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788" yWindow="300" windowWidth="14808" windowHeight="8016"/>
  </bookViews>
  <sheets>
    <sheet name="Orden ALFABETICO" sheetId="5" r:id="rId1"/>
    <sheet name="Orden AUTONOMIA FISCAL" sheetId="7" r:id="rId2"/>
  </sheets>
  <calcPr calcId="145621"/>
</workbook>
</file>

<file path=xl/calcChain.xml><?xml version="1.0" encoding="utf-8"?>
<calcChain xmlns="http://schemas.openxmlformats.org/spreadsheetml/2006/main">
  <c r="E44" i="7" l="1"/>
  <c r="J44" i="7" s="1"/>
  <c r="L44" i="7" s="1"/>
  <c r="E19" i="7"/>
  <c r="J19" i="7" s="1"/>
  <c r="L19" i="7" s="1"/>
  <c r="E49" i="7"/>
  <c r="J49" i="7" s="1"/>
  <c r="L49" i="7" s="1"/>
  <c r="J50" i="7"/>
  <c r="L50" i="7" s="1"/>
  <c r="E50" i="7"/>
  <c r="E13" i="7"/>
  <c r="J13" i="7" s="1"/>
  <c r="L13" i="7" s="1"/>
  <c r="E27" i="7"/>
  <c r="J27" i="7" s="1"/>
  <c r="L27" i="7" s="1"/>
  <c r="E35" i="7"/>
  <c r="J35" i="7" s="1"/>
  <c r="L35" i="7" s="1"/>
  <c r="J33" i="7"/>
  <c r="L33" i="7" s="1"/>
  <c r="E33" i="7"/>
  <c r="E51" i="7"/>
  <c r="J51" i="7" s="1"/>
  <c r="L51" i="7" s="1"/>
  <c r="E28" i="7"/>
  <c r="J28" i="7" s="1"/>
  <c r="L28" i="7" s="1"/>
  <c r="E29" i="7"/>
  <c r="J29" i="7" s="1"/>
  <c r="L29" i="7" s="1"/>
  <c r="J47" i="7"/>
  <c r="L47" i="7" s="1"/>
  <c r="E47" i="7"/>
  <c r="E32" i="7"/>
  <c r="J32" i="7" s="1"/>
  <c r="L32" i="7" s="1"/>
  <c r="E20" i="7"/>
  <c r="J20" i="7" s="1"/>
  <c r="L20" i="7" s="1"/>
  <c r="E56" i="7"/>
  <c r="J56" i="7" s="1"/>
  <c r="L56" i="7" s="1"/>
  <c r="E39" i="7"/>
  <c r="J39" i="7" s="1"/>
  <c r="L39" i="7" s="1"/>
  <c r="E43" i="7"/>
  <c r="J43" i="7" s="1"/>
  <c r="L43" i="7" s="1"/>
  <c r="E36" i="7"/>
  <c r="J36" i="7" s="1"/>
  <c r="L36" i="7" s="1"/>
  <c r="E22" i="7"/>
  <c r="J22" i="7" s="1"/>
  <c r="L22" i="7" s="1"/>
  <c r="J23" i="7"/>
  <c r="L23" i="7" s="1"/>
  <c r="E23" i="7"/>
  <c r="E14" i="7"/>
  <c r="J14" i="7" s="1"/>
  <c r="L14" i="7" s="1"/>
  <c r="E54" i="7"/>
  <c r="J54" i="7" s="1"/>
  <c r="L54" i="7" s="1"/>
  <c r="E37" i="7"/>
  <c r="J37" i="7" s="1"/>
  <c r="L37" i="7" s="1"/>
  <c r="J15" i="7"/>
  <c r="L15" i="7" s="1"/>
  <c r="E15" i="7"/>
  <c r="E45" i="7"/>
  <c r="J45" i="7" s="1"/>
  <c r="L45" i="7" s="1"/>
  <c r="E24" i="7"/>
  <c r="J24" i="7" s="1"/>
  <c r="L24" i="7" s="1"/>
  <c r="E57" i="7"/>
  <c r="J57" i="7" s="1"/>
  <c r="L57" i="7" s="1"/>
  <c r="J58" i="7"/>
  <c r="L58" i="7" s="1"/>
  <c r="E58" i="7"/>
  <c r="E17" i="7"/>
  <c r="J17" i="7" s="1"/>
  <c r="L17" i="7" s="1"/>
  <c r="E42" i="7"/>
  <c r="J42" i="7" s="1"/>
  <c r="L42" i="7" s="1"/>
  <c r="E16" i="7"/>
  <c r="J16" i="7" s="1"/>
  <c r="L16" i="7" s="1"/>
  <c r="E40" i="7"/>
  <c r="J40" i="7" s="1"/>
  <c r="L40" i="7" s="1"/>
  <c r="E25" i="7"/>
  <c r="J25" i="7" s="1"/>
  <c r="L25" i="7" s="1"/>
  <c r="E55" i="7"/>
  <c r="J55" i="7" s="1"/>
  <c r="L55" i="7" s="1"/>
  <c r="E12" i="7"/>
  <c r="J12" i="7" s="1"/>
  <c r="L12" i="7" s="1"/>
  <c r="E30" i="7"/>
  <c r="J30" i="7" s="1"/>
  <c r="L30" i="7" s="1"/>
  <c r="E52" i="7"/>
  <c r="J52" i="7" s="1"/>
  <c r="L52" i="7" s="1"/>
  <c r="E18" i="7"/>
  <c r="J18" i="7" s="1"/>
  <c r="L18" i="7" s="1"/>
  <c r="E21" i="7"/>
  <c r="J21" i="7" s="1"/>
  <c r="L21" i="7" s="1"/>
  <c r="E53" i="7"/>
  <c r="J53" i="7" s="1"/>
  <c r="L53" i="7" s="1"/>
  <c r="E41" i="7"/>
  <c r="J41" i="7" s="1"/>
  <c r="L41" i="7" s="1"/>
  <c r="E26" i="7"/>
  <c r="J26" i="7" s="1"/>
  <c r="L26" i="7" s="1"/>
  <c r="E48" i="7"/>
  <c r="J48" i="7" s="1"/>
  <c r="L48" i="7" s="1"/>
  <c r="E31" i="7"/>
  <c r="J31" i="7" s="1"/>
  <c r="L31" i="7" s="1"/>
  <c r="E46" i="7"/>
  <c r="J46" i="7" s="1"/>
  <c r="L46" i="7" s="1"/>
  <c r="E34" i="7"/>
  <c r="J34" i="7" s="1"/>
  <c r="L34" i="7" s="1"/>
  <c r="E38" i="7"/>
  <c r="J38" i="7" s="1"/>
  <c r="L38" i="7" s="1"/>
  <c r="E53" i="5"/>
  <c r="J53" i="5" s="1"/>
  <c r="L53" i="5" s="1"/>
  <c r="E54" i="5"/>
  <c r="J54" i="5" s="1"/>
  <c r="L54" i="5" s="1"/>
  <c r="E55" i="5"/>
  <c r="J55" i="5" s="1"/>
  <c r="L55" i="5" s="1"/>
  <c r="E56" i="5"/>
  <c r="J56" i="5" s="1"/>
  <c r="L56" i="5" s="1"/>
  <c r="E57" i="5"/>
  <c r="J57" i="5" s="1"/>
  <c r="L57" i="5" s="1"/>
  <c r="E58" i="5"/>
  <c r="J58" i="5" s="1"/>
  <c r="L58" i="5" s="1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J14" i="5" l="1"/>
  <c r="L14" i="5" s="1"/>
  <c r="J48" i="5"/>
  <c r="L48" i="5" s="1"/>
  <c r="J36" i="5"/>
  <c r="L36" i="5" s="1"/>
  <c r="J37" i="5"/>
  <c r="L37" i="5" s="1"/>
  <c r="J41" i="5"/>
  <c r="L41" i="5" s="1"/>
  <c r="J15" i="5"/>
  <c r="L15" i="5" s="1"/>
  <c r="J21" i="5"/>
  <c r="L21" i="5" s="1"/>
  <c r="J22" i="5"/>
  <c r="L22" i="5" s="1"/>
  <c r="J26" i="5"/>
  <c r="L26" i="5" s="1"/>
  <c r="J39" i="5"/>
  <c r="L39" i="5" s="1"/>
  <c r="J45" i="5"/>
  <c r="L45" i="5" s="1"/>
  <c r="J42" i="5"/>
  <c r="L42" i="5" s="1"/>
  <c r="J12" i="5"/>
  <c r="L12" i="5" s="1"/>
  <c r="J24" i="5"/>
  <c r="L24" i="5" s="1"/>
  <c r="J16" i="5"/>
  <c r="L16" i="5" s="1"/>
  <c r="J46" i="5"/>
  <c r="L46" i="5" s="1"/>
  <c r="J19" i="5"/>
  <c r="L19" i="5" s="1"/>
  <c r="J33" i="5"/>
  <c r="L33" i="5" s="1"/>
  <c r="J28" i="5"/>
  <c r="L28" i="5" s="1"/>
  <c r="J44" i="5"/>
  <c r="L44" i="5" s="1"/>
  <c r="J32" i="5"/>
  <c r="L32" i="5" s="1"/>
  <c r="J50" i="5"/>
  <c r="L50" i="5" s="1"/>
  <c r="J31" i="5"/>
  <c r="L31" i="5" s="1"/>
  <c r="J18" i="5"/>
  <c r="L18" i="5" s="1"/>
  <c r="J30" i="5"/>
  <c r="L30" i="5" s="1"/>
  <c r="J38" i="5"/>
  <c r="L38" i="5" s="1"/>
  <c r="J25" i="5"/>
  <c r="L25" i="5" s="1"/>
  <c r="J34" i="5"/>
  <c r="L34" i="5" s="1"/>
  <c r="J17" i="5"/>
  <c r="L17" i="5" s="1"/>
  <c r="J27" i="5"/>
  <c r="L27" i="5" s="1"/>
  <c r="J52" i="5"/>
  <c r="L52" i="5" s="1"/>
  <c r="J43" i="5"/>
  <c r="L43" i="5" s="1"/>
  <c r="J40" i="5"/>
  <c r="L40" i="5" s="1"/>
  <c r="J20" i="5"/>
  <c r="L20" i="5" s="1"/>
  <c r="J13" i="5"/>
  <c r="L13" i="5" s="1"/>
  <c r="J23" i="5"/>
  <c r="L23" i="5" s="1"/>
  <c r="J29" i="5"/>
  <c r="L29" i="5" s="1"/>
  <c r="J47" i="5"/>
  <c r="L47" i="5" s="1"/>
  <c r="J49" i="5"/>
  <c r="L49" i="5" s="1"/>
  <c r="J51" i="5"/>
  <c r="L51" i="5" s="1"/>
  <c r="J35" i="5"/>
  <c r="L35" i="5" s="1"/>
</calcChain>
</file>

<file path=xl/sharedStrings.xml><?xml version="1.0" encoding="utf-8"?>
<sst xmlns="http://schemas.openxmlformats.org/spreadsheetml/2006/main" count="133" uniqueCount="66">
  <si>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</si>
  <si>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</si>
  <si>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</si>
  <si>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</si>
  <si>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</si>
  <si>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</si>
  <si>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</si>
  <si>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</si>
  <si>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</si>
  <si>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</si>
  <si>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</si>
  <si>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</si>
  <si>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</si>
  <si>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</si>
  <si>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</si>
  <si>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</si>
  <si>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</si>
  <si>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</si>
  <si>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</si>
  <si>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</si>
  <si>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</si>
  <si>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</si>
  <si>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</si>
  <si>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</si>
  <si>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</si>
  <si>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</si>
  <si>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</si>
  <si>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</si>
  <si>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</si>
  <si>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</si>
  <si>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</si>
  <si>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</si>
  <si>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</si>
  <si>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</si>
  <si>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</si>
  <si>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</si>
  <si>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</si>
  <si>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</si>
  <si>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</si>
  <si>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</si>
  <si>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</si>
  <si>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Total ingresos</t>
  </si>
  <si>
    <t>Autonomía Fiscal</t>
  </si>
  <si>
    <t>A-B-C-D-E</t>
  </si>
  <si>
    <t>Capítulo 1</t>
  </si>
  <si>
    <t>Capítulo 2</t>
  </si>
  <si>
    <t>Capítulo 3</t>
  </si>
  <si>
    <t>(A) Total capitulos 1 al 3</t>
  </si>
  <si>
    <t>(B) Precios publicos</t>
  </si>
  <si>
    <t>(C) Ventas</t>
  </si>
  <si>
    <t>(D) Reintegros</t>
  </si>
  <si>
    <t>(E) Otros ingresos</t>
  </si>
  <si>
    <t>Este indicador muestra el porcentaje de los Ingresos de naturaleza tributaria sobre el total de Ingresos.</t>
  </si>
  <si>
    <t>El importe de los ingresos de naturaleza tributaria se obtiene de los importes de los capítulos 1 a 3 del presupuesto de Ingresos, detraídos los importes correspondientes a los artículos 34 (precios publicos), 36 (ventas), 38 (reintegros) y 39 (otros ingresos).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</si>
  <si>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</si>
  <si>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</si>
  <si>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</si>
  <si>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</si>
  <si>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</si>
  <si>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</si>
  <si>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</si>
  <si>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</si>
  <si>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</si>
  <si>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</si>
  <si>
    <t>Autonomía fiscal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</si>
  <si>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31-08-22). Las denominaciones y criterios de calculo de los indicadores están basados en el Documento "Indicadores de la cuenta general de las entidades locales".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</si>
</sst>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1"/>
      <name val="Calibri"/>
      <family val="2"/>
      <scheme val="minor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3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Fill="1" applyAlignment="1">
      <alignment horizontal="left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" xfId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164" fontId="9" fillId="2" borderId="2" xfId="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Font="1" applyFill="1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6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Porcentaje" xfId="5" builtin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993992</xdr:colOff>
      <xdr:row>1</xdr:row>
      <xdr:rowOff>310515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93992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topLeftCell="A37" workbookViewId="0">
      <selection activeCell="A56" sqref="A56"/>
    </sheetView>
  </sheetViews>
  <sheetFormatPr baseColWidth="10" defaultRowHeight="18"/>
  <cols>
    <col min="1" max="1" width="37" style="36" customWidth="1"/>
    <col min="2" max="2" width="10" style="36" hidden="1" customWidth="1"/>
    <col min="3" max="3" width="9.44140625" style="36" hidden="1" customWidth="1"/>
    <col min="4" max="4" width="10" style="36" hidden="1" customWidth="1"/>
    <col min="5" max="6" width="13.6640625" style="36" hidden="1" customWidth="1"/>
    <col min="7" max="7" width="15.33203125" style="36" hidden="1" customWidth="1"/>
    <col min="8" max="9" width="13.6640625" style="36" hidden="1" customWidth="1"/>
    <col min="10" max="10" width="15.33203125" style="36" hidden="1" customWidth="1"/>
    <col min="11" max="11" width="16.109375" style="36" hidden="1" customWidth="1"/>
    <col min="12" max="12" width="15.44140625" style="36" customWidth="1"/>
    <col min="13" max="16384" width="11.5546875" style="36"/>
  </cols>
  <sheetData>
    <row r="1" spans="1:16" s="23" customFormat="1" ht="16.8">
      <c r="E1" s="24"/>
      <c r="F1" s="24"/>
      <c r="G1" s="24"/>
      <c r="H1" s="25"/>
      <c r="I1" s="25"/>
      <c r="J1" s="25"/>
      <c r="K1" s="25"/>
      <c r="L1" s="25"/>
    </row>
    <row r="2" spans="1:16" s="23" customFormat="1" ht="27.75" customHeight="1">
      <c r="A2" s="4"/>
      <c r="B2" s="4"/>
      <c r="C2" s="4"/>
      <c r="D2" s="4"/>
      <c r="E2" s="5"/>
      <c r="F2" s="5"/>
      <c r="G2" s="5"/>
      <c r="H2" s="4"/>
      <c r="I2" s="4"/>
      <c r="J2" s="4"/>
      <c r="K2" s="4"/>
      <c r="L2" s="4"/>
    </row>
    <row r="3" spans="1:16" s="23" customFormat="1" ht="26.25" customHeight="1">
      <c r="A3" s="41" t="s">
        <v>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6" s="23" customFormat="1" ht="21.6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3" t="s">
        <v>40</v>
      </c>
    </row>
    <row r="5" spans="1:16" s="23" customFormat="1" ht="16.8">
      <c r="A5" s="23" t="s">
        <v>40</v>
      </c>
      <c r="E5" s="26"/>
      <c r="F5" s="26"/>
      <c r="G5" s="26"/>
      <c r="H5" s="27"/>
      <c r="I5" s="27"/>
      <c r="J5" s="27"/>
      <c r="K5" s="27"/>
      <c r="L5" s="27"/>
    </row>
    <row r="6" spans="1:16" s="23" customFormat="1" ht="16.8">
      <c r="A6" s="28" t="s">
        <v>52</v>
      </c>
      <c r="B6" s="28"/>
      <c r="C6" s="28"/>
      <c r="D6" s="28"/>
      <c r="E6" s="29"/>
      <c r="F6" s="29"/>
      <c r="G6" s="29"/>
      <c r="H6" s="30"/>
      <c r="I6" s="30"/>
      <c r="J6" s="30"/>
      <c r="K6" s="30"/>
      <c r="L6" s="30"/>
      <c r="M6" s="31"/>
      <c r="N6" s="31"/>
    </row>
    <row r="7" spans="1:16" s="23" customFormat="1" ht="38.25" customHeight="1">
      <c r="A7" s="43" t="s">
        <v>53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8"/>
      <c r="P7" s="8"/>
    </row>
    <row r="8" spans="1:16" s="23" customFormat="1" ht="9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9"/>
      <c r="P8" s="9"/>
    </row>
    <row r="9" spans="1:16" s="32" customFormat="1" ht="43.5" customHeight="1">
      <c r="A9" s="40" t="s">
        <v>65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6" s="32" customFormat="1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6" s="23" customFormat="1" ht="48" customHeight="1">
      <c r="A11" s="12" t="s">
        <v>35</v>
      </c>
      <c r="B11" s="13" t="s">
        <v>44</v>
      </c>
      <c r="C11" s="13" t="s">
        <v>45</v>
      </c>
      <c r="D11" s="13" t="s">
        <v>46</v>
      </c>
      <c r="E11" s="13" t="s">
        <v>47</v>
      </c>
      <c r="F11" s="13" t="s">
        <v>48</v>
      </c>
      <c r="G11" s="13" t="s">
        <v>49</v>
      </c>
      <c r="H11" s="13" t="s">
        <v>50</v>
      </c>
      <c r="I11" s="13" t="s">
        <v>51</v>
      </c>
      <c r="J11" s="14" t="s">
        <v>43</v>
      </c>
      <c r="K11" s="13" t="s">
        <v>41</v>
      </c>
      <c r="L11" s="15" t="s">
        <v>42</v>
      </c>
    </row>
    <row r="12" spans="1:16" ht="16.8" customHeight="1">
      <c r="A12" s="16" t="s">
        <v>21</v>
      </c>
      <c r="B12" s="33">
        <v>70585987.180000007</v>
      </c>
      <c r="C12" s="33">
        <v>7898197.5199999996</v>
      </c>
      <c r="D12" s="33">
        <v>30741478.190000001</v>
      </c>
      <c r="E12" s="33">
        <f t="shared" ref="E12:E58" si="0">SUM(B12:D12)</f>
        <v>109225662.89</v>
      </c>
      <c r="F12" s="34">
        <v>791531.87</v>
      </c>
      <c r="G12" s="34">
        <v>17204.14</v>
      </c>
      <c r="H12" s="34">
        <v>47677.06</v>
      </c>
      <c r="I12" s="34">
        <v>8710942.1099999994</v>
      </c>
      <c r="J12" s="34">
        <f t="shared" ref="J12:J58" si="1">E12-F12-G12-H12-I12</f>
        <v>99658307.709999993</v>
      </c>
      <c r="K12" s="33">
        <v>185950362.56999999</v>
      </c>
      <c r="L12" s="35">
        <f t="shared" ref="L12:L58" si="2">J12/K12</f>
        <v>0.53594037856465149</v>
      </c>
    </row>
    <row r="13" spans="1:16" ht="16.8" customHeight="1">
      <c r="A13" s="16" t="s">
        <v>54</v>
      </c>
      <c r="B13" s="33">
        <v>129932439.52</v>
      </c>
      <c r="C13" s="33">
        <v>15312047.810000001</v>
      </c>
      <c r="D13" s="33">
        <v>43633679.939999998</v>
      </c>
      <c r="E13" s="33">
        <f t="shared" si="0"/>
        <v>188878167.26999998</v>
      </c>
      <c r="F13" s="34">
        <v>1084892.02</v>
      </c>
      <c r="G13" s="34">
        <v>0</v>
      </c>
      <c r="H13" s="34">
        <v>309243.03000000003</v>
      </c>
      <c r="I13" s="34">
        <v>15641379.289999999</v>
      </c>
      <c r="J13" s="34">
        <f t="shared" si="1"/>
        <v>171842652.92999998</v>
      </c>
      <c r="K13" s="33">
        <v>305423851.19000006</v>
      </c>
      <c r="L13" s="35">
        <f t="shared" si="2"/>
        <v>0.56263665152692666</v>
      </c>
    </row>
    <row r="14" spans="1:16" ht="16.8" customHeight="1">
      <c r="A14" s="16" t="s">
        <v>2</v>
      </c>
      <c r="B14" s="33">
        <v>78194774.849999994</v>
      </c>
      <c r="C14" s="33">
        <v>8761551.7200000007</v>
      </c>
      <c r="D14" s="33">
        <v>29884086.75</v>
      </c>
      <c r="E14" s="33">
        <f t="shared" si="0"/>
        <v>116840413.31999999</v>
      </c>
      <c r="F14" s="34">
        <v>636537.93000000005</v>
      </c>
      <c r="G14" s="34">
        <v>620</v>
      </c>
      <c r="H14" s="34">
        <v>430173.01</v>
      </c>
      <c r="I14" s="34">
        <v>9976072.5999999996</v>
      </c>
      <c r="J14" s="34">
        <f t="shared" si="1"/>
        <v>105797009.77999999</v>
      </c>
      <c r="K14" s="33">
        <v>218996120.89999998</v>
      </c>
      <c r="L14" s="35">
        <f t="shared" si="2"/>
        <v>0.48309992590375606</v>
      </c>
    </row>
    <row r="15" spans="1:16" ht="16.8" customHeight="1">
      <c r="A15" s="16" t="s">
        <v>56</v>
      </c>
      <c r="B15" s="33">
        <v>27946667.27</v>
      </c>
      <c r="C15" s="33">
        <v>2116035.58</v>
      </c>
      <c r="D15" s="33">
        <v>7927118.8700000001</v>
      </c>
      <c r="E15" s="33">
        <f t="shared" si="0"/>
        <v>37989821.719999999</v>
      </c>
      <c r="F15" s="34">
        <v>647943.14</v>
      </c>
      <c r="G15" s="34">
        <v>0</v>
      </c>
      <c r="H15" s="34">
        <v>97445.41</v>
      </c>
      <c r="I15" s="34">
        <v>1379157.6</v>
      </c>
      <c r="J15" s="34">
        <f t="shared" si="1"/>
        <v>35865275.57</v>
      </c>
      <c r="K15" s="33">
        <v>62776709.549999997</v>
      </c>
      <c r="L15" s="35">
        <f t="shared" si="2"/>
        <v>0.57131499607245662</v>
      </c>
    </row>
    <row r="16" spans="1:16" ht="16.8" customHeight="1">
      <c r="A16" s="16" t="s">
        <v>25</v>
      </c>
      <c r="B16" s="33">
        <v>1156827680.0599999</v>
      </c>
      <c r="C16" s="33">
        <v>83036328.599999994</v>
      </c>
      <c r="D16" s="33">
        <v>436251463.16000003</v>
      </c>
      <c r="E16" s="33">
        <f t="shared" si="0"/>
        <v>1676115471.8199999</v>
      </c>
      <c r="F16" s="34">
        <v>57358301.93</v>
      </c>
      <c r="G16" s="34">
        <v>12400551.99</v>
      </c>
      <c r="H16" s="34">
        <v>3530817.81</v>
      </c>
      <c r="I16" s="34">
        <v>175807601.72</v>
      </c>
      <c r="J16" s="34">
        <f t="shared" si="1"/>
        <v>1427018198.3699999</v>
      </c>
      <c r="K16" s="33">
        <v>3112991759.9300003</v>
      </c>
      <c r="L16" s="35">
        <f t="shared" si="2"/>
        <v>0.45840731631171688</v>
      </c>
    </row>
    <row r="17" spans="1:12" ht="16.8" customHeight="1">
      <c r="A17" s="16" t="s">
        <v>12</v>
      </c>
      <c r="B17" s="33">
        <v>81698216.620000005</v>
      </c>
      <c r="C17" s="33">
        <v>8093283.1100000003</v>
      </c>
      <c r="D17" s="33">
        <v>44383308.490000002</v>
      </c>
      <c r="E17" s="33">
        <f t="shared" si="0"/>
        <v>134174808.22</v>
      </c>
      <c r="F17" s="34">
        <v>5698440.5700000003</v>
      </c>
      <c r="G17" s="34">
        <v>1567441.7</v>
      </c>
      <c r="H17" s="34">
        <v>481451.94</v>
      </c>
      <c r="I17" s="34">
        <v>9527394.7599999998</v>
      </c>
      <c r="J17" s="34">
        <f t="shared" si="1"/>
        <v>116900079.25</v>
      </c>
      <c r="K17" s="33">
        <v>194021324.76000002</v>
      </c>
      <c r="L17" s="35">
        <f t="shared" si="2"/>
        <v>0.60251149915919167</v>
      </c>
    </row>
    <row r="18" spans="1:12" ht="16.8" customHeight="1">
      <c r="A18" s="16" t="s">
        <v>27</v>
      </c>
      <c r="B18" s="33">
        <v>31900346.170000002</v>
      </c>
      <c r="C18" s="33">
        <v>4806550.74</v>
      </c>
      <c r="D18" s="33">
        <v>10460726.199999999</v>
      </c>
      <c r="E18" s="33">
        <f t="shared" si="0"/>
        <v>47167623.109999999</v>
      </c>
      <c r="F18" s="34">
        <v>47582.62</v>
      </c>
      <c r="G18" s="34">
        <v>0</v>
      </c>
      <c r="H18" s="34">
        <v>92766.18</v>
      </c>
      <c r="I18" s="34">
        <v>2218962.96</v>
      </c>
      <c r="J18" s="34">
        <f t="shared" si="1"/>
        <v>44808311.350000001</v>
      </c>
      <c r="K18" s="33">
        <v>86120533.570000008</v>
      </c>
      <c r="L18" s="35">
        <f t="shared" si="2"/>
        <v>0.52029765135604</v>
      </c>
    </row>
    <row r="19" spans="1:12" ht="16.8" customHeight="1">
      <c r="A19" s="16" t="s">
        <v>38</v>
      </c>
      <c r="B19" s="33">
        <v>57249708.020000003</v>
      </c>
      <c r="C19" s="33">
        <v>3683989.4</v>
      </c>
      <c r="D19" s="33">
        <v>19259162.359999999</v>
      </c>
      <c r="E19" s="33">
        <f t="shared" si="0"/>
        <v>80192859.780000001</v>
      </c>
      <c r="F19" s="34">
        <v>649551.63</v>
      </c>
      <c r="G19" s="34">
        <v>510968.88</v>
      </c>
      <c r="H19" s="34">
        <v>149544.54</v>
      </c>
      <c r="I19" s="34">
        <v>3911976.6</v>
      </c>
      <c r="J19" s="34">
        <f t="shared" si="1"/>
        <v>74970818.13000001</v>
      </c>
      <c r="K19" s="33">
        <v>172817622.22</v>
      </c>
      <c r="L19" s="35">
        <f t="shared" si="2"/>
        <v>0.4338146606053912</v>
      </c>
    </row>
    <row r="20" spans="1:12" ht="16.8" customHeight="1">
      <c r="A20" s="16" t="s">
        <v>57</v>
      </c>
      <c r="B20" s="33">
        <v>95564148.040000007</v>
      </c>
      <c r="C20" s="33">
        <v>7449904.9800000004</v>
      </c>
      <c r="D20" s="33">
        <v>22933237.510000002</v>
      </c>
      <c r="E20" s="33">
        <f t="shared" si="0"/>
        <v>125947290.53000002</v>
      </c>
      <c r="F20" s="34">
        <v>444949.4</v>
      </c>
      <c r="G20" s="34">
        <v>66569.87</v>
      </c>
      <c r="H20" s="34">
        <v>77935.83</v>
      </c>
      <c r="I20" s="34">
        <v>4399281.55</v>
      </c>
      <c r="J20" s="34">
        <f t="shared" si="1"/>
        <v>120958553.88000001</v>
      </c>
      <c r="K20" s="33">
        <v>196427638.66</v>
      </c>
      <c r="L20" s="35">
        <f t="shared" si="2"/>
        <v>0.61579192574507946</v>
      </c>
    </row>
    <row r="21" spans="1:12" ht="16.8" customHeight="1">
      <c r="A21" s="16" t="s">
        <v>19</v>
      </c>
      <c r="B21" s="33">
        <v>38574592.450000003</v>
      </c>
      <c r="C21" s="33">
        <v>2955780.51</v>
      </c>
      <c r="D21" s="33">
        <v>17484818.98</v>
      </c>
      <c r="E21" s="33">
        <f t="shared" si="0"/>
        <v>59015191.939999998</v>
      </c>
      <c r="F21" s="34">
        <v>24122.5</v>
      </c>
      <c r="G21" s="34">
        <v>0</v>
      </c>
      <c r="H21" s="34">
        <v>9551.2000000000007</v>
      </c>
      <c r="I21" s="34">
        <v>4488470.95</v>
      </c>
      <c r="J21" s="34">
        <f t="shared" si="1"/>
        <v>54493047.289999992</v>
      </c>
      <c r="K21" s="33">
        <v>84423861.25</v>
      </c>
      <c r="L21" s="35">
        <f t="shared" si="2"/>
        <v>0.64546973430452981</v>
      </c>
    </row>
    <row r="22" spans="1:12" ht="16.8" customHeight="1">
      <c r="A22" s="16" t="s">
        <v>4</v>
      </c>
      <c r="B22" s="33">
        <v>125287481.42</v>
      </c>
      <c r="C22" s="33">
        <v>11842155.09</v>
      </c>
      <c r="D22" s="33">
        <v>19265889.059999999</v>
      </c>
      <c r="E22" s="33">
        <f t="shared" si="0"/>
        <v>156395525.56999999</v>
      </c>
      <c r="F22" s="34">
        <v>1513719.81</v>
      </c>
      <c r="G22" s="34">
        <v>826.76</v>
      </c>
      <c r="H22" s="34">
        <v>418710.31</v>
      </c>
      <c r="I22" s="34">
        <v>4714604.71</v>
      </c>
      <c r="J22" s="34">
        <f t="shared" si="1"/>
        <v>149747663.97999999</v>
      </c>
      <c r="K22" s="33">
        <v>340687158.6699999</v>
      </c>
      <c r="L22" s="35">
        <f t="shared" si="2"/>
        <v>0.4395459593035328</v>
      </c>
    </row>
    <row r="23" spans="1:12" ht="16.8" customHeight="1">
      <c r="A23" s="16" t="s">
        <v>28</v>
      </c>
      <c r="B23" s="33">
        <v>100982290.26000001</v>
      </c>
      <c r="C23" s="33">
        <v>11053106.77</v>
      </c>
      <c r="D23" s="33">
        <v>44642227.149999999</v>
      </c>
      <c r="E23" s="33">
        <f t="shared" si="0"/>
        <v>156677624.18000001</v>
      </c>
      <c r="F23" s="34">
        <v>374066.38</v>
      </c>
      <c r="G23" s="34">
        <v>2544294.77</v>
      </c>
      <c r="H23" s="34">
        <v>463902.68</v>
      </c>
      <c r="I23" s="34">
        <v>12424667.390000001</v>
      </c>
      <c r="J23" s="34">
        <f t="shared" si="1"/>
        <v>140870692.95999998</v>
      </c>
      <c r="K23" s="33">
        <v>245829192.82000002</v>
      </c>
      <c r="L23" s="35">
        <f t="shared" si="2"/>
        <v>0.57304297892377531</v>
      </c>
    </row>
    <row r="24" spans="1:12" ht="16.8" customHeight="1">
      <c r="A24" s="16" t="s">
        <v>20</v>
      </c>
      <c r="B24" s="33">
        <v>23137084.68</v>
      </c>
      <c r="C24" s="33">
        <v>2430401.61</v>
      </c>
      <c r="D24" s="33">
        <v>14173891.460000001</v>
      </c>
      <c r="E24" s="33">
        <f t="shared" si="0"/>
        <v>39741377.75</v>
      </c>
      <c r="F24" s="34">
        <v>531944.21</v>
      </c>
      <c r="G24" s="34">
        <v>4347.6000000000004</v>
      </c>
      <c r="H24" s="34">
        <v>227606.66</v>
      </c>
      <c r="I24" s="34">
        <v>1697343.2</v>
      </c>
      <c r="J24" s="34">
        <f t="shared" si="1"/>
        <v>37280136.079999998</v>
      </c>
      <c r="K24" s="33">
        <v>54008743.170000002</v>
      </c>
      <c r="L24" s="35">
        <f t="shared" si="2"/>
        <v>0.69026112980736476</v>
      </c>
    </row>
    <row r="25" spans="1:12" ht="16.8" customHeight="1">
      <c r="A25" s="16" t="s">
        <v>32</v>
      </c>
      <c r="B25" s="33">
        <v>80998037.469999999</v>
      </c>
      <c r="C25" s="33">
        <v>5109893.93</v>
      </c>
      <c r="D25" s="33">
        <v>74229087.319999993</v>
      </c>
      <c r="E25" s="33">
        <f t="shared" si="0"/>
        <v>160337018.72</v>
      </c>
      <c r="F25" s="34">
        <v>8800589.5800000001</v>
      </c>
      <c r="G25" s="34">
        <v>57177.38</v>
      </c>
      <c r="H25" s="34">
        <v>736821.65</v>
      </c>
      <c r="I25" s="34">
        <v>6619449.1399999997</v>
      </c>
      <c r="J25" s="34">
        <f t="shared" si="1"/>
        <v>144122980.97</v>
      </c>
      <c r="K25" s="33">
        <v>368100744.85000002</v>
      </c>
      <c r="L25" s="35">
        <f t="shared" si="2"/>
        <v>0.39153134837781894</v>
      </c>
    </row>
    <row r="26" spans="1:12" ht="16.8" customHeight="1">
      <c r="A26" s="16" t="s">
        <v>58</v>
      </c>
      <c r="B26" s="33">
        <v>54760576.270000003</v>
      </c>
      <c r="C26" s="33">
        <v>5574547</v>
      </c>
      <c r="D26" s="33">
        <v>30161359.66</v>
      </c>
      <c r="E26" s="33">
        <f t="shared" si="0"/>
        <v>90496482.930000007</v>
      </c>
      <c r="F26" s="34">
        <v>1977908.96</v>
      </c>
      <c r="G26" s="34">
        <v>72026.240000000005</v>
      </c>
      <c r="H26" s="34">
        <v>1407356.06</v>
      </c>
      <c r="I26" s="34">
        <v>4446545.7699999996</v>
      </c>
      <c r="J26" s="34">
        <f t="shared" si="1"/>
        <v>82592645.900000021</v>
      </c>
      <c r="K26" s="33">
        <v>136230318.78999999</v>
      </c>
      <c r="L26" s="35">
        <f t="shared" si="2"/>
        <v>0.60627213261768231</v>
      </c>
    </row>
    <row r="27" spans="1:12" ht="16.8" customHeight="1">
      <c r="A27" s="16" t="s">
        <v>0</v>
      </c>
      <c r="B27" s="33">
        <v>117261537.84999999</v>
      </c>
      <c r="C27" s="33">
        <v>8517265.3399999999</v>
      </c>
      <c r="D27" s="33">
        <v>57492621.990000002</v>
      </c>
      <c r="E27" s="33">
        <f t="shared" si="0"/>
        <v>183271425.18000001</v>
      </c>
      <c r="F27" s="34">
        <v>1065619.42</v>
      </c>
      <c r="G27" s="34">
        <v>1443390.7</v>
      </c>
      <c r="H27" s="34">
        <v>187950.12</v>
      </c>
      <c r="I27" s="34">
        <v>16157552.1</v>
      </c>
      <c r="J27" s="34">
        <f t="shared" si="1"/>
        <v>164416912.84000003</v>
      </c>
      <c r="K27" s="33">
        <v>312850105.02999997</v>
      </c>
      <c r="L27" s="35">
        <f t="shared" si="2"/>
        <v>0.52554533368059342</v>
      </c>
    </row>
    <row r="28" spans="1:12" ht="16.8" customHeight="1">
      <c r="A28" s="16" t="s">
        <v>23</v>
      </c>
      <c r="B28" s="33">
        <v>40146180.799999997</v>
      </c>
      <c r="C28" s="33">
        <v>4854744.0999999996</v>
      </c>
      <c r="D28" s="33">
        <v>12450955.25</v>
      </c>
      <c r="E28" s="33">
        <f t="shared" si="0"/>
        <v>57451880.149999999</v>
      </c>
      <c r="F28" s="34">
        <v>990995.68</v>
      </c>
      <c r="G28" s="34">
        <v>10749.49</v>
      </c>
      <c r="H28" s="34">
        <v>51780.26</v>
      </c>
      <c r="I28" s="34">
        <v>2590977.21</v>
      </c>
      <c r="J28" s="34">
        <f t="shared" si="1"/>
        <v>53807377.509999998</v>
      </c>
      <c r="K28" s="33">
        <v>81884404.689999998</v>
      </c>
      <c r="L28" s="35">
        <f t="shared" si="2"/>
        <v>0.65711386330162991</v>
      </c>
    </row>
    <row r="29" spans="1:12" ht="16.8" customHeight="1">
      <c r="A29" s="16" t="s">
        <v>1</v>
      </c>
      <c r="B29" s="33">
        <v>58636702.630000003</v>
      </c>
      <c r="C29" s="33">
        <v>5534664.0800000001</v>
      </c>
      <c r="D29" s="33">
        <v>10466725.26</v>
      </c>
      <c r="E29" s="33">
        <f t="shared" si="0"/>
        <v>74638091.969999999</v>
      </c>
      <c r="F29" s="34">
        <v>286463.02</v>
      </c>
      <c r="G29" s="34">
        <v>0</v>
      </c>
      <c r="H29" s="34">
        <v>192571.79</v>
      </c>
      <c r="I29" s="34">
        <v>4425970.26</v>
      </c>
      <c r="J29" s="34">
        <f t="shared" si="1"/>
        <v>69733086.899999991</v>
      </c>
      <c r="K29" s="33">
        <v>135280326.25999999</v>
      </c>
      <c r="L29" s="35">
        <f t="shared" si="2"/>
        <v>0.51547101361936054</v>
      </c>
    </row>
    <row r="30" spans="1:12" ht="16.8" customHeight="1">
      <c r="A30" s="16" t="s">
        <v>8</v>
      </c>
      <c r="B30" s="33">
        <v>23203965.18</v>
      </c>
      <c r="C30" s="33">
        <v>2546298.75</v>
      </c>
      <c r="D30" s="33">
        <v>9969844.4000000004</v>
      </c>
      <c r="E30" s="33">
        <f t="shared" si="0"/>
        <v>35720108.329999998</v>
      </c>
      <c r="F30" s="34">
        <v>997537.26</v>
      </c>
      <c r="G30" s="34">
        <v>65944.78</v>
      </c>
      <c r="H30" s="34">
        <v>146980.74</v>
      </c>
      <c r="I30" s="34">
        <v>1101122.76</v>
      </c>
      <c r="J30" s="34">
        <f t="shared" si="1"/>
        <v>33408522.789999995</v>
      </c>
      <c r="K30" s="33">
        <v>51270097.550000004</v>
      </c>
      <c r="L30" s="35">
        <f t="shared" si="2"/>
        <v>0.65161808513079356</v>
      </c>
    </row>
    <row r="31" spans="1:12" ht="16.8" customHeight="1">
      <c r="A31" s="16" t="s">
        <v>3</v>
      </c>
      <c r="B31" s="33">
        <v>48000079.789999999</v>
      </c>
      <c r="C31" s="33">
        <v>5768997.0499999998</v>
      </c>
      <c r="D31" s="33">
        <v>15364944.960000001</v>
      </c>
      <c r="E31" s="33">
        <f t="shared" si="0"/>
        <v>69134021.799999997</v>
      </c>
      <c r="F31" s="34">
        <v>226748.33</v>
      </c>
      <c r="G31" s="34">
        <v>0</v>
      </c>
      <c r="H31" s="34">
        <v>72982.080000000002</v>
      </c>
      <c r="I31" s="34">
        <v>2725459.33</v>
      </c>
      <c r="J31" s="34">
        <f t="shared" si="1"/>
        <v>66108832.060000002</v>
      </c>
      <c r="K31" s="33">
        <v>581746494.04000008</v>
      </c>
      <c r="L31" s="35">
        <f t="shared" si="2"/>
        <v>0.11363855689253961</v>
      </c>
    </row>
    <row r="32" spans="1:12" ht="16.8" customHeight="1">
      <c r="A32" s="16" t="s">
        <v>13</v>
      </c>
      <c r="B32" s="33">
        <v>65455593.609999999</v>
      </c>
      <c r="C32" s="33">
        <v>5391045.04</v>
      </c>
      <c r="D32" s="33">
        <v>20749053.239999998</v>
      </c>
      <c r="E32" s="33">
        <f t="shared" si="0"/>
        <v>91595691.890000001</v>
      </c>
      <c r="F32" s="34">
        <v>2203630.75</v>
      </c>
      <c r="G32" s="34">
        <v>1124192.07</v>
      </c>
      <c r="H32" s="34">
        <v>31902.26</v>
      </c>
      <c r="I32" s="34">
        <v>7070212.5999999996</v>
      </c>
      <c r="J32" s="34">
        <f t="shared" si="1"/>
        <v>81165754.210000008</v>
      </c>
      <c r="K32" s="33">
        <v>249721842.49000001</v>
      </c>
      <c r="L32" s="35">
        <f t="shared" si="2"/>
        <v>0.32502464902824929</v>
      </c>
    </row>
    <row r="33" spans="1:12" ht="16.8" customHeight="1">
      <c r="A33" s="16" t="s">
        <v>26</v>
      </c>
      <c r="B33" s="33">
        <v>77551447.569999993</v>
      </c>
      <c r="C33" s="33">
        <v>6441849.0499999998</v>
      </c>
      <c r="D33" s="33">
        <v>29304089.039999999</v>
      </c>
      <c r="E33" s="33">
        <f t="shared" si="0"/>
        <v>113297385.66</v>
      </c>
      <c r="F33" s="34">
        <v>2152798.75</v>
      </c>
      <c r="G33" s="34">
        <v>109751.1</v>
      </c>
      <c r="H33" s="34">
        <v>63555.29</v>
      </c>
      <c r="I33" s="34">
        <v>8141136.5099999998</v>
      </c>
      <c r="J33" s="34">
        <f t="shared" si="1"/>
        <v>102830144.00999999</v>
      </c>
      <c r="K33" s="33">
        <v>169145405.14000005</v>
      </c>
      <c r="L33" s="35">
        <f t="shared" si="2"/>
        <v>0.60793932844281795</v>
      </c>
    </row>
    <row r="34" spans="1:12" ht="16.8" customHeight="1">
      <c r="A34" s="16" t="s">
        <v>33</v>
      </c>
      <c r="B34" s="33">
        <v>56885993.950000003</v>
      </c>
      <c r="C34" s="33">
        <v>6385867.46</v>
      </c>
      <c r="D34" s="33">
        <v>34225018.590000004</v>
      </c>
      <c r="E34" s="33">
        <f t="shared" si="0"/>
        <v>97496880</v>
      </c>
      <c r="F34" s="34">
        <v>725064.03</v>
      </c>
      <c r="G34" s="34">
        <v>602422.55000000005</v>
      </c>
      <c r="H34" s="34">
        <v>6248806.8099999996</v>
      </c>
      <c r="I34" s="34">
        <v>5270040.43</v>
      </c>
      <c r="J34" s="34">
        <f t="shared" si="1"/>
        <v>84650546.180000007</v>
      </c>
      <c r="K34" s="33">
        <v>174272433.39000002</v>
      </c>
      <c r="L34" s="35">
        <f t="shared" si="2"/>
        <v>0.48573686918436848</v>
      </c>
    </row>
    <row r="35" spans="1:12" ht="16.8" customHeight="1">
      <c r="A35" s="16" t="s">
        <v>29</v>
      </c>
      <c r="B35" s="33">
        <v>36585535.310000002</v>
      </c>
      <c r="C35" s="33">
        <v>3523101.72</v>
      </c>
      <c r="D35" s="33">
        <v>24005563.5</v>
      </c>
      <c r="E35" s="33">
        <f t="shared" si="0"/>
        <v>64114200.530000001</v>
      </c>
      <c r="F35" s="34">
        <v>683596.12</v>
      </c>
      <c r="G35" s="34">
        <v>26369.759999999998</v>
      </c>
      <c r="H35" s="34">
        <v>20310.54</v>
      </c>
      <c r="I35" s="34">
        <v>3005986.72</v>
      </c>
      <c r="J35" s="34">
        <f t="shared" si="1"/>
        <v>60377937.390000008</v>
      </c>
      <c r="K35" s="33">
        <v>91277044.200000003</v>
      </c>
      <c r="L35" s="35">
        <f t="shared" si="2"/>
        <v>0.66147998019857013</v>
      </c>
    </row>
    <row r="36" spans="1:12" ht="16.8" customHeight="1">
      <c r="A36" s="16" t="s">
        <v>30</v>
      </c>
      <c r="B36" s="33">
        <v>2481455349.5500002</v>
      </c>
      <c r="C36" s="33">
        <v>192701294.80000001</v>
      </c>
      <c r="D36" s="33">
        <v>629510635.14999998</v>
      </c>
      <c r="E36" s="33">
        <f t="shared" si="0"/>
        <v>3303667279.5000005</v>
      </c>
      <c r="F36" s="34">
        <v>25796325.82</v>
      </c>
      <c r="G36" s="34">
        <v>9151753.0600000005</v>
      </c>
      <c r="H36" s="34">
        <v>40541924.700000003</v>
      </c>
      <c r="I36" s="34">
        <v>281010147.47000003</v>
      </c>
      <c r="J36" s="34">
        <f t="shared" si="1"/>
        <v>2947167128.4500008</v>
      </c>
      <c r="K36" s="33">
        <v>5405340255.7200012</v>
      </c>
      <c r="L36" s="35">
        <f t="shared" si="2"/>
        <v>0.54523249028241472</v>
      </c>
    </row>
    <row r="37" spans="1:12" ht="16.8" customHeight="1">
      <c r="A37" s="16" t="s">
        <v>5</v>
      </c>
      <c r="B37" s="33">
        <v>247714830.41999999</v>
      </c>
      <c r="C37" s="33">
        <v>22298146.960000001</v>
      </c>
      <c r="D37" s="33">
        <v>66712738.890000001</v>
      </c>
      <c r="E37" s="33">
        <f t="shared" si="0"/>
        <v>336725716.26999998</v>
      </c>
      <c r="F37" s="34">
        <v>1617432.68</v>
      </c>
      <c r="G37" s="34">
        <v>610774.82999999996</v>
      </c>
      <c r="H37" s="34">
        <v>2780290.6</v>
      </c>
      <c r="I37" s="34">
        <v>30875380.25</v>
      </c>
      <c r="J37" s="34">
        <f t="shared" si="1"/>
        <v>300841837.90999997</v>
      </c>
      <c r="K37" s="33">
        <v>727479775.24999988</v>
      </c>
      <c r="L37" s="35">
        <f t="shared" si="2"/>
        <v>0.41353979608108704</v>
      </c>
    </row>
    <row r="38" spans="1:12" ht="16.8" customHeight="1">
      <c r="A38" s="16" t="s">
        <v>59</v>
      </c>
      <c r="B38" s="33">
        <v>196957192.66</v>
      </c>
      <c r="C38" s="33">
        <v>15393170.91</v>
      </c>
      <c r="D38" s="33">
        <v>60077382.390000001</v>
      </c>
      <c r="E38" s="33">
        <f t="shared" si="0"/>
        <v>272427745.95999998</v>
      </c>
      <c r="F38" s="34">
        <v>1391771.96</v>
      </c>
      <c r="G38" s="34">
        <v>0</v>
      </c>
      <c r="H38" s="34">
        <v>-359005.65</v>
      </c>
      <c r="I38" s="34">
        <v>14901161.359999999</v>
      </c>
      <c r="J38" s="34">
        <f t="shared" si="1"/>
        <v>256493818.28999996</v>
      </c>
      <c r="K38" s="33">
        <v>386528581.86000001</v>
      </c>
      <c r="L38" s="35">
        <f t="shared" si="2"/>
        <v>0.66358305783167559</v>
      </c>
    </row>
    <row r="39" spans="1:12" ht="16.8" customHeight="1">
      <c r="A39" s="16" t="s">
        <v>60</v>
      </c>
      <c r="B39" s="33">
        <v>45907355.909999996</v>
      </c>
      <c r="C39" s="33">
        <v>3273163.05</v>
      </c>
      <c r="D39" s="33">
        <v>24022184.73</v>
      </c>
      <c r="E39" s="33">
        <f t="shared" si="0"/>
        <v>73202703.689999998</v>
      </c>
      <c r="F39" s="34">
        <v>2843670.19</v>
      </c>
      <c r="G39" s="34">
        <v>393304.92</v>
      </c>
      <c r="H39" s="34">
        <v>169969.49</v>
      </c>
      <c r="I39" s="34">
        <v>2872600.09</v>
      </c>
      <c r="J39" s="34">
        <f t="shared" si="1"/>
        <v>66923159</v>
      </c>
      <c r="K39" s="33">
        <v>109185336.73</v>
      </c>
      <c r="L39" s="35">
        <f t="shared" si="2"/>
        <v>0.61293174527172611</v>
      </c>
    </row>
    <row r="40" spans="1:12" ht="16.8" customHeight="1">
      <c r="A40" s="16" t="s">
        <v>37</v>
      </c>
      <c r="B40" s="33">
        <v>103646929.13</v>
      </c>
      <c r="C40" s="33">
        <v>10634680.4</v>
      </c>
      <c r="D40" s="33">
        <v>34649795.850000001</v>
      </c>
      <c r="E40" s="33">
        <f t="shared" si="0"/>
        <v>148931405.38</v>
      </c>
      <c r="F40" s="34">
        <v>1891655.05</v>
      </c>
      <c r="G40" s="34">
        <v>1773918.77</v>
      </c>
      <c r="H40" s="34">
        <v>744512.63</v>
      </c>
      <c r="I40" s="34">
        <v>5633232.5999999996</v>
      </c>
      <c r="J40" s="34">
        <f t="shared" si="1"/>
        <v>138888086.32999998</v>
      </c>
      <c r="K40" s="33">
        <v>225909128.27000001</v>
      </c>
      <c r="L40" s="35">
        <f t="shared" si="2"/>
        <v>0.61479625632482182</v>
      </c>
    </row>
    <row r="41" spans="1:12" ht="16.8" customHeight="1">
      <c r="A41" s="16" t="s">
        <v>14</v>
      </c>
      <c r="B41" s="33">
        <v>22418648.359999999</v>
      </c>
      <c r="C41" s="33">
        <v>2462266.29</v>
      </c>
      <c r="D41" s="33">
        <v>19620898.690000001</v>
      </c>
      <c r="E41" s="33">
        <f t="shared" si="0"/>
        <v>44501813.340000004</v>
      </c>
      <c r="F41" s="34">
        <v>712255.21</v>
      </c>
      <c r="G41" s="34">
        <v>8012.8</v>
      </c>
      <c r="H41" s="34">
        <v>35735.339999999997</v>
      </c>
      <c r="I41" s="34">
        <v>2525332.15</v>
      </c>
      <c r="J41" s="34">
        <f t="shared" si="1"/>
        <v>41220477.840000004</v>
      </c>
      <c r="K41" s="33">
        <v>74900098.079999998</v>
      </c>
      <c r="L41" s="35">
        <f t="shared" si="2"/>
        <v>0.55033943741933222</v>
      </c>
    </row>
    <row r="42" spans="1:12" ht="16.8" customHeight="1">
      <c r="A42" s="16" t="s">
        <v>10</v>
      </c>
      <c r="B42" s="33">
        <v>193935843.69999999</v>
      </c>
      <c r="C42" s="33">
        <v>29030810.079999998</v>
      </c>
      <c r="D42" s="33">
        <v>108791751.61</v>
      </c>
      <c r="E42" s="33">
        <f t="shared" si="0"/>
        <v>331758405.38999999</v>
      </c>
      <c r="F42" s="34">
        <v>4920469.29</v>
      </c>
      <c r="G42" s="34">
        <v>4672.53</v>
      </c>
      <c r="H42" s="34">
        <v>136545.22</v>
      </c>
      <c r="I42" s="34">
        <v>34742737.210000001</v>
      </c>
      <c r="J42" s="34">
        <f t="shared" si="1"/>
        <v>291953981.13999999</v>
      </c>
      <c r="K42" s="33">
        <v>579765150.33999991</v>
      </c>
      <c r="L42" s="35">
        <f t="shared" si="2"/>
        <v>0.50357283629204908</v>
      </c>
    </row>
    <row r="43" spans="1:12" ht="16.8" customHeight="1">
      <c r="A43" s="16" t="s">
        <v>61</v>
      </c>
      <c r="B43" s="33">
        <v>132722830.70999999</v>
      </c>
      <c r="C43" s="33">
        <v>57328106.07</v>
      </c>
      <c r="D43" s="33">
        <v>19053111.050000001</v>
      </c>
      <c r="E43" s="33">
        <f t="shared" si="0"/>
        <v>209104047.83000001</v>
      </c>
      <c r="F43" s="34">
        <v>0</v>
      </c>
      <c r="G43" s="34">
        <v>10088.379999999999</v>
      </c>
      <c r="H43" s="34">
        <v>670662.72</v>
      </c>
      <c r="I43" s="34">
        <v>7926422.6600000001</v>
      </c>
      <c r="J43" s="34">
        <f t="shared" si="1"/>
        <v>200496874.07000002</v>
      </c>
      <c r="K43" s="33">
        <v>380714325.45999998</v>
      </c>
      <c r="L43" s="35">
        <f t="shared" si="2"/>
        <v>0.52663338535461901</v>
      </c>
    </row>
    <row r="44" spans="1:12" ht="16.8" customHeight="1">
      <c r="A44" s="16" t="s">
        <v>31</v>
      </c>
      <c r="B44" s="33">
        <v>54244496.420000002</v>
      </c>
      <c r="C44" s="33">
        <v>13401695.789999999</v>
      </c>
      <c r="D44" s="33">
        <v>53794628.049999997</v>
      </c>
      <c r="E44" s="33">
        <f t="shared" si="0"/>
        <v>121440820.26000001</v>
      </c>
      <c r="F44" s="34">
        <v>2176045.5499999998</v>
      </c>
      <c r="G44" s="34">
        <v>102047.74</v>
      </c>
      <c r="H44" s="34">
        <v>619936.02</v>
      </c>
      <c r="I44" s="34">
        <v>26502621.870000001</v>
      </c>
      <c r="J44" s="34">
        <f t="shared" si="1"/>
        <v>92040169.080000013</v>
      </c>
      <c r="K44" s="33">
        <v>242710127.95999998</v>
      </c>
      <c r="L44" s="35">
        <f t="shared" si="2"/>
        <v>0.37921849349100406</v>
      </c>
    </row>
    <row r="45" spans="1:12" ht="16.8" customHeight="1">
      <c r="A45" s="16" t="s">
        <v>39</v>
      </c>
      <c r="B45" s="33">
        <v>28797264.82</v>
      </c>
      <c r="C45" s="33">
        <v>2966283.86</v>
      </c>
      <c r="D45" s="33">
        <v>20075849.399999999</v>
      </c>
      <c r="E45" s="33">
        <f t="shared" si="0"/>
        <v>51839398.079999998</v>
      </c>
      <c r="F45" s="34">
        <v>187078.64</v>
      </c>
      <c r="G45" s="34">
        <v>0</v>
      </c>
      <c r="H45" s="34">
        <v>0</v>
      </c>
      <c r="I45" s="34">
        <v>1450250.25</v>
      </c>
      <c r="J45" s="34">
        <f t="shared" si="1"/>
        <v>50202069.189999998</v>
      </c>
      <c r="K45" s="33">
        <v>79930923.86999999</v>
      </c>
      <c r="L45" s="35">
        <f t="shared" si="2"/>
        <v>0.62806817135817006</v>
      </c>
    </row>
    <row r="46" spans="1:12" ht="16.8" customHeight="1">
      <c r="A46" s="16" t="s">
        <v>18</v>
      </c>
      <c r="B46" s="33">
        <v>65213567.780000001</v>
      </c>
      <c r="C46" s="33">
        <v>5463637.4699999997</v>
      </c>
      <c r="D46" s="33">
        <v>27907045.510000002</v>
      </c>
      <c r="E46" s="33">
        <f t="shared" si="0"/>
        <v>98584250.760000005</v>
      </c>
      <c r="F46" s="34">
        <v>1223991.05</v>
      </c>
      <c r="G46" s="34">
        <v>1317594.76</v>
      </c>
      <c r="H46" s="34">
        <v>734496.75</v>
      </c>
      <c r="I46" s="34">
        <v>4558113.53</v>
      </c>
      <c r="J46" s="34">
        <f t="shared" si="1"/>
        <v>90750054.670000002</v>
      </c>
      <c r="K46" s="33">
        <v>159876380.18000004</v>
      </c>
      <c r="L46" s="35">
        <f t="shared" si="2"/>
        <v>0.56762640339884618</v>
      </c>
    </row>
    <row r="47" spans="1:12" ht="16.8" customHeight="1">
      <c r="A47" s="16" t="s">
        <v>62</v>
      </c>
      <c r="B47" s="33">
        <v>68729190.230000004</v>
      </c>
      <c r="C47" s="33">
        <v>38024910.049999997</v>
      </c>
      <c r="D47" s="33">
        <v>25146266.390000001</v>
      </c>
      <c r="E47" s="33">
        <f t="shared" si="0"/>
        <v>131900366.67</v>
      </c>
      <c r="F47" s="34">
        <v>323940.02</v>
      </c>
      <c r="G47" s="34">
        <v>3808.36</v>
      </c>
      <c r="H47" s="34">
        <v>122648.18</v>
      </c>
      <c r="I47" s="34">
        <v>8849250.0399999991</v>
      </c>
      <c r="J47" s="34">
        <f t="shared" si="1"/>
        <v>122600720.06999999</v>
      </c>
      <c r="K47" s="33">
        <v>258185877</v>
      </c>
      <c r="L47" s="35">
        <f t="shared" si="2"/>
        <v>0.47485447885284598</v>
      </c>
    </row>
    <row r="48" spans="1:12" ht="16.8" customHeight="1">
      <c r="A48" s="16" t="s">
        <v>11</v>
      </c>
      <c r="B48" s="33">
        <v>81358831.879999995</v>
      </c>
      <c r="C48" s="33">
        <v>10181551.800000001</v>
      </c>
      <c r="D48" s="33">
        <v>35225164.189999998</v>
      </c>
      <c r="E48" s="33">
        <f t="shared" si="0"/>
        <v>126765547.86999999</v>
      </c>
      <c r="F48" s="34">
        <v>8159803.0599999996</v>
      </c>
      <c r="G48" s="34">
        <v>827.53</v>
      </c>
      <c r="H48" s="34">
        <v>1102752.8799999999</v>
      </c>
      <c r="I48" s="34">
        <v>5884115.0999999996</v>
      </c>
      <c r="J48" s="34">
        <f t="shared" si="1"/>
        <v>111618049.3</v>
      </c>
      <c r="K48" s="33">
        <v>192185907.35000002</v>
      </c>
      <c r="L48" s="35">
        <f t="shared" si="2"/>
        <v>0.5807816548001431</v>
      </c>
    </row>
    <row r="49" spans="1:15" ht="16.8" customHeight="1">
      <c r="A49" s="16" t="s">
        <v>55</v>
      </c>
      <c r="B49" s="33">
        <v>27350250.98</v>
      </c>
      <c r="C49" s="33">
        <v>2156834.36</v>
      </c>
      <c r="D49" s="33">
        <v>13857479.33</v>
      </c>
      <c r="E49" s="33">
        <f t="shared" si="0"/>
        <v>43364564.670000002</v>
      </c>
      <c r="F49" s="34">
        <v>475906.88</v>
      </c>
      <c r="G49" s="34">
        <v>12486.65</v>
      </c>
      <c r="H49" s="34">
        <v>41045.17</v>
      </c>
      <c r="I49" s="34">
        <v>1903916.77</v>
      </c>
      <c r="J49" s="34">
        <f t="shared" si="1"/>
        <v>40931209.199999996</v>
      </c>
      <c r="K49" s="33">
        <v>69231422.600000024</v>
      </c>
      <c r="L49" s="35">
        <f t="shared" si="2"/>
        <v>0.59122299763344721</v>
      </c>
    </row>
    <row r="50" spans="1:15" ht="16.8" customHeight="1">
      <c r="A50" s="16" t="s">
        <v>6</v>
      </c>
      <c r="B50" s="33">
        <v>294889243.23000002</v>
      </c>
      <c r="C50" s="33">
        <v>26545742.239999998</v>
      </c>
      <c r="D50" s="33">
        <v>105177820.18000001</v>
      </c>
      <c r="E50" s="33">
        <f t="shared" si="0"/>
        <v>426612805.65000004</v>
      </c>
      <c r="F50" s="34">
        <v>11038785.58</v>
      </c>
      <c r="G50" s="34">
        <v>0</v>
      </c>
      <c r="H50" s="34">
        <v>262923.78999999998</v>
      </c>
      <c r="I50" s="34">
        <v>27251902.850000001</v>
      </c>
      <c r="J50" s="34">
        <f t="shared" si="1"/>
        <v>388059193.43000001</v>
      </c>
      <c r="K50" s="33">
        <v>879165658.97000015</v>
      </c>
      <c r="L50" s="35">
        <f t="shared" si="2"/>
        <v>0.4413948491625988</v>
      </c>
    </row>
    <row r="51" spans="1:15" ht="16.8" customHeight="1">
      <c r="A51" s="16" t="s">
        <v>17</v>
      </c>
      <c r="B51" s="33">
        <v>20253622.690000001</v>
      </c>
      <c r="C51" s="33">
        <v>1988475.21</v>
      </c>
      <c r="D51" s="33">
        <v>5600779.4699999997</v>
      </c>
      <c r="E51" s="33">
        <f t="shared" si="0"/>
        <v>27842877.370000001</v>
      </c>
      <c r="F51" s="34">
        <v>1180082.68</v>
      </c>
      <c r="G51" s="34">
        <v>0</v>
      </c>
      <c r="H51" s="34">
        <v>0</v>
      </c>
      <c r="I51" s="34">
        <v>685830.89</v>
      </c>
      <c r="J51" s="34">
        <f t="shared" si="1"/>
        <v>25976963.800000001</v>
      </c>
      <c r="K51" s="33">
        <v>45843538.190000005</v>
      </c>
      <c r="L51" s="35">
        <f t="shared" si="2"/>
        <v>0.56664395519249944</v>
      </c>
    </row>
    <row r="52" spans="1:15" ht="16.8" customHeight="1">
      <c r="A52" s="16" t="s">
        <v>24</v>
      </c>
      <c r="B52" s="33">
        <v>78565844.400000006</v>
      </c>
      <c r="C52" s="33">
        <v>5335495.0999999996</v>
      </c>
      <c r="D52" s="33">
        <v>44437669.210000001</v>
      </c>
      <c r="E52" s="33">
        <f t="shared" si="0"/>
        <v>128339008.71000001</v>
      </c>
      <c r="F52" s="34">
        <v>3082343.25</v>
      </c>
      <c r="G52" s="34">
        <v>31783.27</v>
      </c>
      <c r="H52" s="34">
        <v>1244669.78</v>
      </c>
      <c r="I52" s="34">
        <v>16666163.67</v>
      </c>
      <c r="J52" s="34">
        <f t="shared" si="1"/>
        <v>107314048.74000001</v>
      </c>
      <c r="K52" s="33">
        <v>192062619.53000003</v>
      </c>
      <c r="L52" s="35">
        <f t="shared" si="2"/>
        <v>0.55874510616698969</v>
      </c>
    </row>
    <row r="53" spans="1:15" ht="16.8" customHeight="1">
      <c r="A53" s="16" t="s">
        <v>9</v>
      </c>
      <c r="B53" s="33">
        <v>13423302.18</v>
      </c>
      <c r="C53" s="33">
        <v>1548770.79</v>
      </c>
      <c r="D53" s="33">
        <v>4254909.1100000003</v>
      </c>
      <c r="E53" s="33">
        <f t="shared" si="0"/>
        <v>19226982.079999998</v>
      </c>
      <c r="F53" s="34">
        <v>229949.69</v>
      </c>
      <c r="G53" s="34">
        <v>7647.78</v>
      </c>
      <c r="H53" s="34">
        <v>29610.91</v>
      </c>
      <c r="I53" s="34">
        <v>481525.98</v>
      </c>
      <c r="J53" s="34">
        <f t="shared" si="1"/>
        <v>18478247.719999995</v>
      </c>
      <c r="K53" s="33">
        <v>30813618.059999999</v>
      </c>
      <c r="L53" s="35">
        <f t="shared" si="2"/>
        <v>0.59967796329594658</v>
      </c>
      <c r="M53" s="37"/>
      <c r="N53" s="37"/>
      <c r="O53" s="37"/>
    </row>
    <row r="54" spans="1:15" ht="16.8" customHeight="1">
      <c r="A54" s="16" t="s">
        <v>22</v>
      </c>
      <c r="B54" s="33">
        <v>44901505.170000002</v>
      </c>
      <c r="C54" s="33">
        <v>4099729.35</v>
      </c>
      <c r="D54" s="33">
        <v>24131645.420000002</v>
      </c>
      <c r="E54" s="33">
        <f t="shared" si="0"/>
        <v>73132879.939999998</v>
      </c>
      <c r="F54" s="34">
        <v>449984.66</v>
      </c>
      <c r="G54" s="34">
        <v>1228079.69</v>
      </c>
      <c r="H54" s="34">
        <v>18697.169999999998</v>
      </c>
      <c r="I54" s="34">
        <v>4761058.07</v>
      </c>
      <c r="J54" s="34">
        <f t="shared" si="1"/>
        <v>66675060.350000001</v>
      </c>
      <c r="K54" s="33">
        <v>98801873.549999982</v>
      </c>
      <c r="L54" s="35">
        <f t="shared" si="2"/>
        <v>0.67483599201444511</v>
      </c>
      <c r="M54" s="37"/>
      <c r="N54" s="37"/>
      <c r="O54" s="37"/>
    </row>
    <row r="55" spans="1:15" ht="16.8" customHeight="1">
      <c r="A55" s="16" t="s">
        <v>34</v>
      </c>
      <c r="B55" s="33">
        <v>358522358.72000003</v>
      </c>
      <c r="C55" s="33">
        <v>33447075.34</v>
      </c>
      <c r="D55" s="33">
        <v>113380822.41</v>
      </c>
      <c r="E55" s="33">
        <f t="shared" si="0"/>
        <v>505350256.47000003</v>
      </c>
      <c r="F55" s="34">
        <v>2944556.34</v>
      </c>
      <c r="G55" s="34">
        <v>5350115.12</v>
      </c>
      <c r="H55" s="34">
        <v>1139027.5</v>
      </c>
      <c r="I55" s="34">
        <v>39241900.68</v>
      </c>
      <c r="J55" s="34">
        <f t="shared" si="1"/>
        <v>456674656.83000004</v>
      </c>
      <c r="K55" s="33">
        <v>1031151035.2600001</v>
      </c>
      <c r="L55" s="35">
        <f t="shared" si="2"/>
        <v>0.44287853206184447</v>
      </c>
    </row>
    <row r="56" spans="1:15" ht="16.8" customHeight="1">
      <c r="A56" s="16" t="s">
        <v>16</v>
      </c>
      <c r="B56" s="33">
        <v>117687070.03</v>
      </c>
      <c r="C56" s="33">
        <v>14943816.82</v>
      </c>
      <c r="D56" s="33">
        <v>37996382.759999998</v>
      </c>
      <c r="E56" s="33">
        <f t="shared" si="0"/>
        <v>170627269.60999998</v>
      </c>
      <c r="F56" s="34">
        <v>7042193.6100000003</v>
      </c>
      <c r="G56" s="34">
        <v>1407319.2</v>
      </c>
      <c r="H56" s="34">
        <v>770973.06</v>
      </c>
      <c r="I56" s="34">
        <v>10643148.460000001</v>
      </c>
      <c r="J56" s="34">
        <f t="shared" si="1"/>
        <v>150763635.27999997</v>
      </c>
      <c r="K56" s="33">
        <v>339553400.26999992</v>
      </c>
      <c r="L56" s="35">
        <f t="shared" si="2"/>
        <v>0.44400567086095583</v>
      </c>
    </row>
    <row r="57" spans="1:15" ht="16.8" customHeight="1">
      <c r="A57" s="16" t="s">
        <v>15</v>
      </c>
      <c r="B57" s="33">
        <v>27395478.84</v>
      </c>
      <c r="C57" s="33">
        <v>3118239.39</v>
      </c>
      <c r="D57" s="33">
        <v>13415611.609999999</v>
      </c>
      <c r="E57" s="33">
        <f t="shared" si="0"/>
        <v>43929329.840000004</v>
      </c>
      <c r="F57" s="34">
        <v>694365.24</v>
      </c>
      <c r="G57" s="34">
        <v>0</v>
      </c>
      <c r="H57" s="34">
        <v>14895.36</v>
      </c>
      <c r="I57" s="34">
        <v>1750095.48</v>
      </c>
      <c r="J57" s="34">
        <f t="shared" si="1"/>
        <v>41469973.760000005</v>
      </c>
      <c r="K57" s="33">
        <v>64696945.850000001</v>
      </c>
      <c r="L57" s="35">
        <f t="shared" si="2"/>
        <v>0.64098812107990732</v>
      </c>
    </row>
    <row r="58" spans="1:15" ht="16.8" customHeight="1">
      <c r="A58" s="16" t="s">
        <v>7</v>
      </c>
      <c r="B58" s="33">
        <v>283763821.11000001</v>
      </c>
      <c r="C58" s="33">
        <v>34265611.409999996</v>
      </c>
      <c r="D58" s="33">
        <v>129238995.84</v>
      </c>
      <c r="E58" s="33">
        <f t="shared" si="0"/>
        <v>447268428.36000001</v>
      </c>
      <c r="F58" s="34">
        <v>7831457.3899999997</v>
      </c>
      <c r="G58" s="34">
        <v>2476053.29</v>
      </c>
      <c r="H58" s="34">
        <v>2959789.51</v>
      </c>
      <c r="I58" s="34">
        <v>30261328.609999999</v>
      </c>
      <c r="J58" s="34">
        <f t="shared" si="1"/>
        <v>403739799.56</v>
      </c>
      <c r="K58" s="33">
        <v>824999786.25999999</v>
      </c>
      <c r="L58" s="35">
        <f t="shared" si="2"/>
        <v>0.48938170201266062</v>
      </c>
    </row>
    <row r="59" spans="1:15">
      <c r="A59" s="38"/>
    </row>
    <row r="60" spans="1:15">
      <c r="A60" s="39" t="s">
        <v>63</v>
      </c>
    </row>
  </sheetData>
  <sortState ref="A13:I59">
    <sortCondition ref="A13:A59"/>
  </sortState>
  <mergeCells count="4">
    <mergeCell ref="A9:N9"/>
    <mergeCell ref="A3:L3"/>
    <mergeCell ref="A4:L4"/>
    <mergeCell ref="A7:N7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4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opLeftCell="A37" workbookViewId="0">
      <selection activeCell="A12" sqref="A12:XFD58"/>
    </sheetView>
  </sheetViews>
  <sheetFormatPr baseColWidth="10" defaultRowHeight="18"/>
  <cols>
    <col min="1" max="1" width="36.6640625" style="17" customWidth="1"/>
    <col min="2" max="4" width="10" style="17" hidden="1" customWidth="1"/>
    <col min="5" max="5" width="13.6640625" style="17" hidden="1" customWidth="1"/>
    <col min="6" max="6" width="10.88671875" style="17" hidden="1" customWidth="1"/>
    <col min="7" max="7" width="10" style="17" hidden="1" customWidth="1"/>
    <col min="8" max="8" width="11.33203125" style="17" hidden="1" customWidth="1"/>
    <col min="9" max="9" width="11.6640625" style="17" hidden="1" customWidth="1"/>
    <col min="10" max="10" width="13" style="17" hidden="1" customWidth="1"/>
    <col min="11" max="11" width="11.5546875" style="17" hidden="1" customWidth="1"/>
    <col min="12" max="16384" width="11.5546875" style="17"/>
  </cols>
  <sheetData>
    <row r="1" spans="1:14" s="1" customFormat="1" ht="16.8">
      <c r="B1" s="2"/>
      <c r="C1" s="2"/>
      <c r="D1" s="2"/>
      <c r="E1" s="3"/>
      <c r="F1" s="3"/>
      <c r="G1" s="3"/>
      <c r="H1" s="3"/>
      <c r="I1" s="3"/>
    </row>
    <row r="2" spans="1:14" s="1" customFormat="1" ht="27.75" customHeight="1">
      <c r="A2" s="4"/>
      <c r="B2" s="5"/>
      <c r="C2" s="5"/>
      <c r="D2" s="5"/>
      <c r="E2" s="4"/>
      <c r="F2" s="4"/>
      <c r="G2" s="4"/>
      <c r="H2" s="4"/>
      <c r="I2" s="4"/>
    </row>
    <row r="3" spans="1:14" s="1" customFormat="1" ht="26.25" customHeight="1">
      <c r="A3" s="41" t="s">
        <v>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s="1" customFormat="1" ht="21.6">
      <c r="A4" s="44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" t="s">
        <v>40</v>
      </c>
    </row>
    <row r="5" spans="1:14" s="1" customFormat="1" ht="16.8">
      <c r="E5" s="6"/>
      <c r="F5" s="6"/>
      <c r="G5" s="6"/>
      <c r="H5" s="7"/>
      <c r="I5" s="7"/>
      <c r="J5" s="7"/>
      <c r="K5" s="7"/>
      <c r="L5" s="7"/>
    </row>
    <row r="6" spans="1:14" s="1" customFormat="1" ht="16.8">
      <c r="A6" s="18" t="s">
        <v>52</v>
      </c>
      <c r="B6" s="18"/>
      <c r="C6" s="18"/>
      <c r="D6" s="18"/>
      <c r="E6" s="19"/>
      <c r="F6" s="19"/>
      <c r="G6" s="19"/>
      <c r="H6" s="20"/>
      <c r="I6" s="20"/>
      <c r="J6" s="20"/>
      <c r="K6" s="20"/>
      <c r="L6" s="20"/>
      <c r="M6" s="21"/>
      <c r="N6" s="21"/>
    </row>
    <row r="7" spans="1:14" s="1" customFormat="1" ht="38.25" customHeight="1">
      <c r="A7" s="43" t="s">
        <v>53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1" customFormat="1" ht="10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44.25" customHeight="1">
      <c r="A9" s="40" t="s">
        <v>65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s="10" customFormat="1" ht="12" customHeight="1"/>
    <row r="11" spans="1:14" s="1" customFormat="1" ht="48" customHeight="1">
      <c r="A11" s="12" t="s">
        <v>35</v>
      </c>
      <c r="B11" s="13" t="s">
        <v>44</v>
      </c>
      <c r="C11" s="13" t="s">
        <v>45</v>
      </c>
      <c r="D11" s="13" t="s">
        <v>46</v>
      </c>
      <c r="E11" s="13" t="s">
        <v>47</v>
      </c>
      <c r="F11" s="13" t="s">
        <v>48</v>
      </c>
      <c r="G11" s="13" t="s">
        <v>49</v>
      </c>
      <c r="H11" s="13" t="s">
        <v>50</v>
      </c>
      <c r="I11" s="13" t="s">
        <v>51</v>
      </c>
      <c r="J11" s="14" t="s">
        <v>43</v>
      </c>
      <c r="K11" s="13" t="s">
        <v>41</v>
      </c>
      <c r="L11" s="15" t="s">
        <v>42</v>
      </c>
    </row>
    <row r="12" spans="1:14" ht="16.8" customHeight="1">
      <c r="A12" s="16" t="s">
        <v>20</v>
      </c>
      <c r="B12" s="33">
        <v>23137084.68</v>
      </c>
      <c r="C12" s="33">
        <v>2430401.61</v>
      </c>
      <c r="D12" s="33">
        <v>14173891.460000001</v>
      </c>
      <c r="E12" s="33">
        <f t="shared" ref="E12:E58" si="0">SUM(B12:D12)</f>
        <v>39741377.75</v>
      </c>
      <c r="F12" s="34">
        <v>531944.21</v>
      </c>
      <c r="G12" s="34">
        <v>4347.6000000000004</v>
      </c>
      <c r="H12" s="34">
        <v>227606.66</v>
      </c>
      <c r="I12" s="34">
        <v>1697343.2</v>
      </c>
      <c r="J12" s="34">
        <f t="shared" ref="J12:J58" si="1">E12-F12-G12-H12-I12</f>
        <v>37280136.079999998</v>
      </c>
      <c r="K12" s="33">
        <v>54008743.170000002</v>
      </c>
      <c r="L12" s="35">
        <f t="shared" ref="L12:L58" si="2">J12/K12</f>
        <v>0.69026112980736476</v>
      </c>
    </row>
    <row r="13" spans="1:14" ht="16.8" customHeight="1">
      <c r="A13" s="16" t="s">
        <v>22</v>
      </c>
      <c r="B13" s="33">
        <v>44901505.170000002</v>
      </c>
      <c r="C13" s="33">
        <v>4099729.35</v>
      </c>
      <c r="D13" s="33">
        <v>24131645.420000002</v>
      </c>
      <c r="E13" s="33">
        <f t="shared" si="0"/>
        <v>73132879.939999998</v>
      </c>
      <c r="F13" s="34">
        <v>449984.66</v>
      </c>
      <c r="G13" s="34">
        <v>1228079.69</v>
      </c>
      <c r="H13" s="34">
        <v>18697.169999999998</v>
      </c>
      <c r="I13" s="34">
        <v>4761058.07</v>
      </c>
      <c r="J13" s="34">
        <f t="shared" si="1"/>
        <v>66675060.350000001</v>
      </c>
      <c r="K13" s="33">
        <v>98801873.549999982</v>
      </c>
      <c r="L13" s="35">
        <f t="shared" si="2"/>
        <v>0.67483599201444511</v>
      </c>
    </row>
    <row r="14" spans="1:14" ht="16.8" customHeight="1">
      <c r="A14" s="16" t="s">
        <v>59</v>
      </c>
      <c r="B14" s="33">
        <v>196957192.66</v>
      </c>
      <c r="C14" s="33">
        <v>15393170.91</v>
      </c>
      <c r="D14" s="33">
        <v>60077382.390000001</v>
      </c>
      <c r="E14" s="33">
        <f t="shared" si="0"/>
        <v>272427745.95999998</v>
      </c>
      <c r="F14" s="34">
        <v>1391771.96</v>
      </c>
      <c r="G14" s="34">
        <v>0</v>
      </c>
      <c r="H14" s="34">
        <v>-359005.65</v>
      </c>
      <c r="I14" s="34">
        <v>14901161.359999999</v>
      </c>
      <c r="J14" s="34">
        <f t="shared" si="1"/>
        <v>256493818.28999996</v>
      </c>
      <c r="K14" s="33">
        <v>386528581.86000001</v>
      </c>
      <c r="L14" s="35">
        <f t="shared" si="2"/>
        <v>0.66358305783167559</v>
      </c>
    </row>
    <row r="15" spans="1:14" ht="16.8" customHeight="1">
      <c r="A15" s="16" t="s">
        <v>29</v>
      </c>
      <c r="B15" s="33">
        <v>36585535.310000002</v>
      </c>
      <c r="C15" s="33">
        <v>3523101.72</v>
      </c>
      <c r="D15" s="33">
        <v>24005563.5</v>
      </c>
      <c r="E15" s="33">
        <f t="shared" si="0"/>
        <v>64114200.530000001</v>
      </c>
      <c r="F15" s="34">
        <v>683596.12</v>
      </c>
      <c r="G15" s="34">
        <v>26369.759999999998</v>
      </c>
      <c r="H15" s="34">
        <v>20310.54</v>
      </c>
      <c r="I15" s="34">
        <v>3005986.72</v>
      </c>
      <c r="J15" s="34">
        <f t="shared" si="1"/>
        <v>60377937.390000008</v>
      </c>
      <c r="K15" s="33">
        <v>91277044.200000003</v>
      </c>
      <c r="L15" s="35">
        <f t="shared" si="2"/>
        <v>0.66147998019857013</v>
      </c>
    </row>
    <row r="16" spans="1:14" ht="16.8" customHeight="1">
      <c r="A16" s="16" t="s">
        <v>23</v>
      </c>
      <c r="B16" s="33">
        <v>40146180.799999997</v>
      </c>
      <c r="C16" s="33">
        <v>4854744.0999999996</v>
      </c>
      <c r="D16" s="33">
        <v>12450955.25</v>
      </c>
      <c r="E16" s="33">
        <f t="shared" si="0"/>
        <v>57451880.149999999</v>
      </c>
      <c r="F16" s="34">
        <v>990995.68</v>
      </c>
      <c r="G16" s="34">
        <v>10749.49</v>
      </c>
      <c r="H16" s="34">
        <v>51780.26</v>
      </c>
      <c r="I16" s="34">
        <v>2590977.21</v>
      </c>
      <c r="J16" s="34">
        <f t="shared" si="1"/>
        <v>53807377.509999998</v>
      </c>
      <c r="K16" s="33">
        <v>81884404.689999998</v>
      </c>
      <c r="L16" s="35">
        <f t="shared" si="2"/>
        <v>0.65711386330162991</v>
      </c>
    </row>
    <row r="17" spans="1:12" ht="16.8" customHeight="1">
      <c r="A17" s="16" t="s">
        <v>8</v>
      </c>
      <c r="B17" s="33">
        <v>23203965.18</v>
      </c>
      <c r="C17" s="33">
        <v>2546298.75</v>
      </c>
      <c r="D17" s="33">
        <v>9969844.4000000004</v>
      </c>
      <c r="E17" s="33">
        <f t="shared" si="0"/>
        <v>35720108.329999998</v>
      </c>
      <c r="F17" s="34">
        <v>997537.26</v>
      </c>
      <c r="G17" s="34">
        <v>65944.78</v>
      </c>
      <c r="H17" s="34">
        <v>146980.74</v>
      </c>
      <c r="I17" s="34">
        <v>1101122.76</v>
      </c>
      <c r="J17" s="34">
        <f t="shared" si="1"/>
        <v>33408522.789999995</v>
      </c>
      <c r="K17" s="33">
        <v>51270097.550000004</v>
      </c>
      <c r="L17" s="35">
        <f t="shared" si="2"/>
        <v>0.65161808513079356</v>
      </c>
    </row>
    <row r="18" spans="1:12" ht="16.8" customHeight="1">
      <c r="A18" s="16" t="s">
        <v>19</v>
      </c>
      <c r="B18" s="33">
        <v>38574592.450000003</v>
      </c>
      <c r="C18" s="33">
        <v>2955780.51</v>
      </c>
      <c r="D18" s="33">
        <v>17484818.98</v>
      </c>
      <c r="E18" s="33">
        <f t="shared" si="0"/>
        <v>59015191.939999998</v>
      </c>
      <c r="F18" s="34">
        <v>24122.5</v>
      </c>
      <c r="G18" s="34">
        <v>0</v>
      </c>
      <c r="H18" s="34">
        <v>9551.2000000000007</v>
      </c>
      <c r="I18" s="34">
        <v>4488470.95</v>
      </c>
      <c r="J18" s="34">
        <f t="shared" si="1"/>
        <v>54493047.289999992</v>
      </c>
      <c r="K18" s="33">
        <v>84423861.25</v>
      </c>
      <c r="L18" s="35">
        <f t="shared" si="2"/>
        <v>0.64546973430452981</v>
      </c>
    </row>
    <row r="19" spans="1:12" ht="16.8" customHeight="1">
      <c r="A19" s="16" t="s">
        <v>15</v>
      </c>
      <c r="B19" s="33">
        <v>27395478.84</v>
      </c>
      <c r="C19" s="33">
        <v>3118239.39</v>
      </c>
      <c r="D19" s="33">
        <v>13415611.609999999</v>
      </c>
      <c r="E19" s="33">
        <f t="shared" si="0"/>
        <v>43929329.840000004</v>
      </c>
      <c r="F19" s="34">
        <v>694365.24</v>
      </c>
      <c r="G19" s="34">
        <v>0</v>
      </c>
      <c r="H19" s="34">
        <v>14895.36</v>
      </c>
      <c r="I19" s="34">
        <v>1750095.48</v>
      </c>
      <c r="J19" s="34">
        <f t="shared" si="1"/>
        <v>41469973.760000005</v>
      </c>
      <c r="K19" s="33">
        <v>64696945.850000001</v>
      </c>
      <c r="L19" s="35">
        <f t="shared" si="2"/>
        <v>0.64098812107990732</v>
      </c>
    </row>
    <row r="20" spans="1:12" ht="16.8" customHeight="1">
      <c r="A20" s="16" t="s">
        <v>39</v>
      </c>
      <c r="B20" s="33">
        <v>28797264.82</v>
      </c>
      <c r="C20" s="33">
        <v>2966283.86</v>
      </c>
      <c r="D20" s="33">
        <v>20075849.399999999</v>
      </c>
      <c r="E20" s="33">
        <f t="shared" si="0"/>
        <v>51839398.079999998</v>
      </c>
      <c r="F20" s="34">
        <v>187078.64</v>
      </c>
      <c r="G20" s="34">
        <v>0</v>
      </c>
      <c r="H20" s="34">
        <v>0</v>
      </c>
      <c r="I20" s="34">
        <v>1450250.25</v>
      </c>
      <c r="J20" s="34">
        <f t="shared" si="1"/>
        <v>50202069.189999998</v>
      </c>
      <c r="K20" s="33">
        <v>79930923.86999999</v>
      </c>
      <c r="L20" s="35">
        <f t="shared" si="2"/>
        <v>0.62806817135817006</v>
      </c>
    </row>
    <row r="21" spans="1:12" ht="16.8" customHeight="1">
      <c r="A21" s="16" t="s">
        <v>57</v>
      </c>
      <c r="B21" s="33">
        <v>95564148.040000007</v>
      </c>
      <c r="C21" s="33">
        <v>7449904.9800000004</v>
      </c>
      <c r="D21" s="33">
        <v>22933237.510000002</v>
      </c>
      <c r="E21" s="33">
        <f t="shared" si="0"/>
        <v>125947290.53000002</v>
      </c>
      <c r="F21" s="34">
        <v>444949.4</v>
      </c>
      <c r="G21" s="34">
        <v>66569.87</v>
      </c>
      <c r="H21" s="34">
        <v>77935.83</v>
      </c>
      <c r="I21" s="34">
        <v>4399281.55</v>
      </c>
      <c r="J21" s="34">
        <f t="shared" si="1"/>
        <v>120958553.88000001</v>
      </c>
      <c r="K21" s="33">
        <v>196427638.66</v>
      </c>
      <c r="L21" s="35">
        <f t="shared" si="2"/>
        <v>0.61579192574507946</v>
      </c>
    </row>
    <row r="22" spans="1:12" ht="16.8" customHeight="1">
      <c r="A22" s="16" t="s">
        <v>37</v>
      </c>
      <c r="B22" s="33">
        <v>103646929.13</v>
      </c>
      <c r="C22" s="33">
        <v>10634680.4</v>
      </c>
      <c r="D22" s="33">
        <v>34649795.850000001</v>
      </c>
      <c r="E22" s="33">
        <f t="shared" si="0"/>
        <v>148931405.38</v>
      </c>
      <c r="F22" s="34">
        <v>1891655.05</v>
      </c>
      <c r="G22" s="34">
        <v>1773918.77</v>
      </c>
      <c r="H22" s="34">
        <v>744512.63</v>
      </c>
      <c r="I22" s="34">
        <v>5633232.5999999996</v>
      </c>
      <c r="J22" s="34">
        <f t="shared" si="1"/>
        <v>138888086.32999998</v>
      </c>
      <c r="K22" s="33">
        <v>225909128.27000001</v>
      </c>
      <c r="L22" s="35">
        <f t="shared" si="2"/>
        <v>0.61479625632482182</v>
      </c>
    </row>
    <row r="23" spans="1:12" ht="16.8" customHeight="1">
      <c r="A23" s="16" t="s">
        <v>60</v>
      </c>
      <c r="B23" s="33">
        <v>45907355.909999996</v>
      </c>
      <c r="C23" s="33">
        <v>3273163.05</v>
      </c>
      <c r="D23" s="33">
        <v>24022184.73</v>
      </c>
      <c r="E23" s="33">
        <f t="shared" si="0"/>
        <v>73202703.689999998</v>
      </c>
      <c r="F23" s="34">
        <v>2843670.19</v>
      </c>
      <c r="G23" s="34">
        <v>393304.92</v>
      </c>
      <c r="H23" s="34">
        <v>169969.49</v>
      </c>
      <c r="I23" s="34">
        <v>2872600.09</v>
      </c>
      <c r="J23" s="34">
        <f t="shared" si="1"/>
        <v>66923159</v>
      </c>
      <c r="K23" s="33">
        <v>109185336.73</v>
      </c>
      <c r="L23" s="35">
        <f t="shared" si="2"/>
        <v>0.61293174527172611</v>
      </c>
    </row>
    <row r="24" spans="1:12" ht="16.8" customHeight="1">
      <c r="A24" s="16" t="s">
        <v>26</v>
      </c>
      <c r="B24" s="33">
        <v>77551447.569999993</v>
      </c>
      <c r="C24" s="33">
        <v>6441849.0499999998</v>
      </c>
      <c r="D24" s="33">
        <v>29304089.039999999</v>
      </c>
      <c r="E24" s="33">
        <f t="shared" si="0"/>
        <v>113297385.66</v>
      </c>
      <c r="F24" s="34">
        <v>2152798.75</v>
      </c>
      <c r="G24" s="34">
        <v>109751.1</v>
      </c>
      <c r="H24" s="34">
        <v>63555.29</v>
      </c>
      <c r="I24" s="34">
        <v>8141136.5099999998</v>
      </c>
      <c r="J24" s="34">
        <f t="shared" si="1"/>
        <v>102830144.00999999</v>
      </c>
      <c r="K24" s="33">
        <v>169145405.14000005</v>
      </c>
      <c r="L24" s="35">
        <f t="shared" si="2"/>
        <v>0.60793932844281795</v>
      </c>
    </row>
    <row r="25" spans="1:12" ht="16.8" customHeight="1">
      <c r="A25" s="16" t="s">
        <v>58</v>
      </c>
      <c r="B25" s="33">
        <v>54760576.270000003</v>
      </c>
      <c r="C25" s="33">
        <v>5574547</v>
      </c>
      <c r="D25" s="33">
        <v>30161359.66</v>
      </c>
      <c r="E25" s="33">
        <f t="shared" si="0"/>
        <v>90496482.930000007</v>
      </c>
      <c r="F25" s="34">
        <v>1977908.96</v>
      </c>
      <c r="G25" s="34">
        <v>72026.240000000005</v>
      </c>
      <c r="H25" s="34">
        <v>1407356.06</v>
      </c>
      <c r="I25" s="34">
        <v>4446545.7699999996</v>
      </c>
      <c r="J25" s="34">
        <f t="shared" si="1"/>
        <v>82592645.900000021</v>
      </c>
      <c r="K25" s="33">
        <v>136230318.78999999</v>
      </c>
      <c r="L25" s="35">
        <f t="shared" si="2"/>
        <v>0.60627213261768231</v>
      </c>
    </row>
    <row r="26" spans="1:12" ht="16.8" customHeight="1">
      <c r="A26" s="16" t="s">
        <v>12</v>
      </c>
      <c r="B26" s="33">
        <v>81698216.620000005</v>
      </c>
      <c r="C26" s="33">
        <v>8093283.1100000003</v>
      </c>
      <c r="D26" s="33">
        <v>44383308.490000002</v>
      </c>
      <c r="E26" s="33">
        <f t="shared" si="0"/>
        <v>134174808.22</v>
      </c>
      <c r="F26" s="34">
        <v>5698440.5700000003</v>
      </c>
      <c r="G26" s="34">
        <v>1567441.7</v>
      </c>
      <c r="H26" s="34">
        <v>481451.94</v>
      </c>
      <c r="I26" s="34">
        <v>9527394.7599999998</v>
      </c>
      <c r="J26" s="34">
        <f t="shared" si="1"/>
        <v>116900079.25</v>
      </c>
      <c r="K26" s="33">
        <v>194021324.76000002</v>
      </c>
      <c r="L26" s="35">
        <f t="shared" si="2"/>
        <v>0.60251149915919167</v>
      </c>
    </row>
    <row r="27" spans="1:12" ht="16.8" customHeight="1">
      <c r="A27" s="16" t="s">
        <v>9</v>
      </c>
      <c r="B27" s="33">
        <v>13423302.18</v>
      </c>
      <c r="C27" s="33">
        <v>1548770.79</v>
      </c>
      <c r="D27" s="33">
        <v>4254909.1100000003</v>
      </c>
      <c r="E27" s="33">
        <f t="shared" si="0"/>
        <v>19226982.079999998</v>
      </c>
      <c r="F27" s="34">
        <v>229949.69</v>
      </c>
      <c r="G27" s="34">
        <v>7647.78</v>
      </c>
      <c r="H27" s="34">
        <v>29610.91</v>
      </c>
      <c r="I27" s="34">
        <v>481525.98</v>
      </c>
      <c r="J27" s="34">
        <f t="shared" si="1"/>
        <v>18478247.719999995</v>
      </c>
      <c r="K27" s="33">
        <v>30813618.059999999</v>
      </c>
      <c r="L27" s="35">
        <f t="shared" si="2"/>
        <v>0.59967796329594658</v>
      </c>
    </row>
    <row r="28" spans="1:12" ht="16.8" customHeight="1">
      <c r="A28" s="16" t="s">
        <v>55</v>
      </c>
      <c r="B28" s="33">
        <v>27350250.98</v>
      </c>
      <c r="C28" s="33">
        <v>2156834.36</v>
      </c>
      <c r="D28" s="33">
        <v>13857479.33</v>
      </c>
      <c r="E28" s="33">
        <f t="shared" si="0"/>
        <v>43364564.670000002</v>
      </c>
      <c r="F28" s="34">
        <v>475906.88</v>
      </c>
      <c r="G28" s="34">
        <v>12486.65</v>
      </c>
      <c r="H28" s="34">
        <v>41045.17</v>
      </c>
      <c r="I28" s="34">
        <v>1903916.77</v>
      </c>
      <c r="J28" s="34">
        <f t="shared" si="1"/>
        <v>40931209.199999996</v>
      </c>
      <c r="K28" s="33">
        <v>69231422.600000024</v>
      </c>
      <c r="L28" s="35">
        <f t="shared" si="2"/>
        <v>0.59122299763344721</v>
      </c>
    </row>
    <row r="29" spans="1:12" ht="16.8" customHeight="1">
      <c r="A29" s="16" t="s">
        <v>11</v>
      </c>
      <c r="B29" s="33">
        <v>81358831.879999995</v>
      </c>
      <c r="C29" s="33">
        <v>10181551.800000001</v>
      </c>
      <c r="D29" s="33">
        <v>35225164.189999998</v>
      </c>
      <c r="E29" s="33">
        <f t="shared" si="0"/>
        <v>126765547.86999999</v>
      </c>
      <c r="F29" s="34">
        <v>8159803.0599999996</v>
      </c>
      <c r="G29" s="34">
        <v>827.53</v>
      </c>
      <c r="H29" s="34">
        <v>1102752.8799999999</v>
      </c>
      <c r="I29" s="34">
        <v>5884115.0999999996</v>
      </c>
      <c r="J29" s="34">
        <f t="shared" si="1"/>
        <v>111618049.3</v>
      </c>
      <c r="K29" s="33">
        <v>192185907.35000002</v>
      </c>
      <c r="L29" s="35">
        <f t="shared" si="2"/>
        <v>0.5807816548001431</v>
      </c>
    </row>
    <row r="30" spans="1:12" ht="16.8" customHeight="1">
      <c r="A30" s="16" t="s">
        <v>28</v>
      </c>
      <c r="B30" s="33">
        <v>100982290.26000001</v>
      </c>
      <c r="C30" s="33">
        <v>11053106.77</v>
      </c>
      <c r="D30" s="33">
        <v>44642227.149999999</v>
      </c>
      <c r="E30" s="33">
        <f t="shared" si="0"/>
        <v>156677624.18000001</v>
      </c>
      <c r="F30" s="34">
        <v>374066.38</v>
      </c>
      <c r="G30" s="34">
        <v>2544294.77</v>
      </c>
      <c r="H30" s="34">
        <v>463902.68</v>
      </c>
      <c r="I30" s="34">
        <v>12424667.390000001</v>
      </c>
      <c r="J30" s="34">
        <f t="shared" si="1"/>
        <v>140870692.95999998</v>
      </c>
      <c r="K30" s="33">
        <v>245829192.82000002</v>
      </c>
      <c r="L30" s="35">
        <f t="shared" si="2"/>
        <v>0.57304297892377531</v>
      </c>
    </row>
    <row r="31" spans="1:12" ht="16.8" customHeight="1">
      <c r="A31" s="16" t="s">
        <v>56</v>
      </c>
      <c r="B31" s="33">
        <v>27946667.27</v>
      </c>
      <c r="C31" s="33">
        <v>2116035.58</v>
      </c>
      <c r="D31" s="33">
        <v>7927118.8700000001</v>
      </c>
      <c r="E31" s="33">
        <f t="shared" si="0"/>
        <v>37989821.719999999</v>
      </c>
      <c r="F31" s="34">
        <v>647943.14</v>
      </c>
      <c r="G31" s="34">
        <v>0</v>
      </c>
      <c r="H31" s="34">
        <v>97445.41</v>
      </c>
      <c r="I31" s="34">
        <v>1379157.6</v>
      </c>
      <c r="J31" s="34">
        <f t="shared" si="1"/>
        <v>35865275.57</v>
      </c>
      <c r="K31" s="33">
        <v>62776709.549999997</v>
      </c>
      <c r="L31" s="35">
        <f t="shared" si="2"/>
        <v>0.57131499607245662</v>
      </c>
    </row>
    <row r="32" spans="1:12" ht="16.8" customHeight="1">
      <c r="A32" s="16" t="s">
        <v>18</v>
      </c>
      <c r="B32" s="33">
        <v>65213567.780000001</v>
      </c>
      <c r="C32" s="33">
        <v>5463637.4699999997</v>
      </c>
      <c r="D32" s="33">
        <v>27907045.510000002</v>
      </c>
      <c r="E32" s="33">
        <f t="shared" si="0"/>
        <v>98584250.760000005</v>
      </c>
      <c r="F32" s="34">
        <v>1223991.05</v>
      </c>
      <c r="G32" s="34">
        <v>1317594.76</v>
      </c>
      <c r="H32" s="34">
        <v>734496.75</v>
      </c>
      <c r="I32" s="34">
        <v>4558113.53</v>
      </c>
      <c r="J32" s="34">
        <f t="shared" si="1"/>
        <v>90750054.670000002</v>
      </c>
      <c r="K32" s="33">
        <v>159876380.18000004</v>
      </c>
      <c r="L32" s="35">
        <f t="shared" si="2"/>
        <v>0.56762640339884618</v>
      </c>
    </row>
    <row r="33" spans="1:12" ht="16.8" customHeight="1">
      <c r="A33" s="16" t="s">
        <v>17</v>
      </c>
      <c r="B33" s="33">
        <v>20253622.690000001</v>
      </c>
      <c r="C33" s="33">
        <v>1988475.21</v>
      </c>
      <c r="D33" s="33">
        <v>5600779.4699999997</v>
      </c>
      <c r="E33" s="33">
        <f t="shared" si="0"/>
        <v>27842877.370000001</v>
      </c>
      <c r="F33" s="34">
        <v>1180082.68</v>
      </c>
      <c r="G33" s="34">
        <v>0</v>
      </c>
      <c r="H33" s="34">
        <v>0</v>
      </c>
      <c r="I33" s="34">
        <v>685830.89</v>
      </c>
      <c r="J33" s="34">
        <f t="shared" si="1"/>
        <v>25976963.800000001</v>
      </c>
      <c r="K33" s="33">
        <v>45843538.190000005</v>
      </c>
      <c r="L33" s="35">
        <f t="shared" si="2"/>
        <v>0.56664395519249944</v>
      </c>
    </row>
    <row r="34" spans="1:12" ht="16.8" customHeight="1">
      <c r="A34" s="16" t="s">
        <v>54</v>
      </c>
      <c r="B34" s="33">
        <v>129932439.52</v>
      </c>
      <c r="C34" s="33">
        <v>15312047.810000001</v>
      </c>
      <c r="D34" s="33">
        <v>43633679.939999998</v>
      </c>
      <c r="E34" s="33">
        <f t="shared" si="0"/>
        <v>188878167.26999998</v>
      </c>
      <c r="F34" s="34">
        <v>1084892.02</v>
      </c>
      <c r="G34" s="34">
        <v>0</v>
      </c>
      <c r="H34" s="34">
        <v>309243.03000000003</v>
      </c>
      <c r="I34" s="34">
        <v>15641379.289999999</v>
      </c>
      <c r="J34" s="34">
        <f t="shared" si="1"/>
        <v>171842652.92999998</v>
      </c>
      <c r="K34" s="33">
        <v>305423851.19000006</v>
      </c>
      <c r="L34" s="35">
        <f t="shared" si="2"/>
        <v>0.56263665152692666</v>
      </c>
    </row>
    <row r="35" spans="1:12" ht="16.8" customHeight="1">
      <c r="A35" s="16" t="s">
        <v>24</v>
      </c>
      <c r="B35" s="33">
        <v>78565844.400000006</v>
      </c>
      <c r="C35" s="33">
        <v>5335495.0999999996</v>
      </c>
      <c r="D35" s="33">
        <v>44437669.210000001</v>
      </c>
      <c r="E35" s="33">
        <f t="shared" si="0"/>
        <v>128339008.71000001</v>
      </c>
      <c r="F35" s="34">
        <v>3082343.25</v>
      </c>
      <c r="G35" s="34">
        <v>31783.27</v>
      </c>
      <c r="H35" s="34">
        <v>1244669.78</v>
      </c>
      <c r="I35" s="34">
        <v>16666163.67</v>
      </c>
      <c r="J35" s="34">
        <f t="shared" si="1"/>
        <v>107314048.74000001</v>
      </c>
      <c r="K35" s="33">
        <v>192062619.53000003</v>
      </c>
      <c r="L35" s="35">
        <f t="shared" si="2"/>
        <v>0.55874510616698969</v>
      </c>
    </row>
    <row r="36" spans="1:12" ht="16.8" customHeight="1">
      <c r="A36" s="16" t="s">
        <v>14</v>
      </c>
      <c r="B36" s="33">
        <v>22418648.359999999</v>
      </c>
      <c r="C36" s="33">
        <v>2462266.29</v>
      </c>
      <c r="D36" s="33">
        <v>19620898.690000001</v>
      </c>
      <c r="E36" s="33">
        <f t="shared" si="0"/>
        <v>44501813.340000004</v>
      </c>
      <c r="F36" s="34">
        <v>712255.21</v>
      </c>
      <c r="G36" s="34">
        <v>8012.8</v>
      </c>
      <c r="H36" s="34">
        <v>35735.339999999997</v>
      </c>
      <c r="I36" s="34">
        <v>2525332.15</v>
      </c>
      <c r="J36" s="34">
        <f t="shared" si="1"/>
        <v>41220477.840000004</v>
      </c>
      <c r="K36" s="33">
        <v>74900098.079999998</v>
      </c>
      <c r="L36" s="35">
        <f t="shared" si="2"/>
        <v>0.55033943741933222</v>
      </c>
    </row>
    <row r="37" spans="1:12" ht="16.8" customHeight="1">
      <c r="A37" s="16" t="s">
        <v>30</v>
      </c>
      <c r="B37" s="33">
        <v>2481455349.5500002</v>
      </c>
      <c r="C37" s="33">
        <v>192701294.80000001</v>
      </c>
      <c r="D37" s="33">
        <v>629510635.14999998</v>
      </c>
      <c r="E37" s="33">
        <f t="shared" si="0"/>
        <v>3303667279.5000005</v>
      </c>
      <c r="F37" s="34">
        <v>25796325.82</v>
      </c>
      <c r="G37" s="34">
        <v>9151753.0600000005</v>
      </c>
      <c r="H37" s="34">
        <v>40541924.700000003</v>
      </c>
      <c r="I37" s="34">
        <v>281010147.47000003</v>
      </c>
      <c r="J37" s="34">
        <f t="shared" si="1"/>
        <v>2947167128.4500008</v>
      </c>
      <c r="K37" s="33">
        <v>5405340255.7200012</v>
      </c>
      <c r="L37" s="35">
        <f t="shared" si="2"/>
        <v>0.54523249028241472</v>
      </c>
    </row>
    <row r="38" spans="1:12" ht="16.8" customHeight="1">
      <c r="A38" s="16" t="s">
        <v>21</v>
      </c>
      <c r="B38" s="33">
        <v>70585987.180000007</v>
      </c>
      <c r="C38" s="33">
        <v>7898197.5199999996</v>
      </c>
      <c r="D38" s="33">
        <v>30741478.190000001</v>
      </c>
      <c r="E38" s="33">
        <f t="shared" si="0"/>
        <v>109225662.89</v>
      </c>
      <c r="F38" s="34">
        <v>791531.87</v>
      </c>
      <c r="G38" s="34">
        <v>17204.14</v>
      </c>
      <c r="H38" s="34">
        <v>47677.06</v>
      </c>
      <c r="I38" s="34">
        <v>8710942.1099999994</v>
      </c>
      <c r="J38" s="34">
        <f t="shared" si="1"/>
        <v>99658307.709999993</v>
      </c>
      <c r="K38" s="33">
        <v>185950362.56999999</v>
      </c>
      <c r="L38" s="35">
        <f t="shared" si="2"/>
        <v>0.53594037856465149</v>
      </c>
    </row>
    <row r="39" spans="1:12" ht="16.8" customHeight="1">
      <c r="A39" s="16" t="s">
        <v>61</v>
      </c>
      <c r="B39" s="33">
        <v>132722830.70999999</v>
      </c>
      <c r="C39" s="33">
        <v>57328106.07</v>
      </c>
      <c r="D39" s="33">
        <v>19053111.050000001</v>
      </c>
      <c r="E39" s="33">
        <f t="shared" si="0"/>
        <v>209104047.83000001</v>
      </c>
      <c r="F39" s="34">
        <v>0</v>
      </c>
      <c r="G39" s="34">
        <v>10088.379999999999</v>
      </c>
      <c r="H39" s="34">
        <v>670662.72</v>
      </c>
      <c r="I39" s="34">
        <v>7926422.6600000001</v>
      </c>
      <c r="J39" s="34">
        <f t="shared" si="1"/>
        <v>200496874.07000002</v>
      </c>
      <c r="K39" s="33">
        <v>380714325.45999998</v>
      </c>
      <c r="L39" s="35">
        <f t="shared" si="2"/>
        <v>0.52663338535461901</v>
      </c>
    </row>
    <row r="40" spans="1:12" ht="16.8" customHeight="1">
      <c r="A40" s="16" t="s">
        <v>0</v>
      </c>
      <c r="B40" s="33">
        <v>117261537.84999999</v>
      </c>
      <c r="C40" s="33">
        <v>8517265.3399999999</v>
      </c>
      <c r="D40" s="33">
        <v>57492621.990000002</v>
      </c>
      <c r="E40" s="33">
        <f t="shared" si="0"/>
        <v>183271425.18000001</v>
      </c>
      <c r="F40" s="34">
        <v>1065619.42</v>
      </c>
      <c r="G40" s="34">
        <v>1443390.7</v>
      </c>
      <c r="H40" s="34">
        <v>187950.12</v>
      </c>
      <c r="I40" s="34">
        <v>16157552.1</v>
      </c>
      <c r="J40" s="34">
        <f t="shared" si="1"/>
        <v>164416912.84000003</v>
      </c>
      <c r="K40" s="33">
        <v>312850105.02999997</v>
      </c>
      <c r="L40" s="35">
        <f t="shared" si="2"/>
        <v>0.52554533368059342</v>
      </c>
    </row>
    <row r="41" spans="1:12" ht="16.8" customHeight="1">
      <c r="A41" s="16" t="s">
        <v>27</v>
      </c>
      <c r="B41" s="33">
        <v>31900346.170000002</v>
      </c>
      <c r="C41" s="33">
        <v>4806550.74</v>
      </c>
      <c r="D41" s="33">
        <v>10460726.199999999</v>
      </c>
      <c r="E41" s="33">
        <f t="shared" si="0"/>
        <v>47167623.109999999</v>
      </c>
      <c r="F41" s="34">
        <v>47582.62</v>
      </c>
      <c r="G41" s="34">
        <v>0</v>
      </c>
      <c r="H41" s="34">
        <v>92766.18</v>
      </c>
      <c r="I41" s="34">
        <v>2218962.96</v>
      </c>
      <c r="J41" s="34">
        <f t="shared" si="1"/>
        <v>44808311.350000001</v>
      </c>
      <c r="K41" s="33">
        <v>86120533.570000008</v>
      </c>
      <c r="L41" s="35">
        <f t="shared" si="2"/>
        <v>0.52029765135604</v>
      </c>
    </row>
    <row r="42" spans="1:12" ht="16.8" customHeight="1">
      <c r="A42" s="16" t="s">
        <v>1</v>
      </c>
      <c r="B42" s="33">
        <v>58636702.630000003</v>
      </c>
      <c r="C42" s="33">
        <v>5534664.0800000001</v>
      </c>
      <c r="D42" s="33">
        <v>10466725.26</v>
      </c>
      <c r="E42" s="33">
        <f t="shared" si="0"/>
        <v>74638091.969999999</v>
      </c>
      <c r="F42" s="34">
        <v>286463.02</v>
      </c>
      <c r="G42" s="34">
        <v>0</v>
      </c>
      <c r="H42" s="34">
        <v>192571.79</v>
      </c>
      <c r="I42" s="34">
        <v>4425970.26</v>
      </c>
      <c r="J42" s="34">
        <f t="shared" si="1"/>
        <v>69733086.899999991</v>
      </c>
      <c r="K42" s="33">
        <v>135280326.25999999</v>
      </c>
      <c r="L42" s="35">
        <f t="shared" si="2"/>
        <v>0.51547101361936054</v>
      </c>
    </row>
    <row r="43" spans="1:12" ht="16.8" customHeight="1">
      <c r="A43" s="16" t="s">
        <v>10</v>
      </c>
      <c r="B43" s="33">
        <v>193935843.69999999</v>
      </c>
      <c r="C43" s="33">
        <v>29030810.079999998</v>
      </c>
      <c r="D43" s="33">
        <v>108791751.61</v>
      </c>
      <c r="E43" s="33">
        <f t="shared" si="0"/>
        <v>331758405.38999999</v>
      </c>
      <c r="F43" s="34">
        <v>4920469.29</v>
      </c>
      <c r="G43" s="34">
        <v>4672.53</v>
      </c>
      <c r="H43" s="34">
        <v>136545.22</v>
      </c>
      <c r="I43" s="34">
        <v>34742737.210000001</v>
      </c>
      <c r="J43" s="34">
        <f t="shared" si="1"/>
        <v>291953981.13999999</v>
      </c>
      <c r="K43" s="33">
        <v>579765150.33999991</v>
      </c>
      <c r="L43" s="35">
        <f t="shared" si="2"/>
        <v>0.50357283629204908</v>
      </c>
    </row>
    <row r="44" spans="1:12" ht="16.8" customHeight="1">
      <c r="A44" s="16" t="s">
        <v>7</v>
      </c>
      <c r="B44" s="33">
        <v>283763821.11000001</v>
      </c>
      <c r="C44" s="33">
        <v>34265611.409999996</v>
      </c>
      <c r="D44" s="33">
        <v>129238995.84</v>
      </c>
      <c r="E44" s="33">
        <f t="shared" si="0"/>
        <v>447268428.36000001</v>
      </c>
      <c r="F44" s="34">
        <v>7831457.3899999997</v>
      </c>
      <c r="G44" s="34">
        <v>2476053.29</v>
      </c>
      <c r="H44" s="34">
        <v>2959789.51</v>
      </c>
      <c r="I44" s="34">
        <v>30261328.609999999</v>
      </c>
      <c r="J44" s="34">
        <f t="shared" si="1"/>
        <v>403739799.56</v>
      </c>
      <c r="K44" s="33">
        <v>824999786.25999999</v>
      </c>
      <c r="L44" s="35">
        <f t="shared" si="2"/>
        <v>0.48938170201266062</v>
      </c>
    </row>
    <row r="45" spans="1:12" ht="16.8" customHeight="1">
      <c r="A45" s="16" t="s">
        <v>33</v>
      </c>
      <c r="B45" s="33">
        <v>56885993.950000003</v>
      </c>
      <c r="C45" s="33">
        <v>6385867.46</v>
      </c>
      <c r="D45" s="33">
        <v>34225018.590000004</v>
      </c>
      <c r="E45" s="33">
        <f t="shared" si="0"/>
        <v>97496880</v>
      </c>
      <c r="F45" s="34">
        <v>725064.03</v>
      </c>
      <c r="G45" s="34">
        <v>602422.55000000005</v>
      </c>
      <c r="H45" s="34">
        <v>6248806.8099999996</v>
      </c>
      <c r="I45" s="34">
        <v>5270040.43</v>
      </c>
      <c r="J45" s="34">
        <f t="shared" si="1"/>
        <v>84650546.180000007</v>
      </c>
      <c r="K45" s="33">
        <v>174272433.39000002</v>
      </c>
      <c r="L45" s="35">
        <f t="shared" si="2"/>
        <v>0.48573686918436848</v>
      </c>
    </row>
    <row r="46" spans="1:12" ht="16.8" customHeight="1">
      <c r="A46" s="16" t="s">
        <v>2</v>
      </c>
      <c r="B46" s="33">
        <v>78194774.849999994</v>
      </c>
      <c r="C46" s="33">
        <v>8761551.7200000007</v>
      </c>
      <c r="D46" s="33">
        <v>29884086.75</v>
      </c>
      <c r="E46" s="33">
        <f t="shared" si="0"/>
        <v>116840413.31999999</v>
      </c>
      <c r="F46" s="34">
        <v>636537.93000000005</v>
      </c>
      <c r="G46" s="34">
        <v>620</v>
      </c>
      <c r="H46" s="34">
        <v>430173.01</v>
      </c>
      <c r="I46" s="34">
        <v>9976072.5999999996</v>
      </c>
      <c r="J46" s="34">
        <f t="shared" si="1"/>
        <v>105797009.77999999</v>
      </c>
      <c r="K46" s="33">
        <v>218996120.89999998</v>
      </c>
      <c r="L46" s="35">
        <f t="shared" si="2"/>
        <v>0.48309992590375606</v>
      </c>
    </row>
    <row r="47" spans="1:12" ht="16.8" customHeight="1">
      <c r="A47" s="16" t="s">
        <v>62</v>
      </c>
      <c r="B47" s="33">
        <v>68729190.230000004</v>
      </c>
      <c r="C47" s="33">
        <v>38024910.049999997</v>
      </c>
      <c r="D47" s="33">
        <v>25146266.390000001</v>
      </c>
      <c r="E47" s="33">
        <f t="shared" si="0"/>
        <v>131900366.67</v>
      </c>
      <c r="F47" s="34">
        <v>323940.02</v>
      </c>
      <c r="G47" s="34">
        <v>3808.36</v>
      </c>
      <c r="H47" s="34">
        <v>122648.18</v>
      </c>
      <c r="I47" s="34">
        <v>8849250.0399999991</v>
      </c>
      <c r="J47" s="34">
        <f t="shared" si="1"/>
        <v>122600720.06999999</v>
      </c>
      <c r="K47" s="33">
        <v>258185877</v>
      </c>
      <c r="L47" s="35">
        <f t="shared" si="2"/>
        <v>0.47485447885284598</v>
      </c>
    </row>
    <row r="48" spans="1:12" ht="16.8" customHeight="1">
      <c r="A48" s="16" t="s">
        <v>25</v>
      </c>
      <c r="B48" s="33">
        <v>1156827680.0599999</v>
      </c>
      <c r="C48" s="33">
        <v>83036328.599999994</v>
      </c>
      <c r="D48" s="33">
        <v>436251463.16000003</v>
      </c>
      <c r="E48" s="33">
        <f t="shared" si="0"/>
        <v>1676115471.8199999</v>
      </c>
      <c r="F48" s="34">
        <v>57358301.93</v>
      </c>
      <c r="G48" s="34">
        <v>12400551.99</v>
      </c>
      <c r="H48" s="34">
        <v>3530817.81</v>
      </c>
      <c r="I48" s="34">
        <v>175807601.72</v>
      </c>
      <c r="J48" s="34">
        <f t="shared" si="1"/>
        <v>1427018198.3699999</v>
      </c>
      <c r="K48" s="33">
        <v>3112991759.9300003</v>
      </c>
      <c r="L48" s="35">
        <f t="shared" si="2"/>
        <v>0.45840731631171688</v>
      </c>
    </row>
    <row r="49" spans="1:12" ht="16.8" customHeight="1">
      <c r="A49" s="16" t="s">
        <v>16</v>
      </c>
      <c r="B49" s="33">
        <v>117687070.03</v>
      </c>
      <c r="C49" s="33">
        <v>14943816.82</v>
      </c>
      <c r="D49" s="33">
        <v>37996382.759999998</v>
      </c>
      <c r="E49" s="33">
        <f t="shared" si="0"/>
        <v>170627269.60999998</v>
      </c>
      <c r="F49" s="34">
        <v>7042193.6100000003</v>
      </c>
      <c r="G49" s="34">
        <v>1407319.2</v>
      </c>
      <c r="H49" s="34">
        <v>770973.06</v>
      </c>
      <c r="I49" s="34">
        <v>10643148.460000001</v>
      </c>
      <c r="J49" s="34">
        <f t="shared" si="1"/>
        <v>150763635.27999997</v>
      </c>
      <c r="K49" s="33">
        <v>339553400.26999992</v>
      </c>
      <c r="L49" s="35">
        <f t="shared" si="2"/>
        <v>0.44400567086095583</v>
      </c>
    </row>
    <row r="50" spans="1:12" ht="16.8" customHeight="1">
      <c r="A50" s="16" t="s">
        <v>34</v>
      </c>
      <c r="B50" s="33">
        <v>358522358.72000003</v>
      </c>
      <c r="C50" s="33">
        <v>33447075.34</v>
      </c>
      <c r="D50" s="33">
        <v>113380822.41</v>
      </c>
      <c r="E50" s="33">
        <f t="shared" si="0"/>
        <v>505350256.47000003</v>
      </c>
      <c r="F50" s="34">
        <v>2944556.34</v>
      </c>
      <c r="G50" s="34">
        <v>5350115.12</v>
      </c>
      <c r="H50" s="34">
        <v>1139027.5</v>
      </c>
      <c r="I50" s="34">
        <v>39241900.68</v>
      </c>
      <c r="J50" s="34">
        <f t="shared" si="1"/>
        <v>456674656.83000004</v>
      </c>
      <c r="K50" s="33">
        <v>1031151035.2600001</v>
      </c>
      <c r="L50" s="35">
        <f t="shared" si="2"/>
        <v>0.44287853206184447</v>
      </c>
    </row>
    <row r="51" spans="1:12" ht="16.8" customHeight="1">
      <c r="A51" s="16" t="s">
        <v>6</v>
      </c>
      <c r="B51" s="33">
        <v>294889243.23000002</v>
      </c>
      <c r="C51" s="33">
        <v>26545742.239999998</v>
      </c>
      <c r="D51" s="33">
        <v>105177820.18000001</v>
      </c>
      <c r="E51" s="33">
        <f t="shared" si="0"/>
        <v>426612805.65000004</v>
      </c>
      <c r="F51" s="34">
        <v>11038785.58</v>
      </c>
      <c r="G51" s="34">
        <v>0</v>
      </c>
      <c r="H51" s="34">
        <v>262923.78999999998</v>
      </c>
      <c r="I51" s="34">
        <v>27251902.850000001</v>
      </c>
      <c r="J51" s="34">
        <f t="shared" si="1"/>
        <v>388059193.43000001</v>
      </c>
      <c r="K51" s="33">
        <v>879165658.97000015</v>
      </c>
      <c r="L51" s="35">
        <f t="shared" si="2"/>
        <v>0.4413948491625988</v>
      </c>
    </row>
    <row r="52" spans="1:12" ht="16.8" customHeight="1">
      <c r="A52" s="16" t="s">
        <v>4</v>
      </c>
      <c r="B52" s="33">
        <v>125287481.42</v>
      </c>
      <c r="C52" s="33">
        <v>11842155.09</v>
      </c>
      <c r="D52" s="33">
        <v>19265889.059999999</v>
      </c>
      <c r="E52" s="33">
        <f t="shared" si="0"/>
        <v>156395525.56999999</v>
      </c>
      <c r="F52" s="34">
        <v>1513719.81</v>
      </c>
      <c r="G52" s="34">
        <v>826.76</v>
      </c>
      <c r="H52" s="34">
        <v>418710.31</v>
      </c>
      <c r="I52" s="34">
        <v>4714604.71</v>
      </c>
      <c r="J52" s="34">
        <f t="shared" si="1"/>
        <v>149747663.97999999</v>
      </c>
      <c r="K52" s="33">
        <v>340687158.6699999</v>
      </c>
      <c r="L52" s="35">
        <f t="shared" si="2"/>
        <v>0.4395459593035328</v>
      </c>
    </row>
    <row r="53" spans="1:12" ht="16.8" customHeight="1">
      <c r="A53" s="16" t="s">
        <v>38</v>
      </c>
      <c r="B53" s="33">
        <v>57249708.020000003</v>
      </c>
      <c r="C53" s="33">
        <v>3683989.4</v>
      </c>
      <c r="D53" s="33">
        <v>19259162.359999999</v>
      </c>
      <c r="E53" s="33">
        <f t="shared" si="0"/>
        <v>80192859.780000001</v>
      </c>
      <c r="F53" s="34">
        <v>649551.63</v>
      </c>
      <c r="G53" s="34">
        <v>510968.88</v>
      </c>
      <c r="H53" s="34">
        <v>149544.54</v>
      </c>
      <c r="I53" s="34">
        <v>3911976.6</v>
      </c>
      <c r="J53" s="34">
        <f t="shared" si="1"/>
        <v>74970818.13000001</v>
      </c>
      <c r="K53" s="33">
        <v>172817622.22</v>
      </c>
      <c r="L53" s="35">
        <f t="shared" si="2"/>
        <v>0.4338146606053912</v>
      </c>
    </row>
    <row r="54" spans="1:12" ht="16.8" customHeight="1">
      <c r="A54" s="16" t="s">
        <v>5</v>
      </c>
      <c r="B54" s="33">
        <v>247714830.41999999</v>
      </c>
      <c r="C54" s="33">
        <v>22298146.960000001</v>
      </c>
      <c r="D54" s="33">
        <v>66712738.890000001</v>
      </c>
      <c r="E54" s="33">
        <f t="shared" si="0"/>
        <v>336725716.26999998</v>
      </c>
      <c r="F54" s="34">
        <v>1617432.68</v>
      </c>
      <c r="G54" s="34">
        <v>610774.82999999996</v>
      </c>
      <c r="H54" s="34">
        <v>2780290.6</v>
      </c>
      <c r="I54" s="34">
        <v>30875380.25</v>
      </c>
      <c r="J54" s="34">
        <f t="shared" si="1"/>
        <v>300841837.90999997</v>
      </c>
      <c r="K54" s="33">
        <v>727479775.24999988</v>
      </c>
      <c r="L54" s="35">
        <f t="shared" si="2"/>
        <v>0.41353979608108704</v>
      </c>
    </row>
    <row r="55" spans="1:12" ht="16.8" customHeight="1">
      <c r="A55" s="16" t="s">
        <v>32</v>
      </c>
      <c r="B55" s="33">
        <v>80998037.469999999</v>
      </c>
      <c r="C55" s="33">
        <v>5109893.93</v>
      </c>
      <c r="D55" s="33">
        <v>74229087.319999993</v>
      </c>
      <c r="E55" s="33">
        <f t="shared" si="0"/>
        <v>160337018.72</v>
      </c>
      <c r="F55" s="34">
        <v>8800589.5800000001</v>
      </c>
      <c r="G55" s="34">
        <v>57177.38</v>
      </c>
      <c r="H55" s="34">
        <v>736821.65</v>
      </c>
      <c r="I55" s="34">
        <v>6619449.1399999997</v>
      </c>
      <c r="J55" s="34">
        <f t="shared" si="1"/>
        <v>144122980.97</v>
      </c>
      <c r="K55" s="33">
        <v>368100744.85000002</v>
      </c>
      <c r="L55" s="35">
        <f t="shared" si="2"/>
        <v>0.39153134837781894</v>
      </c>
    </row>
    <row r="56" spans="1:12" ht="16.8" customHeight="1">
      <c r="A56" s="16" t="s">
        <v>31</v>
      </c>
      <c r="B56" s="33">
        <v>54244496.420000002</v>
      </c>
      <c r="C56" s="33">
        <v>13401695.789999999</v>
      </c>
      <c r="D56" s="33">
        <v>53794628.049999997</v>
      </c>
      <c r="E56" s="33">
        <f t="shared" si="0"/>
        <v>121440820.26000001</v>
      </c>
      <c r="F56" s="34">
        <v>2176045.5499999998</v>
      </c>
      <c r="G56" s="34">
        <v>102047.74</v>
      </c>
      <c r="H56" s="34">
        <v>619936.02</v>
      </c>
      <c r="I56" s="34">
        <v>26502621.870000001</v>
      </c>
      <c r="J56" s="34">
        <f t="shared" si="1"/>
        <v>92040169.080000013</v>
      </c>
      <c r="K56" s="33">
        <v>242710127.95999998</v>
      </c>
      <c r="L56" s="35">
        <f t="shared" si="2"/>
        <v>0.37921849349100406</v>
      </c>
    </row>
    <row r="57" spans="1:12" ht="16.8" customHeight="1">
      <c r="A57" s="16" t="s">
        <v>13</v>
      </c>
      <c r="B57" s="33">
        <v>65455593.609999999</v>
      </c>
      <c r="C57" s="33">
        <v>5391045.04</v>
      </c>
      <c r="D57" s="33">
        <v>20749053.239999998</v>
      </c>
      <c r="E57" s="33">
        <f t="shared" si="0"/>
        <v>91595691.890000001</v>
      </c>
      <c r="F57" s="34">
        <v>2203630.75</v>
      </c>
      <c r="G57" s="34">
        <v>1124192.07</v>
      </c>
      <c r="H57" s="34">
        <v>31902.26</v>
      </c>
      <c r="I57" s="34">
        <v>7070212.5999999996</v>
      </c>
      <c r="J57" s="34">
        <f t="shared" si="1"/>
        <v>81165754.210000008</v>
      </c>
      <c r="K57" s="33">
        <v>249721842.49000001</v>
      </c>
      <c r="L57" s="35">
        <f t="shared" si="2"/>
        <v>0.32502464902824929</v>
      </c>
    </row>
    <row r="58" spans="1:12" ht="16.8" customHeight="1">
      <c r="A58" s="16" t="s">
        <v>3</v>
      </c>
      <c r="B58" s="33">
        <v>48000079.789999999</v>
      </c>
      <c r="C58" s="33">
        <v>5768997.0499999998</v>
      </c>
      <c r="D58" s="33">
        <v>15364944.960000001</v>
      </c>
      <c r="E58" s="33">
        <f t="shared" si="0"/>
        <v>69134021.799999997</v>
      </c>
      <c r="F58" s="34">
        <v>226748.33</v>
      </c>
      <c r="G58" s="34">
        <v>0</v>
      </c>
      <c r="H58" s="34">
        <v>72982.080000000002</v>
      </c>
      <c r="I58" s="34">
        <v>2725459.33</v>
      </c>
      <c r="J58" s="34">
        <f t="shared" si="1"/>
        <v>66108832.060000002</v>
      </c>
      <c r="K58" s="33">
        <v>581746494.04000008</v>
      </c>
      <c r="L58" s="35">
        <f t="shared" si="2"/>
        <v>0.11363855689253961</v>
      </c>
    </row>
    <row r="59" spans="1:12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>
      <c r="A60" s="39" t="s">
        <v>63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</sheetData>
  <sortState ref="A12:L58">
    <sortCondition descending="1" ref="L12:L58"/>
  </sortState>
  <mergeCells count="4">
    <mergeCell ref="A3:L3"/>
    <mergeCell ref="A4:L4"/>
    <mergeCell ref="A7:N7"/>
    <mergeCell ref="A9:N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AUTONOMIA FISCAL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2022-10-26T09:02:05Z</dcterms:modified>
</cp:coreProperties>
</file>