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Orden ALFABETICO" sheetId="5" r:id="rId1"/>
    <sheet name="Orden AHORRO BRUTO" sheetId="9" r:id="rId2"/>
  </sheets>
  <calcPr calcId="145621"/>
</workbook>
</file>

<file path=xl/calcChain.xml><?xml version="1.0" encoding="utf-8"?>
<calcChain xmlns="http://schemas.openxmlformats.org/spreadsheetml/2006/main">
  <c r="L38" i="9" l="1"/>
  <c r="G38" i="9"/>
  <c r="L11" i="9"/>
  <c r="G11" i="9"/>
  <c r="L35" i="9"/>
  <c r="G35" i="9"/>
  <c r="L20" i="9"/>
  <c r="G20" i="9"/>
  <c r="L51" i="9"/>
  <c r="G51" i="9"/>
  <c r="L48" i="9"/>
  <c r="G48" i="9"/>
  <c r="L41" i="9"/>
  <c r="G41" i="9"/>
  <c r="L28" i="9"/>
  <c r="G28" i="9"/>
  <c r="L36" i="9"/>
  <c r="G36" i="9"/>
  <c r="L33" i="9"/>
  <c r="G33" i="9"/>
  <c r="L18" i="9"/>
  <c r="G18" i="9"/>
  <c r="L34" i="9"/>
  <c r="G34" i="9"/>
  <c r="L42" i="9"/>
  <c r="G42" i="9"/>
  <c r="L23" i="9"/>
  <c r="G23" i="9"/>
  <c r="L31" i="9"/>
  <c r="G31" i="9"/>
  <c r="L19" i="9"/>
  <c r="G19" i="9"/>
  <c r="L49" i="9"/>
  <c r="G49" i="9"/>
  <c r="L56" i="9"/>
  <c r="G56" i="9"/>
  <c r="L32" i="9"/>
  <c r="G32" i="9"/>
  <c r="L15" i="9"/>
  <c r="G15" i="9"/>
  <c r="L55" i="9"/>
  <c r="G55" i="9"/>
  <c r="L30" i="9"/>
  <c r="G30" i="9"/>
  <c r="L21" i="9"/>
  <c r="G21" i="9"/>
  <c r="L40" i="9"/>
  <c r="G40" i="9"/>
  <c r="L54" i="9"/>
  <c r="G54" i="9"/>
  <c r="L53" i="9"/>
  <c r="G53" i="9"/>
  <c r="L13" i="9"/>
  <c r="G13" i="9"/>
  <c r="L57" i="9"/>
  <c r="G57" i="9"/>
  <c r="L29" i="9"/>
  <c r="G29" i="9"/>
  <c r="L46" i="9"/>
  <c r="G46" i="9"/>
  <c r="L25" i="9"/>
  <c r="G25" i="9"/>
  <c r="L47" i="9"/>
  <c r="G47" i="9"/>
  <c r="L39" i="9"/>
  <c r="G39" i="9"/>
  <c r="L44" i="9"/>
  <c r="G44" i="9"/>
  <c r="L12" i="9"/>
  <c r="G12" i="9"/>
  <c r="L52" i="9"/>
  <c r="G52" i="9"/>
  <c r="L45" i="9"/>
  <c r="G45" i="9"/>
  <c r="L16" i="9"/>
  <c r="G16" i="9"/>
  <c r="L43" i="9"/>
  <c r="G43" i="9"/>
  <c r="L14" i="9"/>
  <c r="G14" i="9"/>
  <c r="L50" i="9"/>
  <c r="G50" i="9"/>
  <c r="L22" i="9"/>
  <c r="G22" i="9"/>
  <c r="L26" i="9"/>
  <c r="G26" i="9"/>
  <c r="L24" i="9"/>
  <c r="G24" i="9"/>
  <c r="L27" i="9"/>
  <c r="G27" i="9"/>
  <c r="L17" i="9"/>
  <c r="G17" i="9"/>
  <c r="L37" i="9"/>
  <c r="G37" i="9"/>
  <c r="L52" i="5"/>
  <c r="L53" i="5"/>
  <c r="L54" i="5"/>
  <c r="L55" i="5"/>
  <c r="L56" i="5"/>
  <c r="L57" i="5"/>
  <c r="G52" i="5"/>
  <c r="M52" i="5" s="1"/>
  <c r="G53" i="5"/>
  <c r="M53" i="5" s="1"/>
  <c r="G54" i="5"/>
  <c r="M54" i="5" s="1"/>
  <c r="G55" i="5"/>
  <c r="M55" i="5" s="1"/>
  <c r="G56" i="5"/>
  <c r="M56" i="5" s="1"/>
  <c r="G57" i="5"/>
  <c r="M57" i="5" s="1"/>
  <c r="M37" i="9" l="1"/>
  <c r="M17" i="9"/>
  <c r="M27" i="9"/>
  <c r="M24" i="9"/>
  <c r="M26" i="9"/>
  <c r="M22" i="9"/>
  <c r="M50" i="9"/>
  <c r="M14" i="9"/>
  <c r="M43" i="9"/>
  <c r="M16" i="9"/>
  <c r="M45" i="9"/>
  <c r="M52" i="9"/>
  <c r="M12" i="9"/>
  <c r="M44" i="9"/>
  <c r="M39" i="9"/>
  <c r="M47" i="9"/>
  <c r="M25" i="9"/>
  <c r="M46" i="9"/>
  <c r="M29" i="9"/>
  <c r="M57" i="9"/>
  <c r="M13" i="9"/>
  <c r="M53" i="9"/>
  <c r="M54" i="9"/>
  <c r="M40" i="9"/>
  <c r="M21" i="9"/>
  <c r="M30" i="9"/>
  <c r="M55" i="9"/>
  <c r="M15" i="9"/>
  <c r="M32" i="9"/>
  <c r="M56" i="9"/>
  <c r="M49" i="9"/>
  <c r="M19" i="9"/>
  <c r="M31" i="9"/>
  <c r="M23" i="9"/>
  <c r="M42" i="9"/>
  <c r="M34" i="9"/>
  <c r="M18" i="9"/>
  <c r="M33" i="9"/>
  <c r="M36" i="9"/>
  <c r="M28" i="9"/>
  <c r="M41" i="9"/>
  <c r="M48" i="9"/>
  <c r="M51" i="9"/>
  <c r="M20" i="9"/>
  <c r="M35" i="9"/>
  <c r="M11" i="9"/>
  <c r="M38" i="9"/>
  <c r="L11" i="5" l="1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G11" i="5" l="1"/>
  <c r="M11" i="5" s="1"/>
  <c r="G12" i="5"/>
  <c r="M12" i="5" s="1"/>
  <c r="G13" i="5"/>
  <c r="M13" i="5" s="1"/>
  <c r="G14" i="5"/>
  <c r="M14" i="5" s="1"/>
  <c r="G15" i="5"/>
  <c r="M15" i="5" s="1"/>
  <c r="G16" i="5"/>
  <c r="M16" i="5" s="1"/>
  <c r="G17" i="5"/>
  <c r="M17" i="5" s="1"/>
  <c r="G18" i="5"/>
  <c r="M18" i="5" s="1"/>
  <c r="G19" i="5"/>
  <c r="M19" i="5" s="1"/>
  <c r="G20" i="5"/>
  <c r="M20" i="5" s="1"/>
  <c r="G21" i="5"/>
  <c r="M21" i="5" s="1"/>
  <c r="G22" i="5"/>
  <c r="M22" i="5" s="1"/>
  <c r="G23" i="5"/>
  <c r="M23" i="5" s="1"/>
  <c r="G24" i="5"/>
  <c r="M24" i="5" s="1"/>
  <c r="G25" i="5"/>
  <c r="M25" i="5" s="1"/>
  <c r="G26" i="5"/>
  <c r="M26" i="5" s="1"/>
  <c r="G27" i="5"/>
  <c r="M27" i="5" s="1"/>
  <c r="G28" i="5"/>
  <c r="M28" i="5" s="1"/>
  <c r="G29" i="5"/>
  <c r="M29" i="5" s="1"/>
  <c r="G30" i="5"/>
  <c r="M30" i="5" s="1"/>
  <c r="G31" i="5"/>
  <c r="M31" i="5" s="1"/>
  <c r="G32" i="5"/>
  <c r="M32" i="5" s="1"/>
  <c r="G33" i="5"/>
  <c r="M33" i="5" s="1"/>
  <c r="G34" i="5"/>
  <c r="M34" i="5" s="1"/>
  <c r="G35" i="5"/>
  <c r="M35" i="5" s="1"/>
  <c r="G36" i="5"/>
  <c r="M36" i="5" s="1"/>
  <c r="G37" i="5"/>
  <c r="M37" i="5" s="1"/>
  <c r="G38" i="5"/>
  <c r="M38" i="5" s="1"/>
  <c r="G39" i="5"/>
  <c r="M39" i="5" s="1"/>
  <c r="G40" i="5"/>
  <c r="M40" i="5" s="1"/>
  <c r="G41" i="5"/>
  <c r="M41" i="5" s="1"/>
  <c r="G42" i="5"/>
  <c r="M42" i="5" s="1"/>
  <c r="G43" i="5"/>
  <c r="M43" i="5" s="1"/>
  <c r="G44" i="5"/>
  <c r="M44" i="5" s="1"/>
  <c r="G45" i="5"/>
  <c r="M45" i="5" s="1"/>
  <c r="G46" i="5"/>
  <c r="M46" i="5" s="1"/>
  <c r="G47" i="5"/>
  <c r="M47" i="5" s="1"/>
  <c r="G48" i="5"/>
  <c r="M48" i="5" s="1"/>
  <c r="G49" i="5"/>
  <c r="M49" i="5" s="1"/>
  <c r="G50" i="5"/>
  <c r="M50" i="5" s="1"/>
  <c r="G51" i="5"/>
  <c r="M51" i="5" s="1"/>
</calcChain>
</file>

<file path=xl/sharedStrings.xml><?xml version="1.0" encoding="utf-8"?>
<sst xmlns="http://schemas.openxmlformats.org/spreadsheetml/2006/main" count="132" uniqueCount="67">
  <si>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</si>
  <si>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</si>
  <si>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</si>
  <si>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</si>
  <si>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</si>
  <si>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</si>
  <si>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</si>
  <si>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</si>
  <si>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</si>
  <si>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</si>
  <si>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</si>
  <si>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</si>
  <si>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</si>
  <si>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</si>
  <si>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</si>
  <si>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</si>
  <si>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</si>
  <si>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</si>
  <si>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</si>
  <si>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</si>
  <si>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</si>
  <si>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</si>
  <si>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</si>
  <si>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</si>
  <si>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</si>
  <si>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</si>
  <si>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</si>
  <si>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</si>
  <si>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</si>
  <si>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</si>
  <si>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</si>
  <si>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Pamplona/Iruña                                                        </t>
  </si>
  <si>
    <t xml:space="preserve">Donostia-San Sebastián                                                </t>
  </si>
  <si>
    <t xml:space="preserve">Logroño                                                               </t>
  </si>
  <si>
    <t xml:space="preserve">Valencia                                                              </t>
  </si>
  <si>
    <t>Municipio</t>
  </si>
  <si>
    <t>Capitales de Provincia</t>
  </si>
  <si>
    <t xml:space="preserve">Oviedo                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</si>
  <si>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</si>
  <si>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</si>
  <si>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 </t>
  </si>
  <si>
    <t>Gastos financieros (capitulo 3)</t>
  </si>
  <si>
    <t>Impuestos directos (capitulo 1)</t>
  </si>
  <si>
    <t>Impuestos indirectos (capitulo 2)</t>
  </si>
  <si>
    <t>Ingresos patrimoniales (capitulo 5)</t>
  </si>
  <si>
    <t>Transferencias corrientes (capitulo 4)</t>
  </si>
  <si>
    <t>Tasas, precios públicos  y otros ingresos (capitulo 3)</t>
  </si>
  <si>
    <t>Gastos de pesonal (capitulo 1)</t>
  </si>
  <si>
    <t>Gastos corrientes en bienes y servicios  (capitulo 2)</t>
  </si>
  <si>
    <t>Transfencias corrientes (capitulo 4)</t>
  </si>
  <si>
    <t>Ahorro bruto</t>
  </si>
  <si>
    <t>Gastos (Capitulos 1 al 4)</t>
  </si>
  <si>
    <t>Ingresos (Capitulos 1 al 5)</t>
  </si>
  <si>
    <t>Ahorro bruto: INGRESOS (cap 1 a 5)- GASTOS (cap 1 a 4) / INGRESOS (cap 1 a 5). Pone de manifiesto la capacidad de ahorro de la entidad en relación a los ingresos corrientes.</t>
  </si>
  <si>
    <t xml:space="preserve">Alicante/Alacant                                                      </t>
  </si>
  <si>
    <t xml:space="preserve">Segovia                                                               </t>
  </si>
  <si>
    <t>Ahorro bruto 2021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</si>
  <si>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31-08-22). Las denominaciones y criterios de calculo de los indicadores están basados en el Documento "Indicadores de la cuenta general de las entidades locales"</t>
    </r>
  </si>
  <si>
    <t xml:space="preserve">Ávila                                                                 </t>
  </si>
  <si>
    <t>Castellón de la Plana</t>
  </si>
  <si>
    <t xml:space="preserve">Girona                                                                </t>
  </si>
  <si>
    <t xml:space="preserve">Murcia                                                                </t>
  </si>
  <si>
    <t xml:space="preserve">Ourense                                                               </t>
  </si>
  <si>
    <t xml:space="preserve">Palmas de Gran Canaria (Las)                                          </t>
  </si>
  <si>
    <t xml:space="preserve">Santa Cruz de Tenerife                                                </t>
  </si>
  <si>
    <t>No estan disponibles los datos de Badajoz, Bilbao y Vitoria</t>
  </si>
  <si>
    <r>
      <t xml:space="preserve">Fuente: Elaboración propia del </t>
    </r>
    <r>
      <rPr>
        <b/>
        <i/>
        <sz val="8"/>
        <rFont val="Gill Sans MT"/>
        <family val="2"/>
      </rPr>
      <t>Observatorio Tributario Andaluz</t>
    </r>
    <r>
      <rPr>
        <i/>
        <sz val="8"/>
        <rFont val="Gill Sans MT"/>
        <family val="2"/>
      </rPr>
      <t xml:space="preserve"> con datos de Ministerio de Hacienda (datos a 31-08-22). Las denominaciones y criterios de calculo de los indicadores están basados en el Documento "Indicadores de la cuenta general de las entidades locales"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</si>
</sst>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Univers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b/>
      <i/>
      <sz val="8"/>
      <name val="Gill Sans MT"/>
      <family val="2"/>
    </font>
    <font>
      <b/>
      <sz val="10"/>
      <color indexed="8"/>
      <name val="Gill Sans MT"/>
      <family val="2"/>
    </font>
    <font>
      <b/>
      <sz val="8"/>
      <name val="Gill Sans MT"/>
      <family val="2"/>
    </font>
    <font>
      <sz val="8"/>
      <color indexed="8"/>
      <name val="Gill Sans MT"/>
      <family val="2"/>
    </font>
    <font>
      <sz val="11"/>
      <color theme="1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sz val="11"/>
      <name val="Calibri"/>
      <family val="2"/>
      <scheme val="minor"/>
    </font>
    <font>
      <i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3" fontId="7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horizontal="left"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3" fontId="10" fillId="3" borderId="1" xfId="2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4" fontId="7" fillId="0" borderId="1" xfId="3" applyNumberFormat="1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3" fontId="10" fillId="3" borderId="1" xfId="2" applyNumberFormat="1" applyFont="1" applyFill="1" applyBorder="1" applyAlignment="1">
      <alignment horizontal="left" vertical="center" wrapText="1"/>
    </xf>
    <xf numFmtId="4" fontId="12" fillId="0" borderId="2" xfId="5" applyNumberFormat="1" applyFont="1" applyFill="1" applyBorder="1" applyAlignment="1">
      <alignment horizontal="center" vertical="center" wrapText="1"/>
    </xf>
    <xf numFmtId="4" fontId="12" fillId="2" borderId="2" xfId="5" applyNumberFormat="1" applyFont="1" applyFill="1" applyBorder="1" applyAlignment="1">
      <alignment horizontal="center" vertical="center" wrapText="1"/>
    </xf>
    <xf numFmtId="10" fontId="10" fillId="4" borderId="2" xfId="6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8" fillId="0" borderId="0" xfId="1" applyFont="1" applyFill="1" applyBorder="1" applyAlignment="1">
      <alignment horizontal="left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7">
    <cellStyle name="Normal" xfId="0" builtinId="0"/>
    <cellStyle name="Normal_CENSOResumen(INTERNET) 2" xfId="3"/>
    <cellStyle name="Normal_Hoja1" xfId="1"/>
    <cellStyle name="Normal_icio" xfId="2"/>
    <cellStyle name="Normal_IngGast (2)" xfId="4"/>
    <cellStyle name="Normal_todo" xfId="5"/>
    <cellStyle name="Porcentaje" xfId="6" builtinId="5"/>
  </cellStyles>
  <dxfs count="0"/>
  <tableStyles count="0" defaultTableStyle="TableStyleMedium2" defaultPivotStyle="PivotStyleMedium9"/>
  <colors>
    <mruColors>
      <color rgb="FFFF9966"/>
      <color rgb="FFFFCC9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272415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tabSelected="1" workbookViewId="0">
      <selection activeCell="A55" sqref="A55"/>
    </sheetView>
  </sheetViews>
  <sheetFormatPr baseColWidth="10" defaultRowHeight="18"/>
  <cols>
    <col min="1" max="1" width="37" style="21" customWidth="1"/>
    <col min="2" max="2" width="14.109375" style="21" hidden="1" customWidth="1"/>
    <col min="3" max="3" width="14" style="21" hidden="1" customWidth="1"/>
    <col min="4" max="4" width="13.33203125" style="21" hidden="1" customWidth="1"/>
    <col min="5" max="5" width="14.33203125" style="21" hidden="1" customWidth="1"/>
    <col min="6" max="6" width="10.88671875" style="21" hidden="1" customWidth="1"/>
    <col min="7" max="7" width="15.109375" style="21" customWidth="1"/>
    <col min="8" max="8" width="14.109375" style="21" hidden="1" customWidth="1"/>
    <col min="9" max="9" width="15.6640625" style="21" hidden="1" customWidth="1"/>
    <col min="10" max="10" width="14.109375" style="21" hidden="1" customWidth="1"/>
    <col min="11" max="11" width="14.33203125" style="21" hidden="1" customWidth="1"/>
    <col min="12" max="12" width="15.44140625" style="21" customWidth="1"/>
    <col min="13" max="13" width="13.6640625" style="21" customWidth="1"/>
    <col min="14" max="16384" width="11.5546875" style="21"/>
  </cols>
  <sheetData>
    <row r="1" spans="1:16" s="1" customFormat="1" ht="16.8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6" s="1" customFormat="1" ht="27.75" customHeight="1">
      <c r="A2" s="4"/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6" s="1" customFormat="1" ht="26.25" customHeight="1">
      <c r="A3" s="26" t="s">
        <v>56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6" s="1" customFormat="1" ht="21.6">
      <c r="A4" s="27" t="s">
        <v>36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6" s="1" customFormat="1" ht="16.8">
      <c r="A5" s="1" t="s">
        <v>40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6" s="1" customFormat="1" ht="28.5" customHeight="1">
      <c r="A6" s="28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8"/>
      <c r="O6" s="8"/>
      <c r="P6" s="8"/>
    </row>
    <row r="7" spans="1:16" s="1" customFormat="1" ht="8.25" customHeigh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8"/>
      <c r="O7" s="8"/>
      <c r="P7" s="8"/>
    </row>
    <row r="8" spans="1:16" s="1" customFormat="1" ht="39.75" customHeight="1">
      <c r="A8" s="29" t="s">
        <v>57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6" s="1" customFormat="1" ht="16.8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6" s="1" customFormat="1" ht="52.5" customHeight="1">
      <c r="A10" s="12" t="s">
        <v>35</v>
      </c>
      <c r="B10" s="13" t="s">
        <v>42</v>
      </c>
      <c r="C10" s="13" t="s">
        <v>43</v>
      </c>
      <c r="D10" s="13" t="s">
        <v>46</v>
      </c>
      <c r="E10" s="14" t="s">
        <v>45</v>
      </c>
      <c r="F10" s="13" t="s">
        <v>44</v>
      </c>
      <c r="G10" s="15" t="s">
        <v>52</v>
      </c>
      <c r="H10" s="13" t="s">
        <v>47</v>
      </c>
      <c r="I10" s="13" t="s">
        <v>48</v>
      </c>
      <c r="J10" s="13" t="s">
        <v>41</v>
      </c>
      <c r="K10" s="13" t="s">
        <v>49</v>
      </c>
      <c r="L10" s="15" t="s">
        <v>51</v>
      </c>
      <c r="M10" s="16" t="s">
        <v>50</v>
      </c>
    </row>
    <row r="11" spans="1:16" ht="16.8" customHeight="1">
      <c r="A11" s="17" t="s">
        <v>21</v>
      </c>
      <c r="B11" s="18">
        <v>70585987.180000007</v>
      </c>
      <c r="C11" s="18">
        <v>7898197.5199999996</v>
      </c>
      <c r="D11" s="18">
        <v>30741478.190000001</v>
      </c>
      <c r="E11" s="18">
        <v>46066526.079999998</v>
      </c>
      <c r="F11" s="18">
        <v>1861491.26</v>
      </c>
      <c r="G11" s="19">
        <f t="shared" ref="G11:G57" si="0">SUM(B11:F11)</f>
        <v>157153680.22999999</v>
      </c>
      <c r="H11" s="18">
        <v>71292218.129999995</v>
      </c>
      <c r="I11" s="18">
        <v>49561134.759999998</v>
      </c>
      <c r="J11" s="18">
        <v>55445.45</v>
      </c>
      <c r="K11" s="18">
        <v>12979651.529999999</v>
      </c>
      <c r="L11" s="19">
        <f t="shared" ref="L11:L57" si="1">SUM(H11:K11)</f>
        <v>133888449.86999999</v>
      </c>
      <c r="M11" s="20">
        <f t="shared" ref="M11:M57" si="2">(G11-L11)/G11</f>
        <v>0.14804126970460069</v>
      </c>
    </row>
    <row r="12" spans="1:16" ht="16.8" customHeight="1">
      <c r="A12" s="17" t="s">
        <v>54</v>
      </c>
      <c r="B12" s="18">
        <v>129932439.52</v>
      </c>
      <c r="C12" s="18">
        <v>15312047.810000001</v>
      </c>
      <c r="D12" s="18">
        <v>43633679.939999998</v>
      </c>
      <c r="E12" s="18">
        <v>104083786.56</v>
      </c>
      <c r="F12" s="18">
        <v>10568776.369999999</v>
      </c>
      <c r="G12" s="19">
        <f t="shared" si="0"/>
        <v>303530730.19999999</v>
      </c>
      <c r="H12" s="18">
        <v>102031696.97</v>
      </c>
      <c r="I12" s="18">
        <v>99491302.430000007</v>
      </c>
      <c r="J12" s="18">
        <v>603334.04</v>
      </c>
      <c r="K12" s="18">
        <v>39224268.600000001</v>
      </c>
      <c r="L12" s="19">
        <f t="shared" si="1"/>
        <v>241350602.03999999</v>
      </c>
      <c r="M12" s="20">
        <f t="shared" si="2"/>
        <v>0.20485612154996224</v>
      </c>
    </row>
    <row r="13" spans="1:16" ht="16.8" customHeight="1">
      <c r="A13" s="17" t="s">
        <v>2</v>
      </c>
      <c r="B13" s="18">
        <v>78194774.849999994</v>
      </c>
      <c r="C13" s="18">
        <v>8761551.7200000007</v>
      </c>
      <c r="D13" s="18">
        <v>29884086.75</v>
      </c>
      <c r="E13" s="18">
        <v>76173785.290000007</v>
      </c>
      <c r="F13" s="18">
        <v>3285765.67</v>
      </c>
      <c r="G13" s="19">
        <f t="shared" si="0"/>
        <v>196299964.28</v>
      </c>
      <c r="H13" s="18">
        <v>61162197.859999999</v>
      </c>
      <c r="I13" s="18">
        <v>91956419.670000002</v>
      </c>
      <c r="J13" s="18">
        <v>496826.3</v>
      </c>
      <c r="K13" s="18">
        <v>7737211.5700000003</v>
      </c>
      <c r="L13" s="19">
        <f t="shared" si="1"/>
        <v>161352655.40000001</v>
      </c>
      <c r="M13" s="20">
        <f t="shared" si="2"/>
        <v>0.17803013366905945</v>
      </c>
    </row>
    <row r="14" spans="1:16" ht="16.8" customHeight="1">
      <c r="A14" s="17" t="s">
        <v>58</v>
      </c>
      <c r="B14" s="18">
        <v>27946667.27</v>
      </c>
      <c r="C14" s="18">
        <v>2116035.58</v>
      </c>
      <c r="D14" s="18">
        <v>7927118.8700000001</v>
      </c>
      <c r="E14" s="18">
        <v>17495761.219999999</v>
      </c>
      <c r="F14" s="18">
        <v>203205.21</v>
      </c>
      <c r="G14" s="19">
        <f t="shared" si="0"/>
        <v>55688788.149999999</v>
      </c>
      <c r="H14" s="18">
        <v>22115594.440000001</v>
      </c>
      <c r="I14" s="18">
        <v>18628376.559999999</v>
      </c>
      <c r="J14" s="18">
        <v>62487.29</v>
      </c>
      <c r="K14" s="18">
        <v>4236320.25</v>
      </c>
      <c r="L14" s="19">
        <f t="shared" si="1"/>
        <v>45042778.539999999</v>
      </c>
      <c r="M14" s="20">
        <f t="shared" si="2"/>
        <v>0.19116971231847499</v>
      </c>
    </row>
    <row r="15" spans="1:16" ht="16.8" customHeight="1">
      <c r="A15" s="17" t="s">
        <v>25</v>
      </c>
      <c r="B15" s="18">
        <v>1156827680.0599999</v>
      </c>
      <c r="C15" s="18">
        <v>83036328.599999994</v>
      </c>
      <c r="D15" s="18">
        <v>436251463.16000003</v>
      </c>
      <c r="E15" s="18">
        <v>1237503919.74</v>
      </c>
      <c r="F15" s="18">
        <v>29919161.300000001</v>
      </c>
      <c r="G15" s="19">
        <f t="shared" si="0"/>
        <v>2943538552.8600001</v>
      </c>
      <c r="H15" s="18">
        <v>609846734.00999999</v>
      </c>
      <c r="I15" s="18">
        <v>848273709.86000001</v>
      </c>
      <c r="J15" s="18">
        <v>12155585.949999999</v>
      </c>
      <c r="K15" s="18">
        <v>913726871.38999999</v>
      </c>
      <c r="L15" s="19">
        <f t="shared" si="1"/>
        <v>2384002901.21</v>
      </c>
      <c r="M15" s="20">
        <f t="shared" si="2"/>
        <v>0.19008945920084661</v>
      </c>
    </row>
    <row r="16" spans="1:16" ht="16.8" customHeight="1">
      <c r="A16" s="17" t="s">
        <v>12</v>
      </c>
      <c r="B16" s="18">
        <v>81698216.620000005</v>
      </c>
      <c r="C16" s="18">
        <v>8093283.1100000003</v>
      </c>
      <c r="D16" s="18">
        <v>44383308.490000002</v>
      </c>
      <c r="E16" s="18">
        <v>50436247.329999998</v>
      </c>
      <c r="F16" s="18">
        <v>6861392.4100000001</v>
      </c>
      <c r="G16" s="19">
        <f t="shared" si="0"/>
        <v>191472447.96000001</v>
      </c>
      <c r="H16" s="18">
        <v>61327738.509999998</v>
      </c>
      <c r="I16" s="18">
        <v>77834671.950000003</v>
      </c>
      <c r="J16" s="18">
        <v>2028574.89</v>
      </c>
      <c r="K16" s="18">
        <v>12947907.41</v>
      </c>
      <c r="L16" s="19">
        <f t="shared" si="1"/>
        <v>154138892.75999999</v>
      </c>
      <c r="M16" s="20">
        <f t="shared" si="2"/>
        <v>0.19498134377954612</v>
      </c>
    </row>
    <row r="17" spans="1:13" ht="16.8" customHeight="1">
      <c r="A17" s="17" t="s">
        <v>27</v>
      </c>
      <c r="B17" s="18">
        <v>31900346.170000002</v>
      </c>
      <c r="C17" s="18">
        <v>4806550.74</v>
      </c>
      <c r="D17" s="18">
        <v>10460726.199999999</v>
      </c>
      <c r="E17" s="18">
        <v>29534721.02</v>
      </c>
      <c r="F17" s="18">
        <v>156410.76</v>
      </c>
      <c r="G17" s="19">
        <f t="shared" si="0"/>
        <v>76858754.890000001</v>
      </c>
      <c r="H17" s="18">
        <v>30351084.629999999</v>
      </c>
      <c r="I17" s="18">
        <v>24879381.27</v>
      </c>
      <c r="J17" s="18">
        <v>61006.1</v>
      </c>
      <c r="K17" s="18">
        <v>12774695.539999999</v>
      </c>
      <c r="L17" s="19">
        <f t="shared" si="1"/>
        <v>68066167.539999992</v>
      </c>
      <c r="M17" s="20">
        <f t="shared" si="2"/>
        <v>0.11439929468781965</v>
      </c>
    </row>
    <row r="18" spans="1:13" ht="16.8" customHeight="1">
      <c r="A18" s="17" t="s">
        <v>38</v>
      </c>
      <c r="B18" s="18">
        <v>57249708.020000003</v>
      </c>
      <c r="C18" s="18">
        <v>3683989.4</v>
      </c>
      <c r="D18" s="18">
        <v>19259162.359999999</v>
      </c>
      <c r="E18" s="18">
        <v>82633525.659999996</v>
      </c>
      <c r="F18" s="18">
        <v>9236531.5</v>
      </c>
      <c r="G18" s="19">
        <f t="shared" si="0"/>
        <v>172062916.94</v>
      </c>
      <c r="H18" s="18">
        <v>51473152.759999998</v>
      </c>
      <c r="I18" s="18">
        <v>52217083.240000002</v>
      </c>
      <c r="J18" s="18">
        <v>653191.93000000005</v>
      </c>
      <c r="K18" s="18">
        <v>28506188.870000001</v>
      </c>
      <c r="L18" s="19">
        <f t="shared" si="1"/>
        <v>132849616.80000001</v>
      </c>
      <c r="M18" s="20">
        <f t="shared" si="2"/>
        <v>0.22790093785097251</v>
      </c>
    </row>
    <row r="19" spans="1:13" ht="16.8" customHeight="1">
      <c r="A19" s="17" t="s">
        <v>59</v>
      </c>
      <c r="B19" s="18">
        <v>95564148.040000007</v>
      </c>
      <c r="C19" s="18">
        <v>7449904.9800000004</v>
      </c>
      <c r="D19" s="18">
        <v>22933237.510000002</v>
      </c>
      <c r="E19" s="18">
        <v>49535176.740000002</v>
      </c>
      <c r="F19" s="18">
        <v>1180944.47</v>
      </c>
      <c r="G19" s="19">
        <f t="shared" si="0"/>
        <v>176663411.74000001</v>
      </c>
      <c r="H19" s="18">
        <v>63642172.039999999</v>
      </c>
      <c r="I19" s="18">
        <v>73601751.180000007</v>
      </c>
      <c r="J19" s="18">
        <v>156418.57999999999</v>
      </c>
      <c r="K19" s="18">
        <v>15504333.800000001</v>
      </c>
      <c r="L19" s="19">
        <f t="shared" si="1"/>
        <v>152904675.60000002</v>
      </c>
      <c r="M19" s="20">
        <f t="shared" si="2"/>
        <v>0.13448588989646773</v>
      </c>
    </row>
    <row r="20" spans="1:13" ht="16.8" customHeight="1">
      <c r="A20" s="17" t="s">
        <v>19</v>
      </c>
      <c r="B20" s="18">
        <v>38574592.450000003</v>
      </c>
      <c r="C20" s="18">
        <v>2955780.51</v>
      </c>
      <c r="D20" s="18">
        <v>17484818.98</v>
      </c>
      <c r="E20" s="18">
        <v>22651034.129999999</v>
      </c>
      <c r="F20" s="18">
        <v>289915.7</v>
      </c>
      <c r="G20" s="19">
        <f t="shared" si="0"/>
        <v>81956141.769999996</v>
      </c>
      <c r="H20" s="18">
        <v>30675725.77</v>
      </c>
      <c r="I20" s="18">
        <v>20630594.170000002</v>
      </c>
      <c r="J20" s="18">
        <v>19581.73</v>
      </c>
      <c r="K20" s="18">
        <v>12955072.380000001</v>
      </c>
      <c r="L20" s="19">
        <f t="shared" si="1"/>
        <v>64280974.049999997</v>
      </c>
      <c r="M20" s="20">
        <f t="shared" si="2"/>
        <v>0.21566617630199358</v>
      </c>
    </row>
    <row r="21" spans="1:13" ht="16.8" customHeight="1">
      <c r="A21" s="17" t="s">
        <v>4</v>
      </c>
      <c r="B21" s="18">
        <v>125287481.42</v>
      </c>
      <c r="C21" s="18">
        <v>11842155.09</v>
      </c>
      <c r="D21" s="18">
        <v>19265889.059999999</v>
      </c>
      <c r="E21" s="18">
        <v>125539872.84999999</v>
      </c>
      <c r="F21" s="18">
        <v>4471741.1399999997</v>
      </c>
      <c r="G21" s="19">
        <f t="shared" si="0"/>
        <v>286407139.55999994</v>
      </c>
      <c r="H21" s="18">
        <v>112791336.55</v>
      </c>
      <c r="I21" s="18">
        <v>60843186.719999999</v>
      </c>
      <c r="J21" s="18">
        <v>4155993.46</v>
      </c>
      <c r="K21" s="18">
        <v>71162094.599999994</v>
      </c>
      <c r="L21" s="19">
        <f t="shared" si="1"/>
        <v>248952611.32999998</v>
      </c>
      <c r="M21" s="20">
        <f t="shared" si="2"/>
        <v>0.1307737240333478</v>
      </c>
    </row>
    <row r="22" spans="1:13" ht="16.8" customHeight="1">
      <c r="A22" s="17" t="s">
        <v>28</v>
      </c>
      <c r="B22" s="18">
        <v>100982290.26000001</v>
      </c>
      <c r="C22" s="18">
        <v>11053106.77</v>
      </c>
      <c r="D22" s="18">
        <v>44642227.149999999</v>
      </c>
      <c r="E22" s="18">
        <v>76732255.560000002</v>
      </c>
      <c r="F22" s="18">
        <v>5036934.08</v>
      </c>
      <c r="G22" s="19">
        <f t="shared" si="0"/>
        <v>238446813.82000002</v>
      </c>
      <c r="H22" s="18">
        <v>69231300.189999998</v>
      </c>
      <c r="I22" s="18">
        <v>117421841.45</v>
      </c>
      <c r="J22" s="18">
        <v>20481.91</v>
      </c>
      <c r="K22" s="18">
        <v>28133414.670000002</v>
      </c>
      <c r="L22" s="19">
        <f t="shared" si="1"/>
        <v>214807038.21999997</v>
      </c>
      <c r="M22" s="20">
        <f t="shared" si="2"/>
        <v>9.9140664625719729E-2</v>
      </c>
    </row>
    <row r="23" spans="1:13" ht="16.8" customHeight="1">
      <c r="A23" s="17" t="s">
        <v>20</v>
      </c>
      <c r="B23" s="18">
        <v>23137084.68</v>
      </c>
      <c r="C23" s="18">
        <v>2430401.61</v>
      </c>
      <c r="D23" s="18">
        <v>14173891.460000001</v>
      </c>
      <c r="E23" s="18">
        <v>12667424.279999999</v>
      </c>
      <c r="F23" s="18">
        <v>1566155.56</v>
      </c>
      <c r="G23" s="19">
        <f t="shared" si="0"/>
        <v>53974957.590000004</v>
      </c>
      <c r="H23" s="18">
        <v>21525552.68</v>
      </c>
      <c r="I23" s="18">
        <v>15429556.15</v>
      </c>
      <c r="J23" s="18">
        <v>857483.11</v>
      </c>
      <c r="K23" s="18">
        <v>3257171.69</v>
      </c>
      <c r="L23" s="19">
        <f t="shared" si="1"/>
        <v>41069763.629999995</v>
      </c>
      <c r="M23" s="20">
        <f t="shared" si="2"/>
        <v>0.23909595368336087</v>
      </c>
    </row>
    <row r="24" spans="1:13" ht="16.8" customHeight="1">
      <c r="A24" s="17" t="s">
        <v>32</v>
      </c>
      <c r="B24" s="18">
        <v>80998037.469999999</v>
      </c>
      <c r="C24" s="18">
        <v>5109893.93</v>
      </c>
      <c r="D24" s="18">
        <v>74229087.319999993</v>
      </c>
      <c r="E24" s="18">
        <v>171665452.18000001</v>
      </c>
      <c r="F24" s="18">
        <v>4698420.92</v>
      </c>
      <c r="G24" s="19">
        <f t="shared" si="0"/>
        <v>336700891.81999999</v>
      </c>
      <c r="H24" s="18">
        <v>98801723.920000002</v>
      </c>
      <c r="I24" s="18">
        <v>108014524.36</v>
      </c>
      <c r="J24" s="18">
        <v>486185.99</v>
      </c>
      <c r="K24" s="18">
        <v>85266581.819999993</v>
      </c>
      <c r="L24" s="19">
        <f t="shared" si="1"/>
        <v>292569016.09000003</v>
      </c>
      <c r="M24" s="20">
        <f t="shared" si="2"/>
        <v>0.13107145481988453</v>
      </c>
    </row>
    <row r="25" spans="1:13" ht="16.8" customHeight="1">
      <c r="A25" s="17" t="s">
        <v>60</v>
      </c>
      <c r="B25" s="18">
        <v>54760576.270000003</v>
      </c>
      <c r="C25" s="18">
        <v>5574547</v>
      </c>
      <c r="D25" s="18">
        <v>30161359.66</v>
      </c>
      <c r="E25" s="18">
        <v>38113245.979999997</v>
      </c>
      <c r="F25" s="18">
        <v>1750430.83</v>
      </c>
      <c r="G25" s="19">
        <f t="shared" si="0"/>
        <v>130360159.73999999</v>
      </c>
      <c r="H25" s="18">
        <v>52339682.880000003</v>
      </c>
      <c r="I25" s="18">
        <v>45547753.990000002</v>
      </c>
      <c r="J25" s="18">
        <v>172419.65</v>
      </c>
      <c r="K25" s="18">
        <v>13325074.289999999</v>
      </c>
      <c r="L25" s="19">
        <f t="shared" si="1"/>
        <v>111384930.81</v>
      </c>
      <c r="M25" s="20">
        <f t="shared" si="2"/>
        <v>0.14556003128444764</v>
      </c>
    </row>
    <row r="26" spans="1:13" ht="16.8" customHeight="1">
      <c r="A26" s="17" t="s">
        <v>0</v>
      </c>
      <c r="B26" s="18">
        <v>117261537.84999999</v>
      </c>
      <c r="C26" s="18">
        <v>8517265.3399999999</v>
      </c>
      <c r="D26" s="18">
        <v>57492621.990000002</v>
      </c>
      <c r="E26" s="18">
        <v>107183936.56999999</v>
      </c>
      <c r="F26" s="18">
        <v>6344976.0099999998</v>
      </c>
      <c r="G26" s="19">
        <f t="shared" si="0"/>
        <v>296800337.75999999</v>
      </c>
      <c r="H26" s="18">
        <v>115848286.92</v>
      </c>
      <c r="I26" s="18">
        <v>97120066.680000007</v>
      </c>
      <c r="J26" s="18">
        <v>3909630.42</v>
      </c>
      <c r="K26" s="18">
        <v>43503296.460000001</v>
      </c>
      <c r="L26" s="19">
        <f t="shared" si="1"/>
        <v>260381280.48000002</v>
      </c>
      <c r="M26" s="20">
        <f t="shared" si="2"/>
        <v>0.12270557895877232</v>
      </c>
    </row>
    <row r="27" spans="1:13" ht="16.8" customHeight="1">
      <c r="A27" s="17" t="s">
        <v>23</v>
      </c>
      <c r="B27" s="18">
        <v>40146180.799999997</v>
      </c>
      <c r="C27" s="18">
        <v>4854744.0999999996</v>
      </c>
      <c r="D27" s="18">
        <v>12450955.25</v>
      </c>
      <c r="E27" s="18">
        <v>17783562.960000001</v>
      </c>
      <c r="F27" s="18">
        <v>524172.28</v>
      </c>
      <c r="G27" s="19">
        <f t="shared" si="0"/>
        <v>75759615.390000001</v>
      </c>
      <c r="H27" s="18">
        <v>28026061.140000001</v>
      </c>
      <c r="I27" s="18">
        <v>25637196.050000001</v>
      </c>
      <c r="J27" s="18">
        <v>74615.98</v>
      </c>
      <c r="K27" s="18">
        <v>7578616.8200000003</v>
      </c>
      <c r="L27" s="19">
        <f t="shared" si="1"/>
        <v>61316489.989999995</v>
      </c>
      <c r="M27" s="20">
        <f t="shared" si="2"/>
        <v>0.1906441225400736</v>
      </c>
    </row>
    <row r="28" spans="1:13" ht="16.8" customHeight="1">
      <c r="A28" s="17" t="s">
        <v>1</v>
      </c>
      <c r="B28" s="18">
        <v>58636702.630000003</v>
      </c>
      <c r="C28" s="18">
        <v>5534664.0800000001</v>
      </c>
      <c r="D28" s="18">
        <v>10466725.26</v>
      </c>
      <c r="E28" s="18">
        <v>53458331.25</v>
      </c>
      <c r="F28" s="18">
        <v>2378464.84</v>
      </c>
      <c r="G28" s="19">
        <f t="shared" si="0"/>
        <v>130474888.06</v>
      </c>
      <c r="H28" s="18">
        <v>49489060.159999996</v>
      </c>
      <c r="I28" s="18">
        <v>47723310.609999999</v>
      </c>
      <c r="J28" s="18">
        <v>2721750.91</v>
      </c>
      <c r="K28" s="18">
        <v>14115152.48</v>
      </c>
      <c r="L28" s="19">
        <f t="shared" si="1"/>
        <v>114049274.16</v>
      </c>
      <c r="M28" s="20">
        <f t="shared" si="2"/>
        <v>0.12589099821604405</v>
      </c>
    </row>
    <row r="29" spans="1:13" ht="16.8" customHeight="1">
      <c r="A29" s="17" t="s">
        <v>8</v>
      </c>
      <c r="B29" s="18">
        <v>23203965.18</v>
      </c>
      <c r="C29" s="18">
        <v>2546298.75</v>
      </c>
      <c r="D29" s="18">
        <v>9969844.4000000004</v>
      </c>
      <c r="E29" s="18">
        <v>13602127.310000001</v>
      </c>
      <c r="F29" s="18">
        <v>210127.99</v>
      </c>
      <c r="G29" s="19">
        <f t="shared" si="0"/>
        <v>49532363.630000003</v>
      </c>
      <c r="H29" s="18">
        <v>20117409.039999999</v>
      </c>
      <c r="I29" s="18">
        <v>16863365.98</v>
      </c>
      <c r="J29" s="18">
        <v>215015.76</v>
      </c>
      <c r="K29" s="18">
        <v>3651202.73</v>
      </c>
      <c r="L29" s="19">
        <f t="shared" si="1"/>
        <v>40846993.50999999</v>
      </c>
      <c r="M29" s="20">
        <f t="shared" si="2"/>
        <v>0.17534737863265606</v>
      </c>
    </row>
    <row r="30" spans="1:13" ht="16.8" customHeight="1">
      <c r="A30" s="17" t="s">
        <v>3</v>
      </c>
      <c r="B30" s="18">
        <v>48000079.789999999</v>
      </c>
      <c r="C30" s="18">
        <v>5768997.0499999998</v>
      </c>
      <c r="D30" s="18">
        <v>15364944.960000001</v>
      </c>
      <c r="E30" s="18">
        <v>46632424.880000003</v>
      </c>
      <c r="F30" s="18">
        <v>1092360.19</v>
      </c>
      <c r="G30" s="19">
        <f t="shared" si="0"/>
        <v>116858806.87</v>
      </c>
      <c r="H30" s="18">
        <v>58058698.159999996</v>
      </c>
      <c r="I30" s="18">
        <v>42151631.329999998</v>
      </c>
      <c r="J30" s="18">
        <v>5723793.5599999996</v>
      </c>
      <c r="K30" s="18">
        <v>3955524.51</v>
      </c>
      <c r="L30" s="19">
        <f t="shared" si="1"/>
        <v>109889647.56</v>
      </c>
      <c r="M30" s="20">
        <f t="shared" si="2"/>
        <v>5.963743338362909E-2</v>
      </c>
    </row>
    <row r="31" spans="1:13" ht="16.8" customHeight="1">
      <c r="A31" s="17" t="s">
        <v>13</v>
      </c>
      <c r="B31" s="18">
        <v>65455593.609999999</v>
      </c>
      <c r="C31" s="18">
        <v>5391045.04</v>
      </c>
      <c r="D31" s="18">
        <v>20749053.239999998</v>
      </c>
      <c r="E31" s="18">
        <v>44242633.100000001</v>
      </c>
      <c r="F31" s="18">
        <v>1376852.27</v>
      </c>
      <c r="G31" s="19">
        <f t="shared" si="0"/>
        <v>137215177.26000002</v>
      </c>
      <c r="H31" s="18">
        <v>71360939.689999998</v>
      </c>
      <c r="I31" s="18">
        <v>21914854.32</v>
      </c>
      <c r="J31" s="18">
        <v>2313646.29</v>
      </c>
      <c r="K31" s="18">
        <v>9413848.1799999997</v>
      </c>
      <c r="L31" s="19">
        <f t="shared" si="1"/>
        <v>105003288.47999999</v>
      </c>
      <c r="M31" s="20">
        <f t="shared" si="2"/>
        <v>0.23475456158150668</v>
      </c>
    </row>
    <row r="32" spans="1:13" ht="16.8" customHeight="1">
      <c r="A32" s="17" t="s">
        <v>26</v>
      </c>
      <c r="B32" s="18">
        <v>77551447.569999993</v>
      </c>
      <c r="C32" s="18">
        <v>6441849.0499999998</v>
      </c>
      <c r="D32" s="18">
        <v>29304089.039999999</v>
      </c>
      <c r="E32" s="18">
        <v>53493194.390000001</v>
      </c>
      <c r="F32" s="18">
        <v>769685.83</v>
      </c>
      <c r="G32" s="19">
        <f t="shared" si="0"/>
        <v>167560265.88000003</v>
      </c>
      <c r="H32" s="18">
        <v>68474304.280000001</v>
      </c>
      <c r="I32" s="18">
        <v>64433782.759999998</v>
      </c>
      <c r="J32" s="18">
        <v>561593.04</v>
      </c>
      <c r="K32" s="18">
        <v>18577867.579999998</v>
      </c>
      <c r="L32" s="19">
        <f t="shared" si="1"/>
        <v>152047547.66</v>
      </c>
      <c r="M32" s="20">
        <f t="shared" si="2"/>
        <v>9.2579933187200952E-2</v>
      </c>
    </row>
    <row r="33" spans="1:13" ht="16.8" customHeight="1">
      <c r="A33" s="17" t="s">
        <v>33</v>
      </c>
      <c r="B33" s="18">
        <v>56885993.950000003</v>
      </c>
      <c r="C33" s="18">
        <v>6385867.46</v>
      </c>
      <c r="D33" s="18">
        <v>34225018.590000004</v>
      </c>
      <c r="E33" s="18">
        <v>43971126.030000001</v>
      </c>
      <c r="F33" s="18">
        <v>1917746.19</v>
      </c>
      <c r="G33" s="19">
        <f t="shared" si="0"/>
        <v>143385752.22</v>
      </c>
      <c r="H33" s="18">
        <v>49591631.439999998</v>
      </c>
      <c r="I33" s="18">
        <v>62090039.770000003</v>
      </c>
      <c r="J33" s="18">
        <v>172228.63</v>
      </c>
      <c r="K33" s="18">
        <v>18698664.079999998</v>
      </c>
      <c r="L33" s="19">
        <f t="shared" si="1"/>
        <v>130552563.92</v>
      </c>
      <c r="M33" s="20">
        <f t="shared" si="2"/>
        <v>8.9501140115440109E-2</v>
      </c>
    </row>
    <row r="34" spans="1:13" ht="16.8" customHeight="1">
      <c r="A34" s="17" t="s">
        <v>29</v>
      </c>
      <c r="B34" s="18">
        <v>36585535.310000002</v>
      </c>
      <c r="C34" s="18">
        <v>3523101.72</v>
      </c>
      <c r="D34" s="18">
        <v>24005563.5</v>
      </c>
      <c r="E34" s="18">
        <v>25101267.120000001</v>
      </c>
      <c r="F34" s="18">
        <v>474105.99</v>
      </c>
      <c r="G34" s="19">
        <f t="shared" si="0"/>
        <v>89689573.640000001</v>
      </c>
      <c r="H34" s="18">
        <v>27577091.809999999</v>
      </c>
      <c r="I34" s="18">
        <v>42871905.210000001</v>
      </c>
      <c r="J34" s="18">
        <v>91565.51</v>
      </c>
      <c r="K34" s="18">
        <v>6494924.0099999998</v>
      </c>
      <c r="L34" s="19">
        <f t="shared" si="1"/>
        <v>77035486.540000007</v>
      </c>
      <c r="M34" s="20">
        <f t="shared" si="2"/>
        <v>0.14108760457253963</v>
      </c>
    </row>
    <row r="35" spans="1:13" ht="16.8" customHeight="1">
      <c r="A35" s="17" t="s">
        <v>30</v>
      </c>
      <c r="B35" s="18">
        <v>2481455349.5500002</v>
      </c>
      <c r="C35" s="18">
        <v>192701294.80000001</v>
      </c>
      <c r="D35" s="18">
        <v>629510635.14999998</v>
      </c>
      <c r="E35" s="18">
        <v>1717622055.6099999</v>
      </c>
      <c r="F35" s="18">
        <v>94529341.430000007</v>
      </c>
      <c r="G35" s="19">
        <f t="shared" si="0"/>
        <v>5115818676.5400009</v>
      </c>
      <c r="H35" s="18">
        <v>1567475472.5699999</v>
      </c>
      <c r="I35" s="18">
        <v>1984736150.6500001</v>
      </c>
      <c r="J35" s="18">
        <v>102827955.87</v>
      </c>
      <c r="K35" s="18">
        <v>456583897.72000003</v>
      </c>
      <c r="L35" s="19">
        <f t="shared" si="1"/>
        <v>4111623476.8100004</v>
      </c>
      <c r="M35" s="20">
        <f t="shared" si="2"/>
        <v>0.19629217984894867</v>
      </c>
    </row>
    <row r="36" spans="1:13" ht="16.8" customHeight="1">
      <c r="A36" s="17" t="s">
        <v>5</v>
      </c>
      <c r="B36" s="18">
        <v>247714830.41999999</v>
      </c>
      <c r="C36" s="18">
        <v>22298146.960000001</v>
      </c>
      <c r="D36" s="18">
        <v>66712738.890000001</v>
      </c>
      <c r="E36" s="18">
        <v>341558069.93000001</v>
      </c>
      <c r="F36" s="18">
        <v>16779214.539999999</v>
      </c>
      <c r="G36" s="19">
        <f t="shared" si="0"/>
        <v>695063000.74000001</v>
      </c>
      <c r="H36" s="18">
        <v>210074960.24000001</v>
      </c>
      <c r="I36" s="18">
        <v>152617491.66999999</v>
      </c>
      <c r="J36" s="18">
        <v>7998795.3700000001</v>
      </c>
      <c r="K36" s="18">
        <v>203265286.69</v>
      </c>
      <c r="L36" s="19">
        <f t="shared" si="1"/>
        <v>573956533.97000003</v>
      </c>
      <c r="M36" s="20">
        <f t="shared" si="2"/>
        <v>0.17423811458970451</v>
      </c>
    </row>
    <row r="37" spans="1:13" ht="16.8" customHeight="1">
      <c r="A37" s="17" t="s">
        <v>61</v>
      </c>
      <c r="B37" s="18">
        <v>196957192.66</v>
      </c>
      <c r="C37" s="18">
        <v>15393170.91</v>
      </c>
      <c r="D37" s="18">
        <v>60077382.390000001</v>
      </c>
      <c r="E37" s="18">
        <v>106616421.04000001</v>
      </c>
      <c r="F37" s="18">
        <v>3845086.73</v>
      </c>
      <c r="G37" s="19">
        <f t="shared" si="0"/>
        <v>382889253.73000002</v>
      </c>
      <c r="H37" s="18">
        <v>150454549.56</v>
      </c>
      <c r="I37" s="18">
        <v>162921345.68000001</v>
      </c>
      <c r="J37" s="18">
        <v>733086.13</v>
      </c>
      <c r="K37" s="18">
        <v>39851947.68</v>
      </c>
      <c r="L37" s="19">
        <f t="shared" si="1"/>
        <v>353960929.05000001</v>
      </c>
      <c r="M37" s="20">
        <f t="shared" si="2"/>
        <v>7.5552720266208462E-2</v>
      </c>
    </row>
    <row r="38" spans="1:13" ht="16.8" customHeight="1">
      <c r="A38" s="17" t="s">
        <v>62</v>
      </c>
      <c r="B38" s="18">
        <v>45907355.909999996</v>
      </c>
      <c r="C38" s="18">
        <v>3273163.05</v>
      </c>
      <c r="D38" s="18">
        <v>24022184.73</v>
      </c>
      <c r="E38" s="18">
        <v>35512813.799999997</v>
      </c>
      <c r="F38" s="18">
        <v>144307.78</v>
      </c>
      <c r="G38" s="19">
        <f t="shared" si="0"/>
        <v>108859825.27</v>
      </c>
      <c r="H38" s="18">
        <v>32003443.710000001</v>
      </c>
      <c r="I38" s="18">
        <v>48866370.049999997</v>
      </c>
      <c r="J38" s="18">
        <v>229862.63</v>
      </c>
      <c r="K38" s="18">
        <v>3403796.15</v>
      </c>
      <c r="L38" s="19">
        <f t="shared" si="1"/>
        <v>84503472.539999992</v>
      </c>
      <c r="M38" s="20">
        <f t="shared" si="2"/>
        <v>0.22374050913263976</v>
      </c>
    </row>
    <row r="39" spans="1:13" ht="16.8" customHeight="1">
      <c r="A39" s="17" t="s">
        <v>37</v>
      </c>
      <c r="B39" s="18">
        <v>103646929.13</v>
      </c>
      <c r="C39" s="18">
        <v>10634680.4</v>
      </c>
      <c r="D39" s="18">
        <v>34649795.850000001</v>
      </c>
      <c r="E39" s="18">
        <v>70852687.989999995</v>
      </c>
      <c r="F39" s="18">
        <v>1262747.1100000001</v>
      </c>
      <c r="G39" s="19">
        <f t="shared" si="0"/>
        <v>221046840.48000002</v>
      </c>
      <c r="H39" s="18">
        <v>62068428.810000002</v>
      </c>
      <c r="I39" s="18">
        <v>88830297.489999995</v>
      </c>
      <c r="J39" s="18">
        <v>347211.34</v>
      </c>
      <c r="K39" s="18">
        <v>33133987.559999999</v>
      </c>
      <c r="L39" s="19">
        <f t="shared" si="1"/>
        <v>184379925.20000002</v>
      </c>
      <c r="M39" s="20">
        <f t="shared" si="2"/>
        <v>0.16587848620852633</v>
      </c>
    </row>
    <row r="40" spans="1:13" ht="16.8" customHeight="1">
      <c r="A40" s="17" t="s">
        <v>14</v>
      </c>
      <c r="B40" s="18">
        <v>22418648.359999999</v>
      </c>
      <c r="C40" s="18">
        <v>2462266.29</v>
      </c>
      <c r="D40" s="18">
        <v>19620898.690000001</v>
      </c>
      <c r="E40" s="18">
        <v>23244140.609999999</v>
      </c>
      <c r="F40" s="18">
        <v>151912.73000000001</v>
      </c>
      <c r="G40" s="19">
        <f t="shared" si="0"/>
        <v>67897866.680000007</v>
      </c>
      <c r="H40" s="18">
        <v>29156416.289999999</v>
      </c>
      <c r="I40" s="18">
        <v>29374501.600000001</v>
      </c>
      <c r="J40" s="18">
        <v>378069.49</v>
      </c>
      <c r="K40" s="18">
        <v>4537997.28</v>
      </c>
      <c r="L40" s="19">
        <f t="shared" si="1"/>
        <v>63446984.660000004</v>
      </c>
      <c r="M40" s="20">
        <f t="shared" si="2"/>
        <v>6.5552604781779614E-2</v>
      </c>
    </row>
    <row r="41" spans="1:13" ht="16.8" customHeight="1">
      <c r="A41" s="17" t="s">
        <v>10</v>
      </c>
      <c r="B41" s="18">
        <v>193935843.69999999</v>
      </c>
      <c r="C41" s="18">
        <v>29030810.079999998</v>
      </c>
      <c r="D41" s="18">
        <v>108791751.61</v>
      </c>
      <c r="E41" s="18">
        <v>108031894.76000001</v>
      </c>
      <c r="F41" s="18">
        <v>3417439.27</v>
      </c>
      <c r="G41" s="19">
        <f t="shared" si="0"/>
        <v>443207739.41999996</v>
      </c>
      <c r="H41" s="18">
        <v>171239298.58000001</v>
      </c>
      <c r="I41" s="18">
        <v>135549506.09999999</v>
      </c>
      <c r="J41" s="18">
        <v>6865775.4100000001</v>
      </c>
      <c r="K41" s="18">
        <v>78186903.049999997</v>
      </c>
      <c r="L41" s="19">
        <f t="shared" si="1"/>
        <v>391841483.14000005</v>
      </c>
      <c r="M41" s="20">
        <f t="shared" si="2"/>
        <v>0.11589656883523723</v>
      </c>
    </row>
    <row r="42" spans="1:13" ht="16.8" customHeight="1">
      <c r="A42" s="17" t="s">
        <v>63</v>
      </c>
      <c r="B42" s="18">
        <v>132722830.70999999</v>
      </c>
      <c r="C42" s="18">
        <v>57328106.07</v>
      </c>
      <c r="D42" s="18">
        <v>19053111.050000001</v>
      </c>
      <c r="E42" s="18">
        <v>154762004.53999999</v>
      </c>
      <c r="F42" s="18">
        <v>2099167.0699999998</v>
      </c>
      <c r="G42" s="19">
        <f t="shared" si="0"/>
        <v>365965219.44</v>
      </c>
      <c r="H42" s="18">
        <v>134844102.12</v>
      </c>
      <c r="I42" s="18">
        <v>102984732.59</v>
      </c>
      <c r="J42" s="18">
        <v>10339571.449999999</v>
      </c>
      <c r="K42" s="18">
        <v>45002283.979999997</v>
      </c>
      <c r="L42" s="19">
        <f t="shared" si="1"/>
        <v>293170690.13999999</v>
      </c>
      <c r="M42" s="20">
        <f t="shared" si="2"/>
        <v>0.19891105884704072</v>
      </c>
    </row>
    <row r="43" spans="1:13" ht="16.8" customHeight="1">
      <c r="A43" s="17" t="s">
        <v>31</v>
      </c>
      <c r="B43" s="18">
        <v>54244496.420000002</v>
      </c>
      <c r="C43" s="18">
        <v>13401695.789999999</v>
      </c>
      <c r="D43" s="18">
        <v>53794628.049999997</v>
      </c>
      <c r="E43" s="18">
        <v>110721973.62</v>
      </c>
      <c r="F43" s="18">
        <v>2598606.8199999998</v>
      </c>
      <c r="G43" s="19">
        <f t="shared" si="0"/>
        <v>234761400.69999999</v>
      </c>
      <c r="H43" s="18">
        <v>104335182.64</v>
      </c>
      <c r="I43" s="18">
        <v>73638211.579999998</v>
      </c>
      <c r="J43" s="18">
        <v>436950.59</v>
      </c>
      <c r="K43" s="18">
        <v>15453156.279999999</v>
      </c>
      <c r="L43" s="19">
        <f t="shared" si="1"/>
        <v>193863501.09</v>
      </c>
      <c r="M43" s="20">
        <f t="shared" si="2"/>
        <v>0.17421049409337583</v>
      </c>
    </row>
    <row r="44" spans="1:13" ht="16.8" customHeight="1">
      <c r="A44" s="17" t="s">
        <v>39</v>
      </c>
      <c r="B44" s="18">
        <v>28797264.82</v>
      </c>
      <c r="C44" s="18">
        <v>2966283.86</v>
      </c>
      <c r="D44" s="18">
        <v>20075849.399999999</v>
      </c>
      <c r="E44" s="18">
        <v>21244465.670000002</v>
      </c>
      <c r="F44" s="18">
        <v>111710.44</v>
      </c>
      <c r="G44" s="19">
        <f t="shared" si="0"/>
        <v>73195574.189999998</v>
      </c>
      <c r="H44" s="18">
        <v>21897383.280000001</v>
      </c>
      <c r="I44" s="18">
        <v>34723278.200000003</v>
      </c>
      <c r="J44" s="18">
        <v>24350.09</v>
      </c>
      <c r="K44" s="18">
        <v>2354956.46</v>
      </c>
      <c r="L44" s="19">
        <f t="shared" si="1"/>
        <v>58999968.030000009</v>
      </c>
      <c r="M44" s="20">
        <f t="shared" si="2"/>
        <v>0.19394077192633591</v>
      </c>
    </row>
    <row r="45" spans="1:13" ht="16.8" customHeight="1">
      <c r="A45" s="17" t="s">
        <v>18</v>
      </c>
      <c r="B45" s="18">
        <v>65213567.780000001</v>
      </c>
      <c r="C45" s="18">
        <v>5463637.4699999997</v>
      </c>
      <c r="D45" s="18">
        <v>27907045.510000002</v>
      </c>
      <c r="E45" s="18">
        <v>50325477.159999996</v>
      </c>
      <c r="F45" s="18">
        <v>6467733.5599999996</v>
      </c>
      <c r="G45" s="19">
        <f t="shared" si="0"/>
        <v>155377461.48000002</v>
      </c>
      <c r="H45" s="18">
        <v>46302412.369999997</v>
      </c>
      <c r="I45" s="18">
        <v>56624104.219999999</v>
      </c>
      <c r="J45" s="18">
        <v>292161</v>
      </c>
      <c r="K45" s="18">
        <v>30901276.23</v>
      </c>
      <c r="L45" s="19">
        <f t="shared" si="1"/>
        <v>134119953.82000001</v>
      </c>
      <c r="M45" s="20">
        <f t="shared" si="2"/>
        <v>0.13681204119000392</v>
      </c>
    </row>
    <row r="46" spans="1:13" ht="16.8" customHeight="1">
      <c r="A46" s="17" t="s">
        <v>64</v>
      </c>
      <c r="B46" s="18">
        <v>68729190.230000004</v>
      </c>
      <c r="C46" s="18">
        <v>38024910.049999997</v>
      </c>
      <c r="D46" s="18">
        <v>25146266.390000001</v>
      </c>
      <c r="E46" s="18">
        <v>97890911.730000004</v>
      </c>
      <c r="F46" s="18">
        <v>3544303.18</v>
      </c>
      <c r="G46" s="19">
        <f t="shared" si="0"/>
        <v>233335581.58000001</v>
      </c>
      <c r="H46" s="18">
        <v>76654032.950000003</v>
      </c>
      <c r="I46" s="18">
        <v>100856276.54000001</v>
      </c>
      <c r="J46" s="18">
        <v>1109246.6000000001</v>
      </c>
      <c r="K46" s="18">
        <v>18656456.25</v>
      </c>
      <c r="L46" s="19">
        <f t="shared" si="1"/>
        <v>197276012.34</v>
      </c>
      <c r="M46" s="20">
        <f t="shared" si="2"/>
        <v>0.15453952198729212</v>
      </c>
    </row>
    <row r="47" spans="1:13" ht="16.8" customHeight="1">
      <c r="A47" s="17" t="s">
        <v>11</v>
      </c>
      <c r="B47" s="18">
        <v>81358831.879999995</v>
      </c>
      <c r="C47" s="18">
        <v>10181551.800000001</v>
      </c>
      <c r="D47" s="18">
        <v>35225164.189999998</v>
      </c>
      <c r="E47" s="18">
        <v>57812913.689999998</v>
      </c>
      <c r="F47" s="18">
        <v>5935587.2400000002</v>
      </c>
      <c r="G47" s="19">
        <f t="shared" si="0"/>
        <v>190514048.80000001</v>
      </c>
      <c r="H47" s="18">
        <v>69156369.829999998</v>
      </c>
      <c r="I47" s="18">
        <v>68494210.969999999</v>
      </c>
      <c r="J47" s="18">
        <v>380917.24</v>
      </c>
      <c r="K47" s="18">
        <v>13604382.460000001</v>
      </c>
      <c r="L47" s="19">
        <f t="shared" si="1"/>
        <v>151635880.50000003</v>
      </c>
      <c r="M47" s="20">
        <f t="shared" si="2"/>
        <v>0.2040698234323598</v>
      </c>
    </row>
    <row r="48" spans="1:13" ht="16.8" customHeight="1">
      <c r="A48" s="17" t="s">
        <v>55</v>
      </c>
      <c r="B48" s="18">
        <v>27350250.98</v>
      </c>
      <c r="C48" s="18">
        <v>2156834.36</v>
      </c>
      <c r="D48" s="18">
        <v>13857479.33</v>
      </c>
      <c r="E48" s="18">
        <v>19235295.010000002</v>
      </c>
      <c r="F48" s="18">
        <v>421931.27</v>
      </c>
      <c r="G48" s="19">
        <f t="shared" si="0"/>
        <v>63021790.95000001</v>
      </c>
      <c r="H48" s="18">
        <v>24713543.199999999</v>
      </c>
      <c r="I48" s="18">
        <v>20406728.890000001</v>
      </c>
      <c r="J48" s="18">
        <v>351429.52</v>
      </c>
      <c r="K48" s="18">
        <v>7580354.3099999996</v>
      </c>
      <c r="L48" s="19">
        <f t="shared" si="1"/>
        <v>53052055.920000009</v>
      </c>
      <c r="M48" s="20">
        <f t="shared" si="2"/>
        <v>0.15819504459830017</v>
      </c>
    </row>
    <row r="49" spans="1:13" ht="16.8" customHeight="1">
      <c r="A49" s="17" t="s">
        <v>6</v>
      </c>
      <c r="B49" s="18">
        <v>294889243.23000002</v>
      </c>
      <c r="C49" s="18">
        <v>26545742.239999998</v>
      </c>
      <c r="D49" s="18">
        <v>105177820.18000001</v>
      </c>
      <c r="E49" s="18">
        <v>388874451.37</v>
      </c>
      <c r="F49" s="18">
        <v>20269459.710000001</v>
      </c>
      <c r="G49" s="19">
        <f t="shared" si="0"/>
        <v>835756716.73000002</v>
      </c>
      <c r="H49" s="18">
        <v>334480547.48000002</v>
      </c>
      <c r="I49" s="18">
        <v>155599469.88999999</v>
      </c>
      <c r="J49" s="18">
        <v>10563372.109999999</v>
      </c>
      <c r="K49" s="18">
        <v>209396050.40000001</v>
      </c>
      <c r="L49" s="19">
        <f t="shared" si="1"/>
        <v>710039439.88</v>
      </c>
      <c r="M49" s="20">
        <f t="shared" si="2"/>
        <v>0.15042329224930934</v>
      </c>
    </row>
    <row r="50" spans="1:13" ht="16.8" customHeight="1">
      <c r="A50" s="17" t="s">
        <v>17</v>
      </c>
      <c r="B50" s="18">
        <v>20253622.690000001</v>
      </c>
      <c r="C50" s="18">
        <v>1988475.21</v>
      </c>
      <c r="D50" s="18">
        <v>5600779.4699999997</v>
      </c>
      <c r="E50" s="18">
        <v>11244316.390000001</v>
      </c>
      <c r="F50" s="18">
        <v>2362931.29</v>
      </c>
      <c r="G50" s="19">
        <f t="shared" si="0"/>
        <v>41450125.050000004</v>
      </c>
      <c r="H50" s="18">
        <v>16490234.83</v>
      </c>
      <c r="I50" s="18">
        <v>14316498.810000001</v>
      </c>
      <c r="J50" s="18">
        <v>65506.35</v>
      </c>
      <c r="K50" s="18">
        <v>3264726.23</v>
      </c>
      <c r="L50" s="19">
        <f t="shared" si="1"/>
        <v>34136966.219999999</v>
      </c>
      <c r="M50" s="20">
        <f t="shared" si="2"/>
        <v>0.17643273261970543</v>
      </c>
    </row>
    <row r="51" spans="1:13" ht="16.8" customHeight="1">
      <c r="A51" s="17" t="s">
        <v>24</v>
      </c>
      <c r="B51" s="18">
        <v>78565844.400000006</v>
      </c>
      <c r="C51" s="18">
        <v>5335495.0999999996</v>
      </c>
      <c r="D51" s="18">
        <v>44437669.210000001</v>
      </c>
      <c r="E51" s="18">
        <v>51979333.579999998</v>
      </c>
      <c r="F51" s="18">
        <v>1529481.89</v>
      </c>
      <c r="G51" s="19">
        <f t="shared" si="0"/>
        <v>181847824.18000001</v>
      </c>
      <c r="H51" s="18">
        <v>65229331.840000004</v>
      </c>
      <c r="I51" s="18">
        <v>68845079.599999994</v>
      </c>
      <c r="J51" s="18">
        <v>1105219.49</v>
      </c>
      <c r="K51" s="18">
        <v>21686868.100000001</v>
      </c>
      <c r="L51" s="19">
        <f t="shared" si="1"/>
        <v>156866499.03</v>
      </c>
      <c r="M51" s="20">
        <f t="shared" si="2"/>
        <v>0.13737489168565759</v>
      </c>
    </row>
    <row r="52" spans="1:13" ht="16.8" customHeight="1">
      <c r="A52" s="17" t="s">
        <v>9</v>
      </c>
      <c r="B52" s="18">
        <v>13423302.18</v>
      </c>
      <c r="C52" s="18">
        <v>1548770.79</v>
      </c>
      <c r="D52" s="18">
        <v>4254909.1100000003</v>
      </c>
      <c r="E52" s="18">
        <v>8437147.1799999997</v>
      </c>
      <c r="F52" s="18">
        <v>986712.99</v>
      </c>
      <c r="G52" s="19">
        <f t="shared" si="0"/>
        <v>28650842.249999996</v>
      </c>
      <c r="H52" s="18">
        <v>11745331.109999999</v>
      </c>
      <c r="I52" s="18">
        <v>9805061.4900000002</v>
      </c>
      <c r="J52" s="18">
        <v>68169.62</v>
      </c>
      <c r="K52" s="18">
        <v>3517720.17</v>
      </c>
      <c r="L52" s="19">
        <f t="shared" si="1"/>
        <v>25136282.390000001</v>
      </c>
      <c r="M52" s="20">
        <f t="shared" si="2"/>
        <v>0.12266864022121361</v>
      </c>
    </row>
    <row r="53" spans="1:13" ht="16.8" customHeight="1">
      <c r="A53" s="17" t="s">
        <v>22</v>
      </c>
      <c r="B53" s="18">
        <v>44901505.170000002</v>
      </c>
      <c r="C53" s="18">
        <v>4099729.35</v>
      </c>
      <c r="D53" s="18">
        <v>24131645.420000002</v>
      </c>
      <c r="E53" s="18">
        <v>22447919.600000001</v>
      </c>
      <c r="F53" s="18">
        <v>2237447.88</v>
      </c>
      <c r="G53" s="19">
        <f t="shared" si="0"/>
        <v>97818247.419999987</v>
      </c>
      <c r="H53" s="18">
        <v>34753607.210000001</v>
      </c>
      <c r="I53" s="18">
        <v>41497101.340000004</v>
      </c>
      <c r="J53" s="18">
        <v>607222.09</v>
      </c>
      <c r="K53" s="18">
        <v>11019987.300000001</v>
      </c>
      <c r="L53" s="19">
        <f t="shared" si="1"/>
        <v>87877917.940000013</v>
      </c>
      <c r="M53" s="20">
        <f t="shared" si="2"/>
        <v>0.10162040050993153</v>
      </c>
    </row>
    <row r="54" spans="1:13" ht="16.8" customHeight="1">
      <c r="A54" s="17" t="s">
        <v>34</v>
      </c>
      <c r="B54" s="18">
        <v>358522358.72000003</v>
      </c>
      <c r="C54" s="18">
        <v>33447075.34</v>
      </c>
      <c r="D54" s="18">
        <v>113380822.41</v>
      </c>
      <c r="E54" s="18">
        <v>437418005.47000003</v>
      </c>
      <c r="F54" s="18">
        <v>7071454.9500000002</v>
      </c>
      <c r="G54" s="19">
        <f t="shared" si="0"/>
        <v>949839716.8900001</v>
      </c>
      <c r="H54" s="18">
        <v>332923814.12</v>
      </c>
      <c r="I54" s="18">
        <v>248078379.50999999</v>
      </c>
      <c r="J54" s="18">
        <v>4830865.63</v>
      </c>
      <c r="K54" s="18">
        <v>176663641.13</v>
      </c>
      <c r="L54" s="19">
        <f t="shared" si="1"/>
        <v>762496700.38999999</v>
      </c>
      <c r="M54" s="20">
        <f t="shared" si="2"/>
        <v>0.19723645281269714</v>
      </c>
    </row>
    <row r="55" spans="1:13" ht="16.8" customHeight="1">
      <c r="A55" s="17" t="s">
        <v>16</v>
      </c>
      <c r="B55" s="18">
        <v>117687070.03</v>
      </c>
      <c r="C55" s="18">
        <v>14943816.82</v>
      </c>
      <c r="D55" s="18">
        <v>37996382.759999998</v>
      </c>
      <c r="E55" s="18">
        <v>104703262.36</v>
      </c>
      <c r="F55" s="18">
        <v>3509654.96</v>
      </c>
      <c r="G55" s="19">
        <f t="shared" si="0"/>
        <v>278840186.92999995</v>
      </c>
      <c r="H55" s="18">
        <v>116179958.86</v>
      </c>
      <c r="I55" s="18">
        <v>77061298.579999998</v>
      </c>
      <c r="J55" s="18">
        <v>390366.24</v>
      </c>
      <c r="K55" s="18">
        <v>42970675.280000001</v>
      </c>
      <c r="L55" s="19">
        <f t="shared" si="1"/>
        <v>236602298.96000001</v>
      </c>
      <c r="M55" s="20">
        <f t="shared" si="2"/>
        <v>0.15147704652989399</v>
      </c>
    </row>
    <row r="56" spans="1:13" ht="16.8" customHeight="1">
      <c r="A56" s="17" t="s">
        <v>15</v>
      </c>
      <c r="B56" s="18">
        <v>27395478.84</v>
      </c>
      <c r="C56" s="18">
        <v>3118239.39</v>
      </c>
      <c r="D56" s="18">
        <v>13415611.609999999</v>
      </c>
      <c r="E56" s="18">
        <v>19231730.969999999</v>
      </c>
      <c r="F56" s="18">
        <v>758750.54</v>
      </c>
      <c r="G56" s="19">
        <f t="shared" si="0"/>
        <v>63919811.350000001</v>
      </c>
      <c r="H56" s="18">
        <v>23492196.359999999</v>
      </c>
      <c r="I56" s="18">
        <v>21816439.719999999</v>
      </c>
      <c r="J56" s="18">
        <v>5251.66</v>
      </c>
      <c r="K56" s="18">
        <v>3316310.26</v>
      </c>
      <c r="L56" s="19">
        <f t="shared" si="1"/>
        <v>48630197.999999993</v>
      </c>
      <c r="M56" s="20">
        <f t="shared" si="2"/>
        <v>0.23919991356482639</v>
      </c>
    </row>
    <row r="57" spans="1:13" ht="16.8" customHeight="1">
      <c r="A57" s="17" t="s">
        <v>7</v>
      </c>
      <c r="B57" s="18">
        <v>283763821.11000001</v>
      </c>
      <c r="C57" s="18">
        <v>34265611.409999996</v>
      </c>
      <c r="D57" s="18">
        <v>129238995.84</v>
      </c>
      <c r="E57" s="18">
        <v>330803173.68000001</v>
      </c>
      <c r="F57" s="18">
        <v>9084585.7300000004</v>
      </c>
      <c r="G57" s="19">
        <f t="shared" si="0"/>
        <v>787156187.76999998</v>
      </c>
      <c r="H57" s="18">
        <v>263727289.37</v>
      </c>
      <c r="I57" s="18">
        <v>341826306.5</v>
      </c>
      <c r="J57" s="18">
        <v>10092125.68</v>
      </c>
      <c r="K57" s="18">
        <v>55625302.100000001</v>
      </c>
      <c r="L57" s="19">
        <f t="shared" si="1"/>
        <v>671271023.64999998</v>
      </c>
      <c r="M57" s="20">
        <f t="shared" si="2"/>
        <v>0.14722003831069497</v>
      </c>
    </row>
    <row r="58" spans="1:13">
      <c r="A58" s="24"/>
    </row>
    <row r="59" spans="1:13">
      <c r="A59" s="25" t="s">
        <v>65</v>
      </c>
    </row>
  </sheetData>
  <sortState ref="A13:I59">
    <sortCondition ref="A13:A59"/>
  </sortState>
  <mergeCells count="4">
    <mergeCell ref="A3:M3"/>
    <mergeCell ref="A4:M4"/>
    <mergeCell ref="A6:M6"/>
    <mergeCell ref="A8:M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56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workbookViewId="0">
      <selection activeCell="A58" sqref="A58"/>
    </sheetView>
  </sheetViews>
  <sheetFormatPr baseColWidth="10" defaultRowHeight="18"/>
  <cols>
    <col min="1" max="1" width="40.77734375" style="21" customWidth="1"/>
    <col min="2" max="2" width="14.109375" style="21" hidden="1" customWidth="1"/>
    <col min="3" max="3" width="14" style="21" hidden="1" customWidth="1"/>
    <col min="4" max="4" width="13.33203125" style="21" hidden="1" customWidth="1"/>
    <col min="5" max="5" width="14.33203125" style="21" hidden="1" customWidth="1"/>
    <col min="6" max="6" width="10.88671875" style="21" hidden="1" customWidth="1"/>
    <col min="7" max="7" width="15.109375" style="21" customWidth="1"/>
    <col min="8" max="8" width="14.109375" style="21" hidden="1" customWidth="1"/>
    <col min="9" max="9" width="15.6640625" style="21" hidden="1" customWidth="1"/>
    <col min="10" max="10" width="14.109375" style="21" hidden="1" customWidth="1"/>
    <col min="11" max="11" width="14.33203125" style="21" hidden="1" customWidth="1"/>
    <col min="12" max="12" width="15.44140625" style="21" customWidth="1"/>
    <col min="13" max="13" width="13.6640625" style="21" customWidth="1"/>
    <col min="14" max="16384" width="11.5546875" style="21"/>
  </cols>
  <sheetData>
    <row r="1" spans="1:16" s="1" customFormat="1" ht="16.8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6" s="1" customFormat="1" ht="27.75" customHeight="1">
      <c r="A2" s="4"/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6" s="1" customFormat="1" ht="26.25" customHeight="1">
      <c r="A3" s="26" t="s">
        <v>56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6" s="1" customFormat="1" ht="21.6">
      <c r="A4" s="27" t="s">
        <v>36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6" s="1" customFormat="1" ht="16.8">
      <c r="A5" s="1" t="s">
        <v>40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6" s="1" customFormat="1" ht="27" customHeight="1">
      <c r="A6" s="30" t="s">
        <v>53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8"/>
      <c r="O6" s="8"/>
      <c r="P6" s="8"/>
    </row>
    <row r="7" spans="1:16" s="1" customFormat="1" ht="10.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6" s="1" customFormat="1" ht="38.25" customHeight="1">
      <c r="A8" s="31" t="s">
        <v>66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9" spans="1:16" s="1" customFormat="1" ht="16.8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6" s="1" customFormat="1" ht="52.5" customHeight="1">
      <c r="A10" s="12" t="s">
        <v>35</v>
      </c>
      <c r="B10" s="13" t="s">
        <v>42</v>
      </c>
      <c r="C10" s="13" t="s">
        <v>43</v>
      </c>
      <c r="D10" s="13" t="s">
        <v>46</v>
      </c>
      <c r="E10" s="14" t="s">
        <v>45</v>
      </c>
      <c r="F10" s="13" t="s">
        <v>44</v>
      </c>
      <c r="G10" s="15" t="s">
        <v>52</v>
      </c>
      <c r="H10" s="13" t="s">
        <v>47</v>
      </c>
      <c r="I10" s="13" t="s">
        <v>48</v>
      </c>
      <c r="J10" s="13" t="s">
        <v>41</v>
      </c>
      <c r="K10" s="13" t="s">
        <v>49</v>
      </c>
      <c r="L10" s="15" t="s">
        <v>51</v>
      </c>
      <c r="M10" s="16" t="s">
        <v>50</v>
      </c>
    </row>
    <row r="11" spans="1:16" ht="16.8" customHeight="1">
      <c r="A11" s="17" t="s">
        <v>15</v>
      </c>
      <c r="B11" s="18">
        <v>27395478.84</v>
      </c>
      <c r="C11" s="18">
        <v>3118239.39</v>
      </c>
      <c r="D11" s="18">
        <v>13415611.609999999</v>
      </c>
      <c r="E11" s="18">
        <v>19231730.969999999</v>
      </c>
      <c r="F11" s="18">
        <v>758750.54</v>
      </c>
      <c r="G11" s="19">
        <f t="shared" ref="G11:G57" si="0">SUM(B11:F11)</f>
        <v>63919811.350000001</v>
      </c>
      <c r="H11" s="18">
        <v>23492196.359999999</v>
      </c>
      <c r="I11" s="18">
        <v>21816439.719999999</v>
      </c>
      <c r="J11" s="18">
        <v>5251.66</v>
      </c>
      <c r="K11" s="18">
        <v>3316310.26</v>
      </c>
      <c r="L11" s="19">
        <f t="shared" ref="L11:L57" si="1">SUM(H11:K11)</f>
        <v>48630197.999999993</v>
      </c>
      <c r="M11" s="20">
        <f t="shared" ref="M11:M57" si="2">(G11-L11)/G11</f>
        <v>0.23919991356482639</v>
      </c>
    </row>
    <row r="12" spans="1:16" ht="16.8" customHeight="1">
      <c r="A12" s="17" t="s">
        <v>20</v>
      </c>
      <c r="B12" s="18">
        <v>23137084.68</v>
      </c>
      <c r="C12" s="18">
        <v>2430401.61</v>
      </c>
      <c r="D12" s="18">
        <v>14173891.460000001</v>
      </c>
      <c r="E12" s="18">
        <v>12667424.279999999</v>
      </c>
      <c r="F12" s="18">
        <v>1566155.56</v>
      </c>
      <c r="G12" s="19">
        <f t="shared" si="0"/>
        <v>53974957.590000004</v>
      </c>
      <c r="H12" s="18">
        <v>21525552.68</v>
      </c>
      <c r="I12" s="18">
        <v>15429556.15</v>
      </c>
      <c r="J12" s="18">
        <v>857483.11</v>
      </c>
      <c r="K12" s="18">
        <v>3257171.69</v>
      </c>
      <c r="L12" s="19">
        <f t="shared" si="1"/>
        <v>41069763.629999995</v>
      </c>
      <c r="M12" s="20">
        <f t="shared" si="2"/>
        <v>0.23909595368336087</v>
      </c>
    </row>
    <row r="13" spans="1:16" ht="16.8" customHeight="1">
      <c r="A13" s="17" t="s">
        <v>13</v>
      </c>
      <c r="B13" s="18">
        <v>65455593.609999999</v>
      </c>
      <c r="C13" s="18">
        <v>5391045.04</v>
      </c>
      <c r="D13" s="18">
        <v>20749053.239999998</v>
      </c>
      <c r="E13" s="18">
        <v>44242633.100000001</v>
      </c>
      <c r="F13" s="18">
        <v>1376852.27</v>
      </c>
      <c r="G13" s="19">
        <f t="shared" si="0"/>
        <v>137215177.26000002</v>
      </c>
      <c r="H13" s="18">
        <v>71360939.689999998</v>
      </c>
      <c r="I13" s="18">
        <v>21914854.32</v>
      </c>
      <c r="J13" s="18">
        <v>2313646.29</v>
      </c>
      <c r="K13" s="18">
        <v>9413848.1799999997</v>
      </c>
      <c r="L13" s="19">
        <f t="shared" si="1"/>
        <v>105003288.47999999</v>
      </c>
      <c r="M13" s="20">
        <f t="shared" si="2"/>
        <v>0.23475456158150668</v>
      </c>
    </row>
    <row r="14" spans="1:16" ht="16.8" customHeight="1">
      <c r="A14" s="17" t="s">
        <v>38</v>
      </c>
      <c r="B14" s="18">
        <v>57249708.020000003</v>
      </c>
      <c r="C14" s="18">
        <v>3683989.4</v>
      </c>
      <c r="D14" s="18">
        <v>19259162.359999999</v>
      </c>
      <c r="E14" s="18">
        <v>82633525.659999996</v>
      </c>
      <c r="F14" s="18">
        <v>9236531.5</v>
      </c>
      <c r="G14" s="19">
        <f t="shared" si="0"/>
        <v>172062916.94</v>
      </c>
      <c r="H14" s="18">
        <v>51473152.759999998</v>
      </c>
      <c r="I14" s="18">
        <v>52217083.240000002</v>
      </c>
      <c r="J14" s="18">
        <v>653191.93000000005</v>
      </c>
      <c r="K14" s="18">
        <v>28506188.870000001</v>
      </c>
      <c r="L14" s="19">
        <f t="shared" si="1"/>
        <v>132849616.80000001</v>
      </c>
      <c r="M14" s="20">
        <f t="shared" si="2"/>
        <v>0.22790093785097251</v>
      </c>
    </row>
    <row r="15" spans="1:16" ht="16.8" customHeight="1">
      <c r="A15" s="17" t="s">
        <v>62</v>
      </c>
      <c r="B15" s="18">
        <v>45907355.909999996</v>
      </c>
      <c r="C15" s="18">
        <v>3273163.05</v>
      </c>
      <c r="D15" s="18">
        <v>24022184.73</v>
      </c>
      <c r="E15" s="18">
        <v>35512813.799999997</v>
      </c>
      <c r="F15" s="18">
        <v>144307.78</v>
      </c>
      <c r="G15" s="19">
        <f t="shared" si="0"/>
        <v>108859825.27</v>
      </c>
      <c r="H15" s="18">
        <v>32003443.710000001</v>
      </c>
      <c r="I15" s="18">
        <v>48866370.049999997</v>
      </c>
      <c r="J15" s="18">
        <v>229862.63</v>
      </c>
      <c r="K15" s="18">
        <v>3403796.15</v>
      </c>
      <c r="L15" s="19">
        <f t="shared" si="1"/>
        <v>84503472.539999992</v>
      </c>
      <c r="M15" s="20">
        <f t="shared" si="2"/>
        <v>0.22374050913263976</v>
      </c>
    </row>
    <row r="16" spans="1:16" ht="16.8" customHeight="1">
      <c r="A16" s="17" t="s">
        <v>19</v>
      </c>
      <c r="B16" s="18">
        <v>38574592.450000003</v>
      </c>
      <c r="C16" s="18">
        <v>2955780.51</v>
      </c>
      <c r="D16" s="18">
        <v>17484818.98</v>
      </c>
      <c r="E16" s="18">
        <v>22651034.129999999</v>
      </c>
      <c r="F16" s="18">
        <v>289915.7</v>
      </c>
      <c r="G16" s="19">
        <f t="shared" si="0"/>
        <v>81956141.769999996</v>
      </c>
      <c r="H16" s="18">
        <v>30675725.77</v>
      </c>
      <c r="I16" s="18">
        <v>20630594.170000002</v>
      </c>
      <c r="J16" s="18">
        <v>19581.73</v>
      </c>
      <c r="K16" s="18">
        <v>12955072.380000001</v>
      </c>
      <c r="L16" s="19">
        <f t="shared" si="1"/>
        <v>64280974.049999997</v>
      </c>
      <c r="M16" s="20">
        <f t="shared" si="2"/>
        <v>0.21566617630199358</v>
      </c>
    </row>
    <row r="17" spans="1:13" ht="16.8" customHeight="1">
      <c r="A17" s="17" t="s">
        <v>54</v>
      </c>
      <c r="B17" s="18">
        <v>129932439.52</v>
      </c>
      <c r="C17" s="18">
        <v>15312047.810000001</v>
      </c>
      <c r="D17" s="18">
        <v>43633679.939999998</v>
      </c>
      <c r="E17" s="18">
        <v>104083786.56</v>
      </c>
      <c r="F17" s="18">
        <v>10568776.369999999</v>
      </c>
      <c r="G17" s="19">
        <f t="shared" si="0"/>
        <v>303530730.19999999</v>
      </c>
      <c r="H17" s="18">
        <v>102031696.97</v>
      </c>
      <c r="I17" s="18">
        <v>99491302.430000007</v>
      </c>
      <c r="J17" s="18">
        <v>603334.04</v>
      </c>
      <c r="K17" s="18">
        <v>39224268.600000001</v>
      </c>
      <c r="L17" s="19">
        <f t="shared" si="1"/>
        <v>241350602.03999999</v>
      </c>
      <c r="M17" s="20">
        <f t="shared" si="2"/>
        <v>0.20485612154996224</v>
      </c>
    </row>
    <row r="18" spans="1:13" ht="16.8" customHeight="1">
      <c r="A18" s="17" t="s">
        <v>11</v>
      </c>
      <c r="B18" s="18">
        <v>81358831.879999995</v>
      </c>
      <c r="C18" s="18">
        <v>10181551.800000001</v>
      </c>
      <c r="D18" s="18">
        <v>35225164.189999998</v>
      </c>
      <c r="E18" s="18">
        <v>57812913.689999998</v>
      </c>
      <c r="F18" s="18">
        <v>5935587.2400000002</v>
      </c>
      <c r="G18" s="19">
        <f t="shared" si="0"/>
        <v>190514048.80000001</v>
      </c>
      <c r="H18" s="18">
        <v>69156369.829999998</v>
      </c>
      <c r="I18" s="18">
        <v>68494210.969999999</v>
      </c>
      <c r="J18" s="18">
        <v>380917.24</v>
      </c>
      <c r="K18" s="18">
        <v>13604382.460000001</v>
      </c>
      <c r="L18" s="19">
        <f t="shared" si="1"/>
        <v>151635880.50000003</v>
      </c>
      <c r="M18" s="20">
        <f t="shared" si="2"/>
        <v>0.2040698234323598</v>
      </c>
    </row>
    <row r="19" spans="1:13" ht="16.8" customHeight="1">
      <c r="A19" s="17" t="s">
        <v>63</v>
      </c>
      <c r="B19" s="18">
        <v>132722830.70999999</v>
      </c>
      <c r="C19" s="18">
        <v>57328106.07</v>
      </c>
      <c r="D19" s="18">
        <v>19053111.050000001</v>
      </c>
      <c r="E19" s="18">
        <v>154762004.53999999</v>
      </c>
      <c r="F19" s="18">
        <v>2099167.0699999998</v>
      </c>
      <c r="G19" s="19">
        <f t="shared" si="0"/>
        <v>365965219.44</v>
      </c>
      <c r="H19" s="18">
        <v>134844102.12</v>
      </c>
      <c r="I19" s="18">
        <v>102984732.59</v>
      </c>
      <c r="J19" s="18">
        <v>10339571.449999999</v>
      </c>
      <c r="K19" s="18">
        <v>45002283.979999997</v>
      </c>
      <c r="L19" s="19">
        <f t="shared" si="1"/>
        <v>293170690.13999999</v>
      </c>
      <c r="M19" s="20">
        <f t="shared" si="2"/>
        <v>0.19891105884704072</v>
      </c>
    </row>
    <row r="20" spans="1:13" ht="16.8" customHeight="1">
      <c r="A20" s="17" t="s">
        <v>34</v>
      </c>
      <c r="B20" s="18">
        <v>358522358.72000003</v>
      </c>
      <c r="C20" s="18">
        <v>33447075.34</v>
      </c>
      <c r="D20" s="18">
        <v>113380822.41</v>
      </c>
      <c r="E20" s="18">
        <v>437418005.47000003</v>
      </c>
      <c r="F20" s="18">
        <v>7071454.9500000002</v>
      </c>
      <c r="G20" s="19">
        <f t="shared" si="0"/>
        <v>949839716.8900001</v>
      </c>
      <c r="H20" s="18">
        <v>332923814.12</v>
      </c>
      <c r="I20" s="18">
        <v>248078379.50999999</v>
      </c>
      <c r="J20" s="18">
        <v>4830865.63</v>
      </c>
      <c r="K20" s="18">
        <v>176663641.13</v>
      </c>
      <c r="L20" s="19">
        <f t="shared" si="1"/>
        <v>762496700.38999999</v>
      </c>
      <c r="M20" s="20">
        <f t="shared" si="2"/>
        <v>0.19723645281269714</v>
      </c>
    </row>
    <row r="21" spans="1:13" ht="16.8" customHeight="1">
      <c r="A21" s="17" t="s">
        <v>30</v>
      </c>
      <c r="B21" s="18">
        <v>2481455349.5500002</v>
      </c>
      <c r="C21" s="18">
        <v>192701294.80000001</v>
      </c>
      <c r="D21" s="18">
        <v>629510635.14999998</v>
      </c>
      <c r="E21" s="18">
        <v>1717622055.6099999</v>
      </c>
      <c r="F21" s="18">
        <v>94529341.430000007</v>
      </c>
      <c r="G21" s="19">
        <f t="shared" si="0"/>
        <v>5115818676.5400009</v>
      </c>
      <c r="H21" s="18">
        <v>1567475472.5699999</v>
      </c>
      <c r="I21" s="18">
        <v>1984736150.6500001</v>
      </c>
      <c r="J21" s="18">
        <v>102827955.87</v>
      </c>
      <c r="K21" s="18">
        <v>456583897.72000003</v>
      </c>
      <c r="L21" s="19">
        <f t="shared" si="1"/>
        <v>4111623476.8100004</v>
      </c>
      <c r="M21" s="20">
        <f t="shared" si="2"/>
        <v>0.19629217984894867</v>
      </c>
    </row>
    <row r="22" spans="1:13" ht="16.8" customHeight="1">
      <c r="A22" s="17" t="s">
        <v>12</v>
      </c>
      <c r="B22" s="18">
        <v>81698216.620000005</v>
      </c>
      <c r="C22" s="18">
        <v>8093283.1100000003</v>
      </c>
      <c r="D22" s="18">
        <v>44383308.490000002</v>
      </c>
      <c r="E22" s="18">
        <v>50436247.329999998</v>
      </c>
      <c r="F22" s="18">
        <v>6861392.4100000001</v>
      </c>
      <c r="G22" s="19">
        <f t="shared" si="0"/>
        <v>191472447.96000001</v>
      </c>
      <c r="H22" s="18">
        <v>61327738.509999998</v>
      </c>
      <c r="I22" s="18">
        <v>77834671.950000003</v>
      </c>
      <c r="J22" s="18">
        <v>2028574.89</v>
      </c>
      <c r="K22" s="18">
        <v>12947907.41</v>
      </c>
      <c r="L22" s="19">
        <f t="shared" si="1"/>
        <v>154138892.75999999</v>
      </c>
      <c r="M22" s="20">
        <f t="shared" si="2"/>
        <v>0.19498134377954612</v>
      </c>
    </row>
    <row r="23" spans="1:13" ht="16.8" customHeight="1">
      <c r="A23" s="17" t="s">
        <v>39</v>
      </c>
      <c r="B23" s="18">
        <v>28797264.82</v>
      </c>
      <c r="C23" s="18">
        <v>2966283.86</v>
      </c>
      <c r="D23" s="18">
        <v>20075849.399999999</v>
      </c>
      <c r="E23" s="18">
        <v>21244465.670000002</v>
      </c>
      <c r="F23" s="18">
        <v>111710.44</v>
      </c>
      <c r="G23" s="19">
        <f t="shared" si="0"/>
        <v>73195574.189999998</v>
      </c>
      <c r="H23" s="18">
        <v>21897383.280000001</v>
      </c>
      <c r="I23" s="18">
        <v>34723278.200000003</v>
      </c>
      <c r="J23" s="18">
        <v>24350.09</v>
      </c>
      <c r="K23" s="18">
        <v>2354956.46</v>
      </c>
      <c r="L23" s="19">
        <f t="shared" si="1"/>
        <v>58999968.030000009</v>
      </c>
      <c r="M23" s="20">
        <f t="shared" si="2"/>
        <v>0.19394077192633591</v>
      </c>
    </row>
    <row r="24" spans="1:13" ht="16.8" customHeight="1">
      <c r="A24" s="17" t="s">
        <v>58</v>
      </c>
      <c r="B24" s="18">
        <v>27946667.27</v>
      </c>
      <c r="C24" s="18">
        <v>2116035.58</v>
      </c>
      <c r="D24" s="18">
        <v>7927118.8700000001</v>
      </c>
      <c r="E24" s="18">
        <v>17495761.219999999</v>
      </c>
      <c r="F24" s="18">
        <v>203205.21</v>
      </c>
      <c r="G24" s="19">
        <f t="shared" si="0"/>
        <v>55688788.149999999</v>
      </c>
      <c r="H24" s="18">
        <v>22115594.440000001</v>
      </c>
      <c r="I24" s="18">
        <v>18628376.559999999</v>
      </c>
      <c r="J24" s="18">
        <v>62487.29</v>
      </c>
      <c r="K24" s="18">
        <v>4236320.25</v>
      </c>
      <c r="L24" s="19">
        <f t="shared" si="1"/>
        <v>45042778.539999999</v>
      </c>
      <c r="M24" s="20">
        <f t="shared" si="2"/>
        <v>0.19116971231847499</v>
      </c>
    </row>
    <row r="25" spans="1:13" ht="16.8" customHeight="1">
      <c r="A25" s="17" t="s">
        <v>23</v>
      </c>
      <c r="B25" s="18">
        <v>40146180.799999997</v>
      </c>
      <c r="C25" s="18">
        <v>4854744.0999999996</v>
      </c>
      <c r="D25" s="18">
        <v>12450955.25</v>
      </c>
      <c r="E25" s="18">
        <v>17783562.960000001</v>
      </c>
      <c r="F25" s="18">
        <v>524172.28</v>
      </c>
      <c r="G25" s="19">
        <f t="shared" si="0"/>
        <v>75759615.390000001</v>
      </c>
      <c r="H25" s="18">
        <v>28026061.140000001</v>
      </c>
      <c r="I25" s="18">
        <v>25637196.050000001</v>
      </c>
      <c r="J25" s="18">
        <v>74615.98</v>
      </c>
      <c r="K25" s="18">
        <v>7578616.8200000003</v>
      </c>
      <c r="L25" s="19">
        <f t="shared" si="1"/>
        <v>61316489.989999995</v>
      </c>
      <c r="M25" s="20">
        <f t="shared" si="2"/>
        <v>0.1906441225400736</v>
      </c>
    </row>
    <row r="26" spans="1:13" ht="16.8" customHeight="1">
      <c r="A26" s="17" t="s">
        <v>25</v>
      </c>
      <c r="B26" s="18">
        <v>1156827680.0599999</v>
      </c>
      <c r="C26" s="18">
        <v>83036328.599999994</v>
      </c>
      <c r="D26" s="18">
        <v>436251463.16000003</v>
      </c>
      <c r="E26" s="18">
        <v>1237503919.74</v>
      </c>
      <c r="F26" s="18">
        <v>29919161.300000001</v>
      </c>
      <c r="G26" s="19">
        <f t="shared" si="0"/>
        <v>2943538552.8600001</v>
      </c>
      <c r="H26" s="18">
        <v>609846734.00999999</v>
      </c>
      <c r="I26" s="18">
        <v>848273709.86000001</v>
      </c>
      <c r="J26" s="18">
        <v>12155585.949999999</v>
      </c>
      <c r="K26" s="18">
        <v>913726871.38999999</v>
      </c>
      <c r="L26" s="19">
        <f t="shared" si="1"/>
        <v>2384002901.21</v>
      </c>
      <c r="M26" s="20">
        <f t="shared" si="2"/>
        <v>0.19008945920084661</v>
      </c>
    </row>
    <row r="27" spans="1:13" ht="16.8" customHeight="1">
      <c r="A27" s="17" t="s">
        <v>2</v>
      </c>
      <c r="B27" s="18">
        <v>78194774.849999994</v>
      </c>
      <c r="C27" s="18">
        <v>8761551.7200000007</v>
      </c>
      <c r="D27" s="18">
        <v>29884086.75</v>
      </c>
      <c r="E27" s="18">
        <v>76173785.290000007</v>
      </c>
      <c r="F27" s="18">
        <v>3285765.67</v>
      </c>
      <c r="G27" s="19">
        <f t="shared" si="0"/>
        <v>196299964.28</v>
      </c>
      <c r="H27" s="18">
        <v>61162197.859999999</v>
      </c>
      <c r="I27" s="18">
        <v>91956419.670000002</v>
      </c>
      <c r="J27" s="18">
        <v>496826.3</v>
      </c>
      <c r="K27" s="18">
        <v>7737211.5700000003</v>
      </c>
      <c r="L27" s="19">
        <f t="shared" si="1"/>
        <v>161352655.40000001</v>
      </c>
      <c r="M27" s="20">
        <f t="shared" si="2"/>
        <v>0.17803013366905945</v>
      </c>
    </row>
    <row r="28" spans="1:13" ht="16.8" customHeight="1">
      <c r="A28" s="17" t="s">
        <v>17</v>
      </c>
      <c r="B28" s="18">
        <v>20253622.690000001</v>
      </c>
      <c r="C28" s="18">
        <v>1988475.21</v>
      </c>
      <c r="D28" s="18">
        <v>5600779.4699999997</v>
      </c>
      <c r="E28" s="18">
        <v>11244316.390000001</v>
      </c>
      <c r="F28" s="18">
        <v>2362931.29</v>
      </c>
      <c r="G28" s="19">
        <f t="shared" si="0"/>
        <v>41450125.050000004</v>
      </c>
      <c r="H28" s="18">
        <v>16490234.83</v>
      </c>
      <c r="I28" s="18">
        <v>14316498.810000001</v>
      </c>
      <c r="J28" s="18">
        <v>65506.35</v>
      </c>
      <c r="K28" s="18">
        <v>3264726.23</v>
      </c>
      <c r="L28" s="19">
        <f t="shared" si="1"/>
        <v>34136966.219999999</v>
      </c>
      <c r="M28" s="20">
        <f t="shared" si="2"/>
        <v>0.17643273261970543</v>
      </c>
    </row>
    <row r="29" spans="1:13" ht="16.8" customHeight="1">
      <c r="A29" s="17" t="s">
        <v>8</v>
      </c>
      <c r="B29" s="18">
        <v>23203965.18</v>
      </c>
      <c r="C29" s="18">
        <v>2546298.75</v>
      </c>
      <c r="D29" s="18">
        <v>9969844.4000000004</v>
      </c>
      <c r="E29" s="18">
        <v>13602127.310000001</v>
      </c>
      <c r="F29" s="18">
        <v>210127.99</v>
      </c>
      <c r="G29" s="19">
        <f t="shared" si="0"/>
        <v>49532363.630000003</v>
      </c>
      <c r="H29" s="18">
        <v>20117409.039999999</v>
      </c>
      <c r="I29" s="18">
        <v>16863365.98</v>
      </c>
      <c r="J29" s="18">
        <v>215015.76</v>
      </c>
      <c r="K29" s="18">
        <v>3651202.73</v>
      </c>
      <c r="L29" s="19">
        <f t="shared" si="1"/>
        <v>40846993.50999999</v>
      </c>
      <c r="M29" s="20">
        <f t="shared" si="2"/>
        <v>0.17534737863265606</v>
      </c>
    </row>
    <row r="30" spans="1:13" ht="16.8" customHeight="1">
      <c r="A30" s="17" t="s">
        <v>5</v>
      </c>
      <c r="B30" s="18">
        <v>247714830.41999999</v>
      </c>
      <c r="C30" s="18">
        <v>22298146.960000001</v>
      </c>
      <c r="D30" s="18">
        <v>66712738.890000001</v>
      </c>
      <c r="E30" s="18">
        <v>341558069.93000001</v>
      </c>
      <c r="F30" s="18">
        <v>16779214.539999999</v>
      </c>
      <c r="G30" s="19">
        <f t="shared" si="0"/>
        <v>695063000.74000001</v>
      </c>
      <c r="H30" s="18">
        <v>210074960.24000001</v>
      </c>
      <c r="I30" s="18">
        <v>152617491.66999999</v>
      </c>
      <c r="J30" s="18">
        <v>7998795.3700000001</v>
      </c>
      <c r="K30" s="18">
        <v>203265286.69</v>
      </c>
      <c r="L30" s="19">
        <f t="shared" si="1"/>
        <v>573956533.97000003</v>
      </c>
      <c r="M30" s="20">
        <f t="shared" si="2"/>
        <v>0.17423811458970451</v>
      </c>
    </row>
    <row r="31" spans="1:13" ht="16.8" customHeight="1">
      <c r="A31" s="17" t="s">
        <v>31</v>
      </c>
      <c r="B31" s="18">
        <v>54244496.420000002</v>
      </c>
      <c r="C31" s="18">
        <v>13401695.789999999</v>
      </c>
      <c r="D31" s="18">
        <v>53794628.049999997</v>
      </c>
      <c r="E31" s="18">
        <v>110721973.62</v>
      </c>
      <c r="F31" s="18">
        <v>2598606.8199999998</v>
      </c>
      <c r="G31" s="19">
        <f t="shared" si="0"/>
        <v>234761400.69999999</v>
      </c>
      <c r="H31" s="18">
        <v>104335182.64</v>
      </c>
      <c r="I31" s="18">
        <v>73638211.579999998</v>
      </c>
      <c r="J31" s="18">
        <v>436950.59</v>
      </c>
      <c r="K31" s="18">
        <v>15453156.279999999</v>
      </c>
      <c r="L31" s="19">
        <f t="shared" si="1"/>
        <v>193863501.09</v>
      </c>
      <c r="M31" s="20">
        <f t="shared" si="2"/>
        <v>0.17421049409337583</v>
      </c>
    </row>
    <row r="32" spans="1:13" ht="16.8" customHeight="1">
      <c r="A32" s="17" t="s">
        <v>37</v>
      </c>
      <c r="B32" s="18">
        <v>103646929.13</v>
      </c>
      <c r="C32" s="18">
        <v>10634680.4</v>
      </c>
      <c r="D32" s="18">
        <v>34649795.850000001</v>
      </c>
      <c r="E32" s="18">
        <v>70852687.989999995</v>
      </c>
      <c r="F32" s="18">
        <v>1262747.1100000001</v>
      </c>
      <c r="G32" s="19">
        <f t="shared" si="0"/>
        <v>221046840.48000002</v>
      </c>
      <c r="H32" s="18">
        <v>62068428.810000002</v>
      </c>
      <c r="I32" s="18">
        <v>88830297.489999995</v>
      </c>
      <c r="J32" s="18">
        <v>347211.34</v>
      </c>
      <c r="K32" s="18">
        <v>33133987.559999999</v>
      </c>
      <c r="L32" s="19">
        <f t="shared" si="1"/>
        <v>184379925.20000002</v>
      </c>
      <c r="M32" s="20">
        <f t="shared" si="2"/>
        <v>0.16587848620852633</v>
      </c>
    </row>
    <row r="33" spans="1:13" ht="16.8" customHeight="1">
      <c r="A33" s="17" t="s">
        <v>55</v>
      </c>
      <c r="B33" s="18">
        <v>27350250.98</v>
      </c>
      <c r="C33" s="18">
        <v>2156834.36</v>
      </c>
      <c r="D33" s="18">
        <v>13857479.33</v>
      </c>
      <c r="E33" s="18">
        <v>19235295.010000002</v>
      </c>
      <c r="F33" s="18">
        <v>421931.27</v>
      </c>
      <c r="G33" s="19">
        <f t="shared" si="0"/>
        <v>63021790.95000001</v>
      </c>
      <c r="H33" s="18">
        <v>24713543.199999999</v>
      </c>
      <c r="I33" s="18">
        <v>20406728.890000001</v>
      </c>
      <c r="J33" s="18">
        <v>351429.52</v>
      </c>
      <c r="K33" s="18">
        <v>7580354.3099999996</v>
      </c>
      <c r="L33" s="19">
        <f t="shared" si="1"/>
        <v>53052055.920000009</v>
      </c>
      <c r="M33" s="20">
        <f t="shared" si="2"/>
        <v>0.15819504459830017</v>
      </c>
    </row>
    <row r="34" spans="1:13" ht="16.8" customHeight="1">
      <c r="A34" s="17" t="s">
        <v>64</v>
      </c>
      <c r="B34" s="18">
        <v>68729190.230000004</v>
      </c>
      <c r="C34" s="18">
        <v>38024910.049999997</v>
      </c>
      <c r="D34" s="18">
        <v>25146266.390000001</v>
      </c>
      <c r="E34" s="18">
        <v>97890911.730000004</v>
      </c>
      <c r="F34" s="18">
        <v>3544303.18</v>
      </c>
      <c r="G34" s="19">
        <f t="shared" si="0"/>
        <v>233335581.58000001</v>
      </c>
      <c r="H34" s="18">
        <v>76654032.950000003</v>
      </c>
      <c r="I34" s="18">
        <v>100856276.54000001</v>
      </c>
      <c r="J34" s="18">
        <v>1109246.6000000001</v>
      </c>
      <c r="K34" s="18">
        <v>18656456.25</v>
      </c>
      <c r="L34" s="19">
        <f t="shared" si="1"/>
        <v>197276012.34</v>
      </c>
      <c r="M34" s="20">
        <f t="shared" si="2"/>
        <v>0.15453952198729212</v>
      </c>
    </row>
    <row r="35" spans="1:13" ht="16.8" customHeight="1">
      <c r="A35" s="17" t="s">
        <v>16</v>
      </c>
      <c r="B35" s="18">
        <v>117687070.03</v>
      </c>
      <c r="C35" s="18">
        <v>14943816.82</v>
      </c>
      <c r="D35" s="18">
        <v>37996382.759999998</v>
      </c>
      <c r="E35" s="18">
        <v>104703262.36</v>
      </c>
      <c r="F35" s="18">
        <v>3509654.96</v>
      </c>
      <c r="G35" s="19">
        <f t="shared" si="0"/>
        <v>278840186.92999995</v>
      </c>
      <c r="H35" s="18">
        <v>116179958.86</v>
      </c>
      <c r="I35" s="18">
        <v>77061298.579999998</v>
      </c>
      <c r="J35" s="18">
        <v>390366.24</v>
      </c>
      <c r="K35" s="18">
        <v>42970675.280000001</v>
      </c>
      <c r="L35" s="19">
        <f t="shared" si="1"/>
        <v>236602298.96000001</v>
      </c>
      <c r="M35" s="20">
        <f t="shared" si="2"/>
        <v>0.15147704652989399</v>
      </c>
    </row>
    <row r="36" spans="1:13" ht="16.8" customHeight="1">
      <c r="A36" s="17" t="s">
        <v>6</v>
      </c>
      <c r="B36" s="18">
        <v>294889243.23000002</v>
      </c>
      <c r="C36" s="18">
        <v>26545742.239999998</v>
      </c>
      <c r="D36" s="18">
        <v>105177820.18000001</v>
      </c>
      <c r="E36" s="18">
        <v>388874451.37</v>
      </c>
      <c r="F36" s="18">
        <v>20269459.710000001</v>
      </c>
      <c r="G36" s="19">
        <f t="shared" si="0"/>
        <v>835756716.73000002</v>
      </c>
      <c r="H36" s="18">
        <v>334480547.48000002</v>
      </c>
      <c r="I36" s="18">
        <v>155599469.88999999</v>
      </c>
      <c r="J36" s="18">
        <v>10563372.109999999</v>
      </c>
      <c r="K36" s="18">
        <v>209396050.40000001</v>
      </c>
      <c r="L36" s="19">
        <f t="shared" si="1"/>
        <v>710039439.88</v>
      </c>
      <c r="M36" s="20">
        <f t="shared" si="2"/>
        <v>0.15042329224930934</v>
      </c>
    </row>
    <row r="37" spans="1:13" ht="16.8" customHeight="1">
      <c r="A37" s="17" t="s">
        <v>21</v>
      </c>
      <c r="B37" s="18">
        <v>70585987.180000007</v>
      </c>
      <c r="C37" s="18">
        <v>7898197.5199999996</v>
      </c>
      <c r="D37" s="18">
        <v>30741478.190000001</v>
      </c>
      <c r="E37" s="18">
        <v>46066526.079999998</v>
      </c>
      <c r="F37" s="18">
        <v>1861491.26</v>
      </c>
      <c r="G37" s="19">
        <f t="shared" si="0"/>
        <v>157153680.22999999</v>
      </c>
      <c r="H37" s="18">
        <v>71292218.129999995</v>
      </c>
      <c r="I37" s="18">
        <v>49561134.759999998</v>
      </c>
      <c r="J37" s="18">
        <v>55445.45</v>
      </c>
      <c r="K37" s="18">
        <v>12979651.529999999</v>
      </c>
      <c r="L37" s="19">
        <f t="shared" si="1"/>
        <v>133888449.86999999</v>
      </c>
      <c r="M37" s="20">
        <f t="shared" si="2"/>
        <v>0.14804126970460069</v>
      </c>
    </row>
    <row r="38" spans="1:13" ht="16.8" customHeight="1">
      <c r="A38" s="17" t="s">
        <v>7</v>
      </c>
      <c r="B38" s="18">
        <v>283763821.11000001</v>
      </c>
      <c r="C38" s="18">
        <v>34265611.409999996</v>
      </c>
      <c r="D38" s="18">
        <v>129238995.84</v>
      </c>
      <c r="E38" s="18">
        <v>330803173.68000001</v>
      </c>
      <c r="F38" s="18">
        <v>9084585.7300000004</v>
      </c>
      <c r="G38" s="19">
        <f t="shared" si="0"/>
        <v>787156187.76999998</v>
      </c>
      <c r="H38" s="18">
        <v>263727289.37</v>
      </c>
      <c r="I38" s="18">
        <v>341826306.5</v>
      </c>
      <c r="J38" s="18">
        <v>10092125.68</v>
      </c>
      <c r="K38" s="18">
        <v>55625302.100000001</v>
      </c>
      <c r="L38" s="19">
        <f t="shared" si="1"/>
        <v>671271023.64999998</v>
      </c>
      <c r="M38" s="20">
        <f t="shared" si="2"/>
        <v>0.14722003831069497</v>
      </c>
    </row>
    <row r="39" spans="1:13" ht="16.8" customHeight="1">
      <c r="A39" s="17" t="s">
        <v>60</v>
      </c>
      <c r="B39" s="18">
        <v>54760576.270000003</v>
      </c>
      <c r="C39" s="18">
        <v>5574547</v>
      </c>
      <c r="D39" s="18">
        <v>30161359.66</v>
      </c>
      <c r="E39" s="18">
        <v>38113245.979999997</v>
      </c>
      <c r="F39" s="18">
        <v>1750430.83</v>
      </c>
      <c r="G39" s="19">
        <f t="shared" si="0"/>
        <v>130360159.73999999</v>
      </c>
      <c r="H39" s="18">
        <v>52339682.880000003</v>
      </c>
      <c r="I39" s="18">
        <v>45547753.990000002</v>
      </c>
      <c r="J39" s="18">
        <v>172419.65</v>
      </c>
      <c r="K39" s="18">
        <v>13325074.289999999</v>
      </c>
      <c r="L39" s="19">
        <f t="shared" si="1"/>
        <v>111384930.81</v>
      </c>
      <c r="M39" s="20">
        <f t="shared" si="2"/>
        <v>0.14556003128444764</v>
      </c>
    </row>
    <row r="40" spans="1:13" ht="16.8" customHeight="1">
      <c r="A40" s="17" t="s">
        <v>29</v>
      </c>
      <c r="B40" s="18">
        <v>36585535.310000002</v>
      </c>
      <c r="C40" s="18">
        <v>3523101.72</v>
      </c>
      <c r="D40" s="18">
        <v>24005563.5</v>
      </c>
      <c r="E40" s="18">
        <v>25101267.120000001</v>
      </c>
      <c r="F40" s="18">
        <v>474105.99</v>
      </c>
      <c r="G40" s="19">
        <f t="shared" si="0"/>
        <v>89689573.640000001</v>
      </c>
      <c r="H40" s="18">
        <v>27577091.809999999</v>
      </c>
      <c r="I40" s="18">
        <v>42871905.210000001</v>
      </c>
      <c r="J40" s="18">
        <v>91565.51</v>
      </c>
      <c r="K40" s="18">
        <v>6494924.0099999998</v>
      </c>
      <c r="L40" s="19">
        <f t="shared" si="1"/>
        <v>77035486.540000007</v>
      </c>
      <c r="M40" s="20">
        <f t="shared" si="2"/>
        <v>0.14108760457253963</v>
      </c>
    </row>
    <row r="41" spans="1:13" ht="16.8" customHeight="1">
      <c r="A41" s="17" t="s">
        <v>24</v>
      </c>
      <c r="B41" s="18">
        <v>78565844.400000006</v>
      </c>
      <c r="C41" s="18">
        <v>5335495.0999999996</v>
      </c>
      <c r="D41" s="18">
        <v>44437669.210000001</v>
      </c>
      <c r="E41" s="18">
        <v>51979333.579999998</v>
      </c>
      <c r="F41" s="18">
        <v>1529481.89</v>
      </c>
      <c r="G41" s="19">
        <f t="shared" si="0"/>
        <v>181847824.18000001</v>
      </c>
      <c r="H41" s="18">
        <v>65229331.840000004</v>
      </c>
      <c r="I41" s="18">
        <v>68845079.599999994</v>
      </c>
      <c r="J41" s="18">
        <v>1105219.49</v>
      </c>
      <c r="K41" s="18">
        <v>21686868.100000001</v>
      </c>
      <c r="L41" s="19">
        <f t="shared" si="1"/>
        <v>156866499.03</v>
      </c>
      <c r="M41" s="20">
        <f t="shared" si="2"/>
        <v>0.13737489168565759</v>
      </c>
    </row>
    <row r="42" spans="1:13" ht="16.8" customHeight="1">
      <c r="A42" s="17" t="s">
        <v>18</v>
      </c>
      <c r="B42" s="18">
        <v>65213567.780000001</v>
      </c>
      <c r="C42" s="18">
        <v>5463637.4699999997</v>
      </c>
      <c r="D42" s="18">
        <v>27907045.510000002</v>
      </c>
      <c r="E42" s="18">
        <v>50325477.159999996</v>
      </c>
      <c r="F42" s="18">
        <v>6467733.5599999996</v>
      </c>
      <c r="G42" s="19">
        <f t="shared" si="0"/>
        <v>155377461.48000002</v>
      </c>
      <c r="H42" s="18">
        <v>46302412.369999997</v>
      </c>
      <c r="I42" s="18">
        <v>56624104.219999999</v>
      </c>
      <c r="J42" s="18">
        <v>292161</v>
      </c>
      <c r="K42" s="18">
        <v>30901276.23</v>
      </c>
      <c r="L42" s="19">
        <f t="shared" si="1"/>
        <v>134119953.82000001</v>
      </c>
      <c r="M42" s="20">
        <f t="shared" si="2"/>
        <v>0.13681204119000392</v>
      </c>
    </row>
    <row r="43" spans="1:13" ht="16.8" customHeight="1">
      <c r="A43" s="17" t="s">
        <v>59</v>
      </c>
      <c r="B43" s="18">
        <v>95564148.040000007</v>
      </c>
      <c r="C43" s="18">
        <v>7449904.9800000004</v>
      </c>
      <c r="D43" s="18">
        <v>22933237.510000002</v>
      </c>
      <c r="E43" s="18">
        <v>49535176.740000002</v>
      </c>
      <c r="F43" s="18">
        <v>1180944.47</v>
      </c>
      <c r="G43" s="19">
        <f t="shared" si="0"/>
        <v>176663411.74000001</v>
      </c>
      <c r="H43" s="18">
        <v>63642172.039999999</v>
      </c>
      <c r="I43" s="18">
        <v>73601751.180000007</v>
      </c>
      <c r="J43" s="18">
        <v>156418.57999999999</v>
      </c>
      <c r="K43" s="18">
        <v>15504333.800000001</v>
      </c>
      <c r="L43" s="19">
        <f t="shared" si="1"/>
        <v>152904675.60000002</v>
      </c>
      <c r="M43" s="20">
        <f t="shared" si="2"/>
        <v>0.13448588989646773</v>
      </c>
    </row>
    <row r="44" spans="1:13" ht="16.8" customHeight="1">
      <c r="A44" s="17" t="s">
        <v>32</v>
      </c>
      <c r="B44" s="18">
        <v>80998037.469999999</v>
      </c>
      <c r="C44" s="18">
        <v>5109893.93</v>
      </c>
      <c r="D44" s="18">
        <v>74229087.319999993</v>
      </c>
      <c r="E44" s="18">
        <v>171665452.18000001</v>
      </c>
      <c r="F44" s="18">
        <v>4698420.92</v>
      </c>
      <c r="G44" s="19">
        <f t="shared" si="0"/>
        <v>336700891.81999999</v>
      </c>
      <c r="H44" s="18">
        <v>98801723.920000002</v>
      </c>
      <c r="I44" s="18">
        <v>108014524.36</v>
      </c>
      <c r="J44" s="18">
        <v>486185.99</v>
      </c>
      <c r="K44" s="18">
        <v>85266581.819999993</v>
      </c>
      <c r="L44" s="19">
        <f t="shared" si="1"/>
        <v>292569016.09000003</v>
      </c>
      <c r="M44" s="20">
        <f t="shared" si="2"/>
        <v>0.13107145481988453</v>
      </c>
    </row>
    <row r="45" spans="1:13" ht="16.8" customHeight="1">
      <c r="A45" s="17" t="s">
        <v>4</v>
      </c>
      <c r="B45" s="18">
        <v>125287481.42</v>
      </c>
      <c r="C45" s="18">
        <v>11842155.09</v>
      </c>
      <c r="D45" s="18">
        <v>19265889.059999999</v>
      </c>
      <c r="E45" s="18">
        <v>125539872.84999999</v>
      </c>
      <c r="F45" s="18">
        <v>4471741.1399999997</v>
      </c>
      <c r="G45" s="19">
        <f t="shared" si="0"/>
        <v>286407139.55999994</v>
      </c>
      <c r="H45" s="18">
        <v>112791336.55</v>
      </c>
      <c r="I45" s="18">
        <v>60843186.719999999</v>
      </c>
      <c r="J45" s="18">
        <v>4155993.46</v>
      </c>
      <c r="K45" s="18">
        <v>71162094.599999994</v>
      </c>
      <c r="L45" s="19">
        <f t="shared" si="1"/>
        <v>248952611.32999998</v>
      </c>
      <c r="M45" s="20">
        <f t="shared" si="2"/>
        <v>0.1307737240333478</v>
      </c>
    </row>
    <row r="46" spans="1:13" ht="16.8" customHeight="1">
      <c r="A46" s="17" t="s">
        <v>1</v>
      </c>
      <c r="B46" s="18">
        <v>58636702.630000003</v>
      </c>
      <c r="C46" s="18">
        <v>5534664.0800000001</v>
      </c>
      <c r="D46" s="18">
        <v>10466725.26</v>
      </c>
      <c r="E46" s="18">
        <v>53458331.25</v>
      </c>
      <c r="F46" s="18">
        <v>2378464.84</v>
      </c>
      <c r="G46" s="19">
        <f t="shared" si="0"/>
        <v>130474888.06</v>
      </c>
      <c r="H46" s="18">
        <v>49489060.159999996</v>
      </c>
      <c r="I46" s="18">
        <v>47723310.609999999</v>
      </c>
      <c r="J46" s="18">
        <v>2721750.91</v>
      </c>
      <c r="K46" s="18">
        <v>14115152.48</v>
      </c>
      <c r="L46" s="19">
        <f t="shared" si="1"/>
        <v>114049274.16</v>
      </c>
      <c r="M46" s="20">
        <f t="shared" si="2"/>
        <v>0.12589099821604405</v>
      </c>
    </row>
    <row r="47" spans="1:13" ht="16.8" customHeight="1">
      <c r="A47" s="17" t="s">
        <v>0</v>
      </c>
      <c r="B47" s="18">
        <v>117261537.84999999</v>
      </c>
      <c r="C47" s="18">
        <v>8517265.3399999999</v>
      </c>
      <c r="D47" s="18">
        <v>57492621.990000002</v>
      </c>
      <c r="E47" s="18">
        <v>107183936.56999999</v>
      </c>
      <c r="F47" s="18">
        <v>6344976.0099999998</v>
      </c>
      <c r="G47" s="19">
        <f t="shared" si="0"/>
        <v>296800337.75999999</v>
      </c>
      <c r="H47" s="18">
        <v>115848286.92</v>
      </c>
      <c r="I47" s="18">
        <v>97120066.680000007</v>
      </c>
      <c r="J47" s="18">
        <v>3909630.42</v>
      </c>
      <c r="K47" s="18">
        <v>43503296.460000001</v>
      </c>
      <c r="L47" s="19">
        <f t="shared" si="1"/>
        <v>260381280.48000002</v>
      </c>
      <c r="M47" s="20">
        <f t="shared" si="2"/>
        <v>0.12270557895877232</v>
      </c>
    </row>
    <row r="48" spans="1:13" ht="16.8" customHeight="1">
      <c r="A48" s="17" t="s">
        <v>9</v>
      </c>
      <c r="B48" s="18">
        <v>13423302.18</v>
      </c>
      <c r="C48" s="18">
        <v>1548770.79</v>
      </c>
      <c r="D48" s="18">
        <v>4254909.1100000003</v>
      </c>
      <c r="E48" s="18">
        <v>8437147.1799999997</v>
      </c>
      <c r="F48" s="18">
        <v>986712.99</v>
      </c>
      <c r="G48" s="19">
        <f t="shared" si="0"/>
        <v>28650842.249999996</v>
      </c>
      <c r="H48" s="18">
        <v>11745331.109999999</v>
      </c>
      <c r="I48" s="18">
        <v>9805061.4900000002</v>
      </c>
      <c r="J48" s="18">
        <v>68169.62</v>
      </c>
      <c r="K48" s="18">
        <v>3517720.17</v>
      </c>
      <c r="L48" s="19">
        <f t="shared" si="1"/>
        <v>25136282.390000001</v>
      </c>
      <c r="M48" s="20">
        <f t="shared" si="2"/>
        <v>0.12266864022121361</v>
      </c>
    </row>
    <row r="49" spans="1:13" ht="16.8" customHeight="1">
      <c r="A49" s="17" t="s">
        <v>10</v>
      </c>
      <c r="B49" s="18">
        <v>193935843.69999999</v>
      </c>
      <c r="C49" s="18">
        <v>29030810.079999998</v>
      </c>
      <c r="D49" s="18">
        <v>108791751.61</v>
      </c>
      <c r="E49" s="18">
        <v>108031894.76000001</v>
      </c>
      <c r="F49" s="18">
        <v>3417439.27</v>
      </c>
      <c r="G49" s="19">
        <f t="shared" si="0"/>
        <v>443207739.41999996</v>
      </c>
      <c r="H49" s="18">
        <v>171239298.58000001</v>
      </c>
      <c r="I49" s="18">
        <v>135549506.09999999</v>
      </c>
      <c r="J49" s="18">
        <v>6865775.4100000001</v>
      </c>
      <c r="K49" s="18">
        <v>78186903.049999997</v>
      </c>
      <c r="L49" s="19">
        <f t="shared" si="1"/>
        <v>391841483.14000005</v>
      </c>
      <c r="M49" s="20">
        <f t="shared" si="2"/>
        <v>0.11589656883523723</v>
      </c>
    </row>
    <row r="50" spans="1:13" ht="16.8" customHeight="1">
      <c r="A50" s="17" t="s">
        <v>27</v>
      </c>
      <c r="B50" s="18">
        <v>31900346.170000002</v>
      </c>
      <c r="C50" s="18">
        <v>4806550.74</v>
      </c>
      <c r="D50" s="18">
        <v>10460726.199999999</v>
      </c>
      <c r="E50" s="18">
        <v>29534721.02</v>
      </c>
      <c r="F50" s="18">
        <v>156410.76</v>
      </c>
      <c r="G50" s="19">
        <f t="shared" si="0"/>
        <v>76858754.890000001</v>
      </c>
      <c r="H50" s="18">
        <v>30351084.629999999</v>
      </c>
      <c r="I50" s="18">
        <v>24879381.27</v>
      </c>
      <c r="J50" s="18">
        <v>61006.1</v>
      </c>
      <c r="K50" s="18">
        <v>12774695.539999999</v>
      </c>
      <c r="L50" s="19">
        <f t="shared" si="1"/>
        <v>68066167.539999992</v>
      </c>
      <c r="M50" s="20">
        <f t="shared" si="2"/>
        <v>0.11439929468781965</v>
      </c>
    </row>
    <row r="51" spans="1:13" ht="16.8" customHeight="1">
      <c r="A51" s="17" t="s">
        <v>22</v>
      </c>
      <c r="B51" s="18">
        <v>44901505.170000002</v>
      </c>
      <c r="C51" s="18">
        <v>4099729.35</v>
      </c>
      <c r="D51" s="18">
        <v>24131645.420000002</v>
      </c>
      <c r="E51" s="18">
        <v>22447919.600000001</v>
      </c>
      <c r="F51" s="18">
        <v>2237447.88</v>
      </c>
      <c r="G51" s="19">
        <f t="shared" si="0"/>
        <v>97818247.419999987</v>
      </c>
      <c r="H51" s="18">
        <v>34753607.210000001</v>
      </c>
      <c r="I51" s="18">
        <v>41497101.340000004</v>
      </c>
      <c r="J51" s="18">
        <v>607222.09</v>
      </c>
      <c r="K51" s="18">
        <v>11019987.300000001</v>
      </c>
      <c r="L51" s="19">
        <f t="shared" si="1"/>
        <v>87877917.940000013</v>
      </c>
      <c r="M51" s="20">
        <f t="shared" si="2"/>
        <v>0.10162040050993153</v>
      </c>
    </row>
    <row r="52" spans="1:13" ht="16.8" customHeight="1">
      <c r="A52" s="17" t="s">
        <v>28</v>
      </c>
      <c r="B52" s="18">
        <v>100982290.26000001</v>
      </c>
      <c r="C52" s="18">
        <v>11053106.77</v>
      </c>
      <c r="D52" s="18">
        <v>44642227.149999999</v>
      </c>
      <c r="E52" s="18">
        <v>76732255.560000002</v>
      </c>
      <c r="F52" s="18">
        <v>5036934.08</v>
      </c>
      <c r="G52" s="19">
        <f t="shared" si="0"/>
        <v>238446813.82000002</v>
      </c>
      <c r="H52" s="18">
        <v>69231300.189999998</v>
      </c>
      <c r="I52" s="18">
        <v>117421841.45</v>
      </c>
      <c r="J52" s="18">
        <v>20481.91</v>
      </c>
      <c r="K52" s="18">
        <v>28133414.670000002</v>
      </c>
      <c r="L52" s="19">
        <f t="shared" si="1"/>
        <v>214807038.21999997</v>
      </c>
      <c r="M52" s="20">
        <f t="shared" si="2"/>
        <v>9.9140664625719729E-2</v>
      </c>
    </row>
    <row r="53" spans="1:13" ht="16.8" customHeight="1">
      <c r="A53" s="17" t="s">
        <v>26</v>
      </c>
      <c r="B53" s="18">
        <v>77551447.569999993</v>
      </c>
      <c r="C53" s="18">
        <v>6441849.0499999998</v>
      </c>
      <c r="D53" s="18">
        <v>29304089.039999999</v>
      </c>
      <c r="E53" s="18">
        <v>53493194.390000001</v>
      </c>
      <c r="F53" s="18">
        <v>769685.83</v>
      </c>
      <c r="G53" s="19">
        <f t="shared" si="0"/>
        <v>167560265.88000003</v>
      </c>
      <c r="H53" s="18">
        <v>68474304.280000001</v>
      </c>
      <c r="I53" s="18">
        <v>64433782.759999998</v>
      </c>
      <c r="J53" s="18">
        <v>561593.04</v>
      </c>
      <c r="K53" s="18">
        <v>18577867.579999998</v>
      </c>
      <c r="L53" s="19">
        <f t="shared" si="1"/>
        <v>152047547.66</v>
      </c>
      <c r="M53" s="20">
        <f t="shared" si="2"/>
        <v>9.2579933187200952E-2</v>
      </c>
    </row>
    <row r="54" spans="1:13" ht="16.8" customHeight="1">
      <c r="A54" s="17" t="s">
        <v>33</v>
      </c>
      <c r="B54" s="18">
        <v>56885993.950000003</v>
      </c>
      <c r="C54" s="18">
        <v>6385867.46</v>
      </c>
      <c r="D54" s="18">
        <v>34225018.590000004</v>
      </c>
      <c r="E54" s="18">
        <v>43971126.030000001</v>
      </c>
      <c r="F54" s="18">
        <v>1917746.19</v>
      </c>
      <c r="G54" s="19">
        <f t="shared" si="0"/>
        <v>143385752.22</v>
      </c>
      <c r="H54" s="18">
        <v>49591631.439999998</v>
      </c>
      <c r="I54" s="18">
        <v>62090039.770000003</v>
      </c>
      <c r="J54" s="18">
        <v>172228.63</v>
      </c>
      <c r="K54" s="18">
        <v>18698664.079999998</v>
      </c>
      <c r="L54" s="19">
        <f t="shared" si="1"/>
        <v>130552563.92</v>
      </c>
      <c r="M54" s="20">
        <f t="shared" si="2"/>
        <v>8.9501140115440109E-2</v>
      </c>
    </row>
    <row r="55" spans="1:13" ht="16.8" customHeight="1">
      <c r="A55" s="17" t="s">
        <v>61</v>
      </c>
      <c r="B55" s="18">
        <v>196957192.66</v>
      </c>
      <c r="C55" s="18">
        <v>15393170.91</v>
      </c>
      <c r="D55" s="18">
        <v>60077382.390000001</v>
      </c>
      <c r="E55" s="18">
        <v>106616421.04000001</v>
      </c>
      <c r="F55" s="18">
        <v>3845086.73</v>
      </c>
      <c r="G55" s="19">
        <f t="shared" si="0"/>
        <v>382889253.73000002</v>
      </c>
      <c r="H55" s="18">
        <v>150454549.56</v>
      </c>
      <c r="I55" s="18">
        <v>162921345.68000001</v>
      </c>
      <c r="J55" s="18">
        <v>733086.13</v>
      </c>
      <c r="K55" s="18">
        <v>39851947.68</v>
      </c>
      <c r="L55" s="19">
        <f t="shared" si="1"/>
        <v>353960929.05000001</v>
      </c>
      <c r="M55" s="20">
        <f t="shared" si="2"/>
        <v>7.5552720266208462E-2</v>
      </c>
    </row>
    <row r="56" spans="1:13" ht="16.8" customHeight="1">
      <c r="A56" s="17" t="s">
        <v>14</v>
      </c>
      <c r="B56" s="18">
        <v>22418648.359999999</v>
      </c>
      <c r="C56" s="18">
        <v>2462266.29</v>
      </c>
      <c r="D56" s="18">
        <v>19620898.690000001</v>
      </c>
      <c r="E56" s="18">
        <v>23244140.609999999</v>
      </c>
      <c r="F56" s="18">
        <v>151912.73000000001</v>
      </c>
      <c r="G56" s="19">
        <f t="shared" si="0"/>
        <v>67897866.680000007</v>
      </c>
      <c r="H56" s="18">
        <v>29156416.289999999</v>
      </c>
      <c r="I56" s="18">
        <v>29374501.600000001</v>
      </c>
      <c r="J56" s="18">
        <v>378069.49</v>
      </c>
      <c r="K56" s="18">
        <v>4537997.28</v>
      </c>
      <c r="L56" s="19">
        <f t="shared" si="1"/>
        <v>63446984.660000004</v>
      </c>
      <c r="M56" s="20">
        <f t="shared" si="2"/>
        <v>6.5552604781779614E-2</v>
      </c>
    </row>
    <row r="57" spans="1:13" ht="16.8" customHeight="1">
      <c r="A57" s="17" t="s">
        <v>3</v>
      </c>
      <c r="B57" s="18">
        <v>48000079.789999999</v>
      </c>
      <c r="C57" s="18">
        <v>5768997.0499999998</v>
      </c>
      <c r="D57" s="18">
        <v>15364944.960000001</v>
      </c>
      <c r="E57" s="18">
        <v>46632424.880000003</v>
      </c>
      <c r="F57" s="18">
        <v>1092360.19</v>
      </c>
      <c r="G57" s="19">
        <f t="shared" si="0"/>
        <v>116858806.87</v>
      </c>
      <c r="H57" s="18">
        <v>58058698.159999996</v>
      </c>
      <c r="I57" s="18">
        <v>42151631.329999998</v>
      </c>
      <c r="J57" s="18">
        <v>5723793.5599999996</v>
      </c>
      <c r="K57" s="18">
        <v>3955524.51</v>
      </c>
      <c r="L57" s="19">
        <f t="shared" si="1"/>
        <v>109889647.56</v>
      </c>
      <c r="M57" s="20">
        <f t="shared" si="2"/>
        <v>5.963743338362909E-2</v>
      </c>
    </row>
    <row r="58" spans="1:13">
      <c r="A58" s="24"/>
    </row>
    <row r="59" spans="1:13">
      <c r="A59" s="25" t="s">
        <v>65</v>
      </c>
    </row>
  </sheetData>
  <sortState ref="A11:M59">
    <sortCondition descending="1" ref="M11:M59"/>
  </sortState>
  <mergeCells count="4">
    <mergeCell ref="A3:M3"/>
    <mergeCell ref="A4:M4"/>
    <mergeCell ref="A6:M6"/>
    <mergeCell ref="A8:M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AHORRO BRUTO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2022-10-26T09:01:36Z</dcterms:modified>
</cp:coreProperties>
</file>