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ranz\Documents\"/>
    </mc:Choice>
  </mc:AlternateContent>
  <xr:revisionPtr revIDLastSave="0" documentId="13_ncr:1_{ED17F1CD-EAE3-489A-8CE6-B160DB2435B9}" xr6:coauthVersionLast="36" xr6:coauthVersionMax="36" xr10:uidLastSave="{00000000-0000-0000-0000-000000000000}"/>
  <bookViews>
    <workbookView xWindow="-276" yWindow="192" windowWidth="11976" windowHeight="9048" xr2:uid="{00000000-000D-0000-FFFF-FFFF00000000}"/>
  </bookViews>
  <sheets>
    <sheet name="Orden ALFABETICO" sheetId="1" r:id="rId1"/>
    <sheet name="Orden INGRESOS POR HABITANTE" sheetId="2" r:id="rId2"/>
  </sheets>
  <calcPr calcId="191029"/>
</workbook>
</file>

<file path=xl/calcChain.xml><?xml version="1.0" encoding="utf-8"?>
<calcChain xmlns="http://schemas.openxmlformats.org/spreadsheetml/2006/main">
  <c r="G29" i="2" l="1"/>
  <c r="H29" i="2" s="1"/>
  <c r="G24" i="2"/>
  <c r="H24" i="2" s="1"/>
  <c r="G46" i="2"/>
  <c r="H46" i="2" s="1"/>
  <c r="G42" i="2"/>
  <c r="H42" i="2" s="1"/>
  <c r="G13" i="2"/>
  <c r="H13" i="2" s="1"/>
  <c r="G37" i="2"/>
  <c r="H37" i="2" s="1"/>
  <c r="G16" i="2"/>
  <c r="H16" i="2" s="1"/>
  <c r="G50" i="2"/>
  <c r="H50" i="2" s="1"/>
  <c r="G45" i="2"/>
  <c r="H45" i="2" s="1"/>
  <c r="G12" i="2"/>
  <c r="H12" i="2" s="1"/>
  <c r="G40" i="2"/>
  <c r="H40" i="2" s="1"/>
  <c r="G25" i="2"/>
  <c r="H25" i="2" s="1"/>
  <c r="G17" i="2"/>
  <c r="H17" i="2" s="1"/>
  <c r="G38" i="2"/>
  <c r="H38" i="2" s="1"/>
  <c r="G57" i="2"/>
  <c r="H57" i="2" s="1"/>
  <c r="G23" i="2"/>
  <c r="H23" i="2" s="1"/>
  <c r="G35" i="2"/>
  <c r="H35" i="2" s="1"/>
  <c r="G21" i="2"/>
  <c r="H21" i="2" s="1"/>
  <c r="G43" i="2"/>
  <c r="H43" i="2" s="1"/>
  <c r="G55" i="2"/>
  <c r="H55" i="2" s="1"/>
  <c r="G30" i="2"/>
  <c r="H30" i="2" s="1"/>
  <c r="G22" i="2"/>
  <c r="H22" i="2" s="1"/>
  <c r="G31" i="2"/>
  <c r="H31" i="2" s="1"/>
  <c r="G26" i="2"/>
  <c r="H26" i="2" s="1"/>
  <c r="G56" i="2"/>
  <c r="H56" i="2" s="1"/>
  <c r="G49" i="2"/>
  <c r="H49" i="2" s="1"/>
  <c r="G27" i="2"/>
  <c r="H27" i="2" s="1"/>
  <c r="G54" i="2"/>
  <c r="H54" i="2" s="1"/>
  <c r="G48" i="2"/>
  <c r="H48" i="2" s="1"/>
  <c r="G20" i="2"/>
  <c r="H20" i="2" s="1"/>
  <c r="G14" i="2"/>
  <c r="H14" i="2" s="1"/>
  <c r="G11" i="2"/>
  <c r="H11" i="2" s="1"/>
  <c r="G18" i="2"/>
  <c r="H18" i="2" s="1"/>
  <c r="G33" i="2"/>
  <c r="H33" i="2" s="1"/>
  <c r="G53" i="2"/>
  <c r="H53" i="2" s="1"/>
  <c r="G19" i="2"/>
  <c r="H19" i="2" s="1"/>
  <c r="G32" i="2"/>
  <c r="H32" i="2" s="1"/>
  <c r="G36" i="2"/>
  <c r="H36" i="2" s="1"/>
  <c r="G51" i="2"/>
  <c r="H51" i="2" s="1"/>
  <c r="G28" i="2"/>
  <c r="H28" i="2" s="1"/>
  <c r="G15" i="2"/>
  <c r="H15" i="2" s="1"/>
  <c r="H41" i="2"/>
  <c r="G41" i="2"/>
  <c r="G52" i="2"/>
  <c r="H52" i="2" s="1"/>
  <c r="G34" i="2"/>
  <c r="H34" i="2" s="1"/>
  <c r="G47" i="2"/>
  <c r="H47" i="2" s="1"/>
  <c r="G44" i="2"/>
  <c r="H44" i="2" s="1"/>
  <c r="G39" i="2"/>
  <c r="H39" i="2" s="1"/>
  <c r="H58" i="2" l="1"/>
  <c r="G55" i="1" l="1"/>
  <c r="H55" i="1" s="1"/>
  <c r="G56" i="1"/>
  <c r="H56" i="1" s="1"/>
  <c r="G57" i="1"/>
  <c r="H57" i="1" s="1"/>
  <c r="G51" i="1" l="1"/>
  <c r="H51" i="1" s="1"/>
  <c r="G52" i="1"/>
  <c r="H52" i="1" s="1"/>
  <c r="G53" i="1"/>
  <c r="H53" i="1" s="1"/>
  <c r="G54" i="1"/>
  <c r="H54" i="1" s="1"/>
  <c r="G11" i="1" l="1"/>
  <c r="H11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42" i="1"/>
  <c r="H42" i="1" s="1"/>
  <c r="G43" i="1"/>
  <c r="H43" i="1" s="1"/>
  <c r="G44" i="1"/>
  <c r="H44" i="1" s="1"/>
  <c r="G45" i="1"/>
  <c r="H45" i="1" s="1"/>
  <c r="G46" i="1"/>
  <c r="H46" i="1" s="1"/>
  <c r="G47" i="1"/>
  <c r="H47" i="1" s="1"/>
  <c r="G48" i="1"/>
  <c r="H48" i="1" s="1"/>
  <c r="G49" i="1"/>
  <c r="H49" i="1" s="1"/>
  <c r="G50" i="1"/>
  <c r="H50" i="1" s="1"/>
  <c r="H58" i="1" l="1"/>
</calcChain>
</file>

<file path=xl/sharedStrings.xml><?xml version="1.0" encoding="utf-8"?>
<sst xmlns="http://schemas.openxmlformats.org/spreadsheetml/2006/main" count="122" uniqueCount="61">
  <si>
    <t>Unidad: euros</t>
  </si>
  <si>
    <t>Capitales de Provincia</t>
  </si>
  <si>
    <t xml:space="preserve">Población </t>
  </si>
  <si>
    <t>TOTAL TASAS</t>
  </si>
  <si>
    <t>TOTAL TASAS / HABITANTE</t>
  </si>
  <si>
    <t>Prestación servicios públicos básicos</t>
  </si>
  <si>
    <t>Prestación servicios públicos de carácter social y preferente</t>
  </si>
  <si>
    <t>Realización actividades competencia local</t>
  </si>
  <si>
    <t>Utilización privativa del dominio publico local</t>
  </si>
  <si>
    <t>Datos consolidados del Ayuntamiento y sus Organismos Autónomos (no se incluyen las Empresas Municipales)</t>
  </si>
  <si>
    <t xml:space="preserve">Madrid                                                                </t>
  </si>
  <si>
    <t xml:space="preserve">Barcelona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</si>
  <si>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</si>
  <si>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</si>
  <si>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Málaga                                                                </t>
  </si>
  <si>
    <t xml:space="preserve">Palma                                                                 </t>
  </si>
  <si>
    <t xml:space="preserve">Córdoba                                                               </t>
  </si>
  <si>
    <t xml:space="preserve">Valladolid                                                            </t>
  </si>
  <si>
    <t xml:space="preserve">Coruña (A)                                                            </t>
  </si>
  <si>
    <t xml:space="preserve">Granada                                                               </t>
  </si>
  <si>
    <t xml:space="preserve">Oviedo                                                                </t>
  </si>
  <si>
    <t xml:space="preserve">Pamplona/Iruña                                                        </t>
  </si>
  <si>
    <t xml:space="preserve">Burgos                                                                </t>
  </si>
  <si>
    <t xml:space="preserve">Albacete                                                              </t>
  </si>
  <si>
    <t xml:space="preserve">Santander                                                             </t>
  </si>
  <si>
    <t xml:space="preserve">Logroño                                                               </t>
  </si>
  <si>
    <t xml:space="preserve">Huelva                                                                </t>
  </si>
  <si>
    <t xml:space="preserve">Salamanca                                                             </t>
  </si>
  <si>
    <t xml:space="preserve">Lleida                                                                </t>
  </si>
  <si>
    <t xml:space="preserve">Tarragona                                                             </t>
  </si>
  <si>
    <t xml:space="preserve">León                                                                  </t>
  </si>
  <si>
    <t xml:space="preserve">Cádiz                                                                 </t>
  </si>
  <si>
    <t xml:space="preserve">Jaén                                                                  </t>
  </si>
  <si>
    <t xml:space="preserve">Lugo                                                                  </t>
  </si>
  <si>
    <t xml:space="preserve">Cáceres                                                               </t>
  </si>
  <si>
    <t xml:space="preserve">Guadalajara                                                           </t>
  </si>
  <si>
    <t xml:space="preserve">Toledo                                                                </t>
  </si>
  <si>
    <t xml:space="preserve">Pontevedra                                                            </t>
  </si>
  <si>
    <t xml:space="preserve">Ciudad Real                                                           </t>
  </si>
  <si>
    <t xml:space="preserve">Zamora                                                                </t>
  </si>
  <si>
    <t xml:space="preserve">Huesca                                                                </t>
  </si>
  <si>
    <t xml:space="preserve">Soria                                                                 </t>
  </si>
  <si>
    <t xml:space="preserve">Teruel                                                                </t>
  </si>
  <si>
    <t xml:space="preserve">Alicante/Alacant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</si>
  <si>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</si>
  <si>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</si>
  <si>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</si>
  <si>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</si>
  <si>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</si>
  <si>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</si>
  <si>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</si>
  <si>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</si>
  <si>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</si>
  <si>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</si>
  <si>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</si>
  <si>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</si>
  <si>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Tasas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</si>
  <si>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del Ministerio de Hacienda (datos a 30-08-26)</t>
    </r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</si>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</sst>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9"/>
      <name val="Gill Sans MT"/>
      <family val="2"/>
    </font>
    <font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i/>
      <sz val="8"/>
      <name val="Gill Sans MT"/>
      <family val="2"/>
    </font>
    <font>
      <sz val="9"/>
      <name val="Gill Sans MT"/>
      <family val="2"/>
    </font>
    <font>
      <b/>
      <sz val="10"/>
      <name val="Gill Sans MT"/>
      <family val="2"/>
    </font>
    <font>
      <b/>
      <i/>
      <sz val="9"/>
      <name val="Gill Sans MT"/>
      <family val="2"/>
    </font>
    <font>
      <i/>
      <sz val="9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3" fontId="4" fillId="3" borderId="2" xfId="0" applyNumberFormat="1" applyFont="1" applyFill="1" applyBorder="1" applyAlignment="1">
      <alignment horizontal="right" vertical="center"/>
    </xf>
    <xf numFmtId="4" fontId="4" fillId="3" borderId="2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4" fontId="9" fillId="3" borderId="1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1" xfId="0" applyFont="1" applyFill="1" applyBorder="1"/>
    <xf numFmtId="4" fontId="3" fillId="0" borderId="1" xfId="0" applyNumberFormat="1" applyFont="1" applyBorder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0</xdr:col>
      <xdr:colOff>762000</xdr:colOff>
      <xdr:row>2</xdr:row>
      <xdr:rowOff>0</xdr:rowOff>
    </xdr:to>
    <xdr:pic>
      <xdr:nvPicPr>
        <xdr:cNvPr id="1029" name="1 Imagen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720"/>
          <a:ext cx="7239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266700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60"/>
  <sheetViews>
    <sheetView tabSelected="1" zoomScaleNormal="100" workbookViewId="0">
      <selection activeCell="A17" sqref="A17"/>
    </sheetView>
  </sheetViews>
  <sheetFormatPr baseColWidth="10" defaultRowHeight="16.8" x14ac:dyDescent="0.45"/>
  <cols>
    <col min="1" max="1" width="38" style="1" customWidth="1"/>
    <col min="2" max="2" width="12.6640625" style="1" bestFit="1" customWidth="1"/>
    <col min="3" max="6" width="15.109375" style="1" customWidth="1"/>
    <col min="7" max="7" width="17.109375" style="1" customWidth="1"/>
    <col min="8" max="8" width="17.109375" style="1" bestFit="1" customWidth="1"/>
    <col min="9" max="9" width="4.44140625" style="1" customWidth="1"/>
    <col min="10" max="10" width="34.77734375" style="1" bestFit="1" customWidth="1"/>
    <col min="11" max="16384" width="11.5546875" style="1"/>
  </cols>
  <sheetData>
    <row r="2" spans="1:8" ht="24.75" customHeight="1" x14ac:dyDescent="0.45"/>
    <row r="3" spans="1:8" ht="21.6" x14ac:dyDescent="0.55000000000000004">
      <c r="A3" s="18" t="s">
        <v>56</v>
      </c>
      <c r="B3" s="18"/>
      <c r="C3" s="18"/>
      <c r="D3" s="18"/>
      <c r="E3" s="18"/>
      <c r="F3" s="18"/>
      <c r="G3" s="18"/>
      <c r="H3" s="18"/>
    </row>
    <row r="4" spans="1:8" ht="21.6" x14ac:dyDescent="0.55000000000000004">
      <c r="A4" s="19" t="s">
        <v>1</v>
      </c>
      <c r="B4" s="19"/>
      <c r="C4" s="19"/>
      <c r="D4" s="19"/>
      <c r="E4" s="19"/>
      <c r="F4" s="19"/>
      <c r="G4" s="19"/>
      <c r="H4" s="19"/>
    </row>
    <row r="5" spans="1:8" ht="7.5" customHeight="1" x14ac:dyDescent="0.55000000000000004">
      <c r="A5" s="2"/>
    </row>
    <row r="6" spans="1:8" ht="15" customHeight="1" x14ac:dyDescent="0.45">
      <c r="A6" s="13" t="s">
        <v>57</v>
      </c>
      <c r="B6" s="3"/>
      <c r="C6" s="3"/>
      <c r="D6" s="3"/>
      <c r="E6" s="3"/>
      <c r="F6" s="3"/>
      <c r="G6" s="3"/>
      <c r="H6" s="3"/>
    </row>
    <row r="7" spans="1:8" ht="15" customHeight="1" x14ac:dyDescent="0.45">
      <c r="A7" s="13" t="s">
        <v>9</v>
      </c>
      <c r="B7" s="3"/>
      <c r="C7" s="3"/>
      <c r="D7" s="3"/>
      <c r="E7" s="3"/>
      <c r="F7" s="3"/>
      <c r="G7" s="3"/>
      <c r="H7" s="3"/>
    </row>
    <row r="8" spans="1:8" x14ac:dyDescent="0.45">
      <c r="A8" s="14" t="s">
        <v>0</v>
      </c>
    </row>
    <row r="10" spans="1:8" ht="41.4" x14ac:dyDescent="0.45">
      <c r="B10" s="4" t="s">
        <v>2</v>
      </c>
      <c r="C10" s="5" t="s">
        <v>5</v>
      </c>
      <c r="D10" s="5" t="s">
        <v>6</v>
      </c>
      <c r="E10" s="5" t="s">
        <v>7</v>
      </c>
      <c r="F10" s="5" t="s">
        <v>8</v>
      </c>
      <c r="G10" s="6" t="s">
        <v>3</v>
      </c>
      <c r="H10" s="6" t="s">
        <v>4</v>
      </c>
    </row>
    <row r="11" spans="1:8" ht="16.8" customHeight="1" x14ac:dyDescent="0.45">
      <c r="A11" s="7" t="s">
        <v>23</v>
      </c>
      <c r="B11" s="8">
        <v>175400</v>
      </c>
      <c r="C11" s="9">
        <v>10916033.59</v>
      </c>
      <c r="D11" s="9">
        <v>2014611.3</v>
      </c>
      <c r="E11" s="9">
        <v>2262222.34</v>
      </c>
      <c r="F11" s="9">
        <v>8824391.7599999998</v>
      </c>
      <c r="G11" s="10">
        <f t="shared" ref="G11:G57" si="0">C11+D11+E11+F11</f>
        <v>24017258.990000002</v>
      </c>
      <c r="H11" s="11">
        <f t="shared" ref="H11:H57" si="1">G11/B11</f>
        <v>136.92850051311291</v>
      </c>
    </row>
    <row r="12" spans="1:8" ht="16.8" customHeight="1" x14ac:dyDescent="0.45">
      <c r="A12" s="7" t="s">
        <v>43</v>
      </c>
      <c r="B12" s="8">
        <v>366221</v>
      </c>
      <c r="C12" s="9">
        <v>26491423.07</v>
      </c>
      <c r="D12" s="9">
        <v>1138775.27</v>
      </c>
      <c r="E12" s="9">
        <v>3415737.52</v>
      </c>
      <c r="F12" s="9">
        <v>12025449.18</v>
      </c>
      <c r="G12" s="10">
        <f t="shared" si="0"/>
        <v>43071385.039999999</v>
      </c>
      <c r="H12" s="11">
        <f t="shared" si="1"/>
        <v>117.61036379672383</v>
      </c>
    </row>
    <row r="13" spans="1:8" ht="16.8" customHeight="1" x14ac:dyDescent="0.45">
      <c r="A13" s="7" t="s">
        <v>55</v>
      </c>
      <c r="B13" s="8">
        <v>205468</v>
      </c>
      <c r="C13" s="9">
        <v>12474043.119999999</v>
      </c>
      <c r="D13" s="9">
        <v>586556.13</v>
      </c>
      <c r="E13" s="9">
        <v>4332647.59</v>
      </c>
      <c r="F13" s="9">
        <v>5320712.87</v>
      </c>
      <c r="G13" s="10">
        <f t="shared" si="0"/>
        <v>22713959.710000001</v>
      </c>
      <c r="H13" s="11">
        <f t="shared" si="1"/>
        <v>110.5474317655304</v>
      </c>
    </row>
    <row r="14" spans="1:8" ht="16.8" customHeight="1" x14ac:dyDescent="0.45">
      <c r="A14" s="7" t="s">
        <v>45</v>
      </c>
      <c r="B14" s="8">
        <v>59107</v>
      </c>
      <c r="C14" s="9">
        <v>4244797</v>
      </c>
      <c r="D14" s="9">
        <v>503360.78</v>
      </c>
      <c r="E14" s="9">
        <v>2648170.19</v>
      </c>
      <c r="F14" s="9">
        <v>1630527.84</v>
      </c>
      <c r="G14" s="10">
        <f t="shared" si="0"/>
        <v>9026855.8100000005</v>
      </c>
      <c r="H14" s="11">
        <f t="shared" si="1"/>
        <v>152.72058825519821</v>
      </c>
    </row>
    <row r="15" spans="1:8" ht="16.8" customHeight="1" x14ac:dyDescent="0.45">
      <c r="A15" s="7" t="s">
        <v>49</v>
      </c>
      <c r="B15" s="8">
        <v>150209</v>
      </c>
      <c r="C15" s="9">
        <v>6979626.04</v>
      </c>
      <c r="D15" s="9">
        <v>265181.84000000003</v>
      </c>
      <c r="E15" s="9">
        <v>159373.84</v>
      </c>
      <c r="F15" s="9">
        <v>3639791.23</v>
      </c>
      <c r="G15" s="10">
        <f t="shared" si="0"/>
        <v>11043972.949999999</v>
      </c>
      <c r="H15" s="11">
        <f t="shared" si="1"/>
        <v>73.524042833651777</v>
      </c>
    </row>
    <row r="16" spans="1:8" ht="16.8" customHeight="1" x14ac:dyDescent="0.45">
      <c r="A16" s="7" t="s">
        <v>11</v>
      </c>
      <c r="B16" s="8">
        <v>1731649</v>
      </c>
      <c r="C16" s="9">
        <v>82930244.230000004</v>
      </c>
      <c r="D16" s="9">
        <v>0</v>
      </c>
      <c r="E16" s="9">
        <v>35309570.200000003</v>
      </c>
      <c r="F16" s="9">
        <v>106527976.04000001</v>
      </c>
      <c r="G16" s="10">
        <f t="shared" si="0"/>
        <v>224767790.47000003</v>
      </c>
      <c r="H16" s="11">
        <f t="shared" si="1"/>
        <v>129.79985578486173</v>
      </c>
    </row>
    <row r="17" spans="1:8" ht="16.8" customHeight="1" x14ac:dyDescent="0.45">
      <c r="A17" s="7" t="s">
        <v>59</v>
      </c>
      <c r="B17" s="8">
        <v>351124</v>
      </c>
      <c r="C17" s="9">
        <v>58612678.82</v>
      </c>
      <c r="D17" s="9">
        <v>2813019.38</v>
      </c>
      <c r="E17" s="9">
        <v>8915654.8900000006</v>
      </c>
      <c r="F17" s="9">
        <v>20294226.84</v>
      </c>
      <c r="G17" s="10">
        <f t="shared" si="0"/>
        <v>90635579.930000007</v>
      </c>
      <c r="H17" s="11">
        <f t="shared" si="1"/>
        <v>258.12983427507095</v>
      </c>
    </row>
    <row r="18" spans="1:8" ht="16.8" customHeight="1" x14ac:dyDescent="0.45">
      <c r="A18" s="7" t="s">
        <v>22</v>
      </c>
      <c r="B18" s="8">
        <v>177402</v>
      </c>
      <c r="C18" s="9">
        <v>13267072.220000001</v>
      </c>
      <c r="D18" s="9">
        <v>3335147.78</v>
      </c>
      <c r="E18" s="9">
        <v>1963424.21</v>
      </c>
      <c r="F18" s="9">
        <v>11920725.779999999</v>
      </c>
      <c r="G18" s="10">
        <f t="shared" si="0"/>
        <v>30486369.990000002</v>
      </c>
      <c r="H18" s="11">
        <f t="shared" si="1"/>
        <v>171.84907718064059</v>
      </c>
    </row>
    <row r="19" spans="1:8" ht="16.8" customHeight="1" x14ac:dyDescent="0.45">
      <c r="A19" s="7" t="s">
        <v>34</v>
      </c>
      <c r="B19" s="8">
        <v>96651</v>
      </c>
      <c r="C19" s="9">
        <v>4491428.49</v>
      </c>
      <c r="D19" s="9">
        <v>45629.05</v>
      </c>
      <c r="E19" s="9">
        <v>390003.28</v>
      </c>
      <c r="F19" s="9">
        <v>3540349.3</v>
      </c>
      <c r="G19" s="10">
        <f t="shared" si="0"/>
        <v>8467410.120000001</v>
      </c>
      <c r="H19" s="11">
        <f t="shared" si="1"/>
        <v>87.60809634664929</v>
      </c>
    </row>
    <row r="20" spans="1:8" ht="16.8" customHeight="1" x14ac:dyDescent="0.45">
      <c r="A20" s="7" t="s">
        <v>31</v>
      </c>
      <c r="B20" s="8">
        <v>109950</v>
      </c>
      <c r="C20" s="9">
        <v>7667079.21</v>
      </c>
      <c r="D20" s="9">
        <v>1793750.2</v>
      </c>
      <c r="E20" s="9">
        <v>2173888.75</v>
      </c>
      <c r="F20" s="9">
        <v>4143454.57</v>
      </c>
      <c r="G20" s="10">
        <f t="shared" si="0"/>
        <v>15778172.73</v>
      </c>
      <c r="H20" s="11">
        <f t="shared" si="1"/>
        <v>143.50316261937243</v>
      </c>
    </row>
    <row r="21" spans="1:8" ht="16.8" customHeight="1" x14ac:dyDescent="0.45">
      <c r="A21" s="7" t="s">
        <v>50</v>
      </c>
      <c r="B21" s="8">
        <v>183711</v>
      </c>
      <c r="C21" s="9">
        <v>21106230.940000001</v>
      </c>
      <c r="D21" s="9">
        <v>374207.82</v>
      </c>
      <c r="E21" s="9">
        <v>1444931.04</v>
      </c>
      <c r="F21" s="9">
        <v>6889985.1600000001</v>
      </c>
      <c r="G21" s="10">
        <f t="shared" si="0"/>
        <v>29815354.960000001</v>
      </c>
      <c r="H21" s="11">
        <f t="shared" si="1"/>
        <v>162.29488141700824</v>
      </c>
    </row>
    <row r="22" spans="1:8" ht="16.8" customHeight="1" x14ac:dyDescent="0.45">
      <c r="A22" s="7" t="s">
        <v>38</v>
      </c>
      <c r="B22" s="8">
        <v>76217</v>
      </c>
      <c r="C22" s="9">
        <v>11796174.460000001</v>
      </c>
      <c r="D22" s="9">
        <v>1019374.84</v>
      </c>
      <c r="E22" s="9">
        <v>329341.58</v>
      </c>
      <c r="F22" s="9">
        <v>2663289.86</v>
      </c>
      <c r="G22" s="10">
        <f t="shared" si="0"/>
        <v>15808180.74</v>
      </c>
      <c r="H22" s="11">
        <f t="shared" si="1"/>
        <v>207.41016754792238</v>
      </c>
    </row>
    <row r="23" spans="1:8" ht="16.8" customHeight="1" x14ac:dyDescent="0.45">
      <c r="A23" s="7" t="s">
        <v>16</v>
      </c>
      <c r="B23" s="8">
        <v>323262</v>
      </c>
      <c r="C23" s="9">
        <v>407.55</v>
      </c>
      <c r="D23" s="9">
        <v>1168754.01</v>
      </c>
      <c r="E23" s="9">
        <v>7767095.6699999999</v>
      </c>
      <c r="F23" s="9">
        <v>13259519.210000001</v>
      </c>
      <c r="G23" s="10">
        <f t="shared" si="0"/>
        <v>22195776.440000001</v>
      </c>
      <c r="H23" s="11">
        <f t="shared" si="1"/>
        <v>68.661879342452877</v>
      </c>
    </row>
    <row r="24" spans="1:8" ht="16.8" customHeight="1" x14ac:dyDescent="0.45">
      <c r="A24" s="7" t="s">
        <v>18</v>
      </c>
      <c r="B24" s="8">
        <v>251543</v>
      </c>
      <c r="C24" s="9">
        <v>15889133.039999999</v>
      </c>
      <c r="D24" s="9">
        <v>2606407.5299999998</v>
      </c>
      <c r="E24" s="9">
        <v>5295039.6100000003</v>
      </c>
      <c r="F24" s="9">
        <v>15570270.449999999</v>
      </c>
      <c r="G24" s="10">
        <f t="shared" si="0"/>
        <v>39360850.629999995</v>
      </c>
      <c r="H24" s="11">
        <f t="shared" si="1"/>
        <v>156.47762263310844</v>
      </c>
    </row>
    <row r="25" spans="1:8" ht="16.8" customHeight="1" x14ac:dyDescent="0.45">
      <c r="A25" s="7" t="s">
        <v>60</v>
      </c>
      <c r="B25" s="8">
        <v>53600</v>
      </c>
      <c r="C25" s="9">
        <v>9586631.7200000007</v>
      </c>
      <c r="D25" s="9">
        <v>0</v>
      </c>
      <c r="E25" s="9">
        <v>425166.83</v>
      </c>
      <c r="F25" s="9">
        <v>2450980.16</v>
      </c>
      <c r="G25" s="10">
        <f t="shared" si="0"/>
        <v>12462778.710000001</v>
      </c>
      <c r="H25" s="11">
        <f t="shared" si="1"/>
        <v>232.51452817164181</v>
      </c>
    </row>
    <row r="26" spans="1:8" ht="16.8" customHeight="1" x14ac:dyDescent="0.45">
      <c r="A26" s="7" t="s">
        <v>51</v>
      </c>
      <c r="B26" s="8">
        <v>189866</v>
      </c>
      <c r="C26" s="9">
        <v>51212888.210000001</v>
      </c>
      <c r="D26" s="9">
        <v>16162.64</v>
      </c>
      <c r="E26" s="9">
        <v>3948134.36</v>
      </c>
      <c r="F26" s="9">
        <v>12976709.6</v>
      </c>
      <c r="G26" s="10">
        <f t="shared" si="0"/>
        <v>68153894.810000002</v>
      </c>
      <c r="H26" s="11">
        <f t="shared" si="1"/>
        <v>358.95786928676017</v>
      </c>
    </row>
    <row r="27" spans="1:8" ht="16.8" customHeight="1" x14ac:dyDescent="0.45">
      <c r="A27" s="7" t="s">
        <v>46</v>
      </c>
      <c r="B27" s="8">
        <v>108666</v>
      </c>
      <c r="C27" s="9">
        <v>18918903.620000001</v>
      </c>
      <c r="D27" s="9">
        <v>0</v>
      </c>
      <c r="E27" s="9">
        <v>1542522.59</v>
      </c>
      <c r="F27" s="9">
        <v>8934422.0600000005</v>
      </c>
      <c r="G27" s="10">
        <f t="shared" si="0"/>
        <v>29395848.270000003</v>
      </c>
      <c r="H27" s="11">
        <f t="shared" si="1"/>
        <v>270.51560073988185</v>
      </c>
    </row>
    <row r="28" spans="1:8" ht="16.8" customHeight="1" x14ac:dyDescent="0.45">
      <c r="A28" s="7" t="s">
        <v>19</v>
      </c>
      <c r="B28" s="8">
        <v>233975</v>
      </c>
      <c r="C28" s="9">
        <v>27775934.100000001</v>
      </c>
      <c r="D28" s="9">
        <v>123071.37</v>
      </c>
      <c r="E28" s="9">
        <v>5866946.3499999996</v>
      </c>
      <c r="F28" s="9">
        <v>14489748.210000001</v>
      </c>
      <c r="G28" s="10">
        <f t="shared" si="0"/>
        <v>48255700.030000001</v>
      </c>
      <c r="H28" s="11">
        <f t="shared" si="1"/>
        <v>206.24297480500053</v>
      </c>
    </row>
    <row r="29" spans="1:8" ht="16.8" customHeight="1" x14ac:dyDescent="0.45">
      <c r="A29" s="7" t="s">
        <v>35</v>
      </c>
      <c r="B29" s="8">
        <v>92834</v>
      </c>
      <c r="C29" s="9">
        <v>6407656.3600000003</v>
      </c>
      <c r="D29" s="9">
        <v>28198.93</v>
      </c>
      <c r="E29" s="9">
        <v>907790.79</v>
      </c>
      <c r="F29" s="9">
        <v>2880193.29</v>
      </c>
      <c r="G29" s="10">
        <f t="shared" si="0"/>
        <v>10223839.370000001</v>
      </c>
      <c r="H29" s="11">
        <f t="shared" si="1"/>
        <v>110.13033339078356</v>
      </c>
    </row>
    <row r="30" spans="1:8" ht="16.8" customHeight="1" x14ac:dyDescent="0.45">
      <c r="A30" s="7" t="s">
        <v>26</v>
      </c>
      <c r="B30" s="8">
        <v>143215</v>
      </c>
      <c r="C30" s="9">
        <v>1118319.92</v>
      </c>
      <c r="D30" s="9">
        <v>0</v>
      </c>
      <c r="E30" s="9">
        <v>2649094.56</v>
      </c>
      <c r="F30" s="9">
        <v>5430733.9199999999</v>
      </c>
      <c r="G30" s="10">
        <f t="shared" si="0"/>
        <v>9198148.4000000004</v>
      </c>
      <c r="H30" s="11">
        <f t="shared" si="1"/>
        <v>64.22615228851727</v>
      </c>
    </row>
    <row r="31" spans="1:8" ht="16.8" customHeight="1" x14ac:dyDescent="0.45">
      <c r="A31" s="7" t="s">
        <v>40</v>
      </c>
      <c r="B31" s="8">
        <v>55454</v>
      </c>
      <c r="C31" s="9">
        <v>5840286.0300000003</v>
      </c>
      <c r="D31" s="9">
        <v>173565.72</v>
      </c>
      <c r="E31" s="9">
        <v>509655.58</v>
      </c>
      <c r="F31" s="9">
        <v>3059526.39</v>
      </c>
      <c r="G31" s="10">
        <f t="shared" si="0"/>
        <v>9583033.7200000007</v>
      </c>
      <c r="H31" s="11">
        <f t="shared" si="1"/>
        <v>172.81050456233996</v>
      </c>
    </row>
    <row r="32" spans="1:8" ht="16.8" customHeight="1" x14ac:dyDescent="0.45">
      <c r="A32" s="7" t="s">
        <v>32</v>
      </c>
      <c r="B32" s="8">
        <v>112235</v>
      </c>
      <c r="C32" s="9">
        <v>6527446</v>
      </c>
      <c r="D32" s="9">
        <v>825195.66</v>
      </c>
      <c r="E32" s="9">
        <v>2301864.61</v>
      </c>
      <c r="F32" s="9">
        <v>2628483.98</v>
      </c>
      <c r="G32" s="10">
        <f t="shared" si="0"/>
        <v>12282990.25</v>
      </c>
      <c r="H32" s="11">
        <f t="shared" si="1"/>
        <v>109.43992738450572</v>
      </c>
    </row>
    <row r="33" spans="1:9" ht="16.8" customHeight="1" x14ac:dyDescent="0.45">
      <c r="A33" s="7" t="s">
        <v>30</v>
      </c>
      <c r="B33" s="8">
        <v>123446</v>
      </c>
      <c r="C33" s="9">
        <v>1081016.06</v>
      </c>
      <c r="D33" s="9">
        <v>0</v>
      </c>
      <c r="E33" s="9">
        <v>1387151.47</v>
      </c>
      <c r="F33" s="9">
        <v>3793687.72</v>
      </c>
      <c r="G33" s="10">
        <f t="shared" si="0"/>
        <v>6261855.25</v>
      </c>
      <c r="H33" s="11">
        <f t="shared" si="1"/>
        <v>50.725460930285308</v>
      </c>
    </row>
    <row r="34" spans="1:9" ht="16.8" customHeight="1" x14ac:dyDescent="0.45">
      <c r="A34" s="7" t="s">
        <v>28</v>
      </c>
      <c r="B34" s="8">
        <v>146266</v>
      </c>
      <c r="C34" s="9">
        <v>9658628.3200000003</v>
      </c>
      <c r="D34" s="9">
        <v>1873748.9</v>
      </c>
      <c r="E34" s="9">
        <v>2693795.63</v>
      </c>
      <c r="F34" s="9">
        <v>11424377.1</v>
      </c>
      <c r="G34" s="10">
        <f t="shared" si="0"/>
        <v>25650549.950000003</v>
      </c>
      <c r="H34" s="11">
        <f t="shared" si="1"/>
        <v>175.36919003732928</v>
      </c>
    </row>
    <row r="35" spans="1:9" ht="16.8" customHeight="1" x14ac:dyDescent="0.45">
      <c r="A35" s="7" t="s">
        <v>25</v>
      </c>
      <c r="B35" s="8">
        <v>152150</v>
      </c>
      <c r="C35" s="9">
        <v>20358757.52</v>
      </c>
      <c r="D35" s="9">
        <v>0</v>
      </c>
      <c r="E35" s="9">
        <v>268292.46000000002</v>
      </c>
      <c r="F35" s="9">
        <v>4094875.25</v>
      </c>
      <c r="G35" s="10">
        <f t="shared" si="0"/>
        <v>24721925.23</v>
      </c>
      <c r="H35" s="11">
        <f t="shared" si="1"/>
        <v>162.48389898126848</v>
      </c>
    </row>
    <row r="36" spans="1:9" ht="16.8" customHeight="1" x14ac:dyDescent="0.45">
      <c r="A36" s="7" t="s">
        <v>33</v>
      </c>
      <c r="B36" s="8">
        <v>100143</v>
      </c>
      <c r="C36" s="9">
        <v>14996986.439999999</v>
      </c>
      <c r="D36" s="9">
        <v>672799.73</v>
      </c>
      <c r="E36" s="9">
        <v>1310744.26</v>
      </c>
      <c r="F36" s="9">
        <v>3307285.13</v>
      </c>
      <c r="G36" s="10">
        <f t="shared" si="0"/>
        <v>20287815.559999999</v>
      </c>
      <c r="H36" s="11">
        <f t="shared" si="1"/>
        <v>202.5884541106218</v>
      </c>
      <c r="I36" s="12"/>
    </row>
    <row r="37" spans="1:9" ht="16.8" customHeight="1" x14ac:dyDescent="0.45">
      <c r="A37" s="7" t="s">
        <v>10</v>
      </c>
      <c r="B37" s="8">
        <v>3506730</v>
      </c>
      <c r="C37" s="9">
        <v>328541519.99000001</v>
      </c>
      <c r="D37" s="9">
        <v>2070197.66</v>
      </c>
      <c r="E37" s="9">
        <v>31304142.16</v>
      </c>
      <c r="F37" s="9">
        <v>210801967.63999999</v>
      </c>
      <c r="G37" s="10">
        <f t="shared" si="0"/>
        <v>572717827.45000005</v>
      </c>
      <c r="H37" s="11">
        <f t="shared" si="1"/>
        <v>163.31962467883187</v>
      </c>
    </row>
    <row r="38" spans="1:9" ht="16.8" customHeight="1" x14ac:dyDescent="0.45">
      <c r="A38" s="7" t="s">
        <v>14</v>
      </c>
      <c r="B38" s="8">
        <v>599063</v>
      </c>
      <c r="C38" s="9">
        <v>2735342.95</v>
      </c>
      <c r="D38" s="9">
        <v>0</v>
      </c>
      <c r="E38" s="9">
        <v>10995281.949999999</v>
      </c>
      <c r="F38" s="9">
        <v>18989136.170000002</v>
      </c>
      <c r="G38" s="10">
        <f t="shared" si="0"/>
        <v>32719761.07</v>
      </c>
      <c r="H38" s="11">
        <f t="shared" si="1"/>
        <v>54.618230586766337</v>
      </c>
    </row>
    <row r="39" spans="1:9" ht="16.8" customHeight="1" x14ac:dyDescent="0.45">
      <c r="A39" s="7" t="s">
        <v>47</v>
      </c>
      <c r="B39" s="8">
        <v>479405</v>
      </c>
      <c r="C39" s="9">
        <v>43303706.259999998</v>
      </c>
      <c r="D39" s="9">
        <v>37035.47</v>
      </c>
      <c r="E39" s="9">
        <v>2126878.23</v>
      </c>
      <c r="F39" s="9">
        <v>13123352.68</v>
      </c>
      <c r="G39" s="10">
        <f t="shared" si="0"/>
        <v>58590972.639999993</v>
      </c>
      <c r="H39" s="11">
        <f t="shared" si="1"/>
        <v>122.21602327885607</v>
      </c>
      <c r="I39" s="12"/>
    </row>
    <row r="40" spans="1:9" ht="16.8" customHeight="1" x14ac:dyDescent="0.45">
      <c r="A40" s="7" t="s">
        <v>48</v>
      </c>
      <c r="B40" s="8">
        <v>105769</v>
      </c>
      <c r="C40" s="9">
        <v>17815221.309999999</v>
      </c>
      <c r="D40" s="9">
        <v>57354.5</v>
      </c>
      <c r="E40" s="9">
        <v>762830.45</v>
      </c>
      <c r="F40" s="9">
        <v>2903166.47</v>
      </c>
      <c r="G40" s="10">
        <f t="shared" si="0"/>
        <v>21538572.729999997</v>
      </c>
      <c r="H40" s="11">
        <f t="shared" si="1"/>
        <v>203.63785920260187</v>
      </c>
    </row>
    <row r="41" spans="1:9" ht="16.8" customHeight="1" x14ac:dyDescent="0.45">
      <c r="A41" s="7" t="s">
        <v>20</v>
      </c>
      <c r="B41" s="8">
        <v>223968</v>
      </c>
      <c r="C41" s="9">
        <v>18529644.550000001</v>
      </c>
      <c r="D41" s="9">
        <v>0</v>
      </c>
      <c r="E41" s="9">
        <v>3363892.82</v>
      </c>
      <c r="F41" s="9">
        <v>10503299.720000001</v>
      </c>
      <c r="G41" s="10">
        <f t="shared" si="0"/>
        <v>32396837.090000004</v>
      </c>
      <c r="H41" s="11">
        <f t="shared" si="1"/>
        <v>144.64940120910131</v>
      </c>
    </row>
    <row r="42" spans="1:9" ht="16.8" customHeight="1" x14ac:dyDescent="0.45">
      <c r="A42" s="7" t="s">
        <v>15</v>
      </c>
      <c r="B42" s="8">
        <v>434786</v>
      </c>
      <c r="C42" s="9">
        <v>35755855.649999999</v>
      </c>
      <c r="D42" s="9">
        <v>1042096.76</v>
      </c>
      <c r="E42" s="9">
        <v>21212073.25</v>
      </c>
      <c r="F42" s="9">
        <v>23500061.879999999</v>
      </c>
      <c r="G42" s="10">
        <f t="shared" si="0"/>
        <v>81510087.539999992</v>
      </c>
      <c r="H42" s="11">
        <f t="shared" si="1"/>
        <v>187.47173906243529</v>
      </c>
    </row>
    <row r="43" spans="1:9" ht="16.8" customHeight="1" x14ac:dyDescent="0.45">
      <c r="A43" s="7" t="s">
        <v>54</v>
      </c>
      <c r="B43" s="8">
        <v>381868</v>
      </c>
      <c r="C43" s="9">
        <v>1240132.8500000001</v>
      </c>
      <c r="D43" s="9">
        <v>351241.89</v>
      </c>
      <c r="E43" s="9">
        <v>370743.87</v>
      </c>
      <c r="F43" s="9">
        <v>8669391.6300000008</v>
      </c>
      <c r="G43" s="10">
        <f t="shared" si="0"/>
        <v>10631510.240000002</v>
      </c>
      <c r="H43" s="11">
        <f t="shared" si="1"/>
        <v>27.840799019556503</v>
      </c>
    </row>
    <row r="44" spans="1:9" ht="16.8" customHeight="1" x14ac:dyDescent="0.45">
      <c r="A44" s="7" t="s">
        <v>21</v>
      </c>
      <c r="B44" s="8">
        <v>209094</v>
      </c>
      <c r="C44" s="9">
        <v>867688.92</v>
      </c>
      <c r="D44" s="9">
        <v>771376.71</v>
      </c>
      <c r="E44" s="9">
        <v>2845113.28</v>
      </c>
      <c r="F44" s="9">
        <v>24280168.620000001</v>
      </c>
      <c r="G44" s="10">
        <f t="shared" si="0"/>
        <v>28764347.530000001</v>
      </c>
      <c r="H44" s="11">
        <f t="shared" si="1"/>
        <v>137.56658502874305</v>
      </c>
    </row>
    <row r="45" spans="1:9" ht="16.8" customHeight="1" x14ac:dyDescent="0.45">
      <c r="A45" s="7" t="s">
        <v>37</v>
      </c>
      <c r="B45" s="8">
        <v>83316</v>
      </c>
      <c r="C45" s="9">
        <v>15325736.52</v>
      </c>
      <c r="D45" s="9">
        <v>0</v>
      </c>
      <c r="E45" s="9">
        <v>1653341.61</v>
      </c>
      <c r="F45" s="9">
        <v>2485287.73</v>
      </c>
      <c r="G45" s="10">
        <f t="shared" si="0"/>
        <v>19464365.859999999</v>
      </c>
      <c r="H45" s="11">
        <f t="shared" si="1"/>
        <v>233.62098348456479</v>
      </c>
    </row>
    <row r="46" spans="1:9" ht="16.8" customHeight="1" x14ac:dyDescent="0.45">
      <c r="A46" s="7" t="s">
        <v>27</v>
      </c>
      <c r="B46" s="8">
        <v>146110</v>
      </c>
      <c r="C46" s="9">
        <v>18556823.879999999</v>
      </c>
      <c r="D46" s="9">
        <v>13831.45</v>
      </c>
      <c r="E46" s="9">
        <v>1467067.1</v>
      </c>
      <c r="F46" s="9">
        <v>6115790.5300000003</v>
      </c>
      <c r="G46" s="10">
        <f t="shared" si="0"/>
        <v>26153512.960000001</v>
      </c>
      <c r="H46" s="11">
        <f t="shared" si="1"/>
        <v>178.99878831017728</v>
      </c>
    </row>
    <row r="47" spans="1:9" ht="16.8" customHeight="1" x14ac:dyDescent="0.45">
      <c r="A47" s="7" t="s">
        <v>24</v>
      </c>
      <c r="B47" s="8">
        <v>175425</v>
      </c>
      <c r="C47" s="9">
        <v>12312235.029999999</v>
      </c>
      <c r="D47" s="9">
        <v>0</v>
      </c>
      <c r="E47" s="9">
        <v>3865479.21</v>
      </c>
      <c r="F47" s="9">
        <v>7458084.9800000004</v>
      </c>
      <c r="G47" s="10">
        <f t="shared" si="0"/>
        <v>23635799.219999999</v>
      </c>
      <c r="H47" s="11">
        <f t="shared" si="1"/>
        <v>134.7344974775545</v>
      </c>
    </row>
    <row r="48" spans="1:9" ht="16.8" customHeight="1" x14ac:dyDescent="0.45">
      <c r="A48" s="7" t="s">
        <v>44</v>
      </c>
      <c r="B48" s="8">
        <v>52375</v>
      </c>
      <c r="C48" s="9">
        <v>11462498.949999999</v>
      </c>
      <c r="D48" s="9">
        <v>0</v>
      </c>
      <c r="E48" s="9">
        <v>1235938.56</v>
      </c>
      <c r="F48" s="9">
        <v>2629173.4</v>
      </c>
      <c r="G48" s="10">
        <f t="shared" si="0"/>
        <v>15327610.91</v>
      </c>
      <c r="H48" s="11">
        <f t="shared" si="1"/>
        <v>292.65128229116948</v>
      </c>
    </row>
    <row r="49" spans="1:8" ht="16.8" customHeight="1" x14ac:dyDescent="0.45">
      <c r="A49" s="7" t="s">
        <v>12</v>
      </c>
      <c r="B49" s="8">
        <v>689423</v>
      </c>
      <c r="C49" s="9">
        <v>38970853.880000003</v>
      </c>
      <c r="D49" s="9">
        <v>62890.12</v>
      </c>
      <c r="E49" s="9">
        <v>13393383.359999999</v>
      </c>
      <c r="F49" s="9">
        <v>28383330.18</v>
      </c>
      <c r="G49" s="10">
        <f t="shared" si="0"/>
        <v>80810457.539999992</v>
      </c>
      <c r="H49" s="11">
        <f t="shared" si="1"/>
        <v>117.21462373608074</v>
      </c>
    </row>
    <row r="50" spans="1:8" ht="16.8" customHeight="1" x14ac:dyDescent="0.45">
      <c r="A50" s="7" t="s">
        <v>41</v>
      </c>
      <c r="B50" s="8">
        <v>41025</v>
      </c>
      <c r="C50" s="9">
        <v>1918244.3</v>
      </c>
      <c r="D50" s="9">
        <v>0</v>
      </c>
      <c r="E50" s="9">
        <v>410468.73</v>
      </c>
      <c r="F50" s="9">
        <v>1513039.03</v>
      </c>
      <c r="G50" s="10">
        <f t="shared" si="0"/>
        <v>3841752.0600000005</v>
      </c>
      <c r="H50" s="11">
        <f t="shared" si="1"/>
        <v>93.644169652650831</v>
      </c>
    </row>
    <row r="51" spans="1:8" ht="16.8" customHeight="1" x14ac:dyDescent="0.45">
      <c r="A51" s="7" t="s">
        <v>29</v>
      </c>
      <c r="B51" s="8">
        <v>143649</v>
      </c>
      <c r="C51" s="9">
        <v>17967127.199999999</v>
      </c>
      <c r="D51" s="9">
        <v>0</v>
      </c>
      <c r="E51" s="9">
        <v>4338584.24</v>
      </c>
      <c r="F51" s="9">
        <v>11799582.75</v>
      </c>
      <c r="G51" s="10">
        <f t="shared" si="0"/>
        <v>34105294.189999998</v>
      </c>
      <c r="H51" s="11">
        <f t="shared" si="1"/>
        <v>237.42103453556933</v>
      </c>
    </row>
    <row r="52" spans="1:8" ht="16.8" customHeight="1" x14ac:dyDescent="0.45">
      <c r="A52" s="7" t="s">
        <v>42</v>
      </c>
      <c r="B52" s="8">
        <v>36655</v>
      </c>
      <c r="C52" s="9">
        <v>2035336.53</v>
      </c>
      <c r="D52" s="9">
        <v>780330.91</v>
      </c>
      <c r="E52" s="9">
        <v>785384.25</v>
      </c>
      <c r="F52" s="9">
        <v>1643072.58</v>
      </c>
      <c r="G52" s="10">
        <f t="shared" si="0"/>
        <v>5244124.2699999996</v>
      </c>
      <c r="H52" s="11">
        <f t="shared" si="1"/>
        <v>143.06709234756511</v>
      </c>
    </row>
    <row r="53" spans="1:8" ht="16.8" customHeight="1" x14ac:dyDescent="0.45">
      <c r="A53" s="7" t="s">
        <v>36</v>
      </c>
      <c r="B53" s="8">
        <v>87216</v>
      </c>
      <c r="C53" s="9">
        <v>9620962.6400000006</v>
      </c>
      <c r="D53" s="9">
        <v>2595992.09</v>
      </c>
      <c r="E53" s="9">
        <v>1791227.44</v>
      </c>
      <c r="F53" s="9">
        <v>10223274.550000001</v>
      </c>
      <c r="G53" s="10">
        <f t="shared" si="0"/>
        <v>24231456.719999999</v>
      </c>
      <c r="H53" s="11">
        <f t="shared" si="1"/>
        <v>277.83269950467803</v>
      </c>
    </row>
    <row r="54" spans="1:8" ht="16.8" customHeight="1" x14ac:dyDescent="0.45">
      <c r="A54" s="7" t="s">
        <v>52</v>
      </c>
      <c r="B54" s="8">
        <v>840792</v>
      </c>
      <c r="C54" s="9">
        <v>64043546.460000001</v>
      </c>
      <c r="D54" s="9">
        <v>1033956.49</v>
      </c>
      <c r="E54" s="9">
        <v>10829103.689999999</v>
      </c>
      <c r="F54" s="9">
        <v>30958406.23</v>
      </c>
      <c r="G54" s="10">
        <f t="shared" si="0"/>
        <v>106865012.87</v>
      </c>
      <c r="H54" s="11">
        <f t="shared" si="1"/>
        <v>127.1004158816925</v>
      </c>
    </row>
    <row r="55" spans="1:8" ht="16.8" customHeight="1" x14ac:dyDescent="0.45">
      <c r="A55" s="7" t="s">
        <v>17</v>
      </c>
      <c r="B55" s="8">
        <v>302614</v>
      </c>
      <c r="C55" s="9">
        <v>18165242.18</v>
      </c>
      <c r="D55" s="9">
        <v>24573.97</v>
      </c>
      <c r="E55" s="9">
        <v>2161846.46</v>
      </c>
      <c r="F55" s="9">
        <v>14479419.699999999</v>
      </c>
      <c r="G55" s="10">
        <f t="shared" si="0"/>
        <v>34831082.310000002</v>
      </c>
      <c r="H55" s="11">
        <f t="shared" si="1"/>
        <v>115.10069696048433</v>
      </c>
    </row>
    <row r="56" spans="1:8" ht="16.8" customHeight="1" x14ac:dyDescent="0.45">
      <c r="A56" s="7" t="s">
        <v>39</v>
      </c>
      <c r="B56" s="8">
        <v>59815</v>
      </c>
      <c r="C56" s="9">
        <v>7412314.0700000003</v>
      </c>
      <c r="D56" s="9">
        <v>3358.66</v>
      </c>
      <c r="E56" s="9">
        <v>522135.72</v>
      </c>
      <c r="F56" s="9">
        <v>3260826.68</v>
      </c>
      <c r="G56" s="10">
        <f t="shared" si="0"/>
        <v>11198635.130000001</v>
      </c>
      <c r="H56" s="11">
        <f t="shared" si="1"/>
        <v>187.22118415113266</v>
      </c>
    </row>
    <row r="57" spans="1:8" ht="16.8" customHeight="1" x14ac:dyDescent="0.45">
      <c r="A57" s="7" t="s">
        <v>13</v>
      </c>
      <c r="B57" s="8">
        <v>693091</v>
      </c>
      <c r="C57" s="9">
        <v>79131482.370000005</v>
      </c>
      <c r="D57" s="9">
        <v>64892.6</v>
      </c>
      <c r="E57" s="9">
        <v>11120625.34</v>
      </c>
      <c r="F57" s="9">
        <v>23640700.77</v>
      </c>
      <c r="G57" s="10">
        <f t="shared" si="0"/>
        <v>113957701.08</v>
      </c>
      <c r="H57" s="11">
        <f t="shared" si="1"/>
        <v>164.41953665535982</v>
      </c>
    </row>
    <row r="58" spans="1:8" x14ac:dyDescent="0.45">
      <c r="A58" s="15" t="s">
        <v>53</v>
      </c>
      <c r="B58"/>
      <c r="C58"/>
      <c r="D58"/>
      <c r="E58"/>
      <c r="F58"/>
      <c r="H58" s="16">
        <f>AVERAGE(H11:H57)</f>
        <v>158.24292906501731</v>
      </c>
    </row>
    <row r="59" spans="1:8" x14ac:dyDescent="0.45">
      <c r="A59"/>
      <c r="B59"/>
      <c r="C59"/>
      <c r="D59"/>
      <c r="E59"/>
      <c r="F59"/>
    </row>
    <row r="60" spans="1:8" x14ac:dyDescent="0.45">
      <c r="A60" s="17" t="s">
        <v>58</v>
      </c>
      <c r="B60"/>
    </row>
  </sheetData>
  <sortState ref="A11:H57">
    <sortCondition ref="A11:A57"/>
  </sortState>
  <mergeCells count="2">
    <mergeCell ref="A3:H3"/>
    <mergeCell ref="A4:H4"/>
  </mergeCells>
  <phoneticPr fontId="0" type="noConversion"/>
  <printOptions horizontalCentered="1"/>
  <pageMargins left="0.74803149606299213" right="0.74803149606299213" top="0.39370078740157483" bottom="0.98425196850393704" header="0" footer="0.19685039370078741"/>
  <pageSetup paperSize="9" scale="66" orientation="portrait" verticalDpi="300" r:id="rId1"/>
  <headerFooter differentFirst="1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60"/>
  <sheetViews>
    <sheetView topLeftCell="A37" workbookViewId="0">
      <selection activeCell="K10" sqref="K10"/>
    </sheetView>
  </sheetViews>
  <sheetFormatPr baseColWidth="10" defaultRowHeight="16.8" x14ac:dyDescent="0.45"/>
  <cols>
    <col min="1" max="1" width="35.6640625" style="1" customWidth="1"/>
    <col min="2" max="2" width="12.6640625" style="1" bestFit="1" customWidth="1"/>
    <col min="3" max="6" width="15.109375" style="1" customWidth="1"/>
    <col min="7" max="7" width="17.109375" style="1" customWidth="1"/>
    <col min="8" max="8" width="17.109375" style="1" bestFit="1" customWidth="1"/>
    <col min="9" max="9" width="4.44140625" style="1" customWidth="1"/>
    <col min="10" max="16384" width="11.5546875" style="1"/>
  </cols>
  <sheetData>
    <row r="2" spans="1:8" ht="24.75" customHeight="1" x14ac:dyDescent="0.45"/>
    <row r="3" spans="1:8" ht="21.6" x14ac:dyDescent="0.55000000000000004">
      <c r="A3" s="18" t="s">
        <v>56</v>
      </c>
      <c r="B3" s="18"/>
      <c r="C3" s="18"/>
      <c r="D3" s="18"/>
      <c r="E3" s="18"/>
      <c r="F3" s="18"/>
      <c r="G3" s="18"/>
      <c r="H3" s="18"/>
    </row>
    <row r="4" spans="1:8" ht="21.6" x14ac:dyDescent="0.55000000000000004">
      <c r="A4" s="19" t="s">
        <v>1</v>
      </c>
      <c r="B4" s="19"/>
      <c r="C4" s="19"/>
      <c r="D4" s="19"/>
      <c r="E4" s="19"/>
      <c r="F4" s="19"/>
      <c r="G4" s="19"/>
      <c r="H4" s="19"/>
    </row>
    <row r="5" spans="1:8" ht="7.5" customHeight="1" x14ac:dyDescent="0.55000000000000004">
      <c r="A5" s="2"/>
    </row>
    <row r="6" spans="1:8" ht="15" customHeight="1" x14ac:dyDescent="0.45">
      <c r="A6" s="13" t="s">
        <v>57</v>
      </c>
      <c r="B6" s="3"/>
      <c r="C6" s="3"/>
      <c r="D6" s="3"/>
      <c r="E6" s="3"/>
      <c r="F6" s="3"/>
      <c r="G6" s="3"/>
      <c r="H6" s="3"/>
    </row>
    <row r="7" spans="1:8" ht="15" customHeight="1" x14ac:dyDescent="0.45">
      <c r="A7" s="13" t="s">
        <v>9</v>
      </c>
      <c r="B7" s="3"/>
      <c r="C7" s="3"/>
      <c r="D7" s="3"/>
      <c r="E7" s="3"/>
      <c r="F7" s="3"/>
      <c r="G7" s="3"/>
      <c r="H7" s="3"/>
    </row>
    <row r="8" spans="1:8" x14ac:dyDescent="0.45">
      <c r="A8" s="14" t="s">
        <v>0</v>
      </c>
    </row>
    <row r="10" spans="1:8" ht="41.4" x14ac:dyDescent="0.45">
      <c r="B10" s="4" t="s">
        <v>2</v>
      </c>
      <c r="C10" s="5" t="s">
        <v>5</v>
      </c>
      <c r="D10" s="5" t="s">
        <v>6</v>
      </c>
      <c r="E10" s="5" t="s">
        <v>7</v>
      </c>
      <c r="F10" s="5" t="s">
        <v>8</v>
      </c>
      <c r="G10" s="6" t="s">
        <v>3</v>
      </c>
      <c r="H10" s="6" t="s">
        <v>4</v>
      </c>
    </row>
    <row r="11" spans="1:8" ht="16.8" customHeight="1" x14ac:dyDescent="0.45">
      <c r="A11" s="7" t="s">
        <v>51</v>
      </c>
      <c r="B11" s="8">
        <v>189866</v>
      </c>
      <c r="C11" s="9">
        <v>51212888.210000001</v>
      </c>
      <c r="D11" s="9">
        <v>16162.64</v>
      </c>
      <c r="E11" s="9">
        <v>3948134.36</v>
      </c>
      <c r="F11" s="9">
        <v>12976709.6</v>
      </c>
      <c r="G11" s="10">
        <f>C11+D11+E11+F11</f>
        <v>68153894.810000002</v>
      </c>
      <c r="H11" s="11">
        <f>G11/B11</f>
        <v>358.95786928676017</v>
      </c>
    </row>
    <row r="12" spans="1:8" ht="16.8" customHeight="1" x14ac:dyDescent="0.45">
      <c r="A12" s="7" t="s">
        <v>44</v>
      </c>
      <c r="B12" s="8">
        <v>52375</v>
      </c>
      <c r="C12" s="9">
        <v>11462498.949999999</v>
      </c>
      <c r="D12" s="9">
        <v>0</v>
      </c>
      <c r="E12" s="9">
        <v>1235938.56</v>
      </c>
      <c r="F12" s="9">
        <v>2629173.4</v>
      </c>
      <c r="G12" s="10">
        <f>C12+D12+E12+F12</f>
        <v>15327610.91</v>
      </c>
      <c r="H12" s="11">
        <f>G12/B12</f>
        <v>292.65128229116948</v>
      </c>
    </row>
    <row r="13" spans="1:8" ht="16.8" customHeight="1" x14ac:dyDescent="0.45">
      <c r="A13" s="7" t="s">
        <v>36</v>
      </c>
      <c r="B13" s="8">
        <v>87216</v>
      </c>
      <c r="C13" s="9">
        <v>9620962.6400000006</v>
      </c>
      <c r="D13" s="9">
        <v>2595992.09</v>
      </c>
      <c r="E13" s="9">
        <v>1791227.44</v>
      </c>
      <c r="F13" s="9">
        <v>10223274.550000001</v>
      </c>
      <c r="G13" s="10">
        <f>C13+D13+E13+F13</f>
        <v>24231456.719999999</v>
      </c>
      <c r="H13" s="11">
        <f>G13/B13</f>
        <v>277.83269950467803</v>
      </c>
    </row>
    <row r="14" spans="1:8" ht="16.8" customHeight="1" x14ac:dyDescent="0.45">
      <c r="A14" s="7" t="s">
        <v>46</v>
      </c>
      <c r="B14" s="8">
        <v>108666</v>
      </c>
      <c r="C14" s="9">
        <v>18918903.620000001</v>
      </c>
      <c r="D14" s="9">
        <v>0</v>
      </c>
      <c r="E14" s="9">
        <v>1542522.59</v>
      </c>
      <c r="F14" s="9">
        <v>8934422.0600000005</v>
      </c>
      <c r="G14" s="10">
        <f>C14+D14+E14+F14</f>
        <v>29395848.270000003</v>
      </c>
      <c r="H14" s="11">
        <f>G14/B14</f>
        <v>270.51560073988185</v>
      </c>
    </row>
    <row r="15" spans="1:8" ht="16.8" customHeight="1" x14ac:dyDescent="0.45">
      <c r="A15" s="7" t="s">
        <v>59</v>
      </c>
      <c r="B15" s="8">
        <v>351124</v>
      </c>
      <c r="C15" s="9">
        <v>58612678.82</v>
      </c>
      <c r="D15" s="9">
        <v>2813019.38</v>
      </c>
      <c r="E15" s="9">
        <v>8915654.8900000006</v>
      </c>
      <c r="F15" s="9">
        <v>20294226.84</v>
      </c>
      <c r="G15" s="10">
        <f>C15+D15+E15+F15</f>
        <v>90635579.930000007</v>
      </c>
      <c r="H15" s="11">
        <f>G15/B15</f>
        <v>258.12983427507095</v>
      </c>
    </row>
    <row r="16" spans="1:8" ht="16.8" customHeight="1" x14ac:dyDescent="0.45">
      <c r="A16" s="7" t="s">
        <v>29</v>
      </c>
      <c r="B16" s="8">
        <v>143649</v>
      </c>
      <c r="C16" s="9">
        <v>17967127.199999999</v>
      </c>
      <c r="D16" s="9">
        <v>0</v>
      </c>
      <c r="E16" s="9">
        <v>4338584.24</v>
      </c>
      <c r="F16" s="9">
        <v>11799582.75</v>
      </c>
      <c r="G16" s="10">
        <f>C16+D16+E16+F16</f>
        <v>34105294.189999998</v>
      </c>
      <c r="H16" s="11">
        <f>G16/B16</f>
        <v>237.42103453556933</v>
      </c>
    </row>
    <row r="17" spans="1:8" ht="16.8" customHeight="1" x14ac:dyDescent="0.45">
      <c r="A17" s="7" t="s">
        <v>37</v>
      </c>
      <c r="B17" s="8">
        <v>83316</v>
      </c>
      <c r="C17" s="9">
        <v>15325736.52</v>
      </c>
      <c r="D17" s="9">
        <v>0</v>
      </c>
      <c r="E17" s="9">
        <v>1653341.61</v>
      </c>
      <c r="F17" s="9">
        <v>2485287.73</v>
      </c>
      <c r="G17" s="10">
        <f>C17+D17+E17+F17</f>
        <v>19464365.859999999</v>
      </c>
      <c r="H17" s="11">
        <f>G17/B17</f>
        <v>233.62098348456479</v>
      </c>
    </row>
    <row r="18" spans="1:8" ht="16.8" customHeight="1" x14ac:dyDescent="0.45">
      <c r="A18" s="7" t="s">
        <v>60</v>
      </c>
      <c r="B18" s="8">
        <v>53600</v>
      </c>
      <c r="C18" s="9">
        <v>9586631.7200000007</v>
      </c>
      <c r="D18" s="9">
        <v>0</v>
      </c>
      <c r="E18" s="9">
        <v>425166.83</v>
      </c>
      <c r="F18" s="9">
        <v>2450980.16</v>
      </c>
      <c r="G18" s="10">
        <f>C18+D18+E18+F18</f>
        <v>12462778.710000001</v>
      </c>
      <c r="H18" s="11">
        <f>G18/B18</f>
        <v>232.51452817164181</v>
      </c>
    </row>
    <row r="19" spans="1:8" ht="16.8" customHeight="1" x14ac:dyDescent="0.45">
      <c r="A19" s="7" t="s">
        <v>38</v>
      </c>
      <c r="B19" s="8">
        <v>76217</v>
      </c>
      <c r="C19" s="9">
        <v>11796174.460000001</v>
      </c>
      <c r="D19" s="9">
        <v>1019374.84</v>
      </c>
      <c r="E19" s="9">
        <v>329341.58</v>
      </c>
      <c r="F19" s="9">
        <v>2663289.86</v>
      </c>
      <c r="G19" s="10">
        <f>C19+D19+E19+F19</f>
        <v>15808180.74</v>
      </c>
      <c r="H19" s="11">
        <f>G19/B19</f>
        <v>207.41016754792238</v>
      </c>
    </row>
    <row r="20" spans="1:8" ht="16.8" customHeight="1" x14ac:dyDescent="0.45">
      <c r="A20" s="7" t="s">
        <v>19</v>
      </c>
      <c r="B20" s="8">
        <v>233975</v>
      </c>
      <c r="C20" s="9">
        <v>27775934.100000001</v>
      </c>
      <c r="D20" s="9">
        <v>123071.37</v>
      </c>
      <c r="E20" s="9">
        <v>5866946.3499999996</v>
      </c>
      <c r="F20" s="9">
        <v>14489748.210000001</v>
      </c>
      <c r="G20" s="10">
        <f>C20+D20+E20+F20</f>
        <v>48255700.030000001</v>
      </c>
      <c r="H20" s="11">
        <f>G20/B20</f>
        <v>206.24297480500053</v>
      </c>
    </row>
    <row r="21" spans="1:8" ht="16.8" customHeight="1" x14ac:dyDescent="0.45">
      <c r="A21" s="7" t="s">
        <v>48</v>
      </c>
      <c r="B21" s="8">
        <v>105769</v>
      </c>
      <c r="C21" s="9">
        <v>17815221.309999999</v>
      </c>
      <c r="D21" s="9">
        <v>57354.5</v>
      </c>
      <c r="E21" s="9">
        <v>762830.45</v>
      </c>
      <c r="F21" s="9">
        <v>2903166.47</v>
      </c>
      <c r="G21" s="10">
        <f>C21+D21+E21+F21</f>
        <v>21538572.729999997</v>
      </c>
      <c r="H21" s="11">
        <f>G21/B21</f>
        <v>203.63785920260187</v>
      </c>
    </row>
    <row r="22" spans="1:8" ht="16.8" customHeight="1" x14ac:dyDescent="0.45">
      <c r="A22" s="7" t="s">
        <v>33</v>
      </c>
      <c r="B22" s="8">
        <v>100143</v>
      </c>
      <c r="C22" s="9">
        <v>14996986.439999999</v>
      </c>
      <c r="D22" s="9">
        <v>672799.73</v>
      </c>
      <c r="E22" s="9">
        <v>1310744.26</v>
      </c>
      <c r="F22" s="9">
        <v>3307285.13</v>
      </c>
      <c r="G22" s="10">
        <f>C22+D22+E22+F22</f>
        <v>20287815.559999999</v>
      </c>
      <c r="H22" s="11">
        <f>G22/B22</f>
        <v>202.5884541106218</v>
      </c>
    </row>
    <row r="23" spans="1:8" ht="16.8" customHeight="1" x14ac:dyDescent="0.45">
      <c r="A23" s="7" t="s">
        <v>15</v>
      </c>
      <c r="B23" s="8">
        <v>434786</v>
      </c>
      <c r="C23" s="9">
        <v>35755855.649999999</v>
      </c>
      <c r="D23" s="9">
        <v>1042096.76</v>
      </c>
      <c r="E23" s="9">
        <v>21212073.25</v>
      </c>
      <c r="F23" s="9">
        <v>23500061.879999999</v>
      </c>
      <c r="G23" s="10">
        <f>C23+D23+E23+F23</f>
        <v>81510087.539999992</v>
      </c>
      <c r="H23" s="11">
        <f>G23/B23</f>
        <v>187.47173906243529</v>
      </c>
    </row>
    <row r="24" spans="1:8" ht="16.8" customHeight="1" x14ac:dyDescent="0.45">
      <c r="A24" s="7" t="s">
        <v>39</v>
      </c>
      <c r="B24" s="8">
        <v>59815</v>
      </c>
      <c r="C24" s="9">
        <v>7412314.0700000003</v>
      </c>
      <c r="D24" s="9">
        <v>3358.66</v>
      </c>
      <c r="E24" s="9">
        <v>522135.72</v>
      </c>
      <c r="F24" s="9">
        <v>3260826.68</v>
      </c>
      <c r="G24" s="10">
        <f>C24+D24+E24+F24</f>
        <v>11198635.130000001</v>
      </c>
      <c r="H24" s="11">
        <f>G24/B24</f>
        <v>187.22118415113266</v>
      </c>
    </row>
    <row r="25" spans="1:8" ht="16.8" customHeight="1" x14ac:dyDescent="0.45">
      <c r="A25" s="7" t="s">
        <v>27</v>
      </c>
      <c r="B25" s="8">
        <v>146110</v>
      </c>
      <c r="C25" s="9">
        <v>18556823.879999999</v>
      </c>
      <c r="D25" s="9">
        <v>13831.45</v>
      </c>
      <c r="E25" s="9">
        <v>1467067.1</v>
      </c>
      <c r="F25" s="9">
        <v>6115790.5300000003</v>
      </c>
      <c r="G25" s="10">
        <f>C25+D25+E25+F25</f>
        <v>26153512.960000001</v>
      </c>
      <c r="H25" s="11">
        <f>G25/B25</f>
        <v>178.99878831017728</v>
      </c>
    </row>
    <row r="26" spans="1:8" ht="16.8" customHeight="1" x14ac:dyDescent="0.45">
      <c r="A26" s="7" t="s">
        <v>28</v>
      </c>
      <c r="B26" s="8">
        <v>146266</v>
      </c>
      <c r="C26" s="9">
        <v>9658628.3200000003</v>
      </c>
      <c r="D26" s="9">
        <v>1873748.9</v>
      </c>
      <c r="E26" s="9">
        <v>2693795.63</v>
      </c>
      <c r="F26" s="9">
        <v>11424377.1</v>
      </c>
      <c r="G26" s="10">
        <f>C26+D26+E26+F26</f>
        <v>25650549.950000003</v>
      </c>
      <c r="H26" s="11">
        <f>G26/B26</f>
        <v>175.36919003732928</v>
      </c>
    </row>
    <row r="27" spans="1:8" ht="16.8" customHeight="1" x14ac:dyDescent="0.45">
      <c r="A27" s="7" t="s">
        <v>40</v>
      </c>
      <c r="B27" s="8">
        <v>55454</v>
      </c>
      <c r="C27" s="9">
        <v>5840286.0300000003</v>
      </c>
      <c r="D27" s="9">
        <v>173565.72</v>
      </c>
      <c r="E27" s="9">
        <v>509655.58</v>
      </c>
      <c r="F27" s="9">
        <v>3059526.39</v>
      </c>
      <c r="G27" s="10">
        <f>C27+D27+E27+F27</f>
        <v>9583033.7200000007</v>
      </c>
      <c r="H27" s="11">
        <f>G27/B27</f>
        <v>172.81050456233996</v>
      </c>
    </row>
    <row r="28" spans="1:8" ht="16.8" customHeight="1" x14ac:dyDescent="0.45">
      <c r="A28" s="7" t="s">
        <v>22</v>
      </c>
      <c r="B28" s="8">
        <v>177402</v>
      </c>
      <c r="C28" s="9">
        <v>13267072.220000001</v>
      </c>
      <c r="D28" s="9">
        <v>3335147.78</v>
      </c>
      <c r="E28" s="9">
        <v>1963424.21</v>
      </c>
      <c r="F28" s="9">
        <v>11920725.779999999</v>
      </c>
      <c r="G28" s="10">
        <f>C28+D28+E28+F28</f>
        <v>30486369.990000002</v>
      </c>
      <c r="H28" s="11">
        <f>G28/B28</f>
        <v>171.84907718064059</v>
      </c>
    </row>
    <row r="29" spans="1:8" ht="16.8" customHeight="1" x14ac:dyDescent="0.45">
      <c r="A29" s="7" t="s">
        <v>13</v>
      </c>
      <c r="B29" s="8">
        <v>693091</v>
      </c>
      <c r="C29" s="9">
        <v>79131482.370000005</v>
      </c>
      <c r="D29" s="9">
        <v>64892.6</v>
      </c>
      <c r="E29" s="9">
        <v>11120625.34</v>
      </c>
      <c r="F29" s="9">
        <v>23640700.77</v>
      </c>
      <c r="G29" s="10">
        <f>C29+D29+E29+F29</f>
        <v>113957701.08</v>
      </c>
      <c r="H29" s="11">
        <f>G29/B29</f>
        <v>164.41953665535982</v>
      </c>
    </row>
    <row r="30" spans="1:8" ht="16.8" customHeight="1" x14ac:dyDescent="0.45">
      <c r="A30" s="7" t="s">
        <v>10</v>
      </c>
      <c r="B30" s="8">
        <v>3506730</v>
      </c>
      <c r="C30" s="9">
        <v>328541519.99000001</v>
      </c>
      <c r="D30" s="9">
        <v>2070197.66</v>
      </c>
      <c r="E30" s="9">
        <v>31304142.16</v>
      </c>
      <c r="F30" s="9">
        <v>210801967.63999999</v>
      </c>
      <c r="G30" s="10">
        <f>C30+D30+E30+F30</f>
        <v>572717827.45000005</v>
      </c>
      <c r="H30" s="11">
        <f>G30/B30</f>
        <v>163.31962467883187</v>
      </c>
    </row>
    <row r="31" spans="1:8" ht="16.8" customHeight="1" x14ac:dyDescent="0.45">
      <c r="A31" s="7" t="s">
        <v>25</v>
      </c>
      <c r="B31" s="8">
        <v>152150</v>
      </c>
      <c r="C31" s="9">
        <v>20358757.52</v>
      </c>
      <c r="D31" s="9">
        <v>0</v>
      </c>
      <c r="E31" s="9">
        <v>268292.46000000002</v>
      </c>
      <c r="F31" s="9">
        <v>4094875.25</v>
      </c>
      <c r="G31" s="10">
        <f>C31+D31+E31+F31</f>
        <v>24721925.23</v>
      </c>
      <c r="H31" s="11">
        <f>G31/B31</f>
        <v>162.48389898126848</v>
      </c>
    </row>
    <row r="32" spans="1:8" ht="16.8" customHeight="1" x14ac:dyDescent="0.45">
      <c r="A32" s="7" t="s">
        <v>50</v>
      </c>
      <c r="B32" s="8">
        <v>183711</v>
      </c>
      <c r="C32" s="9">
        <v>21106230.940000001</v>
      </c>
      <c r="D32" s="9">
        <v>374207.82</v>
      </c>
      <c r="E32" s="9">
        <v>1444931.04</v>
      </c>
      <c r="F32" s="9">
        <v>6889985.1600000001</v>
      </c>
      <c r="G32" s="10">
        <f>C32+D32+E32+F32</f>
        <v>29815354.960000001</v>
      </c>
      <c r="H32" s="11">
        <f>G32/B32</f>
        <v>162.29488141700824</v>
      </c>
    </row>
    <row r="33" spans="1:9" ht="16.8" customHeight="1" x14ac:dyDescent="0.45">
      <c r="A33" s="7" t="s">
        <v>18</v>
      </c>
      <c r="B33" s="8">
        <v>251543</v>
      </c>
      <c r="C33" s="9">
        <v>15889133.039999999</v>
      </c>
      <c r="D33" s="9">
        <v>2606407.5299999998</v>
      </c>
      <c r="E33" s="9">
        <v>5295039.6100000003</v>
      </c>
      <c r="F33" s="9">
        <v>15570270.449999999</v>
      </c>
      <c r="G33" s="10">
        <f>C33+D33+E33+F33</f>
        <v>39360850.629999995</v>
      </c>
      <c r="H33" s="11">
        <f>G33/B33</f>
        <v>156.47762263310844</v>
      </c>
    </row>
    <row r="34" spans="1:9" ht="16.8" customHeight="1" x14ac:dyDescent="0.45">
      <c r="A34" s="7" t="s">
        <v>45</v>
      </c>
      <c r="B34" s="8">
        <v>59107</v>
      </c>
      <c r="C34" s="9">
        <v>4244797</v>
      </c>
      <c r="D34" s="9">
        <v>503360.78</v>
      </c>
      <c r="E34" s="9">
        <v>2648170.19</v>
      </c>
      <c r="F34" s="9">
        <v>1630527.84</v>
      </c>
      <c r="G34" s="10">
        <f>C34+D34+E34+F34</f>
        <v>9026855.8100000005</v>
      </c>
      <c r="H34" s="11">
        <f>G34/B34</f>
        <v>152.72058825519821</v>
      </c>
    </row>
    <row r="35" spans="1:9" ht="16.8" customHeight="1" x14ac:dyDescent="0.45">
      <c r="A35" s="7" t="s">
        <v>20</v>
      </c>
      <c r="B35" s="8">
        <v>223968</v>
      </c>
      <c r="C35" s="9">
        <v>18529644.550000001</v>
      </c>
      <c r="D35" s="9">
        <v>0</v>
      </c>
      <c r="E35" s="9">
        <v>3363892.82</v>
      </c>
      <c r="F35" s="9">
        <v>10503299.720000001</v>
      </c>
      <c r="G35" s="10">
        <f>C35+D35+E35+F35</f>
        <v>32396837.090000004</v>
      </c>
      <c r="H35" s="11">
        <f>G35/B35</f>
        <v>144.64940120910131</v>
      </c>
    </row>
    <row r="36" spans="1:9" ht="16.8" customHeight="1" x14ac:dyDescent="0.45">
      <c r="A36" s="7" t="s">
        <v>31</v>
      </c>
      <c r="B36" s="8">
        <v>109950</v>
      </c>
      <c r="C36" s="9">
        <v>7667079.21</v>
      </c>
      <c r="D36" s="9">
        <v>1793750.2</v>
      </c>
      <c r="E36" s="9">
        <v>2173888.75</v>
      </c>
      <c r="F36" s="9">
        <v>4143454.57</v>
      </c>
      <c r="G36" s="10">
        <f>C36+D36+E36+F36</f>
        <v>15778172.73</v>
      </c>
      <c r="H36" s="11">
        <f>G36/B36</f>
        <v>143.50316261937243</v>
      </c>
    </row>
    <row r="37" spans="1:9" ht="16.8" customHeight="1" x14ac:dyDescent="0.45">
      <c r="A37" s="7" t="s">
        <v>42</v>
      </c>
      <c r="B37" s="8">
        <v>36655</v>
      </c>
      <c r="C37" s="9">
        <v>2035336.53</v>
      </c>
      <c r="D37" s="9">
        <v>780330.91</v>
      </c>
      <c r="E37" s="9">
        <v>785384.25</v>
      </c>
      <c r="F37" s="9">
        <v>1643072.58</v>
      </c>
      <c r="G37" s="10">
        <f>C37+D37+E37+F37</f>
        <v>5244124.2699999996</v>
      </c>
      <c r="H37" s="11">
        <f>G37/B37</f>
        <v>143.06709234756511</v>
      </c>
    </row>
    <row r="38" spans="1:9" ht="16.8" customHeight="1" x14ac:dyDescent="0.45">
      <c r="A38" s="7" t="s">
        <v>21</v>
      </c>
      <c r="B38" s="8">
        <v>209094</v>
      </c>
      <c r="C38" s="9">
        <v>867688.92</v>
      </c>
      <c r="D38" s="9">
        <v>771376.71</v>
      </c>
      <c r="E38" s="9">
        <v>2845113.28</v>
      </c>
      <c r="F38" s="9">
        <v>24280168.620000001</v>
      </c>
      <c r="G38" s="10">
        <f>C38+D38+E38+F38</f>
        <v>28764347.530000001</v>
      </c>
      <c r="H38" s="11">
        <f>G38/B38</f>
        <v>137.56658502874305</v>
      </c>
    </row>
    <row r="39" spans="1:9" ht="16.8" customHeight="1" x14ac:dyDescent="0.45">
      <c r="A39" s="7" t="s">
        <v>23</v>
      </c>
      <c r="B39" s="8">
        <v>175400</v>
      </c>
      <c r="C39" s="9">
        <v>10916033.59</v>
      </c>
      <c r="D39" s="9">
        <v>2014611.3</v>
      </c>
      <c r="E39" s="9">
        <v>2262222.34</v>
      </c>
      <c r="F39" s="9">
        <v>8824391.7599999998</v>
      </c>
      <c r="G39" s="10">
        <f>C39+D39+E39+F39</f>
        <v>24017258.990000002</v>
      </c>
      <c r="H39" s="11">
        <f>G39/B39</f>
        <v>136.92850051311291</v>
      </c>
      <c r="I39" s="12"/>
    </row>
    <row r="40" spans="1:9" ht="16.8" customHeight="1" x14ac:dyDescent="0.45">
      <c r="A40" s="7" t="s">
        <v>24</v>
      </c>
      <c r="B40" s="8">
        <v>175425</v>
      </c>
      <c r="C40" s="9">
        <v>12312235.029999999</v>
      </c>
      <c r="D40" s="9">
        <v>0</v>
      </c>
      <c r="E40" s="9">
        <v>3865479.21</v>
      </c>
      <c r="F40" s="9">
        <v>7458084.9800000004</v>
      </c>
      <c r="G40" s="10">
        <f>C40+D40+E40+F40</f>
        <v>23635799.219999999</v>
      </c>
      <c r="H40" s="11">
        <f>G40/B40</f>
        <v>134.7344974775545</v>
      </c>
    </row>
    <row r="41" spans="1:9" ht="16.8" customHeight="1" x14ac:dyDescent="0.45">
      <c r="A41" s="7" t="s">
        <v>11</v>
      </c>
      <c r="B41" s="8">
        <v>1731649</v>
      </c>
      <c r="C41" s="9">
        <v>82930244.230000004</v>
      </c>
      <c r="D41" s="9">
        <v>0</v>
      </c>
      <c r="E41" s="9">
        <v>35309570.200000003</v>
      </c>
      <c r="F41" s="9">
        <v>106527976.04000001</v>
      </c>
      <c r="G41" s="10">
        <f>C41+D41+E41+F41</f>
        <v>224767790.47000003</v>
      </c>
      <c r="H41" s="11">
        <f>G41/B41</f>
        <v>129.79985578486173</v>
      </c>
    </row>
    <row r="42" spans="1:9" ht="16.8" customHeight="1" x14ac:dyDescent="0.45">
      <c r="A42" s="7" t="s">
        <v>52</v>
      </c>
      <c r="B42" s="8">
        <v>840792</v>
      </c>
      <c r="C42" s="9">
        <v>64043546.460000001</v>
      </c>
      <c r="D42" s="9">
        <v>1033956.49</v>
      </c>
      <c r="E42" s="9">
        <v>10829103.689999999</v>
      </c>
      <c r="F42" s="9">
        <v>30958406.23</v>
      </c>
      <c r="G42" s="10">
        <f>C42+D42+E42+F42</f>
        <v>106865012.87</v>
      </c>
      <c r="H42" s="11">
        <f>G42/B42</f>
        <v>127.1004158816925</v>
      </c>
      <c r="I42" s="12"/>
    </row>
    <row r="43" spans="1:9" ht="16.8" customHeight="1" x14ac:dyDescent="0.45">
      <c r="A43" s="7" t="s">
        <v>47</v>
      </c>
      <c r="B43" s="8">
        <v>479405</v>
      </c>
      <c r="C43" s="9">
        <v>43303706.259999998</v>
      </c>
      <c r="D43" s="9">
        <v>37035.47</v>
      </c>
      <c r="E43" s="9">
        <v>2126878.23</v>
      </c>
      <c r="F43" s="9">
        <v>13123352.68</v>
      </c>
      <c r="G43" s="10">
        <f>C43+D43+E43+F43</f>
        <v>58590972.639999993</v>
      </c>
      <c r="H43" s="11">
        <f>G43/B43</f>
        <v>122.21602327885607</v>
      </c>
    </row>
    <row r="44" spans="1:9" ht="16.8" customHeight="1" x14ac:dyDescent="0.45">
      <c r="A44" s="7" t="s">
        <v>43</v>
      </c>
      <c r="B44" s="8">
        <v>366221</v>
      </c>
      <c r="C44" s="9">
        <v>26491423.07</v>
      </c>
      <c r="D44" s="9">
        <v>1138775.27</v>
      </c>
      <c r="E44" s="9">
        <v>3415737.52</v>
      </c>
      <c r="F44" s="9">
        <v>12025449.18</v>
      </c>
      <c r="G44" s="10">
        <f>C44+D44+E44+F44</f>
        <v>43071385.039999999</v>
      </c>
      <c r="H44" s="11">
        <f>G44/B44</f>
        <v>117.61036379672383</v>
      </c>
    </row>
    <row r="45" spans="1:9" ht="16.8" customHeight="1" x14ac:dyDescent="0.45">
      <c r="A45" s="7" t="s">
        <v>12</v>
      </c>
      <c r="B45" s="8">
        <v>689423</v>
      </c>
      <c r="C45" s="9">
        <v>38970853.880000003</v>
      </c>
      <c r="D45" s="9">
        <v>62890.12</v>
      </c>
      <c r="E45" s="9">
        <v>13393383.359999999</v>
      </c>
      <c r="F45" s="9">
        <v>28383330.18</v>
      </c>
      <c r="G45" s="10">
        <f>C45+D45+E45+F45</f>
        <v>80810457.539999992</v>
      </c>
      <c r="H45" s="11">
        <f>G45/B45</f>
        <v>117.21462373608074</v>
      </c>
    </row>
    <row r="46" spans="1:9" ht="16.8" customHeight="1" x14ac:dyDescent="0.45">
      <c r="A46" s="7" t="s">
        <v>17</v>
      </c>
      <c r="B46" s="8">
        <v>302614</v>
      </c>
      <c r="C46" s="9">
        <v>18165242.18</v>
      </c>
      <c r="D46" s="9">
        <v>24573.97</v>
      </c>
      <c r="E46" s="9">
        <v>2161846.46</v>
      </c>
      <c r="F46" s="9">
        <v>14479419.699999999</v>
      </c>
      <c r="G46" s="10">
        <f>C46+D46+E46+F46</f>
        <v>34831082.310000002</v>
      </c>
      <c r="H46" s="11">
        <f>G46/B46</f>
        <v>115.10069696048433</v>
      </c>
    </row>
    <row r="47" spans="1:9" ht="16.8" customHeight="1" x14ac:dyDescent="0.45">
      <c r="A47" s="7" t="s">
        <v>55</v>
      </c>
      <c r="B47" s="8">
        <v>205468</v>
      </c>
      <c r="C47" s="9">
        <v>12474043.119999999</v>
      </c>
      <c r="D47" s="9">
        <v>586556.13</v>
      </c>
      <c r="E47" s="9">
        <v>4332647.59</v>
      </c>
      <c r="F47" s="9">
        <v>5320712.87</v>
      </c>
      <c r="G47" s="10">
        <f>C47+D47+E47+F47</f>
        <v>22713959.710000001</v>
      </c>
      <c r="H47" s="11">
        <f>G47/B47</f>
        <v>110.5474317655304</v>
      </c>
    </row>
    <row r="48" spans="1:9" ht="16.8" customHeight="1" x14ac:dyDescent="0.45">
      <c r="A48" s="7" t="s">
        <v>35</v>
      </c>
      <c r="B48" s="8">
        <v>92834</v>
      </c>
      <c r="C48" s="9">
        <v>6407656.3600000003</v>
      </c>
      <c r="D48" s="9">
        <v>28198.93</v>
      </c>
      <c r="E48" s="9">
        <v>907790.79</v>
      </c>
      <c r="F48" s="9">
        <v>2880193.29</v>
      </c>
      <c r="G48" s="10">
        <f>C48+D48+E48+F48</f>
        <v>10223839.370000001</v>
      </c>
      <c r="H48" s="11">
        <f>G48/B48</f>
        <v>110.13033339078356</v>
      </c>
    </row>
    <row r="49" spans="1:8" ht="16.8" customHeight="1" x14ac:dyDescent="0.45">
      <c r="A49" s="7" t="s">
        <v>32</v>
      </c>
      <c r="B49" s="8">
        <v>112235</v>
      </c>
      <c r="C49" s="9">
        <v>6527446</v>
      </c>
      <c r="D49" s="9">
        <v>825195.66</v>
      </c>
      <c r="E49" s="9">
        <v>2301864.61</v>
      </c>
      <c r="F49" s="9">
        <v>2628483.98</v>
      </c>
      <c r="G49" s="10">
        <f>C49+D49+E49+F49</f>
        <v>12282990.25</v>
      </c>
      <c r="H49" s="11">
        <f>G49/B49</f>
        <v>109.43992738450572</v>
      </c>
    </row>
    <row r="50" spans="1:8" ht="16.8" customHeight="1" x14ac:dyDescent="0.45">
      <c r="A50" s="7" t="s">
        <v>41</v>
      </c>
      <c r="B50" s="8">
        <v>41025</v>
      </c>
      <c r="C50" s="9">
        <v>1918244.3</v>
      </c>
      <c r="D50" s="9">
        <v>0</v>
      </c>
      <c r="E50" s="9">
        <v>410468.73</v>
      </c>
      <c r="F50" s="9">
        <v>1513039.03</v>
      </c>
      <c r="G50" s="10">
        <f>C50+D50+E50+F50</f>
        <v>3841752.0600000005</v>
      </c>
      <c r="H50" s="11">
        <f>G50/B50</f>
        <v>93.644169652650831</v>
      </c>
    </row>
    <row r="51" spans="1:8" ht="16.8" customHeight="1" x14ac:dyDescent="0.45">
      <c r="A51" s="7" t="s">
        <v>34</v>
      </c>
      <c r="B51" s="8">
        <v>96651</v>
      </c>
      <c r="C51" s="9">
        <v>4491428.49</v>
      </c>
      <c r="D51" s="9">
        <v>45629.05</v>
      </c>
      <c r="E51" s="9">
        <v>390003.28</v>
      </c>
      <c r="F51" s="9">
        <v>3540349.3</v>
      </c>
      <c r="G51" s="10">
        <f>C51+D51+E51+F51</f>
        <v>8467410.120000001</v>
      </c>
      <c r="H51" s="11">
        <f>G51/B51</f>
        <v>87.60809634664929</v>
      </c>
    </row>
    <row r="52" spans="1:8" ht="16.8" customHeight="1" x14ac:dyDescent="0.45">
      <c r="A52" s="7" t="s">
        <v>49</v>
      </c>
      <c r="B52" s="8">
        <v>150209</v>
      </c>
      <c r="C52" s="9">
        <v>6979626.04</v>
      </c>
      <c r="D52" s="9">
        <v>265181.84000000003</v>
      </c>
      <c r="E52" s="9">
        <v>159373.84</v>
      </c>
      <c r="F52" s="9">
        <v>3639791.23</v>
      </c>
      <c r="G52" s="10">
        <f>C52+D52+E52+F52</f>
        <v>11043972.949999999</v>
      </c>
      <c r="H52" s="11">
        <f>G52/B52</f>
        <v>73.524042833651777</v>
      </c>
    </row>
    <row r="53" spans="1:8" ht="16.8" customHeight="1" x14ac:dyDescent="0.45">
      <c r="A53" s="7" t="s">
        <v>16</v>
      </c>
      <c r="B53" s="8">
        <v>323262</v>
      </c>
      <c r="C53" s="9">
        <v>407.55</v>
      </c>
      <c r="D53" s="9">
        <v>1168754.01</v>
      </c>
      <c r="E53" s="9">
        <v>7767095.6699999999</v>
      </c>
      <c r="F53" s="9">
        <v>13259519.210000001</v>
      </c>
      <c r="G53" s="10">
        <f>C53+D53+E53+F53</f>
        <v>22195776.440000001</v>
      </c>
      <c r="H53" s="11">
        <f>G53/B53</f>
        <v>68.661879342452877</v>
      </c>
    </row>
    <row r="54" spans="1:8" ht="16.8" customHeight="1" x14ac:dyDescent="0.45">
      <c r="A54" s="7" t="s">
        <v>26</v>
      </c>
      <c r="B54" s="8">
        <v>143215</v>
      </c>
      <c r="C54" s="9">
        <v>1118319.92</v>
      </c>
      <c r="D54" s="9">
        <v>0</v>
      </c>
      <c r="E54" s="9">
        <v>2649094.56</v>
      </c>
      <c r="F54" s="9">
        <v>5430733.9199999999</v>
      </c>
      <c r="G54" s="10">
        <f>C54+D54+E54+F54</f>
        <v>9198148.4000000004</v>
      </c>
      <c r="H54" s="11">
        <f>G54/B54</f>
        <v>64.22615228851727</v>
      </c>
    </row>
    <row r="55" spans="1:8" ht="16.8" customHeight="1" x14ac:dyDescent="0.45">
      <c r="A55" s="7" t="s">
        <v>14</v>
      </c>
      <c r="B55" s="8">
        <v>599063</v>
      </c>
      <c r="C55" s="9">
        <v>2735342.95</v>
      </c>
      <c r="D55" s="9">
        <v>0</v>
      </c>
      <c r="E55" s="9">
        <v>10995281.949999999</v>
      </c>
      <c r="F55" s="9">
        <v>18989136.170000002</v>
      </c>
      <c r="G55" s="10">
        <f>C55+D55+E55+F55</f>
        <v>32719761.07</v>
      </c>
      <c r="H55" s="11">
        <f>G55/B55</f>
        <v>54.618230586766337</v>
      </c>
    </row>
    <row r="56" spans="1:8" ht="16.8" customHeight="1" x14ac:dyDescent="0.45">
      <c r="A56" s="7" t="s">
        <v>30</v>
      </c>
      <c r="B56" s="8">
        <v>123446</v>
      </c>
      <c r="C56" s="9">
        <v>1081016.06</v>
      </c>
      <c r="D56" s="9">
        <v>0</v>
      </c>
      <c r="E56" s="9">
        <v>1387151.47</v>
      </c>
      <c r="F56" s="9">
        <v>3793687.72</v>
      </c>
      <c r="G56" s="10">
        <f>C56+D56+E56+F56</f>
        <v>6261855.25</v>
      </c>
      <c r="H56" s="11">
        <f>G56/B56</f>
        <v>50.725460930285308</v>
      </c>
    </row>
    <row r="57" spans="1:8" ht="16.8" customHeight="1" x14ac:dyDescent="0.45">
      <c r="A57" s="7" t="s">
        <v>54</v>
      </c>
      <c r="B57" s="8">
        <v>381868</v>
      </c>
      <c r="C57" s="9">
        <v>1240132.8500000001</v>
      </c>
      <c r="D57" s="9">
        <v>351241.89</v>
      </c>
      <c r="E57" s="9">
        <v>370743.87</v>
      </c>
      <c r="F57" s="9">
        <v>8669391.6300000008</v>
      </c>
      <c r="G57" s="10">
        <f>C57+D57+E57+F57</f>
        <v>10631510.240000002</v>
      </c>
      <c r="H57" s="11">
        <f>G57/B57</f>
        <v>27.840799019556503</v>
      </c>
    </row>
    <row r="58" spans="1:8" x14ac:dyDescent="0.45">
      <c r="A58" s="15" t="s">
        <v>53</v>
      </c>
      <c r="B58"/>
      <c r="C58"/>
      <c r="D58"/>
      <c r="E58"/>
      <c r="F58"/>
      <c r="H58" s="16">
        <f>AVERAGE(H11:H57)</f>
        <v>158.24292906501725</v>
      </c>
    </row>
    <row r="59" spans="1:8" x14ac:dyDescent="0.45">
      <c r="A59"/>
      <c r="B59"/>
      <c r="C59"/>
      <c r="D59"/>
      <c r="E59"/>
      <c r="F59"/>
    </row>
    <row r="60" spans="1:8" x14ac:dyDescent="0.45">
      <c r="A60" s="17" t="s">
        <v>58</v>
      </c>
      <c r="B60"/>
    </row>
  </sheetData>
  <sortState ref="A11:H57">
    <sortCondition descending="1" ref="H11:H57"/>
  </sortState>
  <mergeCells count="2"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INGRESOS POR HABITANTE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jgarranz</dc:creator>
  <cp:lastModifiedBy>González Arranz, Javier</cp:lastModifiedBy>
  <cp:lastPrinted>2019-09-17T10:13:25Z</cp:lastPrinted>
  <dcterms:created xsi:type="dcterms:W3CDTF">2014-06-04T07:37:15Z</dcterms:created>
  <dcterms:modified xsi:type="dcterms:W3CDTF">2026-09-22T07:24:38Z</dcterms:modified>
</cp:coreProperties>
</file>