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2" yWindow="-192" windowWidth="14688" windowHeight="11040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G35" i="2" l="1"/>
  <c r="H35" i="2" s="1"/>
  <c r="G22" i="2"/>
  <c r="H22" i="2" s="1"/>
  <c r="G52" i="2"/>
  <c r="H52" i="2" s="1"/>
  <c r="G48" i="2"/>
  <c r="H48" i="2" s="1"/>
  <c r="G18" i="2"/>
  <c r="H18" i="2" s="1"/>
  <c r="G37" i="2"/>
  <c r="H37" i="2" s="1"/>
  <c r="G13" i="2"/>
  <c r="H13" i="2" s="1"/>
  <c r="G41" i="2"/>
  <c r="H41" i="2" s="1"/>
  <c r="G42" i="2"/>
  <c r="H42" i="2" s="1"/>
  <c r="G12" i="2"/>
  <c r="H12" i="2" s="1"/>
  <c r="G36" i="2"/>
  <c r="H36" i="2" s="1"/>
  <c r="G28" i="2"/>
  <c r="H28" i="2" s="1"/>
  <c r="G14" i="2"/>
  <c r="H14" i="2" s="1"/>
  <c r="G34" i="2"/>
  <c r="H34" i="2" s="1"/>
  <c r="G55" i="2"/>
  <c r="H55" i="2" s="1"/>
  <c r="G24" i="2"/>
  <c r="H24" i="2" s="1"/>
  <c r="G16" i="2"/>
  <c r="H16" i="2" s="1"/>
  <c r="G40" i="2"/>
  <c r="H40" i="2" s="1"/>
  <c r="G23" i="2"/>
  <c r="H23" i="2" s="1"/>
  <c r="G45" i="2"/>
  <c r="H45" i="2" s="1"/>
  <c r="G54" i="2"/>
  <c r="H54" i="2" s="1"/>
  <c r="G46" i="2"/>
  <c r="H46" i="2" s="1"/>
  <c r="G19" i="2"/>
  <c r="H19" i="2" s="1"/>
  <c r="G29" i="2"/>
  <c r="H29" i="2" s="1"/>
  <c r="G27" i="2"/>
  <c r="H27" i="2" s="1"/>
  <c r="G49" i="2"/>
  <c r="H49" i="2" s="1"/>
  <c r="G43" i="2"/>
  <c r="H43" i="2" s="1"/>
  <c r="G26" i="2"/>
  <c r="H26" i="2" s="1"/>
  <c r="G50" i="2"/>
  <c r="H50" i="2" s="1"/>
  <c r="G44" i="2"/>
  <c r="H44" i="2" s="1"/>
  <c r="G20" i="2"/>
  <c r="H20" i="2" s="1"/>
  <c r="G17" i="2"/>
  <c r="H17" i="2" s="1"/>
  <c r="G11" i="2"/>
  <c r="H11" i="2" s="1"/>
  <c r="G15" i="2"/>
  <c r="H15" i="2" s="1"/>
  <c r="G33" i="2"/>
  <c r="H33" i="2" s="1"/>
  <c r="G53" i="2"/>
  <c r="H53" i="2" s="1"/>
  <c r="G21" i="2"/>
  <c r="H21" i="2" s="1"/>
  <c r="G38" i="2"/>
  <c r="H38" i="2" s="1"/>
  <c r="G30" i="2"/>
  <c r="H30" i="2" s="1"/>
  <c r="G47" i="2"/>
  <c r="H47" i="2" s="1"/>
  <c r="G25" i="2"/>
  <c r="H25" i="2" s="1"/>
  <c r="G32" i="2"/>
  <c r="H32" i="2" s="1"/>
  <c r="G56" i="2"/>
  <c r="H56" i="2" s="1"/>
  <c r="G39" i="2"/>
  <c r="H39" i="2" s="1"/>
  <c r="G51" i="2"/>
  <c r="H51" i="2" s="1"/>
  <c r="G31" i="2"/>
  <c r="H31" i="2" s="1"/>
  <c r="H57" i="2" l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11" i="1" l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H57" i="1" l="1"/>
</calcChain>
</file>

<file path=xl/sharedStrings.xml><?xml version="1.0" encoding="utf-8"?>
<sst xmlns="http://schemas.openxmlformats.org/spreadsheetml/2006/main" count="120" uniqueCount="60">
  <si>
    <t>Unidad: euros</t>
  </si>
  <si>
    <t>Capitales de Provincia</t>
  </si>
  <si>
    <t xml:space="preserve">Población </t>
  </si>
  <si>
    <t>TOTAL TASAS</t>
  </si>
  <si>
    <t>TOTAL TASAS / HABITANTE</t>
  </si>
  <si>
    <t>Prestación servicios públicos básicos</t>
  </si>
  <si>
    <t>Prestación servicios públicos de carácter social y preferente</t>
  </si>
  <si>
    <t>Realización actividades competencia local</t>
  </si>
  <si>
    <t>Utilización privativa del dominio publico local</t>
  </si>
  <si>
    <t>Datos consolidados del Ayuntamiento y sus Organismos Autónomos (no se incluyen las Empresas Municipales)</t>
  </si>
  <si>
    <t xml:space="preserve">Madrid                                                                </t>
  </si>
  <si>
    <t xml:space="preserve">Barcelona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</si>
  <si>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</si>
  <si>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</si>
  <si>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Málaga                                                                </t>
  </si>
  <si>
    <t xml:space="preserve">Palma                                                                 </t>
  </si>
  <si>
    <t xml:space="preserve">Córdoba                                                               </t>
  </si>
  <si>
    <t xml:space="preserve">Valladolid                                                            </t>
  </si>
  <si>
    <t xml:space="preserve">Coruña (A)                                                            </t>
  </si>
  <si>
    <t xml:space="preserve">Granada                                                               </t>
  </si>
  <si>
    <t xml:space="preserve">Oviedo                                                                </t>
  </si>
  <si>
    <t xml:space="preserve">Pamplona/Iruña                                                        </t>
  </si>
  <si>
    <t xml:space="preserve">Burgos                                                                </t>
  </si>
  <si>
    <t xml:space="preserve">Albacete                                                              </t>
  </si>
  <si>
    <t xml:space="preserve">Santander                                                             </t>
  </si>
  <si>
    <t xml:space="preserve">Logroño                                                               </t>
  </si>
  <si>
    <t xml:space="preserve">Huelva                                                                </t>
  </si>
  <si>
    <t xml:space="preserve">Salamanca                                                             </t>
  </si>
  <si>
    <t xml:space="preserve">Lleida                                                                </t>
  </si>
  <si>
    <t xml:space="preserve">Tarragona                                                             </t>
  </si>
  <si>
    <t xml:space="preserve">León                                                                  </t>
  </si>
  <si>
    <t xml:space="preserve">Cádiz                                                                 </t>
  </si>
  <si>
    <t xml:space="preserve">Jaén                                                                  </t>
  </si>
  <si>
    <t xml:space="preserve">Lugo                                                                  </t>
  </si>
  <si>
    <t xml:space="preserve">Cáceres                                                               </t>
  </si>
  <si>
    <t xml:space="preserve">Guadalajara                                                           </t>
  </si>
  <si>
    <t xml:space="preserve">Toledo                                                                </t>
  </si>
  <si>
    <t xml:space="preserve">Pontevedra                                                            </t>
  </si>
  <si>
    <t xml:space="preserve">Palencia                                                              </t>
  </si>
  <si>
    <t xml:space="preserve">Ciudad Real                                                           </t>
  </si>
  <si>
    <t xml:space="preserve">Zamora                                                                </t>
  </si>
  <si>
    <t xml:space="preserve">Cuenca                                                                </t>
  </si>
  <si>
    <t xml:space="preserve">Huesca                                                                </t>
  </si>
  <si>
    <t xml:space="preserve">Soria                                                                 </t>
  </si>
  <si>
    <t xml:space="preserve">Teruel                                                                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</si>
  <si>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</si>
  <si>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</si>
  <si>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</si>
  <si>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</si>
  <si>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</si>
  <si>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</si>
  <si>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</si>
  <si>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</si>
  <si>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</si>
  <si>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</si>
  <si>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</si>
  <si>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Tasas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</si>
  <si>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a 30-07-24)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</si>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</sst>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i/>
      <sz val="9"/>
      <name val="Gill Sans MT"/>
      <family val="2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9"/>
      <name val="Gill Sans MT"/>
      <family val="2"/>
    </font>
    <font>
      <b/>
      <sz val="10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3" fontId="5" fillId="3" borderId="2" xfId="0" applyNumberFormat="1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4" applyFont="1" applyFill="1" applyBorder="1" applyAlignment="1">
      <alignment horizontal="left"/>
    </xf>
    <xf numFmtId="0" fontId="4" fillId="0" borderId="1" xfId="0" applyFont="1" applyFill="1" applyBorder="1"/>
    <xf numFmtId="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</cellXfs>
  <cellStyles count="5">
    <cellStyle name="Normal" xfId="0" builtinId="0"/>
    <cellStyle name="Normal 2" xfId="1"/>
    <cellStyle name="Normal 3" xfId="2"/>
    <cellStyle name="Normal 4" xfId="3"/>
    <cellStyle name="Normal_tod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9"/>
  <sheetViews>
    <sheetView tabSelected="1" zoomScaleNormal="100" workbookViewId="0">
      <selection activeCell="J15" sqref="J15"/>
    </sheetView>
  </sheetViews>
  <sheetFormatPr baseColWidth="10" defaultRowHeight="16.8" x14ac:dyDescent="0.45"/>
  <cols>
    <col min="1" max="1" width="36.44140625" style="1" customWidth="1"/>
    <col min="2" max="2" width="12.6640625" style="1" bestFit="1" customWidth="1"/>
    <col min="3" max="6" width="15.109375" style="1" customWidth="1"/>
    <col min="7" max="7" width="17.109375" style="1" customWidth="1"/>
    <col min="8" max="8" width="17.109375" style="1" bestFit="1" customWidth="1"/>
    <col min="9" max="9" width="4.44140625" style="1" customWidth="1"/>
    <col min="10" max="10" width="34.77734375" style="1" bestFit="1" customWidth="1"/>
    <col min="11" max="16384" width="11.5546875" style="1"/>
  </cols>
  <sheetData>
    <row r="2" spans="1:8" ht="24.75" customHeight="1" x14ac:dyDescent="0.45"/>
    <row r="3" spans="1:8" ht="21.6" x14ac:dyDescent="0.55000000000000004">
      <c r="A3" s="18" t="s">
        <v>56</v>
      </c>
      <c r="B3" s="18"/>
      <c r="C3" s="18"/>
      <c r="D3" s="18"/>
      <c r="E3" s="18"/>
      <c r="F3" s="18"/>
      <c r="G3" s="18"/>
      <c r="H3" s="18"/>
    </row>
    <row r="4" spans="1:8" ht="21.6" x14ac:dyDescent="0.55000000000000004">
      <c r="A4" s="19" t="s">
        <v>1</v>
      </c>
      <c r="B4" s="19"/>
      <c r="C4" s="19"/>
      <c r="D4" s="19"/>
      <c r="E4" s="19"/>
      <c r="F4" s="19"/>
      <c r="G4" s="19"/>
      <c r="H4" s="19"/>
    </row>
    <row r="5" spans="1:8" ht="7.5" customHeight="1" x14ac:dyDescent="0.55000000000000004">
      <c r="A5" s="2"/>
    </row>
    <row r="6" spans="1:8" ht="15" customHeight="1" x14ac:dyDescent="0.45">
      <c r="A6" s="13" t="s">
        <v>57</v>
      </c>
      <c r="B6" s="3"/>
      <c r="C6" s="3"/>
      <c r="D6" s="3"/>
      <c r="E6" s="3"/>
      <c r="F6" s="3"/>
      <c r="G6" s="3"/>
      <c r="H6" s="3"/>
    </row>
    <row r="7" spans="1:8" ht="15" customHeight="1" x14ac:dyDescent="0.45">
      <c r="A7" s="13" t="s">
        <v>9</v>
      </c>
      <c r="B7" s="3"/>
      <c r="C7" s="3"/>
      <c r="D7" s="3"/>
      <c r="E7" s="3"/>
      <c r="F7" s="3"/>
      <c r="G7" s="3"/>
      <c r="H7" s="3"/>
    </row>
    <row r="8" spans="1:8" x14ac:dyDescent="0.45">
      <c r="A8" s="14" t="s">
        <v>0</v>
      </c>
    </row>
    <row r="10" spans="1:8" ht="41.4" x14ac:dyDescent="0.45">
      <c r="B10" s="4" t="s">
        <v>2</v>
      </c>
      <c r="C10" s="5" t="s">
        <v>5</v>
      </c>
      <c r="D10" s="5" t="s">
        <v>6</v>
      </c>
      <c r="E10" s="5" t="s">
        <v>7</v>
      </c>
      <c r="F10" s="5" t="s">
        <v>8</v>
      </c>
      <c r="G10" s="6" t="s">
        <v>3</v>
      </c>
      <c r="H10" s="6" t="s">
        <v>4</v>
      </c>
    </row>
    <row r="11" spans="1:8" ht="16.8" customHeight="1" x14ac:dyDescent="0.45">
      <c r="A11" s="7" t="s">
        <v>23</v>
      </c>
      <c r="B11" s="8">
        <v>173206</v>
      </c>
      <c r="C11" s="9">
        <v>10840968.470000001</v>
      </c>
      <c r="D11" s="9">
        <v>2074602.56</v>
      </c>
      <c r="E11" s="9">
        <v>2352620.92</v>
      </c>
      <c r="F11" s="9">
        <v>8745044.4199999999</v>
      </c>
      <c r="G11" s="10">
        <f t="shared" ref="G11:G56" si="0">C11+D11+E11+F11</f>
        <v>24013236.370000001</v>
      </c>
      <c r="H11" s="11">
        <f t="shared" ref="H11:H56" si="1">G11/B11</f>
        <v>138.63974902716996</v>
      </c>
    </row>
    <row r="12" spans="1:8" ht="16.8" customHeight="1" x14ac:dyDescent="0.45">
      <c r="A12" s="7" t="s">
        <v>45</v>
      </c>
      <c r="B12" s="8">
        <v>349282</v>
      </c>
      <c r="C12" s="9">
        <v>10386649.66</v>
      </c>
      <c r="D12" s="9">
        <v>704808</v>
      </c>
      <c r="E12" s="9">
        <v>3198489.51</v>
      </c>
      <c r="F12" s="9">
        <v>13077861.75</v>
      </c>
      <c r="G12" s="10">
        <f t="shared" si="0"/>
        <v>27367808.920000002</v>
      </c>
      <c r="H12" s="11">
        <f t="shared" si="1"/>
        <v>78.354478387091234</v>
      </c>
    </row>
    <row r="13" spans="1:8" ht="16.8" customHeight="1" x14ac:dyDescent="0.45">
      <c r="A13" s="7" t="s">
        <v>47</v>
      </c>
      <c r="B13" s="8">
        <v>57741</v>
      </c>
      <c r="C13" s="9">
        <v>2785910.13</v>
      </c>
      <c r="D13" s="9">
        <v>405820.3</v>
      </c>
      <c r="E13" s="9">
        <v>1985137.48</v>
      </c>
      <c r="F13" s="9">
        <v>1688343.32</v>
      </c>
      <c r="G13" s="10">
        <f t="shared" si="0"/>
        <v>6865211.2300000004</v>
      </c>
      <c r="H13" s="11">
        <f t="shared" si="1"/>
        <v>118.89664588420708</v>
      </c>
    </row>
    <row r="14" spans="1:8" ht="16.8" customHeight="1" x14ac:dyDescent="0.45">
      <c r="A14" s="7" t="s">
        <v>51</v>
      </c>
      <c r="B14" s="8">
        <v>150190</v>
      </c>
      <c r="C14" s="9">
        <v>0</v>
      </c>
      <c r="D14" s="9">
        <v>103956.07</v>
      </c>
      <c r="E14" s="9">
        <v>146173.68</v>
      </c>
      <c r="F14" s="9">
        <v>4142542.19</v>
      </c>
      <c r="G14" s="10">
        <f t="shared" si="0"/>
        <v>4392671.9399999995</v>
      </c>
      <c r="H14" s="11">
        <f t="shared" si="1"/>
        <v>29.24743285172115</v>
      </c>
    </row>
    <row r="15" spans="1:8" ht="16.8" customHeight="1" x14ac:dyDescent="0.45">
      <c r="A15" s="7" t="s">
        <v>11</v>
      </c>
      <c r="B15" s="8">
        <v>1660122</v>
      </c>
      <c r="C15" s="9">
        <v>74718653.359999999</v>
      </c>
      <c r="D15" s="9">
        <v>0</v>
      </c>
      <c r="E15" s="9">
        <v>36173177.869999997</v>
      </c>
      <c r="F15" s="9">
        <v>118692739.97</v>
      </c>
      <c r="G15" s="10">
        <f t="shared" si="0"/>
        <v>229584571.19999999</v>
      </c>
      <c r="H15" s="11">
        <f t="shared" si="1"/>
        <v>138.29379479339468</v>
      </c>
    </row>
    <row r="16" spans="1:8" ht="16.8" customHeight="1" x14ac:dyDescent="0.45">
      <c r="A16" s="7" t="s">
        <v>22</v>
      </c>
      <c r="B16" s="8">
        <v>174451</v>
      </c>
      <c r="C16" s="9">
        <v>12984731.210000001</v>
      </c>
      <c r="D16" s="9">
        <v>2321597.63</v>
      </c>
      <c r="E16" s="9">
        <v>1857699.03</v>
      </c>
      <c r="F16" s="9">
        <v>12848693.960000001</v>
      </c>
      <c r="G16" s="10">
        <f t="shared" si="0"/>
        <v>30012721.830000002</v>
      </c>
      <c r="H16" s="11">
        <f t="shared" si="1"/>
        <v>172.04098474643311</v>
      </c>
    </row>
    <row r="17" spans="1:8" ht="16.8" customHeight="1" x14ac:dyDescent="0.45">
      <c r="A17" s="7" t="s">
        <v>34</v>
      </c>
      <c r="B17" s="8">
        <v>96215</v>
      </c>
      <c r="C17" s="9">
        <v>4538140.53</v>
      </c>
      <c r="D17" s="9">
        <v>436636.27</v>
      </c>
      <c r="E17" s="9">
        <v>435135.63</v>
      </c>
      <c r="F17" s="9">
        <v>3542623.5</v>
      </c>
      <c r="G17" s="10">
        <f t="shared" si="0"/>
        <v>8952535.9299999997</v>
      </c>
      <c r="H17" s="11">
        <f t="shared" si="1"/>
        <v>93.047195655563058</v>
      </c>
    </row>
    <row r="18" spans="1:8" ht="16.8" customHeight="1" x14ac:dyDescent="0.45">
      <c r="A18" s="7" t="s">
        <v>31</v>
      </c>
      <c r="B18" s="8">
        <v>111811</v>
      </c>
      <c r="C18" s="9">
        <v>7692660.2599999998</v>
      </c>
      <c r="D18" s="9">
        <v>1574044.64</v>
      </c>
      <c r="E18" s="9">
        <v>2097271.12</v>
      </c>
      <c r="F18" s="9">
        <v>4148469.27</v>
      </c>
      <c r="G18" s="10">
        <f t="shared" si="0"/>
        <v>15512445.289999999</v>
      </c>
      <c r="H18" s="11">
        <f t="shared" si="1"/>
        <v>138.7380963411471</v>
      </c>
    </row>
    <row r="19" spans="1:8" ht="16.8" customHeight="1" x14ac:dyDescent="0.45">
      <c r="A19" s="7" t="s">
        <v>52</v>
      </c>
      <c r="B19" s="8">
        <v>176238</v>
      </c>
      <c r="C19" s="9">
        <v>11389256.67</v>
      </c>
      <c r="D19" s="9">
        <v>258713.16</v>
      </c>
      <c r="E19" s="9">
        <v>1305291.31</v>
      </c>
      <c r="F19" s="9">
        <v>8217181.0199999996</v>
      </c>
      <c r="G19" s="10">
        <f t="shared" si="0"/>
        <v>21170442.16</v>
      </c>
      <c r="H19" s="11">
        <f t="shared" si="1"/>
        <v>120.1241625529114</v>
      </c>
    </row>
    <row r="20" spans="1:8" ht="16.8" customHeight="1" x14ac:dyDescent="0.45">
      <c r="A20" s="7" t="s">
        <v>39</v>
      </c>
      <c r="B20" s="8">
        <v>75303</v>
      </c>
      <c r="C20" s="9">
        <v>9177704.6799999997</v>
      </c>
      <c r="D20" s="9">
        <v>1423356.31</v>
      </c>
      <c r="E20" s="9">
        <v>382231.06</v>
      </c>
      <c r="F20" s="9">
        <v>2995016.36</v>
      </c>
      <c r="G20" s="10">
        <f t="shared" si="0"/>
        <v>13978308.41</v>
      </c>
      <c r="H20" s="11">
        <f t="shared" si="1"/>
        <v>185.62751032495385</v>
      </c>
    </row>
    <row r="21" spans="1:8" ht="16.8" customHeight="1" x14ac:dyDescent="0.45">
      <c r="A21" s="7" t="s">
        <v>16</v>
      </c>
      <c r="B21" s="8">
        <v>323763</v>
      </c>
      <c r="C21" s="9">
        <v>1890.88</v>
      </c>
      <c r="D21" s="9">
        <v>1041570.63</v>
      </c>
      <c r="E21" s="9">
        <v>6852293.4000000004</v>
      </c>
      <c r="F21" s="9">
        <v>13220784.85</v>
      </c>
      <c r="G21" s="10">
        <f t="shared" si="0"/>
        <v>21116539.759999998</v>
      </c>
      <c r="H21" s="11">
        <f t="shared" si="1"/>
        <v>65.222214274021425</v>
      </c>
    </row>
    <row r="22" spans="1:8" ht="16.8" customHeight="1" x14ac:dyDescent="0.45">
      <c r="A22" s="7" t="s">
        <v>18</v>
      </c>
      <c r="B22" s="8">
        <v>247376</v>
      </c>
      <c r="C22" s="9">
        <v>15342137.67</v>
      </c>
      <c r="D22" s="9">
        <v>2236681.2400000002</v>
      </c>
      <c r="E22" s="9">
        <v>3742561.33</v>
      </c>
      <c r="F22" s="9">
        <v>12861300.710000001</v>
      </c>
      <c r="G22" s="10">
        <f t="shared" si="0"/>
        <v>34182680.950000003</v>
      </c>
      <c r="H22" s="11">
        <f t="shared" si="1"/>
        <v>138.1810723352306</v>
      </c>
    </row>
    <row r="23" spans="1:8" ht="16.8" customHeight="1" x14ac:dyDescent="0.45">
      <c r="A23" s="7" t="s">
        <v>41</v>
      </c>
      <c r="B23" s="8">
        <v>53512</v>
      </c>
      <c r="C23" s="9">
        <v>9118248.2400000002</v>
      </c>
      <c r="D23" s="9">
        <v>0</v>
      </c>
      <c r="E23" s="9">
        <v>462962.09</v>
      </c>
      <c r="F23" s="9">
        <v>2586639.1800000002</v>
      </c>
      <c r="G23" s="10">
        <f t="shared" si="0"/>
        <v>12167849.51</v>
      </c>
      <c r="H23" s="11">
        <f t="shared" si="1"/>
        <v>227.38543709822096</v>
      </c>
    </row>
    <row r="24" spans="1:8" ht="16.8" customHeight="1" x14ac:dyDescent="0.45">
      <c r="A24" s="7" t="s">
        <v>53</v>
      </c>
      <c r="B24" s="8">
        <v>188743</v>
      </c>
      <c r="C24" s="9">
        <v>42048280.479999997</v>
      </c>
      <c r="D24" s="9">
        <v>0</v>
      </c>
      <c r="E24" s="9">
        <v>2452955.4900000002</v>
      </c>
      <c r="F24" s="9">
        <v>15181589.710000001</v>
      </c>
      <c r="G24" s="10">
        <f t="shared" si="0"/>
        <v>59682825.68</v>
      </c>
      <c r="H24" s="11">
        <f t="shared" si="1"/>
        <v>316.21212802594005</v>
      </c>
    </row>
    <row r="25" spans="1:8" ht="16.8" customHeight="1" x14ac:dyDescent="0.45">
      <c r="A25" s="7" t="s">
        <v>48</v>
      </c>
      <c r="B25" s="8">
        <v>104320</v>
      </c>
      <c r="C25" s="9">
        <v>12789880.560000001</v>
      </c>
      <c r="D25" s="9">
        <v>0</v>
      </c>
      <c r="E25" s="9">
        <v>1464838.78</v>
      </c>
      <c r="F25" s="9">
        <v>8771966.8699999992</v>
      </c>
      <c r="G25" s="10">
        <f t="shared" si="0"/>
        <v>23026686.210000001</v>
      </c>
      <c r="H25" s="11">
        <f t="shared" si="1"/>
        <v>220.73127118481597</v>
      </c>
    </row>
    <row r="26" spans="1:8" ht="16.8" customHeight="1" x14ac:dyDescent="0.45">
      <c r="A26" s="7" t="s">
        <v>19</v>
      </c>
      <c r="B26" s="8">
        <v>230595</v>
      </c>
      <c r="C26" s="9">
        <v>24626405.77</v>
      </c>
      <c r="D26" s="9">
        <v>89949.77</v>
      </c>
      <c r="E26" s="9">
        <v>4831758.54</v>
      </c>
      <c r="F26" s="9">
        <v>13435012.640000001</v>
      </c>
      <c r="G26" s="10">
        <f t="shared" si="0"/>
        <v>42983126.719999999</v>
      </c>
      <c r="H26" s="11">
        <f t="shared" si="1"/>
        <v>186.40094850278626</v>
      </c>
    </row>
    <row r="27" spans="1:8" ht="16.8" customHeight="1" x14ac:dyDescent="0.45">
      <c r="A27" s="7" t="s">
        <v>35</v>
      </c>
      <c r="B27" s="8">
        <v>89010</v>
      </c>
      <c r="C27" s="9">
        <v>5247182.99</v>
      </c>
      <c r="D27" s="9">
        <v>35593.410000000003</v>
      </c>
      <c r="E27" s="9">
        <v>1107118.8999999999</v>
      </c>
      <c r="F27" s="9">
        <v>2944377.12</v>
      </c>
      <c r="G27" s="10">
        <f t="shared" si="0"/>
        <v>9334272.4200000018</v>
      </c>
      <c r="H27" s="11">
        <f t="shared" si="1"/>
        <v>104.86768250758344</v>
      </c>
    </row>
    <row r="28" spans="1:8" ht="16.8" customHeight="1" x14ac:dyDescent="0.45">
      <c r="A28" s="7" t="s">
        <v>26</v>
      </c>
      <c r="B28" s="8">
        <v>142532</v>
      </c>
      <c r="C28" s="9">
        <v>1135746.8500000001</v>
      </c>
      <c r="D28" s="9">
        <v>0</v>
      </c>
      <c r="E28" s="9">
        <v>4804764.8</v>
      </c>
      <c r="F28" s="9">
        <v>5945888.4199999999</v>
      </c>
      <c r="G28" s="10">
        <f t="shared" si="0"/>
        <v>11886400.07</v>
      </c>
      <c r="H28" s="11">
        <f t="shared" si="1"/>
        <v>83.394606614654961</v>
      </c>
    </row>
    <row r="29" spans="1:8" ht="16.8" customHeight="1" x14ac:dyDescent="0.45">
      <c r="A29" s="7" t="s">
        <v>42</v>
      </c>
      <c r="B29" s="8">
        <v>54136</v>
      </c>
      <c r="C29" s="9">
        <v>5117268.53</v>
      </c>
      <c r="D29" s="9">
        <v>151093.15</v>
      </c>
      <c r="E29" s="9">
        <v>360848.58</v>
      </c>
      <c r="F29" s="9">
        <v>3343358.5</v>
      </c>
      <c r="G29" s="10">
        <f t="shared" si="0"/>
        <v>8972568.7600000016</v>
      </c>
      <c r="H29" s="11">
        <f t="shared" si="1"/>
        <v>165.74125831239843</v>
      </c>
    </row>
    <row r="30" spans="1:8" ht="16.8" customHeight="1" x14ac:dyDescent="0.45">
      <c r="A30" s="7" t="s">
        <v>32</v>
      </c>
      <c r="B30" s="8">
        <v>111888</v>
      </c>
      <c r="C30" s="9">
        <v>6538166.96</v>
      </c>
      <c r="D30" s="9">
        <v>712287.72</v>
      </c>
      <c r="E30" s="9">
        <v>2355051.7000000002</v>
      </c>
      <c r="F30" s="9">
        <v>2738909.25</v>
      </c>
      <c r="G30" s="10">
        <f t="shared" si="0"/>
        <v>12344415.629999999</v>
      </c>
      <c r="H30" s="11">
        <f t="shared" si="1"/>
        <v>110.32832502145001</v>
      </c>
    </row>
    <row r="31" spans="1:8" ht="16.8" customHeight="1" x14ac:dyDescent="0.45">
      <c r="A31" s="7" t="s">
        <v>30</v>
      </c>
      <c r="B31" s="8">
        <v>121281</v>
      </c>
      <c r="C31" s="9">
        <v>5544424</v>
      </c>
      <c r="D31" s="9">
        <v>0</v>
      </c>
      <c r="E31" s="9">
        <v>1638163.13</v>
      </c>
      <c r="F31" s="9">
        <v>3947475.04</v>
      </c>
      <c r="G31" s="10">
        <f t="shared" si="0"/>
        <v>11130062.17</v>
      </c>
      <c r="H31" s="11">
        <f t="shared" si="1"/>
        <v>91.770864108970073</v>
      </c>
    </row>
    <row r="32" spans="1:8" ht="16.8" customHeight="1" x14ac:dyDescent="0.45">
      <c r="A32" s="7" t="s">
        <v>28</v>
      </c>
      <c r="B32" s="8">
        <v>143094</v>
      </c>
      <c r="C32" s="9">
        <v>7894118.9699999997</v>
      </c>
      <c r="D32" s="9">
        <v>1719251.29</v>
      </c>
      <c r="E32" s="9">
        <v>2514044.27</v>
      </c>
      <c r="F32" s="9">
        <v>10403048.01</v>
      </c>
      <c r="G32" s="10">
        <f t="shared" si="0"/>
        <v>22530462.539999999</v>
      </c>
      <c r="H32" s="11">
        <f t="shared" si="1"/>
        <v>157.45218206214096</v>
      </c>
    </row>
    <row r="33" spans="1:9" ht="16.8" customHeight="1" x14ac:dyDescent="0.45">
      <c r="A33" s="7" t="s">
        <v>25</v>
      </c>
      <c r="B33" s="8">
        <v>150583</v>
      </c>
      <c r="C33" s="9">
        <v>17207693.670000002</v>
      </c>
      <c r="D33" s="9">
        <v>0</v>
      </c>
      <c r="E33" s="9">
        <v>262597</v>
      </c>
      <c r="F33" s="9">
        <v>4220237.7699999996</v>
      </c>
      <c r="G33" s="10">
        <f t="shared" si="0"/>
        <v>21690528.440000001</v>
      </c>
      <c r="H33" s="11">
        <f t="shared" si="1"/>
        <v>144.04367319020076</v>
      </c>
    </row>
    <row r="34" spans="1:9" ht="16.8" customHeight="1" x14ac:dyDescent="0.45">
      <c r="A34" s="7" t="s">
        <v>33</v>
      </c>
      <c r="B34" s="8">
        <v>98214</v>
      </c>
      <c r="C34" s="9">
        <v>13353170.59</v>
      </c>
      <c r="D34" s="9">
        <v>702733.36</v>
      </c>
      <c r="E34" s="9">
        <v>1316135.3999999999</v>
      </c>
      <c r="F34" s="9">
        <v>3178922.01</v>
      </c>
      <c r="G34" s="10">
        <f t="shared" si="0"/>
        <v>18550961.359999999</v>
      </c>
      <c r="H34" s="11">
        <f t="shared" si="1"/>
        <v>188.88306514346223</v>
      </c>
    </row>
    <row r="35" spans="1:9" ht="16.8" customHeight="1" x14ac:dyDescent="0.45">
      <c r="A35" s="7" t="s">
        <v>10</v>
      </c>
      <c r="B35" s="8">
        <v>3332035</v>
      </c>
      <c r="C35" s="9">
        <v>68153682.930000007</v>
      </c>
      <c r="D35" s="9">
        <v>1784146.4</v>
      </c>
      <c r="E35" s="9">
        <v>27187227.41</v>
      </c>
      <c r="F35" s="9">
        <v>230552016.11000001</v>
      </c>
      <c r="G35" s="10">
        <f t="shared" si="0"/>
        <v>327677072.85000002</v>
      </c>
      <c r="H35" s="11">
        <f t="shared" si="1"/>
        <v>98.341425840364835</v>
      </c>
    </row>
    <row r="36" spans="1:9" ht="16.8" customHeight="1" x14ac:dyDescent="0.45">
      <c r="A36" s="7" t="s">
        <v>14</v>
      </c>
      <c r="B36" s="8">
        <v>586384</v>
      </c>
      <c r="C36" s="9">
        <v>2564677.17</v>
      </c>
      <c r="D36" s="9">
        <v>0</v>
      </c>
      <c r="E36" s="9">
        <v>10085308.640000001</v>
      </c>
      <c r="F36" s="9">
        <v>18316309.789999999</v>
      </c>
      <c r="G36" s="10">
        <f t="shared" si="0"/>
        <v>30966295.600000001</v>
      </c>
      <c r="H36" s="11">
        <f t="shared" si="1"/>
        <v>52.80890269857295</v>
      </c>
      <c r="I36" s="12"/>
    </row>
    <row r="37" spans="1:9" ht="16.8" customHeight="1" x14ac:dyDescent="0.45">
      <c r="A37" s="7" t="s">
        <v>49</v>
      </c>
      <c r="B37" s="8">
        <v>469177</v>
      </c>
      <c r="C37" s="9">
        <v>29366686.129999999</v>
      </c>
      <c r="D37" s="9">
        <v>30003.97</v>
      </c>
      <c r="E37" s="9">
        <v>2155249.5499999998</v>
      </c>
      <c r="F37" s="9">
        <v>14976556.68</v>
      </c>
      <c r="G37" s="10">
        <f t="shared" si="0"/>
        <v>46528496.329999998</v>
      </c>
      <c r="H37" s="11">
        <f t="shared" si="1"/>
        <v>99.170454497982632</v>
      </c>
    </row>
    <row r="38" spans="1:9" ht="16.8" customHeight="1" x14ac:dyDescent="0.45">
      <c r="A38" s="7" t="s">
        <v>50</v>
      </c>
      <c r="B38" s="8">
        <v>104250</v>
      </c>
      <c r="C38" s="9">
        <v>14755367.289999999</v>
      </c>
      <c r="D38" s="9">
        <v>61416.87</v>
      </c>
      <c r="E38" s="9">
        <v>890719.64</v>
      </c>
      <c r="F38" s="9">
        <v>3226514.05</v>
      </c>
      <c r="G38" s="10">
        <f t="shared" si="0"/>
        <v>18934017.849999998</v>
      </c>
      <c r="H38" s="11">
        <f t="shared" si="1"/>
        <v>181.62127434052755</v>
      </c>
    </row>
    <row r="39" spans="1:9" ht="16.8" customHeight="1" x14ac:dyDescent="0.45">
      <c r="A39" s="7" t="s">
        <v>20</v>
      </c>
      <c r="B39" s="8">
        <v>217584</v>
      </c>
      <c r="C39" s="9">
        <v>12713007.689999999</v>
      </c>
      <c r="D39" s="9">
        <v>0</v>
      </c>
      <c r="E39" s="9">
        <v>2353984.66</v>
      </c>
      <c r="F39" s="9">
        <v>10088934.789999999</v>
      </c>
      <c r="G39" s="10">
        <f t="shared" si="0"/>
        <v>25155927.140000001</v>
      </c>
      <c r="H39" s="11">
        <f t="shared" si="1"/>
        <v>115.61478389955144</v>
      </c>
      <c r="I39" s="12"/>
    </row>
    <row r="40" spans="1:9" ht="16.8" customHeight="1" x14ac:dyDescent="0.45">
      <c r="A40" s="7" t="s">
        <v>38</v>
      </c>
      <c r="B40" s="8">
        <v>76331</v>
      </c>
      <c r="C40" s="9">
        <v>10332716.1</v>
      </c>
      <c r="D40" s="9">
        <v>1410981.8</v>
      </c>
      <c r="E40" s="9">
        <v>1685955.74</v>
      </c>
      <c r="F40" s="9">
        <v>3777906.5</v>
      </c>
      <c r="G40" s="10">
        <f t="shared" si="0"/>
        <v>17207560.140000001</v>
      </c>
      <c r="H40" s="11">
        <f t="shared" si="1"/>
        <v>225.43344303100969</v>
      </c>
    </row>
    <row r="41" spans="1:9" ht="16.8" customHeight="1" x14ac:dyDescent="0.45">
      <c r="A41" s="7" t="s">
        <v>15</v>
      </c>
      <c r="B41" s="8">
        <v>423350</v>
      </c>
      <c r="C41" s="9">
        <v>36151141.939999998</v>
      </c>
      <c r="D41" s="9">
        <v>820709.51</v>
      </c>
      <c r="E41" s="9">
        <v>13245819.48</v>
      </c>
      <c r="F41" s="9">
        <v>23756625.489999998</v>
      </c>
      <c r="G41" s="10">
        <f t="shared" si="0"/>
        <v>73974296.419999987</v>
      </c>
      <c r="H41" s="11">
        <f t="shared" si="1"/>
        <v>174.7355531357033</v>
      </c>
    </row>
    <row r="42" spans="1:9" ht="16.8" customHeight="1" x14ac:dyDescent="0.45">
      <c r="A42" s="7" t="s">
        <v>58</v>
      </c>
      <c r="B42" s="8">
        <v>378027</v>
      </c>
      <c r="C42" s="9">
        <v>1251679.8999999999</v>
      </c>
      <c r="D42" s="9">
        <v>32119.32</v>
      </c>
      <c r="E42" s="9">
        <v>297580.84000000003</v>
      </c>
      <c r="F42" s="9">
        <v>9785755.25</v>
      </c>
      <c r="G42" s="10">
        <f t="shared" si="0"/>
        <v>11367135.310000001</v>
      </c>
      <c r="H42" s="11">
        <f t="shared" si="1"/>
        <v>30.069638703055602</v>
      </c>
    </row>
    <row r="43" spans="1:9" ht="16.8" customHeight="1" x14ac:dyDescent="0.45">
      <c r="A43" s="7" t="s">
        <v>21</v>
      </c>
      <c r="B43" s="8">
        <v>205762</v>
      </c>
      <c r="C43" s="9">
        <v>758731.21</v>
      </c>
      <c r="D43" s="9">
        <v>690249.94</v>
      </c>
      <c r="E43" s="9">
        <v>2678642.73</v>
      </c>
      <c r="F43" s="9">
        <v>23789262.739999998</v>
      </c>
      <c r="G43" s="10">
        <f t="shared" si="0"/>
        <v>27916886.619999997</v>
      </c>
      <c r="H43" s="11">
        <f t="shared" si="1"/>
        <v>135.67561853014647</v>
      </c>
    </row>
    <row r="44" spans="1:9" ht="16.8" customHeight="1" x14ac:dyDescent="0.45">
      <c r="A44" s="7" t="s">
        <v>37</v>
      </c>
      <c r="B44" s="8">
        <v>82535</v>
      </c>
      <c r="C44" s="9">
        <v>15066081.550000001</v>
      </c>
      <c r="D44" s="9">
        <v>0</v>
      </c>
      <c r="E44" s="9">
        <v>1230229.1299999999</v>
      </c>
      <c r="F44" s="9">
        <v>2736094.88</v>
      </c>
      <c r="G44" s="10">
        <f t="shared" si="0"/>
        <v>19032405.559999999</v>
      </c>
      <c r="H44" s="11">
        <f t="shared" si="1"/>
        <v>230.59799551705336</v>
      </c>
    </row>
    <row r="45" spans="1:9" ht="16.8" customHeight="1" x14ac:dyDescent="0.45">
      <c r="A45" s="7" t="s">
        <v>27</v>
      </c>
      <c r="B45" s="8">
        <v>143954</v>
      </c>
      <c r="C45" s="9">
        <v>13584479.08</v>
      </c>
      <c r="D45" s="9">
        <v>88824.23</v>
      </c>
      <c r="E45" s="9">
        <v>1801865.89</v>
      </c>
      <c r="F45" s="9">
        <v>5749099.71</v>
      </c>
      <c r="G45" s="10">
        <f t="shared" si="0"/>
        <v>21224268.91</v>
      </c>
      <c r="H45" s="11">
        <f t="shared" si="1"/>
        <v>147.43785452297263</v>
      </c>
    </row>
    <row r="46" spans="1:9" ht="16.8" customHeight="1" x14ac:dyDescent="0.45">
      <c r="A46" s="7" t="s">
        <v>24</v>
      </c>
      <c r="B46" s="8">
        <v>172726</v>
      </c>
      <c r="C46" s="9">
        <v>12072703.1</v>
      </c>
      <c r="D46" s="9">
        <v>0</v>
      </c>
      <c r="E46" s="9">
        <v>2797564.91</v>
      </c>
      <c r="F46" s="9">
        <v>7924084.96</v>
      </c>
      <c r="G46" s="10">
        <f t="shared" si="0"/>
        <v>22794352.969999999</v>
      </c>
      <c r="H46" s="11">
        <f t="shared" si="1"/>
        <v>131.9682790662668</v>
      </c>
    </row>
    <row r="47" spans="1:9" ht="16.8" customHeight="1" x14ac:dyDescent="0.45">
      <c r="A47" s="7" t="s">
        <v>46</v>
      </c>
      <c r="B47" s="8">
        <v>51011</v>
      </c>
      <c r="C47" s="9">
        <v>8808611.7699999996</v>
      </c>
      <c r="D47" s="9">
        <v>0</v>
      </c>
      <c r="E47" s="9">
        <v>1009901.05</v>
      </c>
      <c r="F47" s="9">
        <v>3025609.44</v>
      </c>
      <c r="G47" s="10">
        <f t="shared" si="0"/>
        <v>12844122.26</v>
      </c>
      <c r="H47" s="11">
        <f t="shared" si="1"/>
        <v>251.79122659818469</v>
      </c>
    </row>
    <row r="48" spans="1:9" ht="16.8" customHeight="1" x14ac:dyDescent="0.45">
      <c r="A48" s="7" t="s">
        <v>12</v>
      </c>
      <c r="B48" s="8">
        <v>684025</v>
      </c>
      <c r="C48" s="9">
        <v>37450443.340000004</v>
      </c>
      <c r="D48" s="9">
        <v>81009.16</v>
      </c>
      <c r="E48" s="9">
        <v>11665846.17</v>
      </c>
      <c r="F48" s="9">
        <v>26722872.379999999</v>
      </c>
      <c r="G48" s="10">
        <f t="shared" si="0"/>
        <v>75920171.049999997</v>
      </c>
      <c r="H48" s="11">
        <f t="shared" si="1"/>
        <v>110.99034545520996</v>
      </c>
    </row>
    <row r="49" spans="1:8" ht="16.8" customHeight="1" x14ac:dyDescent="0.45">
      <c r="A49" s="7" t="s">
        <v>43</v>
      </c>
      <c r="B49" s="8">
        <v>40096</v>
      </c>
      <c r="C49" s="9">
        <v>1865938.63</v>
      </c>
      <c r="D49" s="9">
        <v>0</v>
      </c>
      <c r="E49" s="9">
        <v>967275.43</v>
      </c>
      <c r="F49" s="9">
        <v>1696818.46</v>
      </c>
      <c r="G49" s="10">
        <f t="shared" si="0"/>
        <v>4530032.5199999996</v>
      </c>
      <c r="H49" s="11">
        <f t="shared" si="1"/>
        <v>112.97966181165202</v>
      </c>
    </row>
    <row r="50" spans="1:8" ht="16.8" customHeight="1" x14ac:dyDescent="0.45">
      <c r="A50" s="7" t="s">
        <v>29</v>
      </c>
      <c r="B50" s="8">
        <v>138262</v>
      </c>
      <c r="C50" s="9">
        <v>16024010.18</v>
      </c>
      <c r="D50" s="9">
        <v>0</v>
      </c>
      <c r="E50" s="9">
        <v>4473547.2</v>
      </c>
      <c r="F50" s="9">
        <v>11820511.52</v>
      </c>
      <c r="G50" s="10">
        <f t="shared" si="0"/>
        <v>32318068.899999999</v>
      </c>
      <c r="H50" s="11">
        <f t="shared" si="1"/>
        <v>233.74512809014769</v>
      </c>
    </row>
    <row r="51" spans="1:8" ht="16.8" customHeight="1" x14ac:dyDescent="0.45">
      <c r="A51" s="7" t="s">
        <v>44</v>
      </c>
      <c r="B51" s="8">
        <v>36267</v>
      </c>
      <c r="C51" s="9">
        <v>1598640.86</v>
      </c>
      <c r="D51" s="9">
        <v>764979.31</v>
      </c>
      <c r="E51" s="9">
        <v>379407.19</v>
      </c>
      <c r="F51" s="9">
        <v>1684170.18</v>
      </c>
      <c r="G51" s="10">
        <f t="shared" si="0"/>
        <v>4427197.54</v>
      </c>
      <c r="H51" s="11">
        <f t="shared" si="1"/>
        <v>122.07233959246699</v>
      </c>
    </row>
    <row r="52" spans="1:8" ht="16.8" customHeight="1" x14ac:dyDescent="0.45">
      <c r="A52" s="7" t="s">
        <v>36</v>
      </c>
      <c r="B52" s="8">
        <v>86070</v>
      </c>
      <c r="C52" s="9">
        <v>7856508.6200000001</v>
      </c>
      <c r="D52" s="9">
        <v>2273750.33</v>
      </c>
      <c r="E52" s="9">
        <v>1547146.69</v>
      </c>
      <c r="F52" s="9">
        <v>6634981.4500000002</v>
      </c>
      <c r="G52" s="10">
        <f t="shared" si="0"/>
        <v>18312387.09</v>
      </c>
      <c r="H52" s="11">
        <f t="shared" si="1"/>
        <v>212.76155559428372</v>
      </c>
    </row>
    <row r="53" spans="1:8" ht="16.8" customHeight="1" x14ac:dyDescent="0.45">
      <c r="A53" s="7" t="s">
        <v>54</v>
      </c>
      <c r="B53" s="8">
        <v>807693</v>
      </c>
      <c r="C53" s="9">
        <v>29662988.039999999</v>
      </c>
      <c r="D53" s="9">
        <v>1126884.3700000001</v>
      </c>
      <c r="E53" s="9">
        <v>11222892.609999999</v>
      </c>
      <c r="F53" s="9">
        <v>32213092.289999999</v>
      </c>
      <c r="G53" s="10">
        <f t="shared" si="0"/>
        <v>74225857.310000002</v>
      </c>
      <c r="H53" s="11">
        <f t="shared" si="1"/>
        <v>91.89860170881758</v>
      </c>
    </row>
    <row r="54" spans="1:8" ht="16.8" customHeight="1" x14ac:dyDescent="0.45">
      <c r="A54" s="7" t="s">
        <v>17</v>
      </c>
      <c r="B54" s="8">
        <v>297459</v>
      </c>
      <c r="C54" s="9">
        <v>-72.680000000000007</v>
      </c>
      <c r="D54" s="9">
        <v>27338.48</v>
      </c>
      <c r="E54" s="9">
        <v>6557931.5499999998</v>
      </c>
      <c r="F54" s="9">
        <v>15407722.060000001</v>
      </c>
      <c r="G54" s="10">
        <f t="shared" si="0"/>
        <v>21992919.41</v>
      </c>
      <c r="H54" s="11">
        <f t="shared" si="1"/>
        <v>73.935969024302509</v>
      </c>
    </row>
    <row r="55" spans="1:8" ht="16.8" customHeight="1" x14ac:dyDescent="0.45">
      <c r="A55" s="7" t="s">
        <v>40</v>
      </c>
      <c r="B55" s="8">
        <v>59259</v>
      </c>
      <c r="C55" s="9">
        <v>6775895.4400000004</v>
      </c>
      <c r="D55" s="9">
        <v>55270.65</v>
      </c>
      <c r="E55" s="9">
        <v>718559.03</v>
      </c>
      <c r="F55" s="9">
        <v>3220417.84</v>
      </c>
      <c r="G55" s="10">
        <f t="shared" si="0"/>
        <v>10770142.960000001</v>
      </c>
      <c r="H55" s="11">
        <f t="shared" si="1"/>
        <v>181.74695759293948</v>
      </c>
    </row>
    <row r="56" spans="1:8" ht="16.8" customHeight="1" x14ac:dyDescent="0.45">
      <c r="A56" s="7" t="s">
        <v>13</v>
      </c>
      <c r="B56" s="8">
        <v>682513</v>
      </c>
      <c r="C56" s="9">
        <v>57766855.719999999</v>
      </c>
      <c r="D56" s="9">
        <v>54363.95</v>
      </c>
      <c r="E56" s="9">
        <v>10214107.4</v>
      </c>
      <c r="F56" s="9">
        <v>22522620.09</v>
      </c>
      <c r="G56" s="10">
        <f t="shared" si="0"/>
        <v>90557947.160000011</v>
      </c>
      <c r="H56" s="11">
        <f t="shared" si="1"/>
        <v>132.68310956714379</v>
      </c>
    </row>
    <row r="57" spans="1:8" x14ac:dyDescent="0.45">
      <c r="A57" s="16" t="s">
        <v>55</v>
      </c>
      <c r="B57"/>
      <c r="C57"/>
      <c r="D57"/>
      <c r="E57"/>
      <c r="F57"/>
      <c r="H57" s="17">
        <f>AVERAGE(H11:H56)</f>
        <v>142.64575864706143</v>
      </c>
    </row>
    <row r="58" spans="1:8" x14ac:dyDescent="0.45">
      <c r="A58"/>
      <c r="B58"/>
      <c r="C58"/>
      <c r="D58"/>
      <c r="E58"/>
      <c r="F58"/>
    </row>
    <row r="59" spans="1:8" x14ac:dyDescent="0.45">
      <c r="A59" s="20" t="s">
        <v>59</v>
      </c>
      <c r="B59"/>
    </row>
  </sheetData>
  <sortState ref="A11:H57">
    <sortCondition ref="A11:A57"/>
  </sortState>
  <mergeCells count="2">
    <mergeCell ref="A3:H3"/>
    <mergeCell ref="A4:H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66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0"/>
  <sheetViews>
    <sheetView topLeftCell="A16" workbookViewId="0">
      <selection activeCell="H54" sqref="H54"/>
    </sheetView>
  </sheetViews>
  <sheetFormatPr baseColWidth="10" defaultRowHeight="16.8" x14ac:dyDescent="0.45"/>
  <cols>
    <col min="1" max="1" width="35.6640625" style="1" customWidth="1"/>
    <col min="2" max="2" width="12.6640625" style="1" bestFit="1" customWidth="1"/>
    <col min="3" max="6" width="15.109375" style="1" customWidth="1"/>
    <col min="7" max="7" width="17.109375" style="1" customWidth="1"/>
    <col min="8" max="8" width="17.109375" style="1" bestFit="1" customWidth="1"/>
    <col min="9" max="9" width="4.44140625" style="1" customWidth="1"/>
    <col min="10" max="16384" width="11.5546875" style="1"/>
  </cols>
  <sheetData>
    <row r="2" spans="1:8" ht="24.75" customHeight="1" x14ac:dyDescent="0.45"/>
    <row r="3" spans="1:8" ht="21.6" x14ac:dyDescent="0.55000000000000004">
      <c r="A3" s="18" t="s">
        <v>56</v>
      </c>
      <c r="B3" s="18"/>
      <c r="C3" s="18"/>
      <c r="D3" s="18"/>
      <c r="E3" s="18"/>
      <c r="F3" s="18"/>
      <c r="G3" s="18"/>
      <c r="H3" s="18"/>
    </row>
    <row r="4" spans="1:8" ht="21.6" x14ac:dyDescent="0.55000000000000004">
      <c r="A4" s="19" t="s">
        <v>1</v>
      </c>
      <c r="B4" s="19"/>
      <c r="C4" s="19"/>
      <c r="D4" s="19"/>
      <c r="E4" s="19"/>
      <c r="F4" s="19"/>
      <c r="G4" s="19"/>
      <c r="H4" s="19"/>
    </row>
    <row r="5" spans="1:8" ht="7.5" customHeight="1" x14ac:dyDescent="0.55000000000000004">
      <c r="A5" s="2"/>
    </row>
    <row r="6" spans="1:8" ht="15" customHeight="1" x14ac:dyDescent="0.45">
      <c r="A6" s="13" t="s">
        <v>57</v>
      </c>
      <c r="B6" s="3"/>
      <c r="C6" s="3"/>
      <c r="D6" s="3"/>
      <c r="E6" s="3"/>
      <c r="F6" s="3"/>
      <c r="G6" s="3"/>
      <c r="H6" s="3"/>
    </row>
    <row r="7" spans="1:8" ht="15" customHeight="1" x14ac:dyDescent="0.45">
      <c r="A7" s="13" t="s">
        <v>9</v>
      </c>
      <c r="B7" s="3"/>
      <c r="C7" s="3"/>
      <c r="D7" s="3"/>
      <c r="E7" s="3"/>
      <c r="F7" s="3"/>
      <c r="G7" s="3"/>
      <c r="H7" s="3"/>
    </row>
    <row r="8" spans="1:8" x14ac:dyDescent="0.45">
      <c r="A8" s="14" t="s">
        <v>0</v>
      </c>
    </row>
    <row r="10" spans="1:8" ht="41.4" x14ac:dyDescent="0.45">
      <c r="B10" s="4" t="s">
        <v>2</v>
      </c>
      <c r="C10" s="5" t="s">
        <v>5</v>
      </c>
      <c r="D10" s="5" t="s">
        <v>6</v>
      </c>
      <c r="E10" s="5" t="s">
        <v>7</v>
      </c>
      <c r="F10" s="5" t="s">
        <v>8</v>
      </c>
      <c r="G10" s="6" t="s">
        <v>3</v>
      </c>
      <c r="H10" s="6" t="s">
        <v>4</v>
      </c>
    </row>
    <row r="11" spans="1:8" ht="16.8" customHeight="1" x14ac:dyDescent="0.45">
      <c r="A11" s="7" t="s">
        <v>53</v>
      </c>
      <c r="B11" s="8">
        <v>188743</v>
      </c>
      <c r="C11" s="9">
        <v>42048280.479999997</v>
      </c>
      <c r="D11" s="9">
        <v>0</v>
      </c>
      <c r="E11" s="9">
        <v>2452955.4900000002</v>
      </c>
      <c r="F11" s="9">
        <v>15181589.710000001</v>
      </c>
      <c r="G11" s="10">
        <f>C11+D11+E11+F11</f>
        <v>59682825.68</v>
      </c>
      <c r="H11" s="11">
        <f>G11/B11</f>
        <v>316.21212802594005</v>
      </c>
    </row>
    <row r="12" spans="1:8" ht="16.8" customHeight="1" x14ac:dyDescent="0.45">
      <c r="A12" s="7" t="s">
        <v>46</v>
      </c>
      <c r="B12" s="8">
        <v>51011</v>
      </c>
      <c r="C12" s="9">
        <v>8808611.7699999996</v>
      </c>
      <c r="D12" s="9">
        <v>0</v>
      </c>
      <c r="E12" s="9">
        <v>1009901.05</v>
      </c>
      <c r="F12" s="9">
        <v>3025609.44</v>
      </c>
      <c r="G12" s="10">
        <f>C12+D12+E12+F12</f>
        <v>12844122.26</v>
      </c>
      <c r="H12" s="11">
        <f>G12/B12</f>
        <v>251.79122659818469</v>
      </c>
    </row>
    <row r="13" spans="1:8" ht="16.8" customHeight="1" x14ac:dyDescent="0.45">
      <c r="A13" s="7" t="s">
        <v>29</v>
      </c>
      <c r="B13" s="8">
        <v>138262</v>
      </c>
      <c r="C13" s="9">
        <v>16024010.18</v>
      </c>
      <c r="D13" s="9">
        <v>0</v>
      </c>
      <c r="E13" s="9">
        <v>4473547.2</v>
      </c>
      <c r="F13" s="9">
        <v>11820511.52</v>
      </c>
      <c r="G13" s="10">
        <f>C13+D13+E13+F13</f>
        <v>32318068.899999999</v>
      </c>
      <c r="H13" s="11">
        <f>G13/B13</f>
        <v>233.74512809014769</v>
      </c>
    </row>
    <row r="14" spans="1:8" ht="16.8" customHeight="1" x14ac:dyDescent="0.45">
      <c r="A14" s="7" t="s">
        <v>37</v>
      </c>
      <c r="B14" s="8">
        <v>82535</v>
      </c>
      <c r="C14" s="9">
        <v>15066081.550000001</v>
      </c>
      <c r="D14" s="9">
        <v>0</v>
      </c>
      <c r="E14" s="9">
        <v>1230229.1299999999</v>
      </c>
      <c r="F14" s="9">
        <v>2736094.88</v>
      </c>
      <c r="G14" s="10">
        <f>C14+D14+E14+F14</f>
        <v>19032405.559999999</v>
      </c>
      <c r="H14" s="11">
        <f>G14/B14</f>
        <v>230.59799551705336</v>
      </c>
    </row>
    <row r="15" spans="1:8" ht="16.8" customHeight="1" x14ac:dyDescent="0.45">
      <c r="A15" s="7" t="s">
        <v>41</v>
      </c>
      <c r="B15" s="8">
        <v>53512</v>
      </c>
      <c r="C15" s="9">
        <v>9118248.2400000002</v>
      </c>
      <c r="D15" s="9">
        <v>0</v>
      </c>
      <c r="E15" s="9">
        <v>462962.09</v>
      </c>
      <c r="F15" s="9">
        <v>2586639.1800000002</v>
      </c>
      <c r="G15" s="10">
        <f>C15+D15+E15+F15</f>
        <v>12167849.51</v>
      </c>
      <c r="H15" s="11">
        <f>G15/B15</f>
        <v>227.38543709822096</v>
      </c>
    </row>
    <row r="16" spans="1:8" ht="16.8" customHeight="1" x14ac:dyDescent="0.45">
      <c r="A16" s="7" t="s">
        <v>38</v>
      </c>
      <c r="B16" s="8">
        <v>76331</v>
      </c>
      <c r="C16" s="9">
        <v>10332716.1</v>
      </c>
      <c r="D16" s="9">
        <v>1410981.8</v>
      </c>
      <c r="E16" s="9">
        <v>1685955.74</v>
      </c>
      <c r="F16" s="9">
        <v>3777906.5</v>
      </c>
      <c r="G16" s="10">
        <f>C16+D16+E16+F16</f>
        <v>17207560.140000001</v>
      </c>
      <c r="H16" s="11">
        <f>G16/B16</f>
        <v>225.43344303100969</v>
      </c>
    </row>
    <row r="17" spans="1:8" ht="16.8" customHeight="1" x14ac:dyDescent="0.45">
      <c r="A17" s="7" t="s">
        <v>48</v>
      </c>
      <c r="B17" s="8">
        <v>104320</v>
      </c>
      <c r="C17" s="9">
        <v>12789880.560000001</v>
      </c>
      <c r="D17" s="9">
        <v>0</v>
      </c>
      <c r="E17" s="9">
        <v>1464838.78</v>
      </c>
      <c r="F17" s="9">
        <v>8771966.8699999992</v>
      </c>
      <c r="G17" s="10">
        <f>C17+D17+E17+F17</f>
        <v>23026686.210000001</v>
      </c>
      <c r="H17" s="11">
        <f>G17/B17</f>
        <v>220.73127118481597</v>
      </c>
    </row>
    <row r="18" spans="1:8" ht="16.8" customHeight="1" x14ac:dyDescent="0.45">
      <c r="A18" s="7" t="s">
        <v>36</v>
      </c>
      <c r="B18" s="8">
        <v>86070</v>
      </c>
      <c r="C18" s="9">
        <v>7856508.6200000001</v>
      </c>
      <c r="D18" s="9">
        <v>2273750.33</v>
      </c>
      <c r="E18" s="9">
        <v>1547146.69</v>
      </c>
      <c r="F18" s="9">
        <v>6634981.4500000002</v>
      </c>
      <c r="G18" s="10">
        <f>C18+D18+E18+F18</f>
        <v>18312387.09</v>
      </c>
      <c r="H18" s="11">
        <f>G18/B18</f>
        <v>212.76155559428372</v>
      </c>
    </row>
    <row r="19" spans="1:8" ht="16.8" customHeight="1" x14ac:dyDescent="0.45">
      <c r="A19" s="7" t="s">
        <v>33</v>
      </c>
      <c r="B19" s="8">
        <v>98214</v>
      </c>
      <c r="C19" s="9">
        <v>13353170.59</v>
      </c>
      <c r="D19" s="9">
        <v>702733.36</v>
      </c>
      <c r="E19" s="9">
        <v>1316135.3999999999</v>
      </c>
      <c r="F19" s="9">
        <v>3178922.01</v>
      </c>
      <c r="G19" s="10">
        <f>C19+D19+E19+F19</f>
        <v>18550961.359999999</v>
      </c>
      <c r="H19" s="11">
        <f>G19/B19</f>
        <v>188.88306514346223</v>
      </c>
    </row>
    <row r="20" spans="1:8" ht="16.8" customHeight="1" x14ac:dyDescent="0.45">
      <c r="A20" s="7" t="s">
        <v>19</v>
      </c>
      <c r="B20" s="8">
        <v>230595</v>
      </c>
      <c r="C20" s="9">
        <v>24626405.77</v>
      </c>
      <c r="D20" s="9">
        <v>89949.77</v>
      </c>
      <c r="E20" s="9">
        <v>4831758.54</v>
      </c>
      <c r="F20" s="9">
        <v>13435012.640000001</v>
      </c>
      <c r="G20" s="10">
        <f>C20+D20+E20+F20</f>
        <v>42983126.719999999</v>
      </c>
      <c r="H20" s="11">
        <f>G20/B20</f>
        <v>186.40094850278626</v>
      </c>
    </row>
    <row r="21" spans="1:8" ht="16.8" customHeight="1" x14ac:dyDescent="0.45">
      <c r="A21" s="7" t="s">
        <v>39</v>
      </c>
      <c r="B21" s="8">
        <v>75303</v>
      </c>
      <c r="C21" s="9">
        <v>9177704.6799999997</v>
      </c>
      <c r="D21" s="9">
        <v>1423356.31</v>
      </c>
      <c r="E21" s="9">
        <v>382231.06</v>
      </c>
      <c r="F21" s="9">
        <v>2995016.36</v>
      </c>
      <c r="G21" s="10">
        <f>C21+D21+E21+F21</f>
        <v>13978308.41</v>
      </c>
      <c r="H21" s="11">
        <f>G21/B21</f>
        <v>185.62751032495385</v>
      </c>
    </row>
    <row r="22" spans="1:8" ht="16.8" customHeight="1" x14ac:dyDescent="0.45">
      <c r="A22" s="7" t="s">
        <v>40</v>
      </c>
      <c r="B22" s="8">
        <v>59259</v>
      </c>
      <c r="C22" s="9">
        <v>6775895.4400000004</v>
      </c>
      <c r="D22" s="9">
        <v>55270.65</v>
      </c>
      <c r="E22" s="9">
        <v>718559.03</v>
      </c>
      <c r="F22" s="9">
        <v>3220417.84</v>
      </c>
      <c r="G22" s="10">
        <f>C22+D22+E22+F22</f>
        <v>10770142.960000001</v>
      </c>
      <c r="H22" s="11">
        <f>G22/B22</f>
        <v>181.74695759293948</v>
      </c>
    </row>
    <row r="23" spans="1:8" ht="16.8" customHeight="1" x14ac:dyDescent="0.45">
      <c r="A23" s="7" t="s">
        <v>50</v>
      </c>
      <c r="B23" s="8">
        <v>104250</v>
      </c>
      <c r="C23" s="9">
        <v>14755367.289999999</v>
      </c>
      <c r="D23" s="9">
        <v>61416.87</v>
      </c>
      <c r="E23" s="9">
        <v>890719.64</v>
      </c>
      <c r="F23" s="9">
        <v>3226514.05</v>
      </c>
      <c r="G23" s="10">
        <f>C23+D23+E23+F23</f>
        <v>18934017.849999998</v>
      </c>
      <c r="H23" s="11">
        <f>G23/B23</f>
        <v>181.62127434052755</v>
      </c>
    </row>
    <row r="24" spans="1:8" ht="16.8" customHeight="1" x14ac:dyDescent="0.45">
      <c r="A24" s="7" t="s">
        <v>15</v>
      </c>
      <c r="B24" s="8">
        <v>423350</v>
      </c>
      <c r="C24" s="9">
        <v>36151141.939999998</v>
      </c>
      <c r="D24" s="9">
        <v>820709.51</v>
      </c>
      <c r="E24" s="9">
        <v>13245819.48</v>
      </c>
      <c r="F24" s="9">
        <v>23756625.489999998</v>
      </c>
      <c r="G24" s="10">
        <f>C24+D24+E24+F24</f>
        <v>73974296.419999987</v>
      </c>
      <c r="H24" s="11">
        <f>G24/B24</f>
        <v>174.7355531357033</v>
      </c>
    </row>
    <row r="25" spans="1:8" ht="16.8" customHeight="1" x14ac:dyDescent="0.45">
      <c r="A25" s="7" t="s">
        <v>22</v>
      </c>
      <c r="B25" s="8">
        <v>174451</v>
      </c>
      <c r="C25" s="9">
        <v>12984731.210000001</v>
      </c>
      <c r="D25" s="9">
        <v>2321597.63</v>
      </c>
      <c r="E25" s="9">
        <v>1857699.03</v>
      </c>
      <c r="F25" s="9">
        <v>12848693.960000001</v>
      </c>
      <c r="G25" s="10">
        <f>C25+D25+E25+F25</f>
        <v>30012721.830000002</v>
      </c>
      <c r="H25" s="11">
        <f>G25/B25</f>
        <v>172.04098474643311</v>
      </c>
    </row>
    <row r="26" spans="1:8" ht="16.8" customHeight="1" x14ac:dyDescent="0.45">
      <c r="A26" s="7" t="s">
        <v>42</v>
      </c>
      <c r="B26" s="8">
        <v>54136</v>
      </c>
      <c r="C26" s="9">
        <v>5117268.53</v>
      </c>
      <c r="D26" s="9">
        <v>151093.15</v>
      </c>
      <c r="E26" s="9">
        <v>360848.58</v>
      </c>
      <c r="F26" s="9">
        <v>3343358.5</v>
      </c>
      <c r="G26" s="10">
        <f>C26+D26+E26+F26</f>
        <v>8972568.7600000016</v>
      </c>
      <c r="H26" s="11">
        <f>G26/B26</f>
        <v>165.74125831239843</v>
      </c>
    </row>
    <row r="27" spans="1:8" ht="16.8" customHeight="1" x14ac:dyDescent="0.45">
      <c r="A27" s="7" t="s">
        <v>28</v>
      </c>
      <c r="B27" s="8">
        <v>143094</v>
      </c>
      <c r="C27" s="9">
        <v>7894118.9699999997</v>
      </c>
      <c r="D27" s="9">
        <v>1719251.29</v>
      </c>
      <c r="E27" s="9">
        <v>2514044.27</v>
      </c>
      <c r="F27" s="9">
        <v>10403048.01</v>
      </c>
      <c r="G27" s="10">
        <f>C27+D27+E27+F27</f>
        <v>22530462.539999999</v>
      </c>
      <c r="H27" s="11">
        <f>G27/B27</f>
        <v>157.45218206214096</v>
      </c>
    </row>
    <row r="28" spans="1:8" ht="16.8" customHeight="1" x14ac:dyDescent="0.45">
      <c r="A28" s="7" t="s">
        <v>27</v>
      </c>
      <c r="B28" s="8">
        <v>143954</v>
      </c>
      <c r="C28" s="9">
        <v>13584479.08</v>
      </c>
      <c r="D28" s="9">
        <v>88824.23</v>
      </c>
      <c r="E28" s="9">
        <v>1801865.89</v>
      </c>
      <c r="F28" s="9">
        <v>5749099.71</v>
      </c>
      <c r="G28" s="10">
        <f>C28+D28+E28+F28</f>
        <v>21224268.91</v>
      </c>
      <c r="H28" s="11">
        <f>G28/B28</f>
        <v>147.43785452297263</v>
      </c>
    </row>
    <row r="29" spans="1:8" ht="16.8" customHeight="1" x14ac:dyDescent="0.45">
      <c r="A29" s="7" t="s">
        <v>25</v>
      </c>
      <c r="B29" s="8">
        <v>150583</v>
      </c>
      <c r="C29" s="9">
        <v>17207693.670000002</v>
      </c>
      <c r="D29" s="9">
        <v>0</v>
      </c>
      <c r="E29" s="9">
        <v>262597</v>
      </c>
      <c r="F29" s="9">
        <v>4220237.7699999996</v>
      </c>
      <c r="G29" s="10">
        <f>C29+D29+E29+F29</f>
        <v>21690528.440000001</v>
      </c>
      <c r="H29" s="11">
        <f>G29/B29</f>
        <v>144.04367319020076</v>
      </c>
    </row>
    <row r="30" spans="1:8" ht="16.8" customHeight="1" x14ac:dyDescent="0.45">
      <c r="A30" s="7" t="s">
        <v>31</v>
      </c>
      <c r="B30" s="8">
        <v>111811</v>
      </c>
      <c r="C30" s="9">
        <v>7692660.2599999998</v>
      </c>
      <c r="D30" s="9">
        <v>1574044.64</v>
      </c>
      <c r="E30" s="9">
        <v>2097271.12</v>
      </c>
      <c r="F30" s="9">
        <v>4148469.27</v>
      </c>
      <c r="G30" s="10">
        <f>C30+D30+E30+F30</f>
        <v>15512445.289999999</v>
      </c>
      <c r="H30" s="11">
        <f>G30/B30</f>
        <v>138.7380963411471</v>
      </c>
    </row>
    <row r="31" spans="1:8" ht="16.8" customHeight="1" x14ac:dyDescent="0.45">
      <c r="A31" s="7" t="s">
        <v>23</v>
      </c>
      <c r="B31" s="8">
        <v>173206</v>
      </c>
      <c r="C31" s="9">
        <v>10840968.470000001</v>
      </c>
      <c r="D31" s="9">
        <v>2074602.56</v>
      </c>
      <c r="E31" s="9">
        <v>2352620.92</v>
      </c>
      <c r="F31" s="9">
        <v>8745044.4199999999</v>
      </c>
      <c r="G31" s="10">
        <f>C31+D31+E31+F31</f>
        <v>24013236.370000001</v>
      </c>
      <c r="H31" s="11">
        <f>G31/B31</f>
        <v>138.63974902716996</v>
      </c>
    </row>
    <row r="32" spans="1:8" ht="16.8" customHeight="1" x14ac:dyDescent="0.45">
      <c r="A32" s="7" t="s">
        <v>11</v>
      </c>
      <c r="B32" s="8">
        <v>1660122</v>
      </c>
      <c r="C32" s="9">
        <v>74718653.359999999</v>
      </c>
      <c r="D32" s="9">
        <v>0</v>
      </c>
      <c r="E32" s="9">
        <v>36173177.869999997</v>
      </c>
      <c r="F32" s="9">
        <v>118692739.97</v>
      </c>
      <c r="G32" s="10">
        <f>C32+D32+E32+F32</f>
        <v>229584571.19999999</v>
      </c>
      <c r="H32" s="11">
        <f>G32/B32</f>
        <v>138.29379479339468</v>
      </c>
    </row>
    <row r="33" spans="1:9" ht="16.8" customHeight="1" x14ac:dyDescent="0.45">
      <c r="A33" s="7" t="s">
        <v>18</v>
      </c>
      <c r="B33" s="8">
        <v>247376</v>
      </c>
      <c r="C33" s="9">
        <v>15342137.67</v>
      </c>
      <c r="D33" s="9">
        <v>2236681.2400000002</v>
      </c>
      <c r="E33" s="9">
        <v>3742561.33</v>
      </c>
      <c r="F33" s="9">
        <v>12861300.710000001</v>
      </c>
      <c r="G33" s="10">
        <f>C33+D33+E33+F33</f>
        <v>34182680.950000003</v>
      </c>
      <c r="H33" s="11">
        <f>G33/B33</f>
        <v>138.1810723352306</v>
      </c>
    </row>
    <row r="34" spans="1:9" ht="16.8" customHeight="1" x14ac:dyDescent="0.45">
      <c r="A34" s="7" t="s">
        <v>21</v>
      </c>
      <c r="B34" s="8">
        <v>205762</v>
      </c>
      <c r="C34" s="9">
        <v>758731.21</v>
      </c>
      <c r="D34" s="9">
        <v>690249.94</v>
      </c>
      <c r="E34" s="9">
        <v>2678642.73</v>
      </c>
      <c r="F34" s="9">
        <v>23789262.739999998</v>
      </c>
      <c r="G34" s="10">
        <f>C34+D34+E34+F34</f>
        <v>27916886.619999997</v>
      </c>
      <c r="H34" s="11">
        <f>G34/B34</f>
        <v>135.67561853014647</v>
      </c>
    </row>
    <row r="35" spans="1:9" ht="16.8" customHeight="1" x14ac:dyDescent="0.45">
      <c r="A35" s="7" t="s">
        <v>13</v>
      </c>
      <c r="B35" s="8">
        <v>682513</v>
      </c>
      <c r="C35" s="9">
        <v>57766855.719999999</v>
      </c>
      <c r="D35" s="9">
        <v>54363.95</v>
      </c>
      <c r="E35" s="9">
        <v>10214107.4</v>
      </c>
      <c r="F35" s="9">
        <v>22522620.09</v>
      </c>
      <c r="G35" s="10">
        <f>C35+D35+E35+F35</f>
        <v>90557947.160000011</v>
      </c>
      <c r="H35" s="11">
        <f>G35/B35</f>
        <v>132.68310956714379</v>
      </c>
    </row>
    <row r="36" spans="1:9" ht="16.8" customHeight="1" x14ac:dyDescent="0.45">
      <c r="A36" s="7" t="s">
        <v>24</v>
      </c>
      <c r="B36" s="8">
        <v>172726</v>
      </c>
      <c r="C36" s="9">
        <v>12072703.1</v>
      </c>
      <c r="D36" s="9">
        <v>0</v>
      </c>
      <c r="E36" s="9">
        <v>2797564.91</v>
      </c>
      <c r="F36" s="9">
        <v>7924084.96</v>
      </c>
      <c r="G36" s="10">
        <f>C36+D36+E36+F36</f>
        <v>22794352.969999999</v>
      </c>
      <c r="H36" s="11">
        <f>G36/B36</f>
        <v>131.9682790662668</v>
      </c>
    </row>
    <row r="37" spans="1:9" ht="16.8" customHeight="1" x14ac:dyDescent="0.45">
      <c r="A37" s="7" t="s">
        <v>44</v>
      </c>
      <c r="B37" s="8">
        <v>36267</v>
      </c>
      <c r="C37" s="9">
        <v>1598640.86</v>
      </c>
      <c r="D37" s="9">
        <v>764979.31</v>
      </c>
      <c r="E37" s="9">
        <v>379407.19</v>
      </c>
      <c r="F37" s="9">
        <v>1684170.18</v>
      </c>
      <c r="G37" s="10">
        <f>C37+D37+E37+F37</f>
        <v>4427197.54</v>
      </c>
      <c r="H37" s="11">
        <f>G37/B37</f>
        <v>122.07233959246699</v>
      </c>
    </row>
    <row r="38" spans="1:9" ht="16.8" customHeight="1" x14ac:dyDescent="0.45">
      <c r="A38" s="7" t="s">
        <v>52</v>
      </c>
      <c r="B38" s="8">
        <v>176238</v>
      </c>
      <c r="C38" s="9">
        <v>11389256.67</v>
      </c>
      <c r="D38" s="9">
        <v>258713.16</v>
      </c>
      <c r="E38" s="9">
        <v>1305291.31</v>
      </c>
      <c r="F38" s="9">
        <v>8217181.0199999996</v>
      </c>
      <c r="G38" s="10">
        <f>C38+D38+E38+F38</f>
        <v>21170442.16</v>
      </c>
      <c r="H38" s="11">
        <f>G38/B38</f>
        <v>120.1241625529114</v>
      </c>
    </row>
    <row r="39" spans="1:9" ht="16.8" customHeight="1" x14ac:dyDescent="0.45">
      <c r="A39" s="7" t="s">
        <v>47</v>
      </c>
      <c r="B39" s="8">
        <v>57741</v>
      </c>
      <c r="C39" s="9">
        <v>2785910.13</v>
      </c>
      <c r="D39" s="9">
        <v>405820.3</v>
      </c>
      <c r="E39" s="9">
        <v>1985137.48</v>
      </c>
      <c r="F39" s="9">
        <v>1688343.32</v>
      </c>
      <c r="G39" s="10">
        <f>C39+D39+E39+F39</f>
        <v>6865211.2300000004</v>
      </c>
      <c r="H39" s="11">
        <f>G39/B39</f>
        <v>118.89664588420708</v>
      </c>
      <c r="I39" s="12"/>
    </row>
    <row r="40" spans="1:9" ht="16.8" customHeight="1" x14ac:dyDescent="0.45">
      <c r="A40" s="7" t="s">
        <v>20</v>
      </c>
      <c r="B40" s="8">
        <v>217584</v>
      </c>
      <c r="C40" s="9">
        <v>12713007.689999999</v>
      </c>
      <c r="D40" s="9">
        <v>0</v>
      </c>
      <c r="E40" s="9">
        <v>2353984.66</v>
      </c>
      <c r="F40" s="9">
        <v>10088934.789999999</v>
      </c>
      <c r="G40" s="10">
        <f>C40+D40+E40+F40</f>
        <v>25155927.140000001</v>
      </c>
      <c r="H40" s="11">
        <f>G40/B40</f>
        <v>115.61478389955144</v>
      </c>
    </row>
    <row r="41" spans="1:9" ht="16.8" customHeight="1" x14ac:dyDescent="0.45">
      <c r="A41" s="7" t="s">
        <v>43</v>
      </c>
      <c r="B41" s="8">
        <v>40096</v>
      </c>
      <c r="C41" s="9">
        <v>1865938.63</v>
      </c>
      <c r="D41" s="9">
        <v>0</v>
      </c>
      <c r="E41" s="9">
        <v>967275.43</v>
      </c>
      <c r="F41" s="9">
        <v>1696818.46</v>
      </c>
      <c r="G41" s="10">
        <f>C41+D41+E41+F41</f>
        <v>4530032.5199999996</v>
      </c>
      <c r="H41" s="11">
        <f>G41/B41</f>
        <v>112.97966181165202</v>
      </c>
    </row>
    <row r="42" spans="1:9" ht="16.8" customHeight="1" x14ac:dyDescent="0.45">
      <c r="A42" s="7" t="s">
        <v>12</v>
      </c>
      <c r="B42" s="8">
        <v>684025</v>
      </c>
      <c r="C42" s="9">
        <v>37450443.340000004</v>
      </c>
      <c r="D42" s="9">
        <v>81009.16</v>
      </c>
      <c r="E42" s="9">
        <v>11665846.17</v>
      </c>
      <c r="F42" s="9">
        <v>26722872.379999999</v>
      </c>
      <c r="G42" s="10">
        <f>C42+D42+E42+F42</f>
        <v>75920171.049999997</v>
      </c>
      <c r="H42" s="11">
        <f>G42/B42</f>
        <v>110.99034545520996</v>
      </c>
      <c r="I42" s="12"/>
    </row>
    <row r="43" spans="1:9" ht="16.8" customHeight="1" x14ac:dyDescent="0.45">
      <c r="A43" s="7" t="s">
        <v>32</v>
      </c>
      <c r="B43" s="8">
        <v>111888</v>
      </c>
      <c r="C43" s="9">
        <v>6538166.96</v>
      </c>
      <c r="D43" s="9">
        <v>712287.72</v>
      </c>
      <c r="E43" s="9">
        <v>2355051.7000000002</v>
      </c>
      <c r="F43" s="9">
        <v>2738909.25</v>
      </c>
      <c r="G43" s="10">
        <f>C43+D43+E43+F43</f>
        <v>12344415.629999999</v>
      </c>
      <c r="H43" s="11">
        <f>G43/B43</f>
        <v>110.32832502145001</v>
      </c>
    </row>
    <row r="44" spans="1:9" ht="16.8" customHeight="1" x14ac:dyDescent="0.45">
      <c r="A44" s="7" t="s">
        <v>35</v>
      </c>
      <c r="B44" s="8">
        <v>89010</v>
      </c>
      <c r="C44" s="9">
        <v>5247182.99</v>
      </c>
      <c r="D44" s="9">
        <v>35593.410000000003</v>
      </c>
      <c r="E44" s="9">
        <v>1107118.8999999999</v>
      </c>
      <c r="F44" s="9">
        <v>2944377.12</v>
      </c>
      <c r="G44" s="10">
        <f>C44+D44+E44+F44</f>
        <v>9334272.4200000018</v>
      </c>
      <c r="H44" s="11">
        <f>G44/B44</f>
        <v>104.86768250758344</v>
      </c>
    </row>
    <row r="45" spans="1:9" ht="16.8" customHeight="1" x14ac:dyDescent="0.45">
      <c r="A45" s="7" t="s">
        <v>49</v>
      </c>
      <c r="B45" s="8">
        <v>469177</v>
      </c>
      <c r="C45" s="9">
        <v>29366686.129999999</v>
      </c>
      <c r="D45" s="9">
        <v>30003.97</v>
      </c>
      <c r="E45" s="9">
        <v>2155249.5499999998</v>
      </c>
      <c r="F45" s="9">
        <v>14976556.68</v>
      </c>
      <c r="G45" s="10">
        <f>C45+D45+E45+F45</f>
        <v>46528496.329999998</v>
      </c>
      <c r="H45" s="11">
        <f>G45/B45</f>
        <v>99.170454497982632</v>
      </c>
    </row>
    <row r="46" spans="1:9" ht="16.8" customHeight="1" x14ac:dyDescent="0.45">
      <c r="A46" s="7" t="s">
        <v>10</v>
      </c>
      <c r="B46" s="8">
        <v>3332035</v>
      </c>
      <c r="C46" s="9">
        <v>68153682.930000007</v>
      </c>
      <c r="D46" s="9">
        <v>1784146.4</v>
      </c>
      <c r="E46" s="9">
        <v>27187227.41</v>
      </c>
      <c r="F46" s="9">
        <v>230552016.11000001</v>
      </c>
      <c r="G46" s="10">
        <f>C46+D46+E46+F46</f>
        <v>327677072.85000002</v>
      </c>
      <c r="H46" s="11">
        <f>G46/B46</f>
        <v>98.341425840364835</v>
      </c>
    </row>
    <row r="47" spans="1:9" ht="16.8" customHeight="1" x14ac:dyDescent="0.45">
      <c r="A47" s="7" t="s">
        <v>34</v>
      </c>
      <c r="B47" s="8">
        <v>96215</v>
      </c>
      <c r="C47" s="9">
        <v>4538140.53</v>
      </c>
      <c r="D47" s="9">
        <v>436636.27</v>
      </c>
      <c r="E47" s="9">
        <v>435135.63</v>
      </c>
      <c r="F47" s="9">
        <v>3542623.5</v>
      </c>
      <c r="G47" s="10">
        <f>C47+D47+E47+F47</f>
        <v>8952535.9299999997</v>
      </c>
      <c r="H47" s="11">
        <f>G47/B47</f>
        <v>93.047195655563058</v>
      </c>
    </row>
    <row r="48" spans="1:9" ht="16.8" customHeight="1" x14ac:dyDescent="0.45">
      <c r="A48" s="7" t="s">
        <v>54</v>
      </c>
      <c r="B48" s="8">
        <v>807693</v>
      </c>
      <c r="C48" s="9">
        <v>29662988.039999999</v>
      </c>
      <c r="D48" s="9">
        <v>1126884.3700000001</v>
      </c>
      <c r="E48" s="9">
        <v>11222892.609999999</v>
      </c>
      <c r="F48" s="9">
        <v>32213092.289999999</v>
      </c>
      <c r="G48" s="10">
        <f>C48+D48+E48+F48</f>
        <v>74225857.310000002</v>
      </c>
      <c r="H48" s="11">
        <f>G48/B48</f>
        <v>91.89860170881758</v>
      </c>
    </row>
    <row r="49" spans="1:8" ht="16.8" customHeight="1" x14ac:dyDescent="0.45">
      <c r="A49" s="7" t="s">
        <v>30</v>
      </c>
      <c r="B49" s="8">
        <v>121281</v>
      </c>
      <c r="C49" s="9">
        <v>5544424</v>
      </c>
      <c r="D49" s="9">
        <v>0</v>
      </c>
      <c r="E49" s="9">
        <v>1638163.13</v>
      </c>
      <c r="F49" s="9">
        <v>3947475.04</v>
      </c>
      <c r="G49" s="10">
        <f>C49+D49+E49+F49</f>
        <v>11130062.17</v>
      </c>
      <c r="H49" s="11">
        <f>G49/B49</f>
        <v>91.770864108970073</v>
      </c>
    </row>
    <row r="50" spans="1:8" ht="16.8" customHeight="1" x14ac:dyDescent="0.45">
      <c r="A50" s="7" t="s">
        <v>26</v>
      </c>
      <c r="B50" s="8">
        <v>142532</v>
      </c>
      <c r="C50" s="9">
        <v>1135746.8500000001</v>
      </c>
      <c r="D50" s="9">
        <v>0</v>
      </c>
      <c r="E50" s="9">
        <v>4804764.8</v>
      </c>
      <c r="F50" s="9">
        <v>5945888.4199999999</v>
      </c>
      <c r="G50" s="10">
        <f>C50+D50+E50+F50</f>
        <v>11886400.07</v>
      </c>
      <c r="H50" s="11">
        <f>G50/B50</f>
        <v>83.394606614654961</v>
      </c>
    </row>
    <row r="51" spans="1:8" ht="16.8" customHeight="1" x14ac:dyDescent="0.45">
      <c r="A51" s="7" t="s">
        <v>45</v>
      </c>
      <c r="B51" s="8">
        <v>349282</v>
      </c>
      <c r="C51" s="9">
        <v>10386649.66</v>
      </c>
      <c r="D51" s="9">
        <v>704808</v>
      </c>
      <c r="E51" s="9">
        <v>3198489.51</v>
      </c>
      <c r="F51" s="9">
        <v>13077861.75</v>
      </c>
      <c r="G51" s="10">
        <f>C51+D51+E51+F51</f>
        <v>27367808.920000002</v>
      </c>
      <c r="H51" s="11">
        <f>G51/B51</f>
        <v>78.354478387091234</v>
      </c>
    </row>
    <row r="52" spans="1:8" ht="16.8" customHeight="1" x14ac:dyDescent="0.45">
      <c r="A52" s="7" t="s">
        <v>17</v>
      </c>
      <c r="B52" s="8">
        <v>297459</v>
      </c>
      <c r="C52" s="9">
        <v>-72.680000000000007</v>
      </c>
      <c r="D52" s="9">
        <v>27338.48</v>
      </c>
      <c r="E52" s="9">
        <v>6557931.5499999998</v>
      </c>
      <c r="F52" s="9">
        <v>15407722.060000001</v>
      </c>
      <c r="G52" s="10">
        <f>C52+D52+E52+F52</f>
        <v>21992919.41</v>
      </c>
      <c r="H52" s="11">
        <f>G52/B52</f>
        <v>73.935969024302509</v>
      </c>
    </row>
    <row r="53" spans="1:8" ht="16.8" customHeight="1" x14ac:dyDescent="0.45">
      <c r="A53" s="7" t="s">
        <v>16</v>
      </c>
      <c r="B53" s="8">
        <v>323763</v>
      </c>
      <c r="C53" s="9">
        <v>1890.88</v>
      </c>
      <c r="D53" s="9">
        <v>1041570.63</v>
      </c>
      <c r="E53" s="9">
        <v>6852293.4000000004</v>
      </c>
      <c r="F53" s="9">
        <v>13220784.85</v>
      </c>
      <c r="G53" s="10">
        <f>C53+D53+E53+F53</f>
        <v>21116539.759999998</v>
      </c>
      <c r="H53" s="11">
        <f>G53/B53</f>
        <v>65.222214274021425</v>
      </c>
    </row>
    <row r="54" spans="1:8" ht="16.8" customHeight="1" x14ac:dyDescent="0.45">
      <c r="A54" s="7" t="s">
        <v>14</v>
      </c>
      <c r="B54" s="8">
        <v>586384</v>
      </c>
      <c r="C54" s="9">
        <v>2564677.17</v>
      </c>
      <c r="D54" s="9">
        <v>0</v>
      </c>
      <c r="E54" s="9">
        <v>10085308.640000001</v>
      </c>
      <c r="F54" s="9">
        <v>18316309.789999999</v>
      </c>
      <c r="G54" s="10">
        <f>C54+D54+E54+F54</f>
        <v>30966295.600000001</v>
      </c>
      <c r="H54" s="11">
        <f>G54/B54</f>
        <v>52.80890269857295</v>
      </c>
    </row>
    <row r="55" spans="1:8" ht="16.8" customHeight="1" x14ac:dyDescent="0.45">
      <c r="A55" s="7" t="s">
        <v>58</v>
      </c>
      <c r="B55" s="8">
        <v>378027</v>
      </c>
      <c r="C55" s="9">
        <v>1251679.8999999999</v>
      </c>
      <c r="D55" s="9">
        <v>32119.32</v>
      </c>
      <c r="E55" s="9">
        <v>297580.84000000003</v>
      </c>
      <c r="F55" s="9">
        <v>9785755.25</v>
      </c>
      <c r="G55" s="10">
        <f>C55+D55+E55+F55</f>
        <v>11367135.310000001</v>
      </c>
      <c r="H55" s="11">
        <f>G55/B55</f>
        <v>30.069638703055602</v>
      </c>
    </row>
    <row r="56" spans="1:8" ht="16.8" customHeight="1" x14ac:dyDescent="0.45">
      <c r="A56" s="7" t="s">
        <v>51</v>
      </c>
      <c r="B56" s="8">
        <v>150190</v>
      </c>
      <c r="C56" s="9">
        <v>0</v>
      </c>
      <c r="D56" s="9">
        <v>103956.07</v>
      </c>
      <c r="E56" s="9">
        <v>146173.68</v>
      </c>
      <c r="F56" s="9">
        <v>4142542.19</v>
      </c>
      <c r="G56" s="10">
        <f>C56+D56+E56+F56</f>
        <v>4392671.9399999995</v>
      </c>
      <c r="H56" s="11">
        <f>G56/B56</f>
        <v>29.24743285172115</v>
      </c>
    </row>
    <row r="57" spans="1:8" ht="16.8" customHeight="1" x14ac:dyDescent="0.45">
      <c r="A57" s="16" t="s">
        <v>55</v>
      </c>
      <c r="B57"/>
      <c r="C57"/>
      <c r="D57"/>
      <c r="E57"/>
      <c r="F57"/>
      <c r="H57" s="17">
        <f>AVERAGE(H11:H56)</f>
        <v>142.64575864706131</v>
      </c>
    </row>
    <row r="58" spans="1:8" x14ac:dyDescent="0.45">
      <c r="A58"/>
      <c r="B58"/>
      <c r="C58"/>
      <c r="D58"/>
      <c r="E58"/>
      <c r="F58"/>
    </row>
    <row r="59" spans="1:8" x14ac:dyDescent="0.45">
      <c r="A59" s="20" t="s">
        <v>59</v>
      </c>
      <c r="B59"/>
    </row>
    <row r="60" spans="1:8" x14ac:dyDescent="0.45">
      <c r="A60" s="15"/>
      <c r="B60"/>
    </row>
  </sheetData>
  <sortState ref="A11:H56">
    <sortCondition descending="1" ref="H11:H56"/>
  </sortState>
  <mergeCells count="2"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2019-09-17T10:13:25Z</cp:lastPrinted>
  <dcterms:created xsi:type="dcterms:W3CDTF">2014-06-04T07:37:15Z</dcterms:created>
  <dcterms:modified xsi:type="dcterms:W3CDTF">2024-09-05T09:34:08Z</dcterms:modified>
</cp:coreProperties>
</file>