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ranz\Documents\"/>
    </mc:Choice>
  </mc:AlternateContent>
  <xr:revisionPtr revIDLastSave="0" documentId="13_ncr:1_{E807CCCE-A1B1-4EC5-BB3C-2E2966F842D4}" xr6:coauthVersionLast="36" xr6:coauthVersionMax="36" xr10:uidLastSave="{00000000-0000-0000-0000-000000000000}"/>
  <bookViews>
    <workbookView xWindow="13596" yWindow="228" windowWidth="7140" windowHeight="8856" xr2:uid="{00000000-000D-0000-FFFF-FFFF00000000}"/>
  </bookViews>
  <sheets>
    <sheet name="Orden ALFABETICO" sheetId="1" r:id="rId1"/>
    <sheet name="Orden PIE POR HABITANTE" sheetId="2" r:id="rId2"/>
  </sheets>
  <calcPr calcId="191029"/>
</workbook>
</file>

<file path=xl/calcChain.xml><?xml version="1.0" encoding="utf-8"?>
<calcChain xmlns="http://schemas.openxmlformats.org/spreadsheetml/2006/main">
  <c r="F16" i="2" l="1"/>
  <c r="G16" i="2" s="1"/>
  <c r="F28" i="2"/>
  <c r="G28" i="2" s="1"/>
  <c r="G14" i="2"/>
  <c r="F14" i="2"/>
  <c r="F21" i="2"/>
  <c r="G21" i="2" s="1"/>
  <c r="F51" i="2"/>
  <c r="G51" i="2" s="1"/>
  <c r="F45" i="2"/>
  <c r="G45" i="2" s="1"/>
  <c r="F32" i="2"/>
  <c r="G32" i="2" s="1"/>
  <c r="F53" i="2"/>
  <c r="G53" i="2" s="1"/>
  <c r="G13" i="2"/>
  <c r="F13" i="2"/>
  <c r="F26" i="2"/>
  <c r="G26" i="2" s="1"/>
  <c r="F25" i="2"/>
  <c r="G25" i="2" s="1"/>
  <c r="F23" i="2"/>
  <c r="G23" i="2" s="1"/>
  <c r="F20" i="2"/>
  <c r="G20" i="2" s="1"/>
  <c r="F39" i="2"/>
  <c r="G39" i="2" s="1"/>
  <c r="G27" i="2"/>
  <c r="F27" i="2"/>
  <c r="F42" i="2"/>
  <c r="G42" i="2" s="1"/>
  <c r="F30" i="2"/>
  <c r="G30" i="2" s="1"/>
  <c r="F34" i="2"/>
  <c r="G34" i="2" s="1"/>
  <c r="F22" i="2"/>
  <c r="G22" i="2" s="1"/>
  <c r="F46" i="2"/>
  <c r="G46" i="2" s="1"/>
  <c r="G15" i="2"/>
  <c r="F15" i="2"/>
  <c r="F12" i="2"/>
  <c r="G12" i="2" s="1"/>
  <c r="F38" i="2"/>
  <c r="G38" i="2" s="1"/>
  <c r="F33" i="2"/>
  <c r="G33" i="2" s="1"/>
  <c r="F35" i="2"/>
  <c r="G35" i="2" s="1"/>
  <c r="F17" i="2"/>
  <c r="G17" i="2" s="1"/>
  <c r="G31" i="2"/>
  <c r="F31" i="2"/>
  <c r="F48" i="2"/>
  <c r="G48" i="2" s="1"/>
  <c r="F24" i="2"/>
  <c r="G24" i="2" s="1"/>
  <c r="F55" i="2"/>
  <c r="G55" i="2" s="1"/>
  <c r="G18" i="2"/>
  <c r="F18" i="2"/>
  <c r="G52" i="2"/>
  <c r="F52" i="2"/>
  <c r="F47" i="2"/>
  <c r="G47" i="2" s="1"/>
  <c r="F19" i="2"/>
  <c r="G19" i="2" s="1"/>
  <c r="F29" i="2"/>
  <c r="G29" i="2" s="1"/>
  <c r="F41" i="2"/>
  <c r="G41" i="2" s="1"/>
  <c r="F49" i="2"/>
  <c r="G49" i="2" s="1"/>
  <c r="G11" i="2"/>
  <c r="F11" i="2"/>
  <c r="F54" i="2"/>
  <c r="G54" i="2" s="1"/>
  <c r="F36" i="2"/>
  <c r="G36" i="2" s="1"/>
  <c r="F10" i="2"/>
  <c r="G10" i="2" s="1"/>
  <c r="F40" i="2"/>
  <c r="G40" i="2" s="1"/>
  <c r="F50" i="2"/>
  <c r="G50" i="2" s="1"/>
  <c r="G44" i="2"/>
  <c r="F44" i="2"/>
  <c r="G43" i="2"/>
  <c r="F43" i="2"/>
  <c r="F37" i="2"/>
  <c r="G37" i="2" s="1"/>
  <c r="G56" i="2" l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32" i="1"/>
  <c r="G32" i="1" s="1"/>
  <c r="F33" i="1"/>
  <c r="G33" i="1" s="1"/>
  <c r="F34" i="1"/>
  <c r="G34" i="1" s="1"/>
  <c r="F35" i="1"/>
  <c r="G35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48" i="1"/>
  <c r="G48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12" i="1"/>
  <c r="G12" i="1" s="1"/>
  <c r="F13" i="1"/>
  <c r="G13" i="1" s="1"/>
  <c r="F14" i="1"/>
  <c r="G14" i="1" s="1"/>
  <c r="F10" i="1"/>
  <c r="G10" i="1" s="1"/>
  <c r="F11" i="1"/>
  <c r="G11" i="1" s="1"/>
  <c r="G56" i="1" l="1"/>
</calcChain>
</file>

<file path=xl/sharedStrings.xml><?xml version="1.0" encoding="utf-8"?>
<sst xmlns="http://schemas.openxmlformats.org/spreadsheetml/2006/main" count="116" uniqueCount="58">
  <si>
    <t>Cesión de impuestos</t>
  </si>
  <si>
    <t>Fondo Complementario de Financiación</t>
  </si>
  <si>
    <t>Madrid</t>
  </si>
  <si>
    <t>Barcelona</t>
  </si>
  <si>
    <t>Sevilla</t>
  </si>
  <si>
    <t>Málaga</t>
  </si>
  <si>
    <t>Unidad: euros</t>
  </si>
  <si>
    <t>Compensaciones IAE</t>
  </si>
  <si>
    <t>Capitales de Provincia</t>
  </si>
  <si>
    <t>Albacete</t>
  </si>
  <si>
    <t>Almería</t>
  </si>
  <si>
    <t>Ávila</t>
  </si>
  <si>
    <t>Badajoz</t>
  </si>
  <si>
    <t>Burgos</t>
  </si>
  <si>
    <t>Cáceres</t>
  </si>
  <si>
    <t>Cádiz</t>
  </si>
  <si>
    <t>Ciudad Real</t>
  </si>
  <si>
    <t>Córdoba</t>
  </si>
  <si>
    <t>Coruña (A)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</si>
  <si>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</si>
  <si>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</si>
  <si>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</si>
  <si>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</si>
  <si>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</si>
  <si>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</si>
  <si>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</si>
  <si>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</si>
  <si>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</si>
  <si>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Logroño</t>
  </si>
  <si>
    <t>Lugo</t>
  </si>
  <si>
    <t>Murcia</t>
  </si>
  <si>
    <t>Ourense</t>
  </si>
  <si>
    <t>Oviedo</t>
  </si>
  <si>
    <t>Palencia</t>
  </si>
  <si>
    <t>Palma de Mallorca</t>
  </si>
  <si>
    <t>Pontevedra</t>
  </si>
  <si>
    <t>Salamanca</t>
  </si>
  <si>
    <t>Santa Cruz de Tenerife</t>
  </si>
  <si>
    <t>Santander</t>
  </si>
  <si>
    <t>Segovia</t>
  </si>
  <si>
    <t>Soria</t>
  </si>
  <si>
    <t>Tarragona</t>
  </si>
  <si>
    <t>Teruel</t>
  </si>
  <si>
    <t>Toledo</t>
  </si>
  <si>
    <t>Valladolid</t>
  </si>
  <si>
    <t>Zamora</t>
  </si>
  <si>
    <t>Zaragoza</t>
  </si>
  <si>
    <t>Castellón de La Plana</t>
  </si>
  <si>
    <t>TOTAL ENTREGAS A CUENTA</t>
  </si>
  <si>
    <t>TOTAL ENTREGAS A CUENTA             (por habitante)</t>
  </si>
  <si>
    <t>Bilbao, San Sebastian, Vitoria y Pamplona tienen un régimen especial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</si>
  <si>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del Ministerio de Hacienda</t>
    </r>
  </si>
  <si>
    <t>MEDIA DE LAS CAPITALES</t>
  </si>
  <si>
    <t>Alicante/Alacant</t>
  </si>
  <si>
    <t>Participación en los tributos del Estado 2026. Entregas a cuenta</t>
  </si>
  <si>
    <t>València</t>
  </si>
  <si>
    <t>Población 2025</t>
  </si>
  <si>
    <t>Palmas de Gran Canaria (Las)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</si>
</sst>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10"/>
      <name val="Gill Sans MT"/>
      <family val="2"/>
    </font>
    <font>
      <sz val="8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i/>
      <sz val="8"/>
      <name val="Gill Sans MT"/>
      <family val="2"/>
    </font>
    <font>
      <b/>
      <sz val="10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b/>
      <sz val="9"/>
      <name val="Gill Sans MT"/>
      <family val="2"/>
    </font>
    <font>
      <sz val="9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4" fontId="2" fillId="3" borderId="1" xfId="0" applyNumberFormat="1" applyFont="1" applyFill="1" applyBorder="1" applyAlignment="1">
      <alignment horizontal="right" vertical="center"/>
    </xf>
    <xf numFmtId="4" fontId="7" fillId="3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0" fontId="11" fillId="0" borderId="0" xfId="0" applyFont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266700</xdr:rowOff>
    </xdr:to>
    <xdr:pic>
      <xdr:nvPicPr>
        <xdr:cNvPr id="1029" name="1 Imagen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266700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8"/>
  <sheetViews>
    <sheetView tabSelected="1" zoomScaleNormal="100" workbookViewId="0">
      <selection activeCell="A17" sqref="A17"/>
    </sheetView>
  </sheetViews>
  <sheetFormatPr baseColWidth="10" defaultRowHeight="16.8" x14ac:dyDescent="0.45"/>
  <cols>
    <col min="1" max="1" width="40" style="1" customWidth="1"/>
    <col min="2" max="2" width="10.44140625" style="2" bestFit="1" customWidth="1"/>
    <col min="3" max="3" width="13.6640625" style="1" bestFit="1" customWidth="1"/>
    <col min="4" max="4" width="16.5546875" style="1" bestFit="1" customWidth="1"/>
    <col min="5" max="5" width="17.44140625" style="1" bestFit="1" customWidth="1"/>
    <col min="6" max="6" width="17.109375" style="1" bestFit="1" customWidth="1"/>
    <col min="7" max="7" width="18" style="1" customWidth="1"/>
    <col min="8" max="16384" width="11.5546875" style="1"/>
  </cols>
  <sheetData>
    <row r="2" spans="1:7" ht="24.75" customHeight="1" x14ac:dyDescent="0.45"/>
    <row r="3" spans="1:7" ht="21.6" x14ac:dyDescent="0.55000000000000004">
      <c r="A3" s="19" t="s">
        <v>54</v>
      </c>
      <c r="B3" s="19"/>
      <c r="C3" s="19"/>
      <c r="D3" s="19"/>
      <c r="E3" s="19"/>
      <c r="F3" s="19"/>
      <c r="G3" s="19"/>
    </row>
    <row r="4" spans="1:7" ht="21.6" x14ac:dyDescent="0.55000000000000004">
      <c r="A4" s="20" t="s">
        <v>8</v>
      </c>
      <c r="B4" s="20"/>
      <c r="C4" s="20"/>
      <c r="D4" s="20"/>
      <c r="E4" s="20"/>
      <c r="F4" s="20"/>
      <c r="G4" s="20"/>
    </row>
    <row r="5" spans="1:7" ht="21.6" x14ac:dyDescent="0.55000000000000004">
      <c r="A5" s="3"/>
    </row>
    <row r="6" spans="1:7" ht="15" customHeight="1" x14ac:dyDescent="0.45">
      <c r="A6" s="9" t="s">
        <v>51</v>
      </c>
      <c r="B6" s="4"/>
      <c r="C6" s="4"/>
      <c r="D6" s="4"/>
      <c r="E6" s="4"/>
      <c r="F6" s="4"/>
      <c r="G6" s="4"/>
    </row>
    <row r="7" spans="1:7" x14ac:dyDescent="0.45">
      <c r="A7" s="10" t="s">
        <v>6</v>
      </c>
    </row>
    <row r="9" spans="1:7" ht="67.2" x14ac:dyDescent="0.45">
      <c r="B9" s="11" t="s">
        <v>56</v>
      </c>
      <c r="C9" s="5" t="s">
        <v>0</v>
      </c>
      <c r="D9" s="5" t="s">
        <v>1</v>
      </c>
      <c r="E9" s="5" t="s">
        <v>7</v>
      </c>
      <c r="F9" s="5" t="s">
        <v>48</v>
      </c>
      <c r="G9" s="5" t="s">
        <v>49</v>
      </c>
    </row>
    <row r="10" spans="1:7" ht="15" customHeight="1" x14ac:dyDescent="0.45">
      <c r="A10" s="6" t="s">
        <v>9</v>
      </c>
      <c r="B10" s="12">
        <v>175400</v>
      </c>
      <c r="C10" s="7">
        <v>11004178.66</v>
      </c>
      <c r="D10" s="7">
        <v>49976627.649999999</v>
      </c>
      <c r="E10" s="7">
        <v>4919664.1499999994</v>
      </c>
      <c r="F10" s="7">
        <f t="shared" ref="F10:F55" si="0">C10+D10+E10</f>
        <v>65900470.460000001</v>
      </c>
      <c r="G10" s="8">
        <f>F10/B10</f>
        <v>375.71533899657925</v>
      </c>
    </row>
    <row r="11" spans="1:7" ht="15" customHeight="1" x14ac:dyDescent="0.45">
      <c r="A11" s="6" t="s">
        <v>53</v>
      </c>
      <c r="B11" s="12">
        <v>366221</v>
      </c>
      <c r="C11" s="7">
        <v>22558102.269999992</v>
      </c>
      <c r="D11" s="7">
        <v>100177183.15000001</v>
      </c>
      <c r="E11" s="7">
        <v>6830030.9199999999</v>
      </c>
      <c r="F11" s="7">
        <f t="shared" si="0"/>
        <v>129565316.34</v>
      </c>
      <c r="G11" s="8">
        <f t="shared" ref="G11:G55" si="1">F11/B11</f>
        <v>353.7899692808441</v>
      </c>
    </row>
    <row r="12" spans="1:7" ht="15" customHeight="1" x14ac:dyDescent="0.45">
      <c r="A12" s="6" t="s">
        <v>10</v>
      </c>
      <c r="B12" s="12">
        <v>205468</v>
      </c>
      <c r="C12" s="7">
        <v>12253440.910000002</v>
      </c>
      <c r="D12" s="7">
        <v>59118333.579999998</v>
      </c>
      <c r="E12" s="7">
        <v>572628.54</v>
      </c>
      <c r="F12" s="7">
        <f t="shared" si="0"/>
        <v>71944403.030000001</v>
      </c>
      <c r="G12" s="8">
        <f t="shared" si="1"/>
        <v>350.14894304709247</v>
      </c>
    </row>
    <row r="13" spans="1:7" ht="15" customHeight="1" x14ac:dyDescent="0.45">
      <c r="A13" s="6" t="s">
        <v>11</v>
      </c>
      <c r="B13" s="12">
        <v>59107</v>
      </c>
      <c r="C13" s="7">
        <v>4086480.8699999996</v>
      </c>
      <c r="D13" s="7">
        <v>15251319.970000001</v>
      </c>
      <c r="E13" s="7">
        <v>1068150.8500000001</v>
      </c>
      <c r="F13" s="7">
        <f t="shared" si="0"/>
        <v>20405951.690000001</v>
      </c>
      <c r="G13" s="8">
        <f t="shared" si="1"/>
        <v>345.2374793171706</v>
      </c>
    </row>
    <row r="14" spans="1:7" ht="15" customHeight="1" x14ac:dyDescent="0.45">
      <c r="A14" s="6" t="s">
        <v>12</v>
      </c>
      <c r="B14" s="12">
        <v>150209</v>
      </c>
      <c r="C14" s="7">
        <v>8922957.9000000004</v>
      </c>
      <c r="D14" s="7">
        <v>44773930.729999997</v>
      </c>
      <c r="E14" s="7">
        <v>1672521.43</v>
      </c>
      <c r="F14" s="7">
        <f t="shared" si="0"/>
        <v>55369410.059999995</v>
      </c>
      <c r="G14" s="8">
        <f t="shared" si="1"/>
        <v>368.61579572462364</v>
      </c>
    </row>
    <row r="15" spans="1:7" ht="15" customHeight="1" x14ac:dyDescent="0.45">
      <c r="A15" s="6" t="s">
        <v>3</v>
      </c>
      <c r="B15" s="12">
        <v>1731649</v>
      </c>
      <c r="C15" s="7">
        <v>173479230.69999999</v>
      </c>
      <c r="D15" s="7">
        <v>1507060232.4300001</v>
      </c>
      <c r="E15" s="7">
        <v>146307450.47999999</v>
      </c>
      <c r="F15" s="7">
        <f t="shared" si="0"/>
        <v>1826846913.6100001</v>
      </c>
      <c r="G15" s="8">
        <f t="shared" si="1"/>
        <v>1054.9752944216757</v>
      </c>
    </row>
    <row r="16" spans="1:7" ht="15" customHeight="1" x14ac:dyDescent="0.45">
      <c r="A16" s="6" t="s">
        <v>13</v>
      </c>
      <c r="B16" s="12">
        <v>177402</v>
      </c>
      <c r="C16" s="7">
        <v>13768487.279999999</v>
      </c>
      <c r="D16" s="7">
        <v>51425040.399999999</v>
      </c>
      <c r="E16" s="7">
        <v>2364838.02</v>
      </c>
      <c r="F16" s="7">
        <f t="shared" si="0"/>
        <v>67558365.700000003</v>
      </c>
      <c r="G16" s="8">
        <f t="shared" si="1"/>
        <v>380.82076695865891</v>
      </c>
    </row>
    <row r="17" spans="1:7" ht="15" customHeight="1" x14ac:dyDescent="0.45">
      <c r="A17" s="6" t="s">
        <v>14</v>
      </c>
      <c r="B17" s="12">
        <v>96651</v>
      </c>
      <c r="C17" s="7">
        <v>6376956.4399999985</v>
      </c>
      <c r="D17" s="7">
        <v>24393311.289999999</v>
      </c>
      <c r="E17" s="7">
        <v>0</v>
      </c>
      <c r="F17" s="7">
        <f t="shared" si="0"/>
        <v>30770267.729999997</v>
      </c>
      <c r="G17" s="8">
        <f t="shared" si="1"/>
        <v>318.36471148772387</v>
      </c>
    </row>
    <row r="18" spans="1:7" ht="15" customHeight="1" x14ac:dyDescent="0.45">
      <c r="A18" s="6" t="s">
        <v>15</v>
      </c>
      <c r="B18" s="12">
        <v>109950</v>
      </c>
      <c r="C18" s="7">
        <v>7277452.3700000001</v>
      </c>
      <c r="D18" s="7">
        <v>83389391.340000004</v>
      </c>
      <c r="E18" s="7">
        <v>4713200.97</v>
      </c>
      <c r="F18" s="7">
        <f t="shared" si="0"/>
        <v>95380044.680000007</v>
      </c>
      <c r="G18" s="8">
        <f t="shared" si="1"/>
        <v>867.48562692132793</v>
      </c>
    </row>
    <row r="19" spans="1:7" ht="15" customHeight="1" x14ac:dyDescent="0.45">
      <c r="A19" s="6" t="s">
        <v>47</v>
      </c>
      <c r="B19" s="12">
        <v>183711</v>
      </c>
      <c r="C19" s="7">
        <v>11884469.949999999</v>
      </c>
      <c r="D19" s="7">
        <v>50430847.259999998</v>
      </c>
      <c r="E19" s="7">
        <v>1482544.99</v>
      </c>
      <c r="F19" s="7">
        <f t="shared" si="0"/>
        <v>63797862.199999996</v>
      </c>
      <c r="G19" s="8">
        <f t="shared" si="1"/>
        <v>347.27295698134566</v>
      </c>
    </row>
    <row r="20" spans="1:7" ht="15" customHeight="1" x14ac:dyDescent="0.45">
      <c r="A20" s="6" t="s">
        <v>16</v>
      </c>
      <c r="B20" s="12">
        <v>76217</v>
      </c>
      <c r="C20" s="7">
        <v>5145566.2</v>
      </c>
      <c r="D20" s="7">
        <v>20249336.84</v>
      </c>
      <c r="E20" s="7">
        <v>2369574.1800000002</v>
      </c>
      <c r="F20" s="7">
        <f t="shared" si="0"/>
        <v>27764477.219999999</v>
      </c>
      <c r="G20" s="8">
        <f t="shared" si="1"/>
        <v>364.28194785940144</v>
      </c>
    </row>
    <row r="21" spans="1:7" ht="15" customHeight="1" x14ac:dyDescent="0.45">
      <c r="A21" s="6" t="s">
        <v>17</v>
      </c>
      <c r="B21" s="12">
        <v>323262</v>
      </c>
      <c r="C21" s="7">
        <v>19738655.709999997</v>
      </c>
      <c r="D21" s="7">
        <v>105345832.42</v>
      </c>
      <c r="E21" s="7">
        <v>11958922.169999998</v>
      </c>
      <c r="F21" s="7">
        <f t="shared" si="0"/>
        <v>137043410.29999998</v>
      </c>
      <c r="G21" s="8">
        <f t="shared" si="1"/>
        <v>423.93912770446258</v>
      </c>
    </row>
    <row r="22" spans="1:7" ht="15" customHeight="1" x14ac:dyDescent="0.45">
      <c r="A22" s="6" t="s">
        <v>18</v>
      </c>
      <c r="B22" s="12">
        <v>251543</v>
      </c>
      <c r="C22" s="7">
        <v>21287351.819999997</v>
      </c>
      <c r="D22" s="7">
        <v>77084074.579999998</v>
      </c>
      <c r="E22" s="7">
        <v>15668862.58</v>
      </c>
      <c r="F22" s="7">
        <f t="shared" si="0"/>
        <v>114040288.97999999</v>
      </c>
      <c r="G22" s="8">
        <f t="shared" si="1"/>
        <v>453.36299948716515</v>
      </c>
    </row>
    <row r="23" spans="1:7" ht="15" customHeight="1" x14ac:dyDescent="0.45">
      <c r="A23" s="6" t="s">
        <v>19</v>
      </c>
      <c r="B23" s="12">
        <v>53600</v>
      </c>
      <c r="C23" s="7">
        <v>3319802.62</v>
      </c>
      <c r="D23" s="7">
        <v>13252403.210000001</v>
      </c>
      <c r="E23" s="7">
        <v>2088530.42</v>
      </c>
      <c r="F23" s="7">
        <f t="shared" si="0"/>
        <v>18660736.25</v>
      </c>
      <c r="G23" s="8">
        <f t="shared" si="1"/>
        <v>348.14806436567164</v>
      </c>
    </row>
    <row r="24" spans="1:7" ht="15" customHeight="1" x14ac:dyDescent="0.45">
      <c r="A24" s="6" t="s">
        <v>20</v>
      </c>
      <c r="B24" s="12">
        <v>108666</v>
      </c>
      <c r="C24" s="7">
        <v>9328819.4799999986</v>
      </c>
      <c r="D24" s="7">
        <v>22173646.27</v>
      </c>
      <c r="E24" s="7">
        <v>5402471.3200000003</v>
      </c>
      <c r="F24" s="7">
        <f t="shared" si="0"/>
        <v>36904937.07</v>
      </c>
      <c r="G24" s="8">
        <f t="shared" si="1"/>
        <v>339.61806885318316</v>
      </c>
    </row>
    <row r="25" spans="1:7" ht="15" customHeight="1" x14ac:dyDescent="0.45">
      <c r="A25" s="6" t="s">
        <v>21</v>
      </c>
      <c r="B25" s="12">
        <v>233975</v>
      </c>
      <c r="C25" s="7">
        <v>16595081.210000001</v>
      </c>
      <c r="D25" s="7">
        <v>75050920.680000007</v>
      </c>
      <c r="E25" s="7">
        <v>20132877.23</v>
      </c>
      <c r="F25" s="7">
        <f t="shared" si="0"/>
        <v>111778879.12000002</v>
      </c>
      <c r="G25" s="8">
        <f t="shared" si="1"/>
        <v>477.73855805107394</v>
      </c>
    </row>
    <row r="26" spans="1:7" ht="15" customHeight="1" x14ac:dyDescent="0.45">
      <c r="A26" s="6" t="s">
        <v>22</v>
      </c>
      <c r="B26" s="12">
        <v>92834</v>
      </c>
      <c r="C26" s="7">
        <v>5960631.0299999993</v>
      </c>
      <c r="D26" s="7">
        <v>19214061.280000001</v>
      </c>
      <c r="E26" s="7">
        <v>658833.6</v>
      </c>
      <c r="F26" s="7">
        <f t="shared" si="0"/>
        <v>25833525.910000004</v>
      </c>
      <c r="G26" s="8">
        <f t="shared" si="1"/>
        <v>278.27655718809922</v>
      </c>
    </row>
    <row r="27" spans="1:7" ht="15" customHeight="1" x14ac:dyDescent="0.45">
      <c r="A27" s="6" t="s">
        <v>23</v>
      </c>
      <c r="B27" s="12">
        <v>143215</v>
      </c>
      <c r="C27" s="7">
        <v>8216712.3400000008</v>
      </c>
      <c r="D27" s="7">
        <v>49175227.659999996</v>
      </c>
      <c r="E27" s="7">
        <v>5765891.5699999994</v>
      </c>
      <c r="F27" s="7">
        <f t="shared" si="0"/>
        <v>63157831.57</v>
      </c>
      <c r="G27" s="8">
        <f t="shared" si="1"/>
        <v>441.00011570017108</v>
      </c>
    </row>
    <row r="28" spans="1:7" ht="15" customHeight="1" x14ac:dyDescent="0.45">
      <c r="A28" s="6" t="s">
        <v>24</v>
      </c>
      <c r="B28" s="12">
        <v>55454</v>
      </c>
      <c r="C28" s="7">
        <v>4086809.0499999993</v>
      </c>
      <c r="D28" s="7">
        <v>12984837.75</v>
      </c>
      <c r="E28" s="7">
        <v>2211147.1</v>
      </c>
      <c r="F28" s="7">
        <f t="shared" si="0"/>
        <v>19282793.900000002</v>
      </c>
      <c r="G28" s="8">
        <f t="shared" si="1"/>
        <v>347.72593320590045</v>
      </c>
    </row>
    <row r="29" spans="1:7" ht="15" customHeight="1" x14ac:dyDescent="0.45">
      <c r="A29" s="6" t="s">
        <v>25</v>
      </c>
      <c r="B29" s="12">
        <v>112235</v>
      </c>
      <c r="C29" s="7">
        <v>6987149.4900000002</v>
      </c>
      <c r="D29" s="7">
        <v>37019583.219999999</v>
      </c>
      <c r="E29" s="7">
        <v>2807877.46</v>
      </c>
      <c r="F29" s="7">
        <f t="shared" si="0"/>
        <v>46814610.170000002</v>
      </c>
      <c r="G29" s="8">
        <f t="shared" si="1"/>
        <v>417.11239960796547</v>
      </c>
    </row>
    <row r="30" spans="1:7" ht="15" customHeight="1" x14ac:dyDescent="0.45">
      <c r="A30" s="6" t="s">
        <v>26</v>
      </c>
      <c r="B30" s="12">
        <v>123446</v>
      </c>
      <c r="C30" s="7">
        <v>9558245.8200000003</v>
      </c>
      <c r="D30" s="7">
        <v>43985832.359999999</v>
      </c>
      <c r="E30" s="7">
        <v>5653695.9300000006</v>
      </c>
      <c r="F30" s="7">
        <f t="shared" si="0"/>
        <v>59197774.109999999</v>
      </c>
      <c r="G30" s="8">
        <f t="shared" si="1"/>
        <v>479.54388242632405</v>
      </c>
    </row>
    <row r="31" spans="1:7" ht="15" customHeight="1" x14ac:dyDescent="0.45">
      <c r="A31" s="6" t="s">
        <v>27</v>
      </c>
      <c r="B31" s="12">
        <v>146266</v>
      </c>
      <c r="C31" s="7">
        <v>10387741.82</v>
      </c>
      <c r="D31" s="7">
        <v>38242506.579999998</v>
      </c>
      <c r="E31" s="7">
        <v>7634004.5599999996</v>
      </c>
      <c r="F31" s="7">
        <f t="shared" si="0"/>
        <v>56264252.960000001</v>
      </c>
      <c r="G31" s="8">
        <f t="shared" si="1"/>
        <v>384.67075711375168</v>
      </c>
    </row>
    <row r="32" spans="1:7" ht="15" customHeight="1" x14ac:dyDescent="0.45">
      <c r="A32" s="6" t="s">
        <v>28</v>
      </c>
      <c r="B32" s="12">
        <v>152150</v>
      </c>
      <c r="C32" s="7">
        <v>10934734.66</v>
      </c>
      <c r="D32" s="7">
        <v>43024178.240000002</v>
      </c>
      <c r="E32" s="7">
        <v>7283502.6000000006</v>
      </c>
      <c r="F32" s="7">
        <f t="shared" si="0"/>
        <v>61242415.500000007</v>
      </c>
      <c r="G32" s="8">
        <f t="shared" si="1"/>
        <v>402.51341110745977</v>
      </c>
    </row>
    <row r="33" spans="1:7" ht="15" customHeight="1" x14ac:dyDescent="0.45">
      <c r="A33" s="6" t="s">
        <v>29</v>
      </c>
      <c r="B33" s="12">
        <v>100143</v>
      </c>
      <c r="C33" s="7">
        <v>6856525.2000000011</v>
      </c>
      <c r="D33" s="7">
        <v>26770874.440000001</v>
      </c>
      <c r="E33" s="7">
        <v>3729334.09</v>
      </c>
      <c r="F33" s="7">
        <f t="shared" si="0"/>
        <v>37356733.730000004</v>
      </c>
      <c r="G33" s="8">
        <f t="shared" si="1"/>
        <v>373.03389882468076</v>
      </c>
    </row>
    <row r="34" spans="1:7" ht="15" customHeight="1" x14ac:dyDescent="0.45">
      <c r="A34" s="6" t="s">
        <v>2</v>
      </c>
      <c r="B34" s="12">
        <v>3506730</v>
      </c>
      <c r="C34" s="7">
        <v>377652163.76000005</v>
      </c>
      <c r="D34" s="7">
        <v>2122909129.4100001</v>
      </c>
      <c r="E34" s="7">
        <v>167655649.77000001</v>
      </c>
      <c r="F34" s="7">
        <f t="shared" si="0"/>
        <v>2668216942.9400001</v>
      </c>
      <c r="G34" s="8">
        <f t="shared" si="1"/>
        <v>760.88462554573641</v>
      </c>
    </row>
    <row r="35" spans="1:7" ht="15" customHeight="1" x14ac:dyDescent="0.45">
      <c r="A35" s="6" t="s">
        <v>5</v>
      </c>
      <c r="B35" s="12">
        <v>599063</v>
      </c>
      <c r="C35" s="7">
        <v>35837141.350000009</v>
      </c>
      <c r="D35" s="7">
        <v>332173615.52999997</v>
      </c>
      <c r="E35" s="7">
        <v>26744341.84</v>
      </c>
      <c r="F35" s="7">
        <f t="shared" si="0"/>
        <v>394755098.71999997</v>
      </c>
      <c r="G35" s="8">
        <f t="shared" si="1"/>
        <v>658.95423139135607</v>
      </c>
    </row>
    <row r="36" spans="1:7" ht="15" customHeight="1" x14ac:dyDescent="0.45">
      <c r="A36" s="6" t="s">
        <v>30</v>
      </c>
      <c r="B36" s="12">
        <v>479405</v>
      </c>
      <c r="C36" s="7">
        <v>29418807.309999995</v>
      </c>
      <c r="D36" s="7">
        <v>127443518.48999999</v>
      </c>
      <c r="E36" s="7">
        <v>10615342.17</v>
      </c>
      <c r="F36" s="7">
        <f t="shared" si="0"/>
        <v>167477667.96999997</v>
      </c>
      <c r="G36" s="8">
        <f t="shared" si="1"/>
        <v>349.3448503248818</v>
      </c>
    </row>
    <row r="37" spans="1:7" ht="15" customHeight="1" x14ac:dyDescent="0.45">
      <c r="A37" s="6" t="s">
        <v>31</v>
      </c>
      <c r="B37" s="12">
        <v>105769</v>
      </c>
      <c r="C37" s="7">
        <v>7306014.0299999993</v>
      </c>
      <c r="D37" s="7">
        <v>34908699.640000001</v>
      </c>
      <c r="E37" s="7">
        <v>5038321.1100000003</v>
      </c>
      <c r="F37" s="7">
        <f t="shared" si="0"/>
        <v>47253034.780000001</v>
      </c>
      <c r="G37" s="8">
        <f t="shared" si="1"/>
        <v>446.7569399351417</v>
      </c>
    </row>
    <row r="38" spans="1:7" ht="15" customHeight="1" x14ac:dyDescent="0.45">
      <c r="A38" s="6" t="s">
        <v>32</v>
      </c>
      <c r="B38" s="12">
        <v>223968</v>
      </c>
      <c r="C38" s="7">
        <v>16718321.110000001</v>
      </c>
      <c r="D38" s="7">
        <v>62746820.990000002</v>
      </c>
      <c r="E38" s="7">
        <v>8555510.0099999998</v>
      </c>
      <c r="F38" s="7">
        <f t="shared" si="0"/>
        <v>88020652.110000014</v>
      </c>
      <c r="G38" s="8">
        <f t="shared" si="1"/>
        <v>393.00548341727398</v>
      </c>
    </row>
    <row r="39" spans="1:7" ht="15" customHeight="1" x14ac:dyDescent="0.45">
      <c r="A39" s="6" t="s">
        <v>33</v>
      </c>
      <c r="B39" s="12">
        <v>77466</v>
      </c>
      <c r="C39" s="7">
        <v>5429485.25</v>
      </c>
      <c r="D39" s="7">
        <v>23206240.41</v>
      </c>
      <c r="E39" s="7">
        <v>3692159.5</v>
      </c>
      <c r="F39" s="7">
        <f t="shared" si="0"/>
        <v>32327885.16</v>
      </c>
      <c r="G39" s="8">
        <f t="shared" si="1"/>
        <v>417.31708310742778</v>
      </c>
    </row>
    <row r="40" spans="1:7" ht="15" customHeight="1" x14ac:dyDescent="0.45">
      <c r="A40" s="6" t="s">
        <v>34</v>
      </c>
      <c r="B40" s="12">
        <v>434786</v>
      </c>
      <c r="C40" s="7">
        <v>36630961.090000004</v>
      </c>
      <c r="D40" s="7">
        <v>102738545.38</v>
      </c>
      <c r="E40" s="7">
        <v>18503188.080000002</v>
      </c>
      <c r="F40" s="7">
        <f t="shared" si="0"/>
        <v>157872694.55000001</v>
      </c>
      <c r="G40" s="8">
        <f>F40/B40</f>
        <v>363.10436525095105</v>
      </c>
    </row>
    <row r="41" spans="1:7" ht="15" customHeight="1" x14ac:dyDescent="0.45">
      <c r="A41" s="6" t="s">
        <v>57</v>
      </c>
      <c r="B41" s="12">
        <v>381868</v>
      </c>
      <c r="C41" s="7">
        <v>13645630.93</v>
      </c>
      <c r="D41" s="7">
        <v>135994756.88</v>
      </c>
      <c r="E41" s="7">
        <v>13598293.85</v>
      </c>
      <c r="F41" s="7">
        <f t="shared" si="0"/>
        <v>163238681.66</v>
      </c>
      <c r="G41" s="8">
        <f>F41/B41</f>
        <v>427.47410534530258</v>
      </c>
    </row>
    <row r="42" spans="1:7" ht="15" customHeight="1" x14ac:dyDescent="0.45">
      <c r="A42" s="6" t="s">
        <v>35</v>
      </c>
      <c r="B42" s="12">
        <v>83316</v>
      </c>
      <c r="C42" s="7">
        <v>5849419.29</v>
      </c>
      <c r="D42" s="7">
        <v>22772395.02</v>
      </c>
      <c r="E42" s="7">
        <v>2090462.58</v>
      </c>
      <c r="F42" s="7">
        <f t="shared" si="0"/>
        <v>30712276.890000001</v>
      </c>
      <c r="G42" s="8">
        <f>F42/B42</f>
        <v>368.62399647126603</v>
      </c>
    </row>
    <row r="43" spans="1:7" ht="15" customHeight="1" x14ac:dyDescent="0.45">
      <c r="A43" s="6" t="s">
        <v>36</v>
      </c>
      <c r="B43" s="12">
        <v>146110</v>
      </c>
      <c r="C43" s="7">
        <v>10413870.479999999</v>
      </c>
      <c r="D43" s="7">
        <v>50119327.590000004</v>
      </c>
      <c r="E43" s="7">
        <v>5569972.8299999991</v>
      </c>
      <c r="F43" s="7">
        <f t="shared" si="0"/>
        <v>66103170.899999999</v>
      </c>
      <c r="G43" s="8">
        <f>F43/B43</f>
        <v>452.42057970022586</v>
      </c>
    </row>
    <row r="44" spans="1:7" ht="15" customHeight="1" x14ac:dyDescent="0.45">
      <c r="A44" s="6" t="s">
        <v>37</v>
      </c>
      <c r="B44" s="12">
        <v>211957</v>
      </c>
      <c r="C44" s="7">
        <v>7249270.5200000005</v>
      </c>
      <c r="D44" s="7">
        <v>80421714.730000004</v>
      </c>
      <c r="E44" s="7">
        <v>6861024.7000000002</v>
      </c>
      <c r="F44" s="7">
        <f t="shared" si="0"/>
        <v>94532009.950000003</v>
      </c>
      <c r="G44" s="8">
        <f t="shared" si="1"/>
        <v>445.99616879838834</v>
      </c>
    </row>
    <row r="45" spans="1:7" ht="15" customHeight="1" x14ac:dyDescent="0.45">
      <c r="A45" s="6" t="s">
        <v>38</v>
      </c>
      <c r="B45" s="12">
        <v>175425</v>
      </c>
      <c r="C45" s="7">
        <v>12866179.220000001</v>
      </c>
      <c r="D45" s="7">
        <v>57054630.210000001</v>
      </c>
      <c r="E45" s="7">
        <v>7414652.04</v>
      </c>
      <c r="F45" s="7">
        <f t="shared" si="0"/>
        <v>77335461.470000014</v>
      </c>
      <c r="G45" s="8">
        <f t="shared" si="1"/>
        <v>440.84629596693753</v>
      </c>
    </row>
    <row r="46" spans="1:7" ht="15" customHeight="1" x14ac:dyDescent="0.45">
      <c r="A46" s="6" t="s">
        <v>39</v>
      </c>
      <c r="B46" s="12">
        <v>52375</v>
      </c>
      <c r="C46" s="7">
        <v>3624051.9600000004</v>
      </c>
      <c r="D46" s="7">
        <v>15720216.460000001</v>
      </c>
      <c r="E46" s="7">
        <v>3245649.9199999999</v>
      </c>
      <c r="F46" s="7">
        <f t="shared" si="0"/>
        <v>22589918.340000004</v>
      </c>
      <c r="G46" s="8">
        <f t="shared" si="1"/>
        <v>431.31109002386643</v>
      </c>
    </row>
    <row r="47" spans="1:7" ht="15" customHeight="1" x14ac:dyDescent="0.45">
      <c r="A47" s="6" t="s">
        <v>4</v>
      </c>
      <c r="B47" s="12">
        <v>689423</v>
      </c>
      <c r="C47" s="7">
        <v>46128036.189999998</v>
      </c>
      <c r="D47" s="7">
        <v>437385712.14999998</v>
      </c>
      <c r="E47" s="7">
        <v>25452563.050000001</v>
      </c>
      <c r="F47" s="7">
        <f t="shared" si="0"/>
        <v>508966311.38999999</v>
      </c>
      <c r="G47" s="8">
        <f t="shared" si="1"/>
        <v>738.24968327137333</v>
      </c>
    </row>
    <row r="48" spans="1:7" ht="15" customHeight="1" x14ac:dyDescent="0.45">
      <c r="A48" s="6" t="s">
        <v>40</v>
      </c>
      <c r="B48" s="12">
        <v>41025</v>
      </c>
      <c r="C48" s="7">
        <v>3126128.88</v>
      </c>
      <c r="D48" s="7">
        <v>9561813.3000000007</v>
      </c>
      <c r="E48" s="7">
        <v>1194904.6600000001</v>
      </c>
      <c r="F48" s="7">
        <f t="shared" si="0"/>
        <v>13882846.84</v>
      </c>
      <c r="G48" s="8">
        <f t="shared" si="1"/>
        <v>338.39967921998783</v>
      </c>
    </row>
    <row r="49" spans="1:7" ht="15" customHeight="1" x14ac:dyDescent="0.45">
      <c r="A49" s="6" t="s">
        <v>41</v>
      </c>
      <c r="B49" s="12">
        <v>143649</v>
      </c>
      <c r="C49" s="7">
        <v>10951925.84</v>
      </c>
      <c r="D49" s="7">
        <v>43733381.600000001</v>
      </c>
      <c r="E49" s="7">
        <v>5020316.2700000005</v>
      </c>
      <c r="F49" s="7">
        <f t="shared" si="0"/>
        <v>59705623.710000001</v>
      </c>
      <c r="G49" s="8">
        <f t="shared" si="1"/>
        <v>415.63549840235572</v>
      </c>
    </row>
    <row r="50" spans="1:7" ht="15" customHeight="1" x14ac:dyDescent="0.45">
      <c r="A50" s="6" t="s">
        <v>42</v>
      </c>
      <c r="B50" s="12">
        <v>36655</v>
      </c>
      <c r="C50" s="7">
        <v>2795134.8000000003</v>
      </c>
      <c r="D50" s="7">
        <v>8637418.1500000004</v>
      </c>
      <c r="E50" s="7">
        <v>1388327.3800000001</v>
      </c>
      <c r="F50" s="7">
        <f t="shared" si="0"/>
        <v>12820880.330000002</v>
      </c>
      <c r="G50" s="8">
        <f t="shared" si="1"/>
        <v>349.77166362024286</v>
      </c>
    </row>
    <row r="51" spans="1:7" ht="15" customHeight="1" x14ac:dyDescent="0.45">
      <c r="A51" s="6" t="s">
        <v>43</v>
      </c>
      <c r="B51" s="12">
        <v>87216</v>
      </c>
      <c r="C51" s="7">
        <v>6766312.8900000006</v>
      </c>
      <c r="D51" s="7">
        <v>19880798.420000002</v>
      </c>
      <c r="E51" s="7">
        <v>3280216.74</v>
      </c>
      <c r="F51" s="7">
        <f t="shared" si="0"/>
        <v>29927328.050000004</v>
      </c>
      <c r="G51" s="8">
        <f t="shared" si="1"/>
        <v>343.14034179508354</v>
      </c>
    </row>
    <row r="52" spans="1:7" ht="15" customHeight="1" x14ac:dyDescent="0.45">
      <c r="A52" s="6" t="s">
        <v>44</v>
      </c>
      <c r="B52" s="12">
        <v>302614</v>
      </c>
      <c r="C52" s="7">
        <v>23127180.769999996</v>
      </c>
      <c r="D52" s="7">
        <v>99434637.519999996</v>
      </c>
      <c r="E52" s="7">
        <v>12915749.84</v>
      </c>
      <c r="F52" s="7">
        <f t="shared" si="0"/>
        <v>135477568.13</v>
      </c>
      <c r="G52" s="8">
        <f t="shared" si="1"/>
        <v>447.69101274230536</v>
      </c>
    </row>
    <row r="53" spans="1:7" ht="15" customHeight="1" x14ac:dyDescent="0.45">
      <c r="A53" s="6" t="s">
        <v>55</v>
      </c>
      <c r="B53" s="12">
        <v>840792</v>
      </c>
      <c r="C53" s="7">
        <v>62653511.719999999</v>
      </c>
      <c r="D53" s="7">
        <v>463786215.12</v>
      </c>
      <c r="E53" s="7">
        <v>46116093.200000003</v>
      </c>
      <c r="F53" s="7">
        <f t="shared" si="0"/>
        <v>572555820.04000008</v>
      </c>
      <c r="G53" s="8">
        <f t="shared" si="1"/>
        <v>680.97201215044868</v>
      </c>
    </row>
    <row r="54" spans="1:7" ht="15" customHeight="1" x14ac:dyDescent="0.45">
      <c r="A54" s="6" t="s">
        <v>45</v>
      </c>
      <c r="B54" s="12">
        <v>59815</v>
      </c>
      <c r="C54" s="7">
        <v>4145040.55</v>
      </c>
      <c r="D54" s="7">
        <v>18816694.68</v>
      </c>
      <c r="E54" s="7">
        <v>2574656.34</v>
      </c>
      <c r="F54" s="7">
        <f t="shared" si="0"/>
        <v>25536391.57</v>
      </c>
      <c r="G54" s="8">
        <f t="shared" si="1"/>
        <v>426.92287168770378</v>
      </c>
    </row>
    <row r="55" spans="1:7" ht="15" customHeight="1" x14ac:dyDescent="0.45">
      <c r="A55" s="6" t="s">
        <v>46</v>
      </c>
      <c r="B55" s="12">
        <v>693091</v>
      </c>
      <c r="C55" s="7">
        <v>52482462.640000001</v>
      </c>
      <c r="D55" s="7">
        <v>356118152.70999998</v>
      </c>
      <c r="E55" s="7">
        <v>29764119.68</v>
      </c>
      <c r="F55" s="7">
        <f t="shared" si="0"/>
        <v>438364735.02999997</v>
      </c>
      <c r="G55" s="8">
        <f t="shared" si="1"/>
        <v>632.47789255667726</v>
      </c>
    </row>
    <row r="56" spans="1:7" s="18" customFormat="1" ht="15" customHeight="1" x14ac:dyDescent="0.25">
      <c r="A56" s="15" t="s">
        <v>52</v>
      </c>
      <c r="B56" s="16"/>
      <c r="C56" s="16"/>
      <c r="D56" s="16"/>
      <c r="E56" s="16"/>
      <c r="F56" s="16"/>
      <c r="G56" s="17">
        <f>AVERAGE(G10:G55)</f>
        <v>448.31941468168003</v>
      </c>
    </row>
    <row r="58" spans="1:7" x14ac:dyDescent="0.45">
      <c r="A58" s="13" t="s">
        <v>50</v>
      </c>
    </row>
  </sheetData>
  <sortState ref="A10:A55">
    <sortCondition ref="A10:A55"/>
  </sortState>
  <mergeCells count="2">
    <mergeCell ref="A3:G3"/>
    <mergeCell ref="A4:G4"/>
  </mergeCells>
  <phoneticPr fontId="0" type="noConversion"/>
  <printOptions horizontalCentered="1"/>
  <pageMargins left="0.74803149606299213" right="0.74803149606299213" top="0.39370078740157483" bottom="0.98425196850393704" header="0" footer="0.19685039370078741"/>
  <pageSetup paperSize="9" scale="66" orientation="portrait" verticalDpi="300" r:id="rId1"/>
  <headerFooter differentFirst="1"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58"/>
  <sheetViews>
    <sheetView topLeftCell="A2" workbookViewId="0">
      <selection activeCell="B10" sqref="B10"/>
    </sheetView>
  </sheetViews>
  <sheetFormatPr baseColWidth="10" defaultRowHeight="16.8" x14ac:dyDescent="0.45"/>
  <cols>
    <col min="1" max="1" width="40" style="1" customWidth="1"/>
    <col min="2" max="2" width="10.44140625" style="14" bestFit="1" customWidth="1"/>
    <col min="3" max="3" width="13.6640625" style="1" bestFit="1" customWidth="1"/>
    <col min="4" max="4" width="16.5546875" style="1" bestFit="1" customWidth="1"/>
    <col min="5" max="5" width="17.44140625" style="1" bestFit="1" customWidth="1"/>
    <col min="6" max="7" width="17.109375" style="1" bestFit="1" customWidth="1"/>
    <col min="8" max="8" width="4.44140625" style="1" customWidth="1"/>
    <col min="9" max="16384" width="11.5546875" style="1"/>
  </cols>
  <sheetData>
    <row r="2" spans="1:7" ht="24.75" customHeight="1" x14ac:dyDescent="0.45"/>
    <row r="3" spans="1:7" ht="21.6" x14ac:dyDescent="0.55000000000000004">
      <c r="A3" s="19" t="s">
        <v>54</v>
      </c>
      <c r="B3" s="19"/>
      <c r="C3" s="19"/>
      <c r="D3" s="19"/>
      <c r="E3" s="19"/>
      <c r="F3" s="19"/>
      <c r="G3" s="19"/>
    </row>
    <row r="4" spans="1:7" ht="21.6" x14ac:dyDescent="0.55000000000000004">
      <c r="A4" s="20" t="s">
        <v>8</v>
      </c>
      <c r="B4" s="20"/>
      <c r="C4" s="20"/>
      <c r="D4" s="20"/>
      <c r="E4" s="20"/>
      <c r="F4" s="20"/>
      <c r="G4" s="20"/>
    </row>
    <row r="5" spans="1:7" ht="21.6" x14ac:dyDescent="0.55000000000000004">
      <c r="A5" s="3"/>
    </row>
    <row r="6" spans="1:7" ht="15" customHeight="1" x14ac:dyDescent="0.45">
      <c r="A6" s="9" t="s">
        <v>51</v>
      </c>
      <c r="B6" s="9"/>
      <c r="C6" s="4"/>
      <c r="D6" s="4"/>
      <c r="E6" s="4"/>
      <c r="F6" s="4"/>
      <c r="G6" s="4"/>
    </row>
    <row r="7" spans="1:7" x14ac:dyDescent="0.45">
      <c r="A7" s="10" t="s">
        <v>6</v>
      </c>
    </row>
    <row r="9" spans="1:7" ht="67.2" x14ac:dyDescent="0.45">
      <c r="B9" s="11" t="s">
        <v>56</v>
      </c>
      <c r="C9" s="5" t="s">
        <v>0</v>
      </c>
      <c r="D9" s="5" t="s">
        <v>1</v>
      </c>
      <c r="E9" s="5" t="s">
        <v>7</v>
      </c>
      <c r="F9" s="5" t="s">
        <v>48</v>
      </c>
      <c r="G9" s="5" t="s">
        <v>49</v>
      </c>
    </row>
    <row r="10" spans="1:7" ht="15" customHeight="1" x14ac:dyDescent="0.45">
      <c r="A10" s="6" t="s">
        <v>3</v>
      </c>
      <c r="B10" s="12">
        <v>1731649</v>
      </c>
      <c r="C10" s="7">
        <v>173479230.69999999</v>
      </c>
      <c r="D10" s="7">
        <v>1507060232.4300001</v>
      </c>
      <c r="E10" s="7">
        <v>146307450.47999999</v>
      </c>
      <c r="F10" s="7">
        <f t="shared" ref="F10:F55" si="0">C10+D10+E10</f>
        <v>1826846913.6100001</v>
      </c>
      <c r="G10" s="8">
        <f t="shared" ref="G10:G55" si="1">F10/B10</f>
        <v>1054.9752944216757</v>
      </c>
    </row>
    <row r="11" spans="1:7" ht="15" customHeight="1" x14ac:dyDescent="0.45">
      <c r="A11" s="6" t="s">
        <v>15</v>
      </c>
      <c r="B11" s="12">
        <v>109950</v>
      </c>
      <c r="C11" s="7">
        <v>7277452.3700000001</v>
      </c>
      <c r="D11" s="7">
        <v>83389391.340000004</v>
      </c>
      <c r="E11" s="7">
        <v>4713200.97</v>
      </c>
      <c r="F11" s="7">
        <f t="shared" si="0"/>
        <v>95380044.680000007</v>
      </c>
      <c r="G11" s="8">
        <f t="shared" si="1"/>
        <v>867.48562692132793</v>
      </c>
    </row>
    <row r="12" spans="1:7" ht="15" customHeight="1" x14ac:dyDescent="0.45">
      <c r="A12" s="6" t="s">
        <v>2</v>
      </c>
      <c r="B12" s="12">
        <v>3506730</v>
      </c>
      <c r="C12" s="7">
        <v>377652163.76000005</v>
      </c>
      <c r="D12" s="7">
        <v>2122909129.4100001</v>
      </c>
      <c r="E12" s="7">
        <v>167655649.77000001</v>
      </c>
      <c r="F12" s="7">
        <f t="shared" si="0"/>
        <v>2668216942.9400001</v>
      </c>
      <c r="G12" s="8">
        <f t="shared" si="1"/>
        <v>760.88462554573641</v>
      </c>
    </row>
    <row r="13" spans="1:7" ht="15" customHeight="1" x14ac:dyDescent="0.45">
      <c r="A13" s="6" t="s">
        <v>4</v>
      </c>
      <c r="B13" s="12">
        <v>689423</v>
      </c>
      <c r="C13" s="7">
        <v>46128036.189999998</v>
      </c>
      <c r="D13" s="7">
        <v>437385712.14999998</v>
      </c>
      <c r="E13" s="7">
        <v>25452563.050000001</v>
      </c>
      <c r="F13" s="7">
        <f t="shared" si="0"/>
        <v>508966311.38999999</v>
      </c>
      <c r="G13" s="8">
        <f t="shared" si="1"/>
        <v>738.24968327137333</v>
      </c>
    </row>
    <row r="14" spans="1:7" ht="15" customHeight="1" x14ac:dyDescent="0.45">
      <c r="A14" s="6" t="s">
        <v>55</v>
      </c>
      <c r="B14" s="12">
        <v>840792</v>
      </c>
      <c r="C14" s="7">
        <v>62653511.719999999</v>
      </c>
      <c r="D14" s="7">
        <v>463786215.12</v>
      </c>
      <c r="E14" s="7">
        <v>46116093.200000003</v>
      </c>
      <c r="F14" s="7">
        <f t="shared" si="0"/>
        <v>572555820.04000008</v>
      </c>
      <c r="G14" s="8">
        <f t="shared" si="1"/>
        <v>680.97201215044868</v>
      </c>
    </row>
    <row r="15" spans="1:7" ht="15" customHeight="1" x14ac:dyDescent="0.45">
      <c r="A15" s="6" t="s">
        <v>5</v>
      </c>
      <c r="B15" s="12">
        <v>599063</v>
      </c>
      <c r="C15" s="7">
        <v>35837141.350000009</v>
      </c>
      <c r="D15" s="7">
        <v>332173615.52999997</v>
      </c>
      <c r="E15" s="7">
        <v>26744341.84</v>
      </c>
      <c r="F15" s="7">
        <f t="shared" si="0"/>
        <v>394755098.71999997</v>
      </c>
      <c r="G15" s="8">
        <f t="shared" si="1"/>
        <v>658.95423139135607</v>
      </c>
    </row>
    <row r="16" spans="1:7" ht="15" customHeight="1" x14ac:dyDescent="0.45">
      <c r="A16" s="6" t="s">
        <v>46</v>
      </c>
      <c r="B16" s="12">
        <v>693091</v>
      </c>
      <c r="C16" s="7">
        <v>52482462.640000001</v>
      </c>
      <c r="D16" s="7">
        <v>356118152.70999998</v>
      </c>
      <c r="E16" s="7">
        <v>29764119.68</v>
      </c>
      <c r="F16" s="7">
        <f t="shared" si="0"/>
        <v>438364735.02999997</v>
      </c>
      <c r="G16" s="8">
        <f t="shared" si="1"/>
        <v>632.47789255667726</v>
      </c>
    </row>
    <row r="17" spans="1:7" ht="15" customHeight="1" x14ac:dyDescent="0.45">
      <c r="A17" s="6" t="s">
        <v>26</v>
      </c>
      <c r="B17" s="12">
        <v>123446</v>
      </c>
      <c r="C17" s="7">
        <v>9558245.8200000003</v>
      </c>
      <c r="D17" s="7">
        <v>43985832.359999999</v>
      </c>
      <c r="E17" s="7">
        <v>5653695.9300000006</v>
      </c>
      <c r="F17" s="7">
        <f t="shared" si="0"/>
        <v>59197774.109999999</v>
      </c>
      <c r="G17" s="8">
        <f t="shared" si="1"/>
        <v>479.54388242632405</v>
      </c>
    </row>
    <row r="18" spans="1:7" ht="15" customHeight="1" x14ac:dyDescent="0.45">
      <c r="A18" s="6" t="s">
        <v>21</v>
      </c>
      <c r="B18" s="12">
        <v>233975</v>
      </c>
      <c r="C18" s="7">
        <v>16595081.210000001</v>
      </c>
      <c r="D18" s="7">
        <v>75050920.680000007</v>
      </c>
      <c r="E18" s="7">
        <v>20132877.23</v>
      </c>
      <c r="F18" s="7">
        <f t="shared" si="0"/>
        <v>111778879.12000002</v>
      </c>
      <c r="G18" s="8">
        <f t="shared" si="1"/>
        <v>477.73855805107394</v>
      </c>
    </row>
    <row r="19" spans="1:7" ht="15" customHeight="1" x14ac:dyDescent="0.45">
      <c r="A19" s="6" t="s">
        <v>18</v>
      </c>
      <c r="B19" s="12">
        <v>251543</v>
      </c>
      <c r="C19" s="7">
        <v>21287351.819999997</v>
      </c>
      <c r="D19" s="7">
        <v>77084074.579999998</v>
      </c>
      <c r="E19" s="7">
        <v>15668862.58</v>
      </c>
      <c r="F19" s="7">
        <f t="shared" si="0"/>
        <v>114040288.97999999</v>
      </c>
      <c r="G19" s="8">
        <f t="shared" si="1"/>
        <v>453.36299948716515</v>
      </c>
    </row>
    <row r="20" spans="1:7" ht="15" customHeight="1" x14ac:dyDescent="0.45">
      <c r="A20" s="6" t="s">
        <v>36</v>
      </c>
      <c r="B20" s="12">
        <v>146110</v>
      </c>
      <c r="C20" s="7">
        <v>10413870.479999999</v>
      </c>
      <c r="D20" s="7">
        <v>50119327.590000004</v>
      </c>
      <c r="E20" s="7">
        <v>5569972.8299999991</v>
      </c>
      <c r="F20" s="7">
        <f t="shared" si="0"/>
        <v>66103170.899999999</v>
      </c>
      <c r="G20" s="8">
        <f t="shared" si="1"/>
        <v>452.42057970022586</v>
      </c>
    </row>
    <row r="21" spans="1:7" ht="15" customHeight="1" x14ac:dyDescent="0.45">
      <c r="A21" s="6" t="s">
        <v>44</v>
      </c>
      <c r="B21" s="12">
        <v>302614</v>
      </c>
      <c r="C21" s="7">
        <v>23127180.769999996</v>
      </c>
      <c r="D21" s="7">
        <v>99434637.519999996</v>
      </c>
      <c r="E21" s="7">
        <v>12915749.84</v>
      </c>
      <c r="F21" s="7">
        <f t="shared" si="0"/>
        <v>135477568.13</v>
      </c>
      <c r="G21" s="8">
        <f t="shared" si="1"/>
        <v>447.69101274230536</v>
      </c>
    </row>
    <row r="22" spans="1:7" ht="15" customHeight="1" x14ac:dyDescent="0.45">
      <c r="A22" s="6" t="s">
        <v>31</v>
      </c>
      <c r="B22" s="12">
        <v>105769</v>
      </c>
      <c r="C22" s="7">
        <v>7306014.0299999993</v>
      </c>
      <c r="D22" s="7">
        <v>34908699.640000001</v>
      </c>
      <c r="E22" s="7">
        <v>5038321.1100000003</v>
      </c>
      <c r="F22" s="7">
        <f t="shared" si="0"/>
        <v>47253034.780000001</v>
      </c>
      <c r="G22" s="8">
        <f t="shared" si="1"/>
        <v>446.7569399351417</v>
      </c>
    </row>
    <row r="23" spans="1:7" ht="15" customHeight="1" x14ac:dyDescent="0.45">
      <c r="A23" s="6" t="s">
        <v>37</v>
      </c>
      <c r="B23" s="12">
        <v>211957</v>
      </c>
      <c r="C23" s="7">
        <v>7249270.5200000005</v>
      </c>
      <c r="D23" s="7">
        <v>80421714.730000004</v>
      </c>
      <c r="E23" s="7">
        <v>6861024.7000000002</v>
      </c>
      <c r="F23" s="7">
        <f t="shared" si="0"/>
        <v>94532009.950000003</v>
      </c>
      <c r="G23" s="8">
        <f t="shared" si="1"/>
        <v>445.99616879838834</v>
      </c>
    </row>
    <row r="24" spans="1:7" ht="15" customHeight="1" x14ac:dyDescent="0.45">
      <c r="A24" s="6" t="s">
        <v>23</v>
      </c>
      <c r="B24" s="12">
        <v>143215</v>
      </c>
      <c r="C24" s="7">
        <v>8216712.3400000008</v>
      </c>
      <c r="D24" s="7">
        <v>49175227.659999996</v>
      </c>
      <c r="E24" s="7">
        <v>5765891.5699999994</v>
      </c>
      <c r="F24" s="7">
        <f t="shared" si="0"/>
        <v>63157831.57</v>
      </c>
      <c r="G24" s="8">
        <f t="shared" si="1"/>
        <v>441.00011570017108</v>
      </c>
    </row>
    <row r="25" spans="1:7" ht="15" customHeight="1" x14ac:dyDescent="0.45">
      <c r="A25" s="6" t="s">
        <v>38</v>
      </c>
      <c r="B25" s="12">
        <v>175425</v>
      </c>
      <c r="C25" s="7">
        <v>12866179.220000001</v>
      </c>
      <c r="D25" s="7">
        <v>57054630.210000001</v>
      </c>
      <c r="E25" s="7">
        <v>7414652.04</v>
      </c>
      <c r="F25" s="7">
        <f t="shared" si="0"/>
        <v>77335461.470000014</v>
      </c>
      <c r="G25" s="8">
        <f t="shared" si="1"/>
        <v>440.84629596693753</v>
      </c>
    </row>
    <row r="26" spans="1:7" ht="15" customHeight="1" x14ac:dyDescent="0.45">
      <c r="A26" s="6" t="s">
        <v>39</v>
      </c>
      <c r="B26" s="12">
        <v>52375</v>
      </c>
      <c r="C26" s="7">
        <v>3624051.9600000004</v>
      </c>
      <c r="D26" s="7">
        <v>15720216.460000001</v>
      </c>
      <c r="E26" s="7">
        <v>3245649.9199999999</v>
      </c>
      <c r="F26" s="7">
        <f t="shared" si="0"/>
        <v>22589918.340000004</v>
      </c>
      <c r="G26" s="8">
        <f t="shared" si="1"/>
        <v>431.31109002386643</v>
      </c>
    </row>
    <row r="27" spans="1:7" ht="15" customHeight="1" x14ac:dyDescent="0.45">
      <c r="A27" s="6" t="s">
        <v>57</v>
      </c>
      <c r="B27" s="12">
        <v>381868</v>
      </c>
      <c r="C27" s="7">
        <v>13645630.93</v>
      </c>
      <c r="D27" s="7">
        <v>135994756.88</v>
      </c>
      <c r="E27" s="7">
        <v>13598293.85</v>
      </c>
      <c r="F27" s="7">
        <f t="shared" si="0"/>
        <v>163238681.66</v>
      </c>
      <c r="G27" s="8">
        <f t="shared" si="1"/>
        <v>427.47410534530258</v>
      </c>
    </row>
    <row r="28" spans="1:7" ht="15" customHeight="1" x14ac:dyDescent="0.45">
      <c r="A28" s="6" t="s">
        <v>45</v>
      </c>
      <c r="B28" s="12">
        <v>59815</v>
      </c>
      <c r="C28" s="7">
        <v>4145040.55</v>
      </c>
      <c r="D28" s="7">
        <v>18816694.68</v>
      </c>
      <c r="E28" s="7">
        <v>2574656.34</v>
      </c>
      <c r="F28" s="7">
        <f t="shared" si="0"/>
        <v>25536391.57</v>
      </c>
      <c r="G28" s="8">
        <f t="shared" si="1"/>
        <v>426.92287168770378</v>
      </c>
    </row>
    <row r="29" spans="1:7" ht="15" customHeight="1" x14ac:dyDescent="0.45">
      <c r="A29" s="6" t="s">
        <v>17</v>
      </c>
      <c r="B29" s="12">
        <v>323262</v>
      </c>
      <c r="C29" s="7">
        <v>19738655.709999997</v>
      </c>
      <c r="D29" s="7">
        <v>105345832.42</v>
      </c>
      <c r="E29" s="7">
        <v>11958922.169999998</v>
      </c>
      <c r="F29" s="7">
        <f t="shared" si="0"/>
        <v>137043410.29999998</v>
      </c>
      <c r="G29" s="8">
        <f t="shared" si="1"/>
        <v>423.93912770446258</v>
      </c>
    </row>
    <row r="30" spans="1:7" ht="15" customHeight="1" x14ac:dyDescent="0.45">
      <c r="A30" s="6" t="s">
        <v>33</v>
      </c>
      <c r="B30" s="12">
        <v>77466</v>
      </c>
      <c r="C30" s="7">
        <v>5429485.25</v>
      </c>
      <c r="D30" s="7">
        <v>23206240.41</v>
      </c>
      <c r="E30" s="7">
        <v>3692159.5</v>
      </c>
      <c r="F30" s="7">
        <f t="shared" si="0"/>
        <v>32327885.16</v>
      </c>
      <c r="G30" s="8">
        <f t="shared" si="1"/>
        <v>417.31708310742778</v>
      </c>
    </row>
    <row r="31" spans="1:7" ht="15" customHeight="1" x14ac:dyDescent="0.45">
      <c r="A31" s="6" t="s">
        <v>25</v>
      </c>
      <c r="B31" s="12">
        <v>112235</v>
      </c>
      <c r="C31" s="7">
        <v>6987149.4900000002</v>
      </c>
      <c r="D31" s="7">
        <v>37019583.219999999</v>
      </c>
      <c r="E31" s="7">
        <v>2807877.46</v>
      </c>
      <c r="F31" s="7">
        <f t="shared" si="0"/>
        <v>46814610.170000002</v>
      </c>
      <c r="G31" s="8">
        <f t="shared" si="1"/>
        <v>417.11239960796547</v>
      </c>
    </row>
    <row r="32" spans="1:7" ht="15" customHeight="1" x14ac:dyDescent="0.45">
      <c r="A32" s="6" t="s">
        <v>41</v>
      </c>
      <c r="B32" s="12">
        <v>143649</v>
      </c>
      <c r="C32" s="7">
        <v>10951925.84</v>
      </c>
      <c r="D32" s="7">
        <v>43733381.600000001</v>
      </c>
      <c r="E32" s="7">
        <v>5020316.2700000005</v>
      </c>
      <c r="F32" s="7">
        <f t="shared" si="0"/>
        <v>59705623.710000001</v>
      </c>
      <c r="G32" s="8">
        <f t="shared" si="1"/>
        <v>415.63549840235572</v>
      </c>
    </row>
    <row r="33" spans="1:7" ht="15" customHeight="1" x14ac:dyDescent="0.45">
      <c r="A33" s="6" t="s">
        <v>28</v>
      </c>
      <c r="B33" s="12">
        <v>152150</v>
      </c>
      <c r="C33" s="7">
        <v>10934734.66</v>
      </c>
      <c r="D33" s="7">
        <v>43024178.240000002</v>
      </c>
      <c r="E33" s="7">
        <v>7283502.6000000006</v>
      </c>
      <c r="F33" s="7">
        <f t="shared" si="0"/>
        <v>61242415.500000007</v>
      </c>
      <c r="G33" s="8">
        <f t="shared" si="1"/>
        <v>402.51341110745977</v>
      </c>
    </row>
    <row r="34" spans="1:7" ht="15" customHeight="1" x14ac:dyDescent="0.45">
      <c r="A34" s="6" t="s">
        <v>32</v>
      </c>
      <c r="B34" s="12">
        <v>223968</v>
      </c>
      <c r="C34" s="7">
        <v>16718321.110000001</v>
      </c>
      <c r="D34" s="7">
        <v>62746820.990000002</v>
      </c>
      <c r="E34" s="7">
        <v>8555510.0099999998</v>
      </c>
      <c r="F34" s="7">
        <f t="shared" si="0"/>
        <v>88020652.110000014</v>
      </c>
      <c r="G34" s="8">
        <f t="shared" si="1"/>
        <v>393.00548341727398</v>
      </c>
    </row>
    <row r="35" spans="1:7" ht="15" customHeight="1" x14ac:dyDescent="0.45">
      <c r="A35" s="6" t="s">
        <v>27</v>
      </c>
      <c r="B35" s="12">
        <v>146266</v>
      </c>
      <c r="C35" s="7">
        <v>10387741.82</v>
      </c>
      <c r="D35" s="7">
        <v>38242506.579999998</v>
      </c>
      <c r="E35" s="7">
        <v>7634004.5599999996</v>
      </c>
      <c r="F35" s="7">
        <f t="shared" si="0"/>
        <v>56264252.960000001</v>
      </c>
      <c r="G35" s="8">
        <f t="shared" si="1"/>
        <v>384.67075711375168</v>
      </c>
    </row>
    <row r="36" spans="1:7" ht="15" customHeight="1" x14ac:dyDescent="0.45">
      <c r="A36" s="6" t="s">
        <v>13</v>
      </c>
      <c r="B36" s="12">
        <v>177402</v>
      </c>
      <c r="C36" s="7">
        <v>13768487.279999999</v>
      </c>
      <c r="D36" s="7">
        <v>51425040.399999999</v>
      </c>
      <c r="E36" s="7">
        <v>2364838.02</v>
      </c>
      <c r="F36" s="7">
        <f t="shared" si="0"/>
        <v>67558365.700000003</v>
      </c>
      <c r="G36" s="8">
        <f t="shared" si="1"/>
        <v>380.82076695865891</v>
      </c>
    </row>
    <row r="37" spans="1:7" ht="15" customHeight="1" x14ac:dyDescent="0.45">
      <c r="A37" s="6" t="s">
        <v>9</v>
      </c>
      <c r="B37" s="12">
        <v>175400</v>
      </c>
      <c r="C37" s="7">
        <v>11004178.66</v>
      </c>
      <c r="D37" s="7">
        <v>49976627.649999999</v>
      </c>
      <c r="E37" s="7">
        <v>4919664.1499999994</v>
      </c>
      <c r="F37" s="7">
        <f t="shared" si="0"/>
        <v>65900470.460000001</v>
      </c>
      <c r="G37" s="8">
        <f t="shared" si="1"/>
        <v>375.71533899657925</v>
      </c>
    </row>
    <row r="38" spans="1:7" ht="15" customHeight="1" x14ac:dyDescent="0.45">
      <c r="A38" s="6" t="s">
        <v>29</v>
      </c>
      <c r="B38" s="12">
        <v>100143</v>
      </c>
      <c r="C38" s="7">
        <v>6856525.2000000011</v>
      </c>
      <c r="D38" s="7">
        <v>26770874.440000001</v>
      </c>
      <c r="E38" s="7">
        <v>3729334.09</v>
      </c>
      <c r="F38" s="7">
        <f t="shared" si="0"/>
        <v>37356733.730000004</v>
      </c>
      <c r="G38" s="8">
        <f t="shared" si="1"/>
        <v>373.03389882468076</v>
      </c>
    </row>
    <row r="39" spans="1:7" ht="15" customHeight="1" x14ac:dyDescent="0.45">
      <c r="A39" s="6" t="s">
        <v>35</v>
      </c>
      <c r="B39" s="12">
        <v>83316</v>
      </c>
      <c r="C39" s="7">
        <v>5849419.29</v>
      </c>
      <c r="D39" s="7">
        <v>22772395.02</v>
      </c>
      <c r="E39" s="7">
        <v>2090462.58</v>
      </c>
      <c r="F39" s="7">
        <f t="shared" si="0"/>
        <v>30712276.890000001</v>
      </c>
      <c r="G39" s="8">
        <f t="shared" si="1"/>
        <v>368.62399647126603</v>
      </c>
    </row>
    <row r="40" spans="1:7" ht="15" customHeight="1" x14ac:dyDescent="0.45">
      <c r="A40" s="6" t="s">
        <v>12</v>
      </c>
      <c r="B40" s="12">
        <v>150209</v>
      </c>
      <c r="C40" s="7">
        <v>8922957.9000000004</v>
      </c>
      <c r="D40" s="7">
        <v>44773930.729999997</v>
      </c>
      <c r="E40" s="7">
        <v>1672521.43</v>
      </c>
      <c r="F40" s="7">
        <f t="shared" si="0"/>
        <v>55369410.059999995</v>
      </c>
      <c r="G40" s="8">
        <f t="shared" si="1"/>
        <v>368.61579572462364</v>
      </c>
    </row>
    <row r="41" spans="1:7" ht="15" customHeight="1" x14ac:dyDescent="0.45">
      <c r="A41" s="6" t="s">
        <v>16</v>
      </c>
      <c r="B41" s="12">
        <v>76217</v>
      </c>
      <c r="C41" s="7">
        <v>5145566.2</v>
      </c>
      <c r="D41" s="7">
        <v>20249336.84</v>
      </c>
      <c r="E41" s="7">
        <v>2369574.1800000002</v>
      </c>
      <c r="F41" s="7">
        <f t="shared" si="0"/>
        <v>27764477.219999999</v>
      </c>
      <c r="G41" s="8">
        <f t="shared" si="1"/>
        <v>364.28194785940144</v>
      </c>
    </row>
    <row r="42" spans="1:7" ht="15" customHeight="1" x14ac:dyDescent="0.45">
      <c r="A42" s="6" t="s">
        <v>34</v>
      </c>
      <c r="B42" s="12">
        <v>434786</v>
      </c>
      <c r="C42" s="7">
        <v>36630961.090000004</v>
      </c>
      <c r="D42" s="7">
        <v>102738545.38</v>
      </c>
      <c r="E42" s="7">
        <v>18503188.080000002</v>
      </c>
      <c r="F42" s="7">
        <f t="shared" si="0"/>
        <v>157872694.55000001</v>
      </c>
      <c r="G42" s="8">
        <f t="shared" si="1"/>
        <v>363.10436525095105</v>
      </c>
    </row>
    <row r="43" spans="1:7" ht="15" customHeight="1" x14ac:dyDescent="0.45">
      <c r="A43" s="6" t="s">
        <v>53</v>
      </c>
      <c r="B43" s="12">
        <v>366221</v>
      </c>
      <c r="C43" s="7">
        <v>22558102.269999992</v>
      </c>
      <c r="D43" s="7">
        <v>100177183.15000001</v>
      </c>
      <c r="E43" s="7">
        <v>6830030.9199999999</v>
      </c>
      <c r="F43" s="7">
        <f t="shared" si="0"/>
        <v>129565316.34</v>
      </c>
      <c r="G43" s="8">
        <f t="shared" si="1"/>
        <v>353.7899692808441</v>
      </c>
    </row>
    <row r="44" spans="1:7" ht="15" customHeight="1" x14ac:dyDescent="0.45">
      <c r="A44" s="6" t="s">
        <v>10</v>
      </c>
      <c r="B44" s="12">
        <v>205468</v>
      </c>
      <c r="C44" s="7">
        <v>12253440.910000002</v>
      </c>
      <c r="D44" s="7">
        <v>59118333.579999998</v>
      </c>
      <c r="E44" s="7">
        <v>572628.54</v>
      </c>
      <c r="F44" s="7">
        <f t="shared" si="0"/>
        <v>71944403.030000001</v>
      </c>
      <c r="G44" s="8">
        <f t="shared" si="1"/>
        <v>350.14894304709247</v>
      </c>
    </row>
    <row r="45" spans="1:7" ht="15" customHeight="1" x14ac:dyDescent="0.45">
      <c r="A45" s="6" t="s">
        <v>42</v>
      </c>
      <c r="B45" s="12">
        <v>36655</v>
      </c>
      <c r="C45" s="7">
        <v>2795134.8000000003</v>
      </c>
      <c r="D45" s="7">
        <v>8637418.1500000004</v>
      </c>
      <c r="E45" s="7">
        <v>1388327.3800000001</v>
      </c>
      <c r="F45" s="7">
        <f t="shared" si="0"/>
        <v>12820880.330000002</v>
      </c>
      <c r="G45" s="8">
        <f t="shared" si="1"/>
        <v>349.77166362024286</v>
      </c>
    </row>
    <row r="46" spans="1:7" ht="15" customHeight="1" x14ac:dyDescent="0.45">
      <c r="A46" s="6" t="s">
        <v>30</v>
      </c>
      <c r="B46" s="12">
        <v>479405</v>
      </c>
      <c r="C46" s="7">
        <v>29418807.309999995</v>
      </c>
      <c r="D46" s="7">
        <v>127443518.48999999</v>
      </c>
      <c r="E46" s="7">
        <v>10615342.17</v>
      </c>
      <c r="F46" s="7">
        <f t="shared" si="0"/>
        <v>167477667.96999997</v>
      </c>
      <c r="G46" s="8">
        <f t="shared" si="1"/>
        <v>349.3448503248818</v>
      </c>
    </row>
    <row r="47" spans="1:7" ht="15" customHeight="1" x14ac:dyDescent="0.45">
      <c r="A47" s="6" t="s">
        <v>19</v>
      </c>
      <c r="B47" s="12">
        <v>53600</v>
      </c>
      <c r="C47" s="7">
        <v>3319802.62</v>
      </c>
      <c r="D47" s="7">
        <v>13252403.210000001</v>
      </c>
      <c r="E47" s="7">
        <v>2088530.42</v>
      </c>
      <c r="F47" s="7">
        <f t="shared" si="0"/>
        <v>18660736.25</v>
      </c>
      <c r="G47" s="8">
        <f t="shared" si="1"/>
        <v>348.14806436567164</v>
      </c>
    </row>
    <row r="48" spans="1:7" ht="15" customHeight="1" x14ac:dyDescent="0.45">
      <c r="A48" s="6" t="s">
        <v>24</v>
      </c>
      <c r="B48" s="12">
        <v>55454</v>
      </c>
      <c r="C48" s="7">
        <v>4086809.0499999993</v>
      </c>
      <c r="D48" s="7">
        <v>12984837.75</v>
      </c>
      <c r="E48" s="7">
        <v>2211147.1</v>
      </c>
      <c r="F48" s="7">
        <f t="shared" si="0"/>
        <v>19282793.900000002</v>
      </c>
      <c r="G48" s="8">
        <f t="shared" si="1"/>
        <v>347.72593320590045</v>
      </c>
    </row>
    <row r="49" spans="1:7" ht="15" customHeight="1" x14ac:dyDescent="0.45">
      <c r="A49" s="6" t="s">
        <v>47</v>
      </c>
      <c r="B49" s="12">
        <v>183711</v>
      </c>
      <c r="C49" s="7">
        <v>11884469.949999999</v>
      </c>
      <c r="D49" s="7">
        <v>50430847.259999998</v>
      </c>
      <c r="E49" s="7">
        <v>1482544.99</v>
      </c>
      <c r="F49" s="7">
        <f t="shared" si="0"/>
        <v>63797862.199999996</v>
      </c>
      <c r="G49" s="8">
        <f t="shared" si="1"/>
        <v>347.27295698134566</v>
      </c>
    </row>
    <row r="50" spans="1:7" ht="15" customHeight="1" x14ac:dyDescent="0.45">
      <c r="A50" s="6" t="s">
        <v>11</v>
      </c>
      <c r="B50" s="12">
        <v>59107</v>
      </c>
      <c r="C50" s="7">
        <v>4086480.8699999996</v>
      </c>
      <c r="D50" s="7">
        <v>15251319.970000001</v>
      </c>
      <c r="E50" s="7">
        <v>1068150.8500000001</v>
      </c>
      <c r="F50" s="7">
        <f t="shared" si="0"/>
        <v>20405951.690000001</v>
      </c>
      <c r="G50" s="8">
        <f t="shared" si="1"/>
        <v>345.2374793171706</v>
      </c>
    </row>
    <row r="51" spans="1:7" ht="15" customHeight="1" x14ac:dyDescent="0.45">
      <c r="A51" s="6" t="s">
        <v>43</v>
      </c>
      <c r="B51" s="12">
        <v>87216</v>
      </c>
      <c r="C51" s="7">
        <v>6766312.8900000006</v>
      </c>
      <c r="D51" s="7">
        <v>19880798.420000002</v>
      </c>
      <c r="E51" s="7">
        <v>3280216.74</v>
      </c>
      <c r="F51" s="7">
        <f t="shared" si="0"/>
        <v>29927328.050000004</v>
      </c>
      <c r="G51" s="8">
        <f t="shared" si="1"/>
        <v>343.14034179508354</v>
      </c>
    </row>
    <row r="52" spans="1:7" ht="15" customHeight="1" x14ac:dyDescent="0.45">
      <c r="A52" s="6" t="s">
        <v>20</v>
      </c>
      <c r="B52" s="12">
        <v>108666</v>
      </c>
      <c r="C52" s="7">
        <v>9328819.4799999986</v>
      </c>
      <c r="D52" s="7">
        <v>22173646.27</v>
      </c>
      <c r="E52" s="7">
        <v>5402471.3200000003</v>
      </c>
      <c r="F52" s="7">
        <f t="shared" si="0"/>
        <v>36904937.07</v>
      </c>
      <c r="G52" s="8">
        <f t="shared" si="1"/>
        <v>339.61806885318316</v>
      </c>
    </row>
    <row r="53" spans="1:7" ht="15" customHeight="1" x14ac:dyDescent="0.45">
      <c r="A53" s="6" t="s">
        <v>40</v>
      </c>
      <c r="B53" s="12">
        <v>41025</v>
      </c>
      <c r="C53" s="7">
        <v>3126128.88</v>
      </c>
      <c r="D53" s="7">
        <v>9561813.3000000007</v>
      </c>
      <c r="E53" s="7">
        <v>1194904.6600000001</v>
      </c>
      <c r="F53" s="7">
        <f t="shared" si="0"/>
        <v>13882846.84</v>
      </c>
      <c r="G53" s="8">
        <f t="shared" si="1"/>
        <v>338.39967921998783</v>
      </c>
    </row>
    <row r="54" spans="1:7" ht="15" customHeight="1" x14ac:dyDescent="0.45">
      <c r="A54" s="6" t="s">
        <v>14</v>
      </c>
      <c r="B54" s="12">
        <v>96651</v>
      </c>
      <c r="C54" s="7">
        <v>6376956.4399999985</v>
      </c>
      <c r="D54" s="7">
        <v>24393311.289999999</v>
      </c>
      <c r="E54" s="7">
        <v>0</v>
      </c>
      <c r="F54" s="7">
        <f t="shared" si="0"/>
        <v>30770267.729999997</v>
      </c>
      <c r="G54" s="8">
        <f t="shared" si="1"/>
        <v>318.36471148772387</v>
      </c>
    </row>
    <row r="55" spans="1:7" ht="15" customHeight="1" x14ac:dyDescent="0.45">
      <c r="A55" s="6" t="s">
        <v>22</v>
      </c>
      <c r="B55" s="12">
        <v>92834</v>
      </c>
      <c r="C55" s="7">
        <v>5960631.0299999993</v>
      </c>
      <c r="D55" s="7">
        <v>19214061.280000001</v>
      </c>
      <c r="E55" s="7">
        <v>658833.6</v>
      </c>
      <c r="F55" s="7">
        <f t="shared" si="0"/>
        <v>25833525.910000004</v>
      </c>
      <c r="G55" s="8">
        <f t="shared" si="1"/>
        <v>278.27655718809922</v>
      </c>
    </row>
    <row r="56" spans="1:7" s="18" customFormat="1" ht="15" customHeight="1" x14ac:dyDescent="0.25">
      <c r="A56" s="15" t="s">
        <v>52</v>
      </c>
      <c r="B56" s="16"/>
      <c r="C56" s="16"/>
      <c r="D56" s="16"/>
      <c r="E56" s="16"/>
      <c r="F56" s="16"/>
      <c r="G56" s="17">
        <f>AVERAGE(G10:G55)</f>
        <v>448.31941468167997</v>
      </c>
    </row>
    <row r="57" spans="1:7" ht="17.25" customHeight="1" x14ac:dyDescent="0.45">
      <c r="B57" s="2"/>
    </row>
    <row r="58" spans="1:7" x14ac:dyDescent="0.45">
      <c r="A58" s="13" t="s">
        <v>50</v>
      </c>
      <c r="B58" s="2"/>
    </row>
  </sheetData>
  <sortState ref="A10:G55">
    <sortCondition descending="1" ref="G10:G55"/>
  </sortState>
  <mergeCells count="2">
    <mergeCell ref="A3:G3"/>
    <mergeCell ref="A4:G4"/>
  </mergeCells>
  <pageMargins left="0.70866141732283472" right="0.70866141732283472" top="0.74803149606299213" bottom="0.74803149606299213" header="0.31496062992125984" footer="0.31496062992125984"/>
  <pageSetup paperSize="9" scale="6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PIE POR HABITANTE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jgarranz</dc:creator>
  <cp:lastModifiedBy>González Arranz, Javier</cp:lastModifiedBy>
  <cp:lastPrinted>2019-11-21T09:27:24Z</cp:lastPrinted>
  <dcterms:created xsi:type="dcterms:W3CDTF">2014-06-04T07:37:15Z</dcterms:created>
  <dcterms:modified xsi:type="dcterms:W3CDTF">2026-09-24T09:04:59Z</dcterms:modified>
</cp:coreProperties>
</file>