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96" yWindow="228" windowWidth="7140" windowHeight="8856"/>
  </bookViews>
  <sheets>
    <sheet name="Orden ALFABETICO" sheetId="1" r:id="rId1"/>
    <sheet name="Orden PIE POR HABITANTE" sheetId="2" r:id="rId2"/>
  </sheets>
  <calcPr calcId="145621"/>
</workbook>
</file>

<file path=xl/calcChain.xml><?xml version="1.0" encoding="utf-8"?>
<calcChain xmlns="http://schemas.openxmlformats.org/spreadsheetml/2006/main">
  <c r="F16" i="2" l="1"/>
  <c r="G16" i="2" s="1"/>
  <c r="F27" i="2"/>
  <c r="G27" i="2" s="1"/>
  <c r="F14" i="2"/>
  <c r="G14" i="2" s="1"/>
  <c r="F21" i="2"/>
  <c r="G21" i="2" s="1"/>
  <c r="F51" i="2"/>
  <c r="G51" i="2" s="1"/>
  <c r="F50" i="2"/>
  <c r="G50" i="2" s="1"/>
  <c r="F30" i="2"/>
  <c r="G30" i="2" s="1"/>
  <c r="F53" i="2"/>
  <c r="G53" i="2" s="1"/>
  <c r="F13" i="2"/>
  <c r="G13" i="2" s="1"/>
  <c r="F26" i="2"/>
  <c r="G26" i="2" s="1"/>
  <c r="F24" i="2"/>
  <c r="G24" i="2" s="1"/>
  <c r="F23" i="2"/>
  <c r="G23" i="2" s="1"/>
  <c r="F19" i="2"/>
  <c r="G19" i="2" s="1"/>
  <c r="F39" i="2"/>
  <c r="G39" i="2" s="1"/>
  <c r="F28" i="2"/>
  <c r="G28" i="2" s="1"/>
  <c r="F42" i="2"/>
  <c r="G42" i="2" s="1"/>
  <c r="F31" i="2"/>
  <c r="G31" i="2" s="1"/>
  <c r="F34" i="2"/>
  <c r="G34" i="2" s="1"/>
  <c r="F22" i="2"/>
  <c r="G22" i="2" s="1"/>
  <c r="F49" i="2"/>
  <c r="G49" i="2" s="1"/>
  <c r="F15" i="2"/>
  <c r="G15" i="2" s="1"/>
  <c r="F12" i="2"/>
  <c r="G12" i="2" s="1"/>
  <c r="F38" i="2"/>
  <c r="G38" i="2" s="1"/>
  <c r="F33" i="2"/>
  <c r="G33" i="2" s="1"/>
  <c r="F35" i="2"/>
  <c r="G35" i="2" s="1"/>
  <c r="F17" i="2"/>
  <c r="G17" i="2" s="1"/>
  <c r="F32" i="2"/>
  <c r="G32" i="2" s="1"/>
  <c r="F46" i="2"/>
  <c r="G46" i="2" s="1"/>
  <c r="F25" i="2"/>
  <c r="G25" i="2" s="1"/>
  <c r="F55" i="2"/>
  <c r="G55" i="2" s="1"/>
  <c r="F18" i="2"/>
  <c r="G18" i="2" s="1"/>
  <c r="F52" i="2"/>
  <c r="G52" i="2" s="1"/>
  <c r="F48" i="2"/>
  <c r="G48" i="2" s="1"/>
  <c r="F20" i="2"/>
  <c r="G20" i="2" s="1"/>
  <c r="F29" i="2"/>
  <c r="G29" i="2" s="1"/>
  <c r="F40" i="2"/>
  <c r="G40" i="2" s="1"/>
  <c r="F44" i="2"/>
  <c r="G44" i="2" s="1"/>
  <c r="F11" i="2"/>
  <c r="G11" i="2" s="1"/>
  <c r="F54" i="2"/>
  <c r="G54" i="2" s="1"/>
  <c r="F36" i="2"/>
  <c r="G36" i="2" s="1"/>
  <c r="F10" i="2"/>
  <c r="G10" i="2" s="1"/>
  <c r="F41" i="2"/>
  <c r="G41" i="2" s="1"/>
  <c r="F47" i="2"/>
  <c r="G47" i="2" s="1"/>
  <c r="F45" i="2"/>
  <c r="G45" i="2" s="1"/>
  <c r="F43" i="2"/>
  <c r="G43" i="2" s="1"/>
  <c r="F37" i="2"/>
  <c r="G37" i="2" s="1"/>
  <c r="G56" i="2" l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12" i="1"/>
  <c r="G12" i="1" s="1"/>
  <c r="F13" i="1"/>
  <c r="G13" i="1" s="1"/>
  <c r="F14" i="1"/>
  <c r="G14" i="1" s="1"/>
  <c r="F10" i="1"/>
  <c r="G10" i="1" s="1"/>
  <c r="F11" i="1"/>
  <c r="G11" i="1" s="1"/>
  <c r="G56" i="1" l="1"/>
</calcChain>
</file>

<file path=xl/sharedStrings.xml><?xml version="1.0" encoding="utf-8"?>
<sst xmlns="http://schemas.openxmlformats.org/spreadsheetml/2006/main" count="116" uniqueCount="59">
  <si>
    <t>Cesión de impuestos</t>
  </si>
  <si>
    <t>Fondo Complementario de Financiación</t>
  </si>
  <si>
    <t>Madrid</t>
  </si>
  <si>
    <t>Barcelona</t>
  </si>
  <si>
    <t>Sevilla</t>
  </si>
  <si>
    <t>Málaga</t>
  </si>
  <si>
    <t>Unidad: euros</t>
  </si>
  <si>
    <t>Compensaciones IAE</t>
  </si>
  <si>
    <t>Capitales de Provincia</t>
  </si>
  <si>
    <t>Albacete</t>
  </si>
  <si>
    <t>Almería</t>
  </si>
  <si>
    <t>Ávila</t>
  </si>
  <si>
    <t>Badajoz</t>
  </si>
  <si>
    <t>Burgos</t>
  </si>
  <si>
    <t>Cáceres</t>
  </si>
  <si>
    <t>Cádiz</t>
  </si>
  <si>
    <t>Ciudad Real</t>
  </si>
  <si>
    <t>Córdoba</t>
  </si>
  <si>
    <t>Coruña (A)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</si>
  <si>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</si>
  <si>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</si>
  <si>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</si>
  <si>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</si>
  <si>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</si>
  <si>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</si>
  <si>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</si>
  <si>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</si>
  <si>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</si>
  <si>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Logroño</t>
  </si>
  <si>
    <t>Lugo</t>
  </si>
  <si>
    <t>Murcia</t>
  </si>
  <si>
    <t>Ourense</t>
  </si>
  <si>
    <t>Oviedo</t>
  </si>
  <si>
    <t>Palencia</t>
  </si>
  <si>
    <t>Palma de Mallorca</t>
  </si>
  <si>
    <t>Pontevedra</t>
  </si>
  <si>
    <t>Salamanca</t>
  </si>
  <si>
    <t>Santa Cruz de Tenerife</t>
  </si>
  <si>
    <t>Santander</t>
  </si>
  <si>
    <t>Segovia</t>
  </si>
  <si>
    <t>Soria</t>
  </si>
  <si>
    <t>Tarragona</t>
  </si>
  <si>
    <t>Teruel</t>
  </si>
  <si>
    <t>Toledo</t>
  </si>
  <si>
    <t>Valladolid</t>
  </si>
  <si>
    <t>Zamora</t>
  </si>
  <si>
    <t>Zaragoza</t>
  </si>
  <si>
    <t>Castellón de La Plana</t>
  </si>
  <si>
    <t>Palmas de Gran Canaria</t>
  </si>
  <si>
    <t>TOTAL ENTREGAS A CUENTA</t>
  </si>
  <si>
    <t>TOTAL ENTREGAS A CUENTA             (por habitante)</t>
  </si>
  <si>
    <t>Bilbao, San Sebastian, Vitoria y Pamplona tienen un régimen especial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</si>
  <si>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del Ministerio de Hacienda</t>
    </r>
  </si>
  <si>
    <t>Población 2022</t>
  </si>
  <si>
    <t>MEDIA DE LAS CAPITALES</t>
  </si>
  <si>
    <t>Alicante/Alacant</t>
  </si>
  <si>
    <t>Participación en los tributos del Estado 2025. Entregas a cuenta</t>
  </si>
  <si>
    <t>Población 2024</t>
  </si>
  <si>
    <t>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</si>
</sst>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10"/>
      <name val="Gill Sans MT"/>
      <family val="2"/>
    </font>
    <font>
      <sz val="8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i/>
      <sz val="8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b/>
      <sz val="9"/>
      <name val="Gill Sans MT"/>
      <family val="2"/>
    </font>
    <font>
      <sz val="9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4" fontId="2" fillId="3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0" fontId="11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4" fontId="8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266700</xdr:rowOff>
    </xdr:to>
    <xdr:pic>
      <xdr:nvPicPr>
        <xdr:cNvPr id="1029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266700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8"/>
  <sheetViews>
    <sheetView tabSelected="1" zoomScaleNormal="100" workbookViewId="0">
      <selection activeCell="A20" sqref="A20"/>
    </sheetView>
  </sheetViews>
  <sheetFormatPr baseColWidth="10" defaultRowHeight="16.8" x14ac:dyDescent="0.45"/>
  <cols>
    <col min="1" max="1" width="40" style="1" customWidth="1"/>
    <col min="2" max="2" width="10.44140625" style="2" bestFit="1" customWidth="1"/>
    <col min="3" max="3" width="13.6640625" style="1" bestFit="1" customWidth="1"/>
    <col min="4" max="4" width="16.5546875" style="1" bestFit="1" customWidth="1"/>
    <col min="5" max="5" width="17.44140625" style="1" bestFit="1" customWidth="1"/>
    <col min="6" max="6" width="17.109375" style="1" bestFit="1" customWidth="1"/>
    <col min="7" max="7" width="18" style="1" customWidth="1"/>
    <col min="8" max="16384" width="11.5546875" style="1"/>
  </cols>
  <sheetData>
    <row r="2" spans="1:7" ht="24.75" customHeight="1" x14ac:dyDescent="0.45"/>
    <row r="3" spans="1:7" ht="21.6" x14ac:dyDescent="0.55000000000000004">
      <c r="A3" s="19" t="s">
        <v>56</v>
      </c>
      <c r="B3" s="19"/>
      <c r="C3" s="19"/>
      <c r="D3" s="19"/>
      <c r="E3" s="19"/>
      <c r="F3" s="19"/>
      <c r="G3" s="19"/>
    </row>
    <row r="4" spans="1:7" ht="21.6" x14ac:dyDescent="0.55000000000000004">
      <c r="A4" s="20" t="s">
        <v>8</v>
      </c>
      <c r="B4" s="20"/>
      <c r="C4" s="20"/>
      <c r="D4" s="20"/>
      <c r="E4" s="20"/>
      <c r="F4" s="20"/>
      <c r="G4" s="20"/>
    </row>
    <row r="5" spans="1:7" ht="21.6" x14ac:dyDescent="0.55000000000000004">
      <c r="A5" s="3"/>
    </row>
    <row r="6" spans="1:7" ht="15" customHeight="1" x14ac:dyDescent="0.45">
      <c r="A6" s="9" t="s">
        <v>52</v>
      </c>
      <c r="B6" s="4"/>
      <c r="C6" s="4"/>
      <c r="D6" s="4"/>
      <c r="E6" s="4"/>
      <c r="F6" s="4"/>
      <c r="G6" s="4"/>
    </row>
    <row r="7" spans="1:7" x14ac:dyDescent="0.45">
      <c r="A7" s="10" t="s">
        <v>6</v>
      </c>
    </row>
    <row r="9" spans="1:7" ht="67.2" x14ac:dyDescent="0.45">
      <c r="B9" s="11" t="s">
        <v>57</v>
      </c>
      <c r="C9" s="5" t="s">
        <v>0</v>
      </c>
      <c r="D9" s="5" t="s">
        <v>1</v>
      </c>
      <c r="E9" s="5" t="s">
        <v>7</v>
      </c>
      <c r="F9" s="5" t="s">
        <v>49</v>
      </c>
      <c r="G9" s="5" t="s">
        <v>50</v>
      </c>
    </row>
    <row r="10" spans="1:7" ht="15" customHeight="1" x14ac:dyDescent="0.45">
      <c r="A10" s="6" t="s">
        <v>9</v>
      </c>
      <c r="B10" s="12">
        <v>174137</v>
      </c>
      <c r="C10" s="7">
        <v>10605821.949999999</v>
      </c>
      <c r="D10" s="7">
        <v>45792824.329999998</v>
      </c>
      <c r="E10" s="7">
        <v>4507821.4800000004</v>
      </c>
      <c r="F10" s="7">
        <f t="shared" ref="F10:F55" si="0">C10+D10+E10</f>
        <v>60906467.760000005</v>
      </c>
      <c r="G10" s="8">
        <f>F10/B10</f>
        <v>349.76178388280493</v>
      </c>
    </row>
    <row r="11" spans="1:7" ht="15" customHeight="1" x14ac:dyDescent="0.45">
      <c r="A11" s="6" t="s">
        <v>55</v>
      </c>
      <c r="B11" s="12">
        <v>358720</v>
      </c>
      <c r="C11" s="7">
        <v>21399104.16</v>
      </c>
      <c r="D11" s="7">
        <v>91790830.340000004</v>
      </c>
      <c r="E11" s="7">
        <v>6258299.0700000003</v>
      </c>
      <c r="F11" s="7">
        <f t="shared" si="0"/>
        <v>119448233.56999999</v>
      </c>
      <c r="G11" s="8">
        <f t="shared" ref="G11:G55" si="1">F11/B11</f>
        <v>332.98459402876892</v>
      </c>
    </row>
    <row r="12" spans="1:7" ht="15" customHeight="1" x14ac:dyDescent="0.45">
      <c r="A12" s="6" t="s">
        <v>10</v>
      </c>
      <c r="B12" s="12">
        <v>202675</v>
      </c>
      <c r="C12" s="7">
        <v>11366478.609999999</v>
      </c>
      <c r="D12" s="7">
        <v>54169230.530000001</v>
      </c>
      <c r="E12" s="7">
        <v>524698.19999999995</v>
      </c>
      <c r="F12" s="7">
        <f t="shared" si="0"/>
        <v>66060407.340000004</v>
      </c>
      <c r="G12" s="8">
        <f t="shared" si="1"/>
        <v>325.94255502652032</v>
      </c>
    </row>
    <row r="13" spans="1:7" ht="15" customHeight="1" x14ac:dyDescent="0.45">
      <c r="A13" s="6" t="s">
        <v>11</v>
      </c>
      <c r="B13" s="12">
        <v>58111</v>
      </c>
      <c r="C13" s="7">
        <v>3877149.59</v>
      </c>
      <c r="D13" s="7">
        <v>13974552.689999999</v>
      </c>
      <c r="E13" s="7">
        <v>978731.23</v>
      </c>
      <c r="F13" s="7">
        <f t="shared" si="0"/>
        <v>18830433.510000002</v>
      </c>
      <c r="G13" s="8">
        <f t="shared" si="1"/>
        <v>324.04249642924748</v>
      </c>
    </row>
    <row r="14" spans="1:7" ht="15" customHeight="1" x14ac:dyDescent="0.45">
      <c r="A14" s="6" t="s">
        <v>12</v>
      </c>
      <c r="B14" s="12">
        <v>150570</v>
      </c>
      <c r="C14" s="7">
        <v>8372976.0199999996</v>
      </c>
      <c r="D14" s="7">
        <v>41025672.210000001</v>
      </c>
      <c r="E14" s="7">
        <v>1532507.35</v>
      </c>
      <c r="F14" s="7">
        <f t="shared" si="0"/>
        <v>50931155.580000006</v>
      </c>
      <c r="G14" s="8">
        <f t="shared" si="1"/>
        <v>338.25566567045234</v>
      </c>
    </row>
    <row r="15" spans="1:7" ht="15" customHeight="1" x14ac:dyDescent="0.45">
      <c r="A15" s="6" t="s">
        <v>3</v>
      </c>
      <c r="B15" s="12">
        <v>1702547</v>
      </c>
      <c r="C15" s="7">
        <v>163827620.99000001</v>
      </c>
      <c r="D15" s="7">
        <v>1380896385.3299999</v>
      </c>
      <c r="E15" s="7">
        <v>134059399.76000001</v>
      </c>
      <c r="F15" s="7">
        <f t="shared" si="0"/>
        <v>1678783406.0799999</v>
      </c>
      <c r="G15" s="8">
        <f t="shared" si="1"/>
        <v>986.04232721916037</v>
      </c>
    </row>
    <row r="16" spans="1:7" ht="15" customHeight="1" x14ac:dyDescent="0.45">
      <c r="A16" s="6" t="s">
        <v>13</v>
      </c>
      <c r="B16" s="12">
        <v>175895</v>
      </c>
      <c r="C16" s="7">
        <v>13214271.52</v>
      </c>
      <c r="D16" s="7">
        <v>47119982.920000002</v>
      </c>
      <c r="E16" s="7">
        <v>2166867.0499999998</v>
      </c>
      <c r="F16" s="7">
        <f t="shared" si="0"/>
        <v>62501121.489999995</v>
      </c>
      <c r="G16" s="8">
        <f t="shared" si="1"/>
        <v>355.33199630461354</v>
      </c>
    </row>
    <row r="17" spans="1:7" ht="15" customHeight="1" x14ac:dyDescent="0.45">
      <c r="A17" s="6" t="s">
        <v>14</v>
      </c>
      <c r="B17" s="12">
        <v>96441</v>
      </c>
      <c r="C17" s="7">
        <v>6019475.1200000001</v>
      </c>
      <c r="D17" s="7">
        <v>22351220.379999999</v>
      </c>
      <c r="E17" s="7">
        <v>0</v>
      </c>
      <c r="F17" s="7">
        <f t="shared" si="0"/>
        <v>28370695.5</v>
      </c>
      <c r="G17" s="8">
        <f t="shared" si="1"/>
        <v>294.17670389149845</v>
      </c>
    </row>
    <row r="18" spans="1:7" ht="15" customHeight="1" x14ac:dyDescent="0.45">
      <c r="A18" s="6" t="s">
        <v>15</v>
      </c>
      <c r="B18" s="12">
        <v>110914</v>
      </c>
      <c r="C18" s="7">
        <v>7047712.9699999997</v>
      </c>
      <c r="D18" s="7">
        <v>76408431.859999999</v>
      </c>
      <c r="E18" s="7">
        <v>4318657.6500000004</v>
      </c>
      <c r="F18" s="7">
        <f t="shared" si="0"/>
        <v>87774802.480000004</v>
      </c>
      <c r="G18" s="8">
        <f t="shared" si="1"/>
        <v>791.37712534035381</v>
      </c>
    </row>
    <row r="19" spans="1:7" ht="15" customHeight="1" x14ac:dyDescent="0.45">
      <c r="A19" s="6" t="s">
        <v>47</v>
      </c>
      <c r="B19" s="12">
        <v>180379</v>
      </c>
      <c r="C19" s="7">
        <v>11867691.630000001</v>
      </c>
      <c r="D19" s="7">
        <v>46209018.850000001</v>
      </c>
      <c r="E19" s="7">
        <v>1358434.69</v>
      </c>
      <c r="F19" s="7">
        <f t="shared" si="0"/>
        <v>59435145.170000002</v>
      </c>
      <c r="G19" s="8">
        <f t="shared" si="1"/>
        <v>329.50146729940849</v>
      </c>
    </row>
    <row r="20" spans="1:7" ht="15" customHeight="1" x14ac:dyDescent="0.45">
      <c r="A20" s="6" t="s">
        <v>16</v>
      </c>
      <c r="B20" s="12">
        <v>75909</v>
      </c>
      <c r="C20" s="7">
        <v>5009889.92</v>
      </c>
      <c r="D20" s="7">
        <v>18554159.579999998</v>
      </c>
      <c r="E20" s="7">
        <v>2171210.37</v>
      </c>
      <c r="F20" s="7">
        <f t="shared" si="0"/>
        <v>25735259.870000001</v>
      </c>
      <c r="G20" s="8">
        <f t="shared" si="1"/>
        <v>339.02778155422942</v>
      </c>
    </row>
    <row r="21" spans="1:7" ht="15" customHeight="1" x14ac:dyDescent="0.45">
      <c r="A21" s="6" t="s">
        <v>17</v>
      </c>
      <c r="B21" s="12">
        <v>322811</v>
      </c>
      <c r="C21" s="7">
        <v>18623681.260000002</v>
      </c>
      <c r="D21" s="7">
        <v>96526785.109999999</v>
      </c>
      <c r="E21" s="7">
        <v>10957800.369999999</v>
      </c>
      <c r="F21" s="7">
        <f t="shared" si="0"/>
        <v>126108266.74000001</v>
      </c>
      <c r="G21" s="8">
        <f t="shared" si="1"/>
        <v>390.65665897382684</v>
      </c>
    </row>
    <row r="22" spans="1:7" ht="15" customHeight="1" x14ac:dyDescent="0.45">
      <c r="A22" s="6" t="s">
        <v>18</v>
      </c>
      <c r="B22" s="12">
        <v>249261</v>
      </c>
      <c r="C22" s="7">
        <v>19603051.989999998</v>
      </c>
      <c r="D22" s="7">
        <v>70630965.950000003</v>
      </c>
      <c r="E22" s="7">
        <v>14357152.139999999</v>
      </c>
      <c r="F22" s="7">
        <f t="shared" si="0"/>
        <v>104591170.08</v>
      </c>
      <c r="G22" s="8">
        <f t="shared" si="1"/>
        <v>419.6050327969478</v>
      </c>
    </row>
    <row r="23" spans="1:7" ht="15" customHeight="1" x14ac:dyDescent="0.45">
      <c r="A23" s="6" t="s">
        <v>19</v>
      </c>
      <c r="B23" s="12">
        <v>53429</v>
      </c>
      <c r="C23" s="7">
        <v>3248005.22</v>
      </c>
      <c r="D23" s="7">
        <v>12142975.640000001</v>
      </c>
      <c r="E23" s="7">
        <v>1913690.23</v>
      </c>
      <c r="F23" s="7">
        <f t="shared" si="0"/>
        <v>17304671.09</v>
      </c>
      <c r="G23" s="8">
        <f t="shared" si="1"/>
        <v>323.88162028112072</v>
      </c>
    </row>
    <row r="24" spans="1:7" ht="15" customHeight="1" x14ac:dyDescent="0.45">
      <c r="A24" s="6" t="s">
        <v>20</v>
      </c>
      <c r="B24" s="12">
        <v>107032</v>
      </c>
      <c r="C24" s="7">
        <v>8910763.6600000001</v>
      </c>
      <c r="D24" s="7">
        <v>20317375.07</v>
      </c>
      <c r="E24" s="7">
        <v>4950215.08</v>
      </c>
      <c r="F24" s="7">
        <f t="shared" si="0"/>
        <v>34178353.810000002</v>
      </c>
      <c r="G24" s="8">
        <f t="shared" si="1"/>
        <v>319.32836731071086</v>
      </c>
    </row>
    <row r="25" spans="1:7" ht="15" customHeight="1" x14ac:dyDescent="0.45">
      <c r="A25" s="6" t="s">
        <v>21</v>
      </c>
      <c r="B25" s="12">
        <v>232717</v>
      </c>
      <c r="C25" s="7">
        <v>15648930.35</v>
      </c>
      <c r="D25" s="7">
        <v>68768017.930000007</v>
      </c>
      <c r="E25" s="7">
        <v>18447464.07</v>
      </c>
      <c r="F25" s="7">
        <f t="shared" si="0"/>
        <v>102864412.34999999</v>
      </c>
      <c r="G25" s="8">
        <f t="shared" si="1"/>
        <v>442.01503263620617</v>
      </c>
    </row>
    <row r="26" spans="1:7" ht="15" customHeight="1" x14ac:dyDescent="0.45">
      <c r="A26" s="6" t="s">
        <v>22</v>
      </c>
      <c r="B26" s="12">
        <v>90909</v>
      </c>
      <c r="C26" s="7">
        <v>5707527.0999999996</v>
      </c>
      <c r="D26" s="7">
        <v>17605552.32</v>
      </c>
      <c r="E26" s="7">
        <v>603679.6</v>
      </c>
      <c r="F26" s="7">
        <f t="shared" si="0"/>
        <v>23916759.020000003</v>
      </c>
      <c r="G26" s="8">
        <f t="shared" si="1"/>
        <v>263.08461230461234</v>
      </c>
    </row>
    <row r="27" spans="1:7" ht="15" customHeight="1" x14ac:dyDescent="0.45">
      <c r="A27" s="6" t="s">
        <v>23</v>
      </c>
      <c r="B27" s="12">
        <v>143290</v>
      </c>
      <c r="C27" s="7">
        <v>7815253.71</v>
      </c>
      <c r="D27" s="7">
        <v>45058513.689999998</v>
      </c>
      <c r="E27" s="7">
        <v>5283203.09</v>
      </c>
      <c r="F27" s="7">
        <f t="shared" si="0"/>
        <v>58156970.489999995</v>
      </c>
      <c r="G27" s="8">
        <f t="shared" si="1"/>
        <v>405.86901032870401</v>
      </c>
    </row>
    <row r="28" spans="1:7" ht="15" customHeight="1" x14ac:dyDescent="0.45">
      <c r="A28" s="6" t="s">
        <v>24</v>
      </c>
      <c r="B28" s="12">
        <v>54704</v>
      </c>
      <c r="C28" s="7">
        <v>3883987.71</v>
      </c>
      <c r="D28" s="7">
        <v>11897809.48</v>
      </c>
      <c r="E28" s="7">
        <v>2026042.1199999999</v>
      </c>
      <c r="F28" s="7">
        <f t="shared" si="0"/>
        <v>17807839.310000002</v>
      </c>
      <c r="G28" s="8">
        <f t="shared" si="1"/>
        <v>325.53084436238669</v>
      </c>
    </row>
    <row r="29" spans="1:7" ht="15" customHeight="1" x14ac:dyDescent="0.45">
      <c r="A29" s="6" t="s">
        <v>25</v>
      </c>
      <c r="B29" s="12">
        <v>112074</v>
      </c>
      <c r="C29" s="7">
        <v>6596451.2699999996</v>
      </c>
      <c r="D29" s="7">
        <v>33920481.450000003</v>
      </c>
      <c r="E29" s="7">
        <v>2572817.5900000003</v>
      </c>
      <c r="F29" s="7">
        <f t="shared" si="0"/>
        <v>43089750.310000002</v>
      </c>
      <c r="G29" s="8">
        <f t="shared" si="1"/>
        <v>384.47588477256102</v>
      </c>
    </row>
    <row r="30" spans="1:7" ht="15" customHeight="1" x14ac:dyDescent="0.45">
      <c r="A30" s="6" t="s">
        <v>26</v>
      </c>
      <c r="B30" s="12">
        <v>122243</v>
      </c>
      <c r="C30" s="7">
        <v>9111615.7799999993</v>
      </c>
      <c r="D30" s="7">
        <v>40303549.649999999</v>
      </c>
      <c r="E30" s="7">
        <v>5180399.84</v>
      </c>
      <c r="F30" s="7">
        <f t="shared" si="0"/>
        <v>54595565.269999996</v>
      </c>
      <c r="G30" s="8">
        <f t="shared" si="1"/>
        <v>446.61506401184522</v>
      </c>
    </row>
    <row r="31" spans="1:7" ht="15" customHeight="1" x14ac:dyDescent="0.45">
      <c r="A31" s="6" t="s">
        <v>27</v>
      </c>
      <c r="B31" s="12">
        <v>144739</v>
      </c>
      <c r="C31" s="7">
        <v>10059467.640000001</v>
      </c>
      <c r="D31" s="7">
        <v>35041027.539999999</v>
      </c>
      <c r="E31" s="7">
        <v>6994927.9100000001</v>
      </c>
      <c r="F31" s="7">
        <f t="shared" si="0"/>
        <v>52095423.090000004</v>
      </c>
      <c r="G31" s="8">
        <f t="shared" si="1"/>
        <v>359.92664789724955</v>
      </c>
    </row>
    <row r="32" spans="1:7" ht="15" customHeight="1" x14ac:dyDescent="0.45">
      <c r="A32" s="6" t="s">
        <v>28</v>
      </c>
      <c r="B32" s="12">
        <v>151164</v>
      </c>
      <c r="C32" s="7">
        <v>10711716.25</v>
      </c>
      <c r="D32" s="7">
        <v>39422400.600000001</v>
      </c>
      <c r="E32" s="7">
        <v>6673768.0699999994</v>
      </c>
      <c r="F32" s="7">
        <f t="shared" si="0"/>
        <v>56807884.920000002</v>
      </c>
      <c r="G32" s="8">
        <f t="shared" si="1"/>
        <v>375.80300150829567</v>
      </c>
    </row>
    <row r="33" spans="1:7" ht="15" customHeight="1" x14ac:dyDescent="0.45">
      <c r="A33" s="6" t="s">
        <v>29</v>
      </c>
      <c r="B33" s="12">
        <v>99482</v>
      </c>
      <c r="C33" s="7">
        <v>6308387.71</v>
      </c>
      <c r="D33" s="7">
        <v>24529745.359999999</v>
      </c>
      <c r="E33" s="7">
        <v>3417134.94</v>
      </c>
      <c r="F33" s="7">
        <f t="shared" si="0"/>
        <v>34255268.009999998</v>
      </c>
      <c r="G33" s="8">
        <f t="shared" si="1"/>
        <v>344.33634235339053</v>
      </c>
    </row>
    <row r="34" spans="1:7" ht="15" customHeight="1" x14ac:dyDescent="0.45">
      <c r="A34" s="6" t="s">
        <v>2</v>
      </c>
      <c r="B34" s="12">
        <v>3416771</v>
      </c>
      <c r="C34" s="7">
        <v>358496249.12</v>
      </c>
      <c r="D34" s="7">
        <v>1945189369.4200001</v>
      </c>
      <c r="E34" s="7">
        <v>153620447.75</v>
      </c>
      <c r="F34" s="7">
        <f t="shared" si="0"/>
        <v>2457306066.29</v>
      </c>
      <c r="G34" s="8">
        <f t="shared" si="1"/>
        <v>719.18957000337457</v>
      </c>
    </row>
    <row r="35" spans="1:7" ht="15" customHeight="1" x14ac:dyDescent="0.45">
      <c r="A35" s="6" t="s">
        <v>5</v>
      </c>
      <c r="B35" s="12">
        <v>591637</v>
      </c>
      <c r="C35" s="7">
        <v>33345502.420000002</v>
      </c>
      <c r="D35" s="7">
        <v>304365635.24000001</v>
      </c>
      <c r="E35" s="7">
        <v>24505453.850000001</v>
      </c>
      <c r="F35" s="7">
        <f t="shared" si="0"/>
        <v>362216591.51000005</v>
      </c>
      <c r="G35" s="8">
        <f t="shared" si="1"/>
        <v>612.22775369018507</v>
      </c>
    </row>
    <row r="36" spans="1:7" ht="15" customHeight="1" x14ac:dyDescent="0.45">
      <c r="A36" s="6" t="s">
        <v>30</v>
      </c>
      <c r="B36" s="12">
        <v>474617</v>
      </c>
      <c r="C36" s="7">
        <v>27130506.949999999</v>
      </c>
      <c r="D36" s="7">
        <v>116774558.98999999</v>
      </c>
      <c r="E36" s="7">
        <v>9726688.5099999998</v>
      </c>
      <c r="F36" s="7">
        <f t="shared" si="0"/>
        <v>153631754.44999999</v>
      </c>
      <c r="G36" s="8">
        <f t="shared" si="1"/>
        <v>323.69627394298982</v>
      </c>
    </row>
    <row r="37" spans="1:7" ht="15" customHeight="1" x14ac:dyDescent="0.45">
      <c r="A37" s="6" t="s">
        <v>31</v>
      </c>
      <c r="B37" s="12">
        <v>104891</v>
      </c>
      <c r="C37" s="7">
        <v>6833430.6200000001</v>
      </c>
      <c r="D37" s="7">
        <v>31986310.91</v>
      </c>
      <c r="E37" s="7">
        <v>4616544.5999999996</v>
      </c>
      <c r="F37" s="7">
        <f t="shared" si="0"/>
        <v>43436286.130000003</v>
      </c>
      <c r="G37" s="8">
        <f t="shared" si="1"/>
        <v>414.10879989703602</v>
      </c>
    </row>
    <row r="38" spans="1:7" ht="15" customHeight="1" x14ac:dyDescent="0.45">
      <c r="A38" s="6" t="s">
        <v>32</v>
      </c>
      <c r="B38" s="12">
        <v>220543</v>
      </c>
      <c r="C38" s="7">
        <v>15734330.33</v>
      </c>
      <c r="D38" s="7">
        <v>57493958.390000001</v>
      </c>
      <c r="E38" s="7">
        <v>7839382.0499999998</v>
      </c>
      <c r="F38" s="7">
        <f t="shared" si="0"/>
        <v>81067670.769999996</v>
      </c>
      <c r="G38" s="8">
        <f t="shared" si="1"/>
        <v>367.58215300417606</v>
      </c>
    </row>
    <row r="39" spans="1:7" ht="15" customHeight="1" x14ac:dyDescent="0.45">
      <c r="A39" s="6" t="s">
        <v>33</v>
      </c>
      <c r="B39" s="12">
        <v>76738</v>
      </c>
      <c r="C39" s="7">
        <v>5155275.47</v>
      </c>
      <c r="D39" s="7">
        <v>21263525.379999999</v>
      </c>
      <c r="E39" s="7">
        <v>3383075.81</v>
      </c>
      <c r="F39" s="7">
        <f t="shared" si="0"/>
        <v>29801876.659999996</v>
      </c>
      <c r="G39" s="8">
        <f t="shared" si="1"/>
        <v>388.35878782350329</v>
      </c>
    </row>
    <row r="40" spans="1:7" ht="15" customHeight="1" x14ac:dyDescent="0.45">
      <c r="A40" s="6" t="s">
        <v>34</v>
      </c>
      <c r="B40" s="12">
        <v>431521</v>
      </c>
      <c r="C40" s="7">
        <v>34795725.960000001</v>
      </c>
      <c r="D40" s="7">
        <v>94137767.620000005</v>
      </c>
      <c r="E40" s="7">
        <v>16954210.400000002</v>
      </c>
      <c r="F40" s="7">
        <f t="shared" si="0"/>
        <v>145887703.98000002</v>
      </c>
      <c r="G40" s="8">
        <f t="shared" si="1"/>
        <v>338.07787797117641</v>
      </c>
    </row>
    <row r="41" spans="1:7" ht="15" customHeight="1" x14ac:dyDescent="0.45">
      <c r="A41" s="6" t="s">
        <v>48</v>
      </c>
      <c r="B41" s="12">
        <v>380436</v>
      </c>
      <c r="C41" s="7">
        <v>12607986.59</v>
      </c>
      <c r="D41" s="7">
        <v>124609928.76000001</v>
      </c>
      <c r="E41" s="7">
        <v>12459927.220000001</v>
      </c>
      <c r="F41" s="7">
        <f t="shared" si="0"/>
        <v>149677842.56999999</v>
      </c>
      <c r="G41" s="8">
        <f t="shared" si="1"/>
        <v>393.43764146926156</v>
      </c>
    </row>
    <row r="42" spans="1:7" ht="15" customHeight="1" x14ac:dyDescent="0.45">
      <c r="A42" s="6" t="s">
        <v>35</v>
      </c>
      <c r="B42" s="12">
        <v>83077</v>
      </c>
      <c r="C42" s="7">
        <v>5452570.54</v>
      </c>
      <c r="D42" s="7">
        <v>20865999.440000001</v>
      </c>
      <c r="E42" s="7">
        <v>1915460.68</v>
      </c>
      <c r="F42" s="7">
        <f t="shared" si="0"/>
        <v>28234030.66</v>
      </c>
      <c r="G42" s="8">
        <f t="shared" si="1"/>
        <v>339.85375807985361</v>
      </c>
    </row>
    <row r="43" spans="1:7" ht="15" customHeight="1" x14ac:dyDescent="0.45">
      <c r="A43" s="6" t="s">
        <v>36</v>
      </c>
      <c r="B43" s="12">
        <v>144866</v>
      </c>
      <c r="C43" s="7">
        <v>10211310.15</v>
      </c>
      <c r="D43" s="7">
        <v>45923578.109999999</v>
      </c>
      <c r="E43" s="7">
        <v>5103685.63</v>
      </c>
      <c r="F43" s="7">
        <f t="shared" si="0"/>
        <v>61238573.890000001</v>
      </c>
      <c r="G43" s="8">
        <f t="shared" si="1"/>
        <v>422.7256491516298</v>
      </c>
    </row>
    <row r="44" spans="1:7" ht="15" customHeight="1" x14ac:dyDescent="0.45">
      <c r="A44" s="6" t="s">
        <v>37</v>
      </c>
      <c r="B44" s="12">
        <v>211359</v>
      </c>
      <c r="C44" s="7">
        <v>6831263.6299999999</v>
      </c>
      <c r="D44" s="7">
        <v>73689194.890000001</v>
      </c>
      <c r="E44" s="7">
        <v>6286657.8899999997</v>
      </c>
      <c r="F44" s="7">
        <f t="shared" si="0"/>
        <v>86807116.409999996</v>
      </c>
      <c r="G44" s="8">
        <f t="shared" si="1"/>
        <v>410.70934481143456</v>
      </c>
    </row>
    <row r="45" spans="1:7" ht="15" customHeight="1" x14ac:dyDescent="0.45">
      <c r="A45" s="6" t="s">
        <v>38</v>
      </c>
      <c r="B45" s="12">
        <v>174101</v>
      </c>
      <c r="C45" s="7">
        <v>12399766.779999999</v>
      </c>
      <c r="D45" s="7">
        <v>52278290.490000002</v>
      </c>
      <c r="E45" s="7">
        <v>6793938.5099999998</v>
      </c>
      <c r="F45" s="7">
        <f t="shared" si="0"/>
        <v>71471995.780000001</v>
      </c>
      <c r="G45" s="8">
        <f t="shared" si="1"/>
        <v>410.52030591438302</v>
      </c>
    </row>
    <row r="46" spans="1:7" ht="15" customHeight="1" x14ac:dyDescent="0.45">
      <c r="A46" s="6" t="s">
        <v>39</v>
      </c>
      <c r="B46" s="12">
        <v>51525</v>
      </c>
      <c r="C46" s="7">
        <v>3411754.65</v>
      </c>
      <c r="D46" s="7">
        <v>14404195.42</v>
      </c>
      <c r="E46" s="7">
        <v>2973942.0700000003</v>
      </c>
      <c r="F46" s="7">
        <f t="shared" si="0"/>
        <v>20789892.140000001</v>
      </c>
      <c r="G46" s="8">
        <f t="shared" si="1"/>
        <v>403.49135642891804</v>
      </c>
    </row>
    <row r="47" spans="1:7" ht="15" customHeight="1" x14ac:dyDescent="0.45">
      <c r="A47" s="6" t="s">
        <v>4</v>
      </c>
      <c r="B47" s="12">
        <v>687488</v>
      </c>
      <c r="C47" s="7">
        <v>44328519.32</v>
      </c>
      <c r="D47" s="7">
        <v>400769880.26999998</v>
      </c>
      <c r="E47" s="7">
        <v>23321825.050000001</v>
      </c>
      <c r="F47" s="7">
        <f t="shared" si="0"/>
        <v>468420224.63999999</v>
      </c>
      <c r="G47" s="8">
        <f t="shared" si="1"/>
        <v>681.3504012288214</v>
      </c>
    </row>
    <row r="48" spans="1:7" ht="15" customHeight="1" x14ac:dyDescent="0.45">
      <c r="A48" s="6" t="s">
        <v>40</v>
      </c>
      <c r="B48" s="12">
        <v>40750</v>
      </c>
      <c r="C48" s="7">
        <v>2949810.75</v>
      </c>
      <c r="D48" s="7">
        <v>8761344.1999999993</v>
      </c>
      <c r="E48" s="7">
        <v>1094873.8800000001</v>
      </c>
      <c r="F48" s="7">
        <f t="shared" si="0"/>
        <v>12806028.83</v>
      </c>
      <c r="G48" s="8">
        <f t="shared" si="1"/>
        <v>314.25837619631903</v>
      </c>
    </row>
    <row r="49" spans="1:7" ht="15" customHeight="1" x14ac:dyDescent="0.45">
      <c r="A49" s="6" t="s">
        <v>41</v>
      </c>
      <c r="B49" s="12">
        <v>141151</v>
      </c>
      <c r="C49" s="7">
        <v>10387038.869999999</v>
      </c>
      <c r="D49" s="7">
        <v>40072232.859999999</v>
      </c>
      <c r="E49" s="7">
        <v>4600043.24</v>
      </c>
      <c r="F49" s="7">
        <f t="shared" si="0"/>
        <v>55059314.969999999</v>
      </c>
      <c r="G49" s="8">
        <f t="shared" si="1"/>
        <v>390.07385686250893</v>
      </c>
    </row>
    <row r="50" spans="1:7" ht="15" customHeight="1" x14ac:dyDescent="0.45">
      <c r="A50" s="6" t="s">
        <v>42</v>
      </c>
      <c r="B50" s="12">
        <v>36713</v>
      </c>
      <c r="C50" s="7">
        <v>2645712.04</v>
      </c>
      <c r="D50" s="7">
        <v>7914334.9699999997</v>
      </c>
      <c r="E50" s="7">
        <v>1272104.31</v>
      </c>
      <c r="F50" s="7">
        <f t="shared" si="0"/>
        <v>11832151.32</v>
      </c>
      <c r="G50" s="8">
        <f t="shared" si="1"/>
        <v>322.28778143981697</v>
      </c>
    </row>
    <row r="51" spans="1:7" ht="15" customHeight="1" x14ac:dyDescent="0.45">
      <c r="A51" s="6" t="s">
        <v>43</v>
      </c>
      <c r="B51" s="12">
        <v>86526</v>
      </c>
      <c r="C51" s="7">
        <v>6559646.6600000001</v>
      </c>
      <c r="D51" s="7">
        <v>18216473.420000002</v>
      </c>
      <c r="E51" s="7">
        <v>3005625.01</v>
      </c>
      <c r="F51" s="7">
        <f t="shared" si="0"/>
        <v>27781745.090000004</v>
      </c>
      <c r="G51" s="8">
        <f t="shared" si="1"/>
        <v>321.07973429951693</v>
      </c>
    </row>
    <row r="52" spans="1:7" ht="15" customHeight="1" x14ac:dyDescent="0.45">
      <c r="A52" s="6" t="s">
        <v>44</v>
      </c>
      <c r="B52" s="12">
        <v>300618</v>
      </c>
      <c r="C52" s="7">
        <v>22102526.32</v>
      </c>
      <c r="D52" s="7">
        <v>91110447.060000002</v>
      </c>
      <c r="E52" s="7">
        <v>11834544.359999999</v>
      </c>
      <c r="F52" s="7">
        <f t="shared" si="0"/>
        <v>125047517.73999999</v>
      </c>
      <c r="G52" s="8">
        <f t="shared" si="1"/>
        <v>415.96816471402241</v>
      </c>
    </row>
    <row r="53" spans="1:7" ht="15" customHeight="1" x14ac:dyDescent="0.45">
      <c r="A53" s="6" t="s">
        <v>58</v>
      </c>
      <c r="B53" s="12">
        <v>825948</v>
      </c>
      <c r="C53" s="7">
        <v>59526119.369999997</v>
      </c>
      <c r="D53" s="7">
        <v>424960259.88</v>
      </c>
      <c r="E53" s="7">
        <v>42255579.769999996</v>
      </c>
      <c r="F53" s="7">
        <f t="shared" si="0"/>
        <v>526741959.01999998</v>
      </c>
      <c r="G53" s="8">
        <f t="shared" si="1"/>
        <v>637.74227798844481</v>
      </c>
    </row>
    <row r="54" spans="1:7" ht="15" customHeight="1" x14ac:dyDescent="0.45">
      <c r="A54" s="6" t="s">
        <v>45</v>
      </c>
      <c r="B54" s="12">
        <v>59506</v>
      </c>
      <c r="C54" s="7">
        <v>3929420.65</v>
      </c>
      <c r="D54" s="7">
        <v>17241451.350000001</v>
      </c>
      <c r="E54" s="7">
        <v>2359120.3800000004</v>
      </c>
      <c r="F54" s="7">
        <f t="shared" si="0"/>
        <v>23529992.379999999</v>
      </c>
      <c r="G54" s="8">
        <f t="shared" si="1"/>
        <v>395.42218230094443</v>
      </c>
    </row>
    <row r="55" spans="1:7" ht="15" customHeight="1" x14ac:dyDescent="0.45">
      <c r="A55" s="6" t="s">
        <v>46</v>
      </c>
      <c r="B55" s="12">
        <v>686986</v>
      </c>
      <c r="C55" s="7">
        <v>49881295.670000002</v>
      </c>
      <c r="D55" s="7">
        <v>326305650.73000002</v>
      </c>
      <c r="E55" s="7">
        <v>27272432.629999999</v>
      </c>
      <c r="F55" s="7">
        <f t="shared" si="0"/>
        <v>403459379.03000003</v>
      </c>
      <c r="G55" s="8">
        <f t="shared" si="1"/>
        <v>587.28908453738507</v>
      </c>
    </row>
    <row r="56" spans="1:7" s="18" customFormat="1" ht="15" customHeight="1" x14ac:dyDescent="0.25">
      <c r="A56" s="15" t="s">
        <v>54</v>
      </c>
      <c r="B56" s="16"/>
      <c r="C56" s="16"/>
      <c r="D56" s="16"/>
      <c r="E56" s="16"/>
      <c r="F56" s="16"/>
      <c r="G56" s="17">
        <f>AVERAGE(G10:G55)</f>
        <v>416.89182060740455</v>
      </c>
    </row>
    <row r="58" spans="1:7" x14ac:dyDescent="0.45">
      <c r="A58" s="13" t="s">
        <v>51</v>
      </c>
    </row>
  </sheetData>
  <sortState ref="A10:A55">
    <sortCondition ref="A10:A55"/>
  </sortState>
  <mergeCells count="2">
    <mergeCell ref="A3:G3"/>
    <mergeCell ref="A4:G4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66" orientation="portrait" verticalDpi="300" r:id="rId1"/>
  <headerFooter differentFirst="1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8"/>
  <sheetViews>
    <sheetView workbookViewId="0">
      <selection activeCell="G32" sqref="G32"/>
    </sheetView>
  </sheetViews>
  <sheetFormatPr baseColWidth="10" defaultRowHeight="16.8" x14ac:dyDescent="0.45"/>
  <cols>
    <col min="1" max="1" width="40" style="1" customWidth="1"/>
    <col min="2" max="2" width="10.44140625" style="14" bestFit="1" customWidth="1"/>
    <col min="3" max="3" width="13.6640625" style="1" bestFit="1" customWidth="1"/>
    <col min="4" max="4" width="16.5546875" style="1" bestFit="1" customWidth="1"/>
    <col min="5" max="5" width="17.44140625" style="1" bestFit="1" customWidth="1"/>
    <col min="6" max="7" width="17.109375" style="1" bestFit="1" customWidth="1"/>
    <col min="8" max="8" width="4.44140625" style="1" customWidth="1"/>
    <col min="9" max="16384" width="11.5546875" style="1"/>
  </cols>
  <sheetData>
    <row r="2" spans="1:7" ht="24.75" customHeight="1" x14ac:dyDescent="0.45"/>
    <row r="3" spans="1:7" ht="21.6" x14ac:dyDescent="0.55000000000000004">
      <c r="A3" s="19" t="s">
        <v>56</v>
      </c>
      <c r="B3" s="19"/>
      <c r="C3" s="19"/>
      <c r="D3" s="19"/>
      <c r="E3" s="19"/>
      <c r="F3" s="19"/>
      <c r="G3" s="19"/>
    </row>
    <row r="4" spans="1:7" ht="21.6" x14ac:dyDescent="0.55000000000000004">
      <c r="A4" s="20" t="s">
        <v>8</v>
      </c>
      <c r="B4" s="20"/>
      <c r="C4" s="20"/>
      <c r="D4" s="20"/>
      <c r="E4" s="20"/>
      <c r="F4" s="20"/>
      <c r="G4" s="20"/>
    </row>
    <row r="5" spans="1:7" ht="21.6" x14ac:dyDescent="0.55000000000000004">
      <c r="A5" s="3"/>
    </row>
    <row r="6" spans="1:7" ht="15" customHeight="1" x14ac:dyDescent="0.45">
      <c r="A6" s="9" t="s">
        <v>52</v>
      </c>
      <c r="B6" s="9"/>
      <c r="C6" s="4"/>
      <c r="D6" s="4"/>
      <c r="E6" s="4"/>
      <c r="F6" s="4"/>
      <c r="G6" s="4"/>
    </row>
    <row r="7" spans="1:7" x14ac:dyDescent="0.45">
      <c r="A7" s="10" t="s">
        <v>6</v>
      </c>
    </row>
    <row r="9" spans="1:7" ht="67.2" x14ac:dyDescent="0.45">
      <c r="B9" s="11" t="s">
        <v>53</v>
      </c>
      <c r="C9" s="5" t="s">
        <v>0</v>
      </c>
      <c r="D9" s="5" t="s">
        <v>1</v>
      </c>
      <c r="E9" s="5" t="s">
        <v>7</v>
      </c>
      <c r="F9" s="5" t="s">
        <v>49</v>
      </c>
      <c r="G9" s="5" t="s">
        <v>50</v>
      </c>
    </row>
    <row r="10" spans="1:7" ht="15" customHeight="1" x14ac:dyDescent="0.45">
      <c r="A10" s="6" t="s">
        <v>3</v>
      </c>
      <c r="B10" s="12">
        <v>1702547</v>
      </c>
      <c r="C10" s="7">
        <v>163827620.99000001</v>
      </c>
      <c r="D10" s="7">
        <v>1380896385.3299999</v>
      </c>
      <c r="E10" s="7">
        <v>134059399.76000001</v>
      </c>
      <c r="F10" s="7">
        <f>C10+D10+E10</f>
        <v>1678783406.0799999</v>
      </c>
      <c r="G10" s="8">
        <f>F10/B10</f>
        <v>986.04232721916037</v>
      </c>
    </row>
    <row r="11" spans="1:7" ht="15" customHeight="1" x14ac:dyDescent="0.45">
      <c r="A11" s="6" t="s">
        <v>15</v>
      </c>
      <c r="B11" s="12">
        <v>110914</v>
      </c>
      <c r="C11" s="7">
        <v>7047712.9699999997</v>
      </c>
      <c r="D11" s="7">
        <v>76408431.859999999</v>
      </c>
      <c r="E11" s="7">
        <v>4318657.6500000004</v>
      </c>
      <c r="F11" s="7">
        <f>C11+D11+E11</f>
        <v>87774802.480000004</v>
      </c>
      <c r="G11" s="8">
        <f>F11/B11</f>
        <v>791.37712534035381</v>
      </c>
    </row>
    <row r="12" spans="1:7" ht="15" customHeight="1" x14ac:dyDescent="0.45">
      <c r="A12" s="6" t="s">
        <v>2</v>
      </c>
      <c r="B12" s="12">
        <v>3416771</v>
      </c>
      <c r="C12" s="7">
        <v>358496249.12</v>
      </c>
      <c r="D12" s="7">
        <v>1945189369.4200001</v>
      </c>
      <c r="E12" s="7">
        <v>153620447.75</v>
      </c>
      <c r="F12" s="7">
        <f>C12+D12+E12</f>
        <v>2457306066.29</v>
      </c>
      <c r="G12" s="8">
        <f>F12/B12</f>
        <v>719.18957000337457</v>
      </c>
    </row>
    <row r="13" spans="1:7" ht="15" customHeight="1" x14ac:dyDescent="0.45">
      <c r="A13" s="6" t="s">
        <v>4</v>
      </c>
      <c r="B13" s="12">
        <v>687488</v>
      </c>
      <c r="C13" s="7">
        <v>44328519.32</v>
      </c>
      <c r="D13" s="7">
        <v>400769880.26999998</v>
      </c>
      <c r="E13" s="7">
        <v>23321825.050000001</v>
      </c>
      <c r="F13" s="7">
        <f>C13+D13+E13</f>
        <v>468420224.63999999</v>
      </c>
      <c r="G13" s="8">
        <f>F13/B13</f>
        <v>681.3504012288214</v>
      </c>
    </row>
    <row r="14" spans="1:7" ht="15" customHeight="1" x14ac:dyDescent="0.45">
      <c r="A14" s="6" t="s">
        <v>58</v>
      </c>
      <c r="B14" s="12">
        <v>825948</v>
      </c>
      <c r="C14" s="7">
        <v>59526119.369999997</v>
      </c>
      <c r="D14" s="7">
        <v>424960259.88</v>
      </c>
      <c r="E14" s="7">
        <v>42255579.769999996</v>
      </c>
      <c r="F14" s="7">
        <f>C14+D14+E14</f>
        <v>526741959.01999998</v>
      </c>
      <c r="G14" s="8">
        <f>F14/B14</f>
        <v>637.74227798844481</v>
      </c>
    </row>
    <row r="15" spans="1:7" ht="15" customHeight="1" x14ac:dyDescent="0.45">
      <c r="A15" s="6" t="s">
        <v>5</v>
      </c>
      <c r="B15" s="12">
        <v>591637</v>
      </c>
      <c r="C15" s="7">
        <v>33345502.420000002</v>
      </c>
      <c r="D15" s="7">
        <v>304365635.24000001</v>
      </c>
      <c r="E15" s="7">
        <v>24505453.850000001</v>
      </c>
      <c r="F15" s="7">
        <f>C15+D15+E15</f>
        <v>362216591.51000005</v>
      </c>
      <c r="G15" s="8">
        <f>F15/B15</f>
        <v>612.22775369018507</v>
      </c>
    </row>
    <row r="16" spans="1:7" ht="15" customHeight="1" x14ac:dyDescent="0.45">
      <c r="A16" s="6" t="s">
        <v>46</v>
      </c>
      <c r="B16" s="12">
        <v>686986</v>
      </c>
      <c r="C16" s="7">
        <v>49881295.670000002</v>
      </c>
      <c r="D16" s="7">
        <v>326305650.73000002</v>
      </c>
      <c r="E16" s="7">
        <v>27272432.629999999</v>
      </c>
      <c r="F16" s="7">
        <f>C16+D16+E16</f>
        <v>403459379.03000003</v>
      </c>
      <c r="G16" s="8">
        <f>F16/B16</f>
        <v>587.28908453738507</v>
      </c>
    </row>
    <row r="17" spans="1:7" ht="15" customHeight="1" x14ac:dyDescent="0.45">
      <c r="A17" s="6" t="s">
        <v>26</v>
      </c>
      <c r="B17" s="12">
        <v>122243</v>
      </c>
      <c r="C17" s="7">
        <v>9111615.7799999993</v>
      </c>
      <c r="D17" s="7">
        <v>40303549.649999999</v>
      </c>
      <c r="E17" s="7">
        <v>5180399.84</v>
      </c>
      <c r="F17" s="7">
        <f>C17+D17+E17</f>
        <v>54595565.269999996</v>
      </c>
      <c r="G17" s="8">
        <f>F17/B17</f>
        <v>446.61506401184522</v>
      </c>
    </row>
    <row r="18" spans="1:7" ht="15" customHeight="1" x14ac:dyDescent="0.45">
      <c r="A18" s="6" t="s">
        <v>21</v>
      </c>
      <c r="B18" s="12">
        <v>232717</v>
      </c>
      <c r="C18" s="7">
        <v>15648930.35</v>
      </c>
      <c r="D18" s="7">
        <v>68768017.930000007</v>
      </c>
      <c r="E18" s="7">
        <v>18447464.07</v>
      </c>
      <c r="F18" s="7">
        <f>C18+D18+E18</f>
        <v>102864412.34999999</v>
      </c>
      <c r="G18" s="8">
        <f>F18/B18</f>
        <v>442.01503263620617</v>
      </c>
    </row>
    <row r="19" spans="1:7" ht="15" customHeight="1" x14ac:dyDescent="0.45">
      <c r="A19" s="6" t="s">
        <v>36</v>
      </c>
      <c r="B19" s="12">
        <v>144866</v>
      </c>
      <c r="C19" s="7">
        <v>10211310.15</v>
      </c>
      <c r="D19" s="7">
        <v>45923578.109999999</v>
      </c>
      <c r="E19" s="7">
        <v>5103685.63</v>
      </c>
      <c r="F19" s="7">
        <f>C19+D19+E19</f>
        <v>61238573.890000001</v>
      </c>
      <c r="G19" s="8">
        <f>F19/B19</f>
        <v>422.7256491516298</v>
      </c>
    </row>
    <row r="20" spans="1:7" ht="15" customHeight="1" x14ac:dyDescent="0.45">
      <c r="A20" s="6" t="s">
        <v>18</v>
      </c>
      <c r="B20" s="12">
        <v>249261</v>
      </c>
      <c r="C20" s="7">
        <v>19603051.989999998</v>
      </c>
      <c r="D20" s="7">
        <v>70630965.950000003</v>
      </c>
      <c r="E20" s="7">
        <v>14357152.139999999</v>
      </c>
      <c r="F20" s="7">
        <f>C20+D20+E20</f>
        <v>104591170.08</v>
      </c>
      <c r="G20" s="8">
        <f>F20/B20</f>
        <v>419.6050327969478</v>
      </c>
    </row>
    <row r="21" spans="1:7" ht="15" customHeight="1" x14ac:dyDescent="0.45">
      <c r="A21" s="6" t="s">
        <v>44</v>
      </c>
      <c r="B21" s="12">
        <v>300618</v>
      </c>
      <c r="C21" s="7">
        <v>22102526.32</v>
      </c>
      <c r="D21" s="7">
        <v>91110447.060000002</v>
      </c>
      <c r="E21" s="7">
        <v>11834544.359999999</v>
      </c>
      <c r="F21" s="7">
        <f>C21+D21+E21</f>
        <v>125047517.73999999</v>
      </c>
      <c r="G21" s="8">
        <f>F21/B21</f>
        <v>415.96816471402241</v>
      </c>
    </row>
    <row r="22" spans="1:7" ht="15" customHeight="1" x14ac:dyDescent="0.45">
      <c r="A22" s="6" t="s">
        <v>31</v>
      </c>
      <c r="B22" s="12">
        <v>104891</v>
      </c>
      <c r="C22" s="7">
        <v>6833430.6200000001</v>
      </c>
      <c r="D22" s="7">
        <v>31986310.91</v>
      </c>
      <c r="E22" s="7">
        <v>4616544.5999999996</v>
      </c>
      <c r="F22" s="7">
        <f>C22+D22+E22</f>
        <v>43436286.130000003</v>
      </c>
      <c r="G22" s="8">
        <f>F22/B22</f>
        <v>414.10879989703602</v>
      </c>
    </row>
    <row r="23" spans="1:7" ht="15" customHeight="1" x14ac:dyDescent="0.45">
      <c r="A23" s="6" t="s">
        <v>37</v>
      </c>
      <c r="B23" s="12">
        <v>211359</v>
      </c>
      <c r="C23" s="7">
        <v>6831263.6299999999</v>
      </c>
      <c r="D23" s="7">
        <v>73689194.890000001</v>
      </c>
      <c r="E23" s="7">
        <v>6286657.8899999997</v>
      </c>
      <c r="F23" s="7">
        <f>C23+D23+E23</f>
        <v>86807116.409999996</v>
      </c>
      <c r="G23" s="8">
        <f>F23/B23</f>
        <v>410.70934481143456</v>
      </c>
    </row>
    <row r="24" spans="1:7" ht="15" customHeight="1" x14ac:dyDescent="0.45">
      <c r="A24" s="6" t="s">
        <v>38</v>
      </c>
      <c r="B24" s="12">
        <v>174101</v>
      </c>
      <c r="C24" s="7">
        <v>12399766.779999999</v>
      </c>
      <c r="D24" s="7">
        <v>52278290.490000002</v>
      </c>
      <c r="E24" s="7">
        <v>6793938.5099999998</v>
      </c>
      <c r="F24" s="7">
        <f>C24+D24+E24</f>
        <v>71471995.780000001</v>
      </c>
      <c r="G24" s="8">
        <f>F24/B24</f>
        <v>410.52030591438302</v>
      </c>
    </row>
    <row r="25" spans="1:7" ht="15" customHeight="1" x14ac:dyDescent="0.45">
      <c r="A25" s="6" t="s">
        <v>23</v>
      </c>
      <c r="B25" s="12">
        <v>143290</v>
      </c>
      <c r="C25" s="7">
        <v>7815253.71</v>
      </c>
      <c r="D25" s="7">
        <v>45058513.689999998</v>
      </c>
      <c r="E25" s="7">
        <v>5283203.09</v>
      </c>
      <c r="F25" s="7">
        <f>C25+D25+E25</f>
        <v>58156970.489999995</v>
      </c>
      <c r="G25" s="8">
        <f>F25/B25</f>
        <v>405.86901032870401</v>
      </c>
    </row>
    <row r="26" spans="1:7" ht="15" customHeight="1" x14ac:dyDescent="0.45">
      <c r="A26" s="6" t="s">
        <v>39</v>
      </c>
      <c r="B26" s="12">
        <v>51525</v>
      </c>
      <c r="C26" s="7">
        <v>3411754.65</v>
      </c>
      <c r="D26" s="7">
        <v>14404195.42</v>
      </c>
      <c r="E26" s="7">
        <v>2973942.0700000003</v>
      </c>
      <c r="F26" s="7">
        <f>C26+D26+E26</f>
        <v>20789892.140000001</v>
      </c>
      <c r="G26" s="8">
        <f>F26/B26</f>
        <v>403.49135642891804</v>
      </c>
    </row>
    <row r="27" spans="1:7" ht="15" customHeight="1" x14ac:dyDescent="0.45">
      <c r="A27" s="6" t="s">
        <v>45</v>
      </c>
      <c r="B27" s="12">
        <v>59506</v>
      </c>
      <c r="C27" s="7">
        <v>3929420.65</v>
      </c>
      <c r="D27" s="7">
        <v>17241451.350000001</v>
      </c>
      <c r="E27" s="7">
        <v>2359120.3800000004</v>
      </c>
      <c r="F27" s="7">
        <f>C27+D27+E27</f>
        <v>23529992.379999999</v>
      </c>
      <c r="G27" s="8">
        <f>F27/B27</f>
        <v>395.42218230094443</v>
      </c>
    </row>
    <row r="28" spans="1:7" ht="15" customHeight="1" x14ac:dyDescent="0.45">
      <c r="A28" s="6" t="s">
        <v>48</v>
      </c>
      <c r="B28" s="12">
        <v>380436</v>
      </c>
      <c r="C28" s="7">
        <v>12607986.59</v>
      </c>
      <c r="D28" s="7">
        <v>124609928.76000001</v>
      </c>
      <c r="E28" s="7">
        <v>12459927.220000001</v>
      </c>
      <c r="F28" s="7">
        <f>C28+D28+E28</f>
        <v>149677842.56999999</v>
      </c>
      <c r="G28" s="8">
        <f>F28/B28</f>
        <v>393.43764146926156</v>
      </c>
    </row>
    <row r="29" spans="1:7" ht="15" customHeight="1" x14ac:dyDescent="0.45">
      <c r="A29" s="6" t="s">
        <v>17</v>
      </c>
      <c r="B29" s="12">
        <v>322811</v>
      </c>
      <c r="C29" s="7">
        <v>18623681.260000002</v>
      </c>
      <c r="D29" s="7">
        <v>96526785.109999999</v>
      </c>
      <c r="E29" s="7">
        <v>10957800.369999999</v>
      </c>
      <c r="F29" s="7">
        <f>C29+D29+E29</f>
        <v>126108266.74000001</v>
      </c>
      <c r="G29" s="8">
        <f>F29/B29</f>
        <v>390.65665897382684</v>
      </c>
    </row>
    <row r="30" spans="1:7" ht="15" customHeight="1" x14ac:dyDescent="0.45">
      <c r="A30" s="6" t="s">
        <v>41</v>
      </c>
      <c r="B30" s="12">
        <v>141151</v>
      </c>
      <c r="C30" s="7">
        <v>10387038.869999999</v>
      </c>
      <c r="D30" s="7">
        <v>40072232.859999999</v>
      </c>
      <c r="E30" s="7">
        <v>4600043.24</v>
      </c>
      <c r="F30" s="7">
        <f>C30+D30+E30</f>
        <v>55059314.969999999</v>
      </c>
      <c r="G30" s="8">
        <f>F30/B30</f>
        <v>390.07385686250893</v>
      </c>
    </row>
    <row r="31" spans="1:7" ht="15" customHeight="1" x14ac:dyDescent="0.45">
      <c r="A31" s="6" t="s">
        <v>33</v>
      </c>
      <c r="B31" s="12">
        <v>76738</v>
      </c>
      <c r="C31" s="7">
        <v>5155275.47</v>
      </c>
      <c r="D31" s="7">
        <v>21263525.379999999</v>
      </c>
      <c r="E31" s="7">
        <v>3383075.81</v>
      </c>
      <c r="F31" s="7">
        <f>C31+D31+E31</f>
        <v>29801876.659999996</v>
      </c>
      <c r="G31" s="8">
        <f>F31/B31</f>
        <v>388.35878782350329</v>
      </c>
    </row>
    <row r="32" spans="1:7" ht="15" customHeight="1" x14ac:dyDescent="0.45">
      <c r="A32" s="6" t="s">
        <v>25</v>
      </c>
      <c r="B32" s="12">
        <v>112074</v>
      </c>
      <c r="C32" s="7">
        <v>6596451.2699999996</v>
      </c>
      <c r="D32" s="7">
        <v>33920481.450000003</v>
      </c>
      <c r="E32" s="7">
        <v>2572817.5900000003</v>
      </c>
      <c r="F32" s="7">
        <f>C32+D32+E32</f>
        <v>43089750.310000002</v>
      </c>
      <c r="G32" s="8">
        <f>F32/B32</f>
        <v>384.47588477256102</v>
      </c>
    </row>
    <row r="33" spans="1:7" ht="15" customHeight="1" x14ac:dyDescent="0.45">
      <c r="A33" s="6" t="s">
        <v>28</v>
      </c>
      <c r="B33" s="12">
        <v>151164</v>
      </c>
      <c r="C33" s="7">
        <v>10711716.25</v>
      </c>
      <c r="D33" s="7">
        <v>39422400.600000001</v>
      </c>
      <c r="E33" s="7">
        <v>6673768.0699999994</v>
      </c>
      <c r="F33" s="7">
        <f>C33+D33+E33</f>
        <v>56807884.920000002</v>
      </c>
      <c r="G33" s="8">
        <f>F33/B33</f>
        <v>375.80300150829567</v>
      </c>
    </row>
    <row r="34" spans="1:7" ht="15" customHeight="1" x14ac:dyDescent="0.45">
      <c r="A34" s="6" t="s">
        <v>32</v>
      </c>
      <c r="B34" s="12">
        <v>220543</v>
      </c>
      <c r="C34" s="7">
        <v>15734330.33</v>
      </c>
      <c r="D34" s="7">
        <v>57493958.390000001</v>
      </c>
      <c r="E34" s="7">
        <v>7839382.0499999998</v>
      </c>
      <c r="F34" s="7">
        <f>C34+D34+E34</f>
        <v>81067670.769999996</v>
      </c>
      <c r="G34" s="8">
        <f>F34/B34</f>
        <v>367.58215300417606</v>
      </c>
    </row>
    <row r="35" spans="1:7" ht="15" customHeight="1" x14ac:dyDescent="0.45">
      <c r="A35" s="6" t="s">
        <v>27</v>
      </c>
      <c r="B35" s="12">
        <v>144739</v>
      </c>
      <c r="C35" s="7">
        <v>10059467.640000001</v>
      </c>
      <c r="D35" s="7">
        <v>35041027.539999999</v>
      </c>
      <c r="E35" s="7">
        <v>6994927.9100000001</v>
      </c>
      <c r="F35" s="7">
        <f>C35+D35+E35</f>
        <v>52095423.090000004</v>
      </c>
      <c r="G35" s="8">
        <f>F35/B35</f>
        <v>359.92664789724955</v>
      </c>
    </row>
    <row r="36" spans="1:7" ht="15" customHeight="1" x14ac:dyDescent="0.45">
      <c r="A36" s="6" t="s">
        <v>13</v>
      </c>
      <c r="B36" s="12">
        <v>175895</v>
      </c>
      <c r="C36" s="7">
        <v>13214271.52</v>
      </c>
      <c r="D36" s="7">
        <v>47119982.920000002</v>
      </c>
      <c r="E36" s="7">
        <v>2166867.0499999998</v>
      </c>
      <c r="F36" s="7">
        <f>C36+D36+E36</f>
        <v>62501121.489999995</v>
      </c>
      <c r="G36" s="8">
        <f>F36/B36</f>
        <v>355.33199630461354</v>
      </c>
    </row>
    <row r="37" spans="1:7" ht="15" customHeight="1" x14ac:dyDescent="0.45">
      <c r="A37" s="6" t="s">
        <v>9</v>
      </c>
      <c r="B37" s="12">
        <v>174137</v>
      </c>
      <c r="C37" s="7">
        <v>10605821.949999999</v>
      </c>
      <c r="D37" s="7">
        <v>45792824.329999998</v>
      </c>
      <c r="E37" s="7">
        <v>4507821.4800000004</v>
      </c>
      <c r="F37" s="7">
        <f>C37+D37+E37</f>
        <v>60906467.760000005</v>
      </c>
      <c r="G37" s="8">
        <f>F37/B37</f>
        <v>349.76178388280493</v>
      </c>
    </row>
    <row r="38" spans="1:7" ht="15" customHeight="1" x14ac:dyDescent="0.45">
      <c r="A38" s="6" t="s">
        <v>29</v>
      </c>
      <c r="B38" s="12">
        <v>99482</v>
      </c>
      <c r="C38" s="7">
        <v>6308387.71</v>
      </c>
      <c r="D38" s="7">
        <v>24529745.359999999</v>
      </c>
      <c r="E38" s="7">
        <v>3417134.94</v>
      </c>
      <c r="F38" s="7">
        <f>C38+D38+E38</f>
        <v>34255268.009999998</v>
      </c>
      <c r="G38" s="8">
        <f>F38/B38</f>
        <v>344.33634235339053</v>
      </c>
    </row>
    <row r="39" spans="1:7" ht="15" customHeight="1" x14ac:dyDescent="0.45">
      <c r="A39" s="6" t="s">
        <v>35</v>
      </c>
      <c r="B39" s="12">
        <v>83077</v>
      </c>
      <c r="C39" s="7">
        <v>5452570.54</v>
      </c>
      <c r="D39" s="7">
        <v>20865999.440000001</v>
      </c>
      <c r="E39" s="7">
        <v>1915460.68</v>
      </c>
      <c r="F39" s="7">
        <f>C39+D39+E39</f>
        <v>28234030.66</v>
      </c>
      <c r="G39" s="8">
        <f>F39/B39</f>
        <v>339.85375807985361</v>
      </c>
    </row>
    <row r="40" spans="1:7" ht="15" customHeight="1" x14ac:dyDescent="0.45">
      <c r="A40" s="6" t="s">
        <v>16</v>
      </c>
      <c r="B40" s="12">
        <v>75909</v>
      </c>
      <c r="C40" s="7">
        <v>5009889.92</v>
      </c>
      <c r="D40" s="7">
        <v>18554159.579999998</v>
      </c>
      <c r="E40" s="7">
        <v>2171210.37</v>
      </c>
      <c r="F40" s="7">
        <f>C40+D40+E40</f>
        <v>25735259.870000001</v>
      </c>
      <c r="G40" s="8">
        <f>F40/B40</f>
        <v>339.02778155422942</v>
      </c>
    </row>
    <row r="41" spans="1:7" ht="15" customHeight="1" x14ac:dyDescent="0.45">
      <c r="A41" s="6" t="s">
        <v>12</v>
      </c>
      <c r="B41" s="12">
        <v>150570</v>
      </c>
      <c r="C41" s="7">
        <v>8372976.0199999996</v>
      </c>
      <c r="D41" s="7">
        <v>41025672.210000001</v>
      </c>
      <c r="E41" s="7">
        <v>1532507.35</v>
      </c>
      <c r="F41" s="7">
        <f>C41+D41+E41</f>
        <v>50931155.580000006</v>
      </c>
      <c r="G41" s="8">
        <f>F41/B41</f>
        <v>338.25566567045234</v>
      </c>
    </row>
    <row r="42" spans="1:7" ht="15" customHeight="1" x14ac:dyDescent="0.45">
      <c r="A42" s="6" t="s">
        <v>34</v>
      </c>
      <c r="B42" s="12">
        <v>431521</v>
      </c>
      <c r="C42" s="7">
        <v>34795725.960000001</v>
      </c>
      <c r="D42" s="7">
        <v>94137767.620000005</v>
      </c>
      <c r="E42" s="7">
        <v>16954210.400000002</v>
      </c>
      <c r="F42" s="7">
        <f>C42+D42+E42</f>
        <v>145887703.98000002</v>
      </c>
      <c r="G42" s="8">
        <f>F42/B42</f>
        <v>338.07787797117641</v>
      </c>
    </row>
    <row r="43" spans="1:7" ht="15" customHeight="1" x14ac:dyDescent="0.45">
      <c r="A43" s="6" t="s">
        <v>55</v>
      </c>
      <c r="B43" s="12">
        <v>358720</v>
      </c>
      <c r="C43" s="7">
        <v>21399104.16</v>
      </c>
      <c r="D43" s="7">
        <v>91790830.340000004</v>
      </c>
      <c r="E43" s="7">
        <v>6258299.0700000003</v>
      </c>
      <c r="F43" s="7">
        <f>C43+D43+E43</f>
        <v>119448233.56999999</v>
      </c>
      <c r="G43" s="8">
        <f>F43/B43</f>
        <v>332.98459402876892</v>
      </c>
    </row>
    <row r="44" spans="1:7" ht="15" customHeight="1" x14ac:dyDescent="0.45">
      <c r="A44" s="6" t="s">
        <v>47</v>
      </c>
      <c r="B44" s="12">
        <v>180379</v>
      </c>
      <c r="C44" s="7">
        <v>11867691.630000001</v>
      </c>
      <c r="D44" s="7">
        <v>46209018.850000001</v>
      </c>
      <c r="E44" s="7">
        <v>1358434.69</v>
      </c>
      <c r="F44" s="7">
        <f>C44+D44+E44</f>
        <v>59435145.170000002</v>
      </c>
      <c r="G44" s="8">
        <f>F44/B44</f>
        <v>329.50146729940849</v>
      </c>
    </row>
    <row r="45" spans="1:7" ht="15" customHeight="1" x14ac:dyDescent="0.45">
      <c r="A45" s="6" t="s">
        <v>10</v>
      </c>
      <c r="B45" s="12">
        <v>202675</v>
      </c>
      <c r="C45" s="7">
        <v>11366478.609999999</v>
      </c>
      <c r="D45" s="7">
        <v>54169230.530000001</v>
      </c>
      <c r="E45" s="7">
        <v>524698.19999999995</v>
      </c>
      <c r="F45" s="7">
        <f>C45+D45+E45</f>
        <v>66060407.340000004</v>
      </c>
      <c r="G45" s="8">
        <f>F45/B45</f>
        <v>325.94255502652032</v>
      </c>
    </row>
    <row r="46" spans="1:7" ht="15" customHeight="1" x14ac:dyDescent="0.45">
      <c r="A46" s="6" t="s">
        <v>24</v>
      </c>
      <c r="B46" s="12">
        <v>54704</v>
      </c>
      <c r="C46" s="7">
        <v>3883987.71</v>
      </c>
      <c r="D46" s="7">
        <v>11897809.48</v>
      </c>
      <c r="E46" s="7">
        <v>2026042.1199999999</v>
      </c>
      <c r="F46" s="7">
        <f>C46+D46+E46</f>
        <v>17807839.310000002</v>
      </c>
      <c r="G46" s="8">
        <f>F46/B46</f>
        <v>325.53084436238669</v>
      </c>
    </row>
    <row r="47" spans="1:7" ht="15" customHeight="1" x14ac:dyDescent="0.45">
      <c r="A47" s="6" t="s">
        <v>11</v>
      </c>
      <c r="B47" s="12">
        <v>58111</v>
      </c>
      <c r="C47" s="7">
        <v>3877149.59</v>
      </c>
      <c r="D47" s="7">
        <v>13974552.689999999</v>
      </c>
      <c r="E47" s="7">
        <v>978731.23</v>
      </c>
      <c r="F47" s="7">
        <f>C47+D47+E47</f>
        <v>18830433.510000002</v>
      </c>
      <c r="G47" s="8">
        <f>F47/B47</f>
        <v>324.04249642924748</v>
      </c>
    </row>
    <row r="48" spans="1:7" ht="15" customHeight="1" x14ac:dyDescent="0.45">
      <c r="A48" s="6" t="s">
        <v>19</v>
      </c>
      <c r="B48" s="12">
        <v>53429</v>
      </c>
      <c r="C48" s="7">
        <v>3248005.22</v>
      </c>
      <c r="D48" s="7">
        <v>12142975.640000001</v>
      </c>
      <c r="E48" s="7">
        <v>1913690.23</v>
      </c>
      <c r="F48" s="7">
        <f>C48+D48+E48</f>
        <v>17304671.09</v>
      </c>
      <c r="G48" s="8">
        <f>F48/B48</f>
        <v>323.88162028112072</v>
      </c>
    </row>
    <row r="49" spans="1:7" ht="15" customHeight="1" x14ac:dyDescent="0.45">
      <c r="A49" s="6" t="s">
        <v>30</v>
      </c>
      <c r="B49" s="12">
        <v>474617</v>
      </c>
      <c r="C49" s="7">
        <v>27130506.949999999</v>
      </c>
      <c r="D49" s="7">
        <v>116774558.98999999</v>
      </c>
      <c r="E49" s="7">
        <v>9726688.5099999998</v>
      </c>
      <c r="F49" s="7">
        <f>C49+D49+E49</f>
        <v>153631754.44999999</v>
      </c>
      <c r="G49" s="8">
        <f>F49/B49</f>
        <v>323.69627394298982</v>
      </c>
    </row>
    <row r="50" spans="1:7" ht="15" customHeight="1" x14ac:dyDescent="0.45">
      <c r="A50" s="6" t="s">
        <v>42</v>
      </c>
      <c r="B50" s="12">
        <v>36713</v>
      </c>
      <c r="C50" s="7">
        <v>2645712.04</v>
      </c>
      <c r="D50" s="7">
        <v>7914334.9699999997</v>
      </c>
      <c r="E50" s="7">
        <v>1272104.31</v>
      </c>
      <c r="F50" s="7">
        <f>C50+D50+E50</f>
        <v>11832151.32</v>
      </c>
      <c r="G50" s="8">
        <f>F50/B50</f>
        <v>322.28778143981697</v>
      </c>
    </row>
    <row r="51" spans="1:7" ht="15" customHeight="1" x14ac:dyDescent="0.45">
      <c r="A51" s="6" t="s">
        <v>43</v>
      </c>
      <c r="B51" s="12">
        <v>86526</v>
      </c>
      <c r="C51" s="7">
        <v>6559646.6600000001</v>
      </c>
      <c r="D51" s="7">
        <v>18216473.420000002</v>
      </c>
      <c r="E51" s="7">
        <v>3005625.01</v>
      </c>
      <c r="F51" s="7">
        <f>C51+D51+E51</f>
        <v>27781745.090000004</v>
      </c>
      <c r="G51" s="8">
        <f>F51/B51</f>
        <v>321.07973429951693</v>
      </c>
    </row>
    <row r="52" spans="1:7" ht="15" customHeight="1" x14ac:dyDescent="0.45">
      <c r="A52" s="6" t="s">
        <v>20</v>
      </c>
      <c r="B52" s="12">
        <v>107032</v>
      </c>
      <c r="C52" s="7">
        <v>8910763.6600000001</v>
      </c>
      <c r="D52" s="7">
        <v>20317375.07</v>
      </c>
      <c r="E52" s="7">
        <v>4950215.08</v>
      </c>
      <c r="F52" s="7">
        <f>C52+D52+E52</f>
        <v>34178353.810000002</v>
      </c>
      <c r="G52" s="8">
        <f>F52/B52</f>
        <v>319.32836731071086</v>
      </c>
    </row>
    <row r="53" spans="1:7" ht="15" customHeight="1" x14ac:dyDescent="0.45">
      <c r="A53" s="6" t="s">
        <v>40</v>
      </c>
      <c r="B53" s="12">
        <v>40750</v>
      </c>
      <c r="C53" s="7">
        <v>2949810.75</v>
      </c>
      <c r="D53" s="7">
        <v>8761344.1999999993</v>
      </c>
      <c r="E53" s="7">
        <v>1094873.8800000001</v>
      </c>
      <c r="F53" s="7">
        <f>C53+D53+E53</f>
        <v>12806028.83</v>
      </c>
      <c r="G53" s="8">
        <f>F53/B53</f>
        <v>314.25837619631903</v>
      </c>
    </row>
    <row r="54" spans="1:7" ht="15" customHeight="1" x14ac:dyDescent="0.45">
      <c r="A54" s="6" t="s">
        <v>14</v>
      </c>
      <c r="B54" s="12">
        <v>96441</v>
      </c>
      <c r="C54" s="7">
        <v>6019475.1200000001</v>
      </c>
      <c r="D54" s="7">
        <v>22351220.379999999</v>
      </c>
      <c r="E54" s="7">
        <v>0</v>
      </c>
      <c r="F54" s="7">
        <f>C54+D54+E54</f>
        <v>28370695.5</v>
      </c>
      <c r="G54" s="8">
        <f>F54/B54</f>
        <v>294.17670389149845</v>
      </c>
    </row>
    <row r="55" spans="1:7" ht="15" customHeight="1" x14ac:dyDescent="0.45">
      <c r="A55" s="6" t="s">
        <v>22</v>
      </c>
      <c r="B55" s="12">
        <v>90909</v>
      </c>
      <c r="C55" s="7">
        <v>5707527.0999999996</v>
      </c>
      <c r="D55" s="7">
        <v>17605552.32</v>
      </c>
      <c r="E55" s="7">
        <v>603679.6</v>
      </c>
      <c r="F55" s="7">
        <f>C55+D55+E55</f>
        <v>23916759.020000003</v>
      </c>
      <c r="G55" s="8">
        <f>F55/B55</f>
        <v>263.08461230461234</v>
      </c>
    </row>
    <row r="56" spans="1:7" s="18" customFormat="1" ht="15" customHeight="1" x14ac:dyDescent="0.25">
      <c r="A56" s="15" t="s">
        <v>54</v>
      </c>
      <c r="B56" s="16"/>
      <c r="C56" s="16"/>
      <c r="D56" s="16"/>
      <c r="E56" s="16"/>
      <c r="F56" s="16"/>
      <c r="G56" s="17">
        <f>AVERAGE(G10:G55)</f>
        <v>416.89182060740472</v>
      </c>
    </row>
    <row r="57" spans="1:7" ht="17.25" customHeight="1" x14ac:dyDescent="0.45">
      <c r="B57" s="2"/>
    </row>
    <row r="58" spans="1:7" x14ac:dyDescent="0.45">
      <c r="A58" s="13" t="s">
        <v>51</v>
      </c>
      <c r="B58" s="2"/>
    </row>
  </sheetData>
  <sortState ref="A10:G55">
    <sortCondition descending="1" ref="G10:G55"/>
  </sortState>
  <mergeCells count="2"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6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PIE POR HABITANTE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jgarranz</dc:creator>
  <cp:lastModifiedBy>González Arranz, Javier</cp:lastModifiedBy>
  <cp:lastPrinted>2019-11-21T09:27:24Z</cp:lastPrinted>
  <dcterms:created xsi:type="dcterms:W3CDTF">2014-06-04T07:37:15Z</dcterms:created>
  <dcterms:modified xsi:type="dcterms:W3CDTF">2025-09-30T09:46:28Z</dcterms:modified>
</cp:coreProperties>
</file>