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" yWindow="-36" windowWidth="13128" windowHeight="12528"/>
  </bookViews>
  <sheets>
    <sheet name="Orden ALFABETICO" sheetId="1" r:id="rId1"/>
    <sheet name="Orden PIE POR HABITANTE" sheetId="2" r:id="rId2"/>
  </sheets>
  <calcPr calcId="145621"/>
</workbook>
</file>

<file path=xl/calcChain.xml><?xml version="1.0" encoding="utf-8"?>
<calcChain xmlns="http://schemas.openxmlformats.org/spreadsheetml/2006/main">
  <c r="F16" i="2" l="1"/>
  <c r="G16" i="2" s="1"/>
  <c r="F28" i="2"/>
  <c r="G28" i="2" s="1"/>
  <c r="F20" i="2"/>
  <c r="G20" i="2" s="1"/>
  <c r="F14" i="2"/>
  <c r="G14" i="2" s="1"/>
  <c r="F52" i="2"/>
  <c r="G52" i="2" s="1"/>
  <c r="F47" i="2"/>
  <c r="G47" i="2" s="1"/>
  <c r="F27" i="2"/>
  <c r="G27" i="2" s="1"/>
  <c r="F53" i="2"/>
  <c r="G53" i="2" s="1"/>
  <c r="F13" i="2"/>
  <c r="G13" i="2" s="1"/>
  <c r="F26" i="2"/>
  <c r="G26" i="2" s="1"/>
  <c r="F24" i="2"/>
  <c r="G24" i="2" s="1"/>
  <c r="F23" i="2"/>
  <c r="G23" i="2" s="1"/>
  <c r="F19" i="2"/>
  <c r="G19" i="2" s="1"/>
  <c r="F41" i="2"/>
  <c r="G41" i="2" s="1"/>
  <c r="F29" i="2"/>
  <c r="G29" i="2" s="1"/>
  <c r="F30" i="2"/>
  <c r="G30" i="2" s="1"/>
  <c r="F34" i="2"/>
  <c r="G34" i="2" s="1"/>
  <c r="F22" i="2"/>
  <c r="G22" i="2" s="1"/>
  <c r="F48" i="2"/>
  <c r="G48" i="2" s="1"/>
  <c r="F15" i="2"/>
  <c r="G15" i="2" s="1"/>
  <c r="F12" i="2"/>
  <c r="G12" i="2" s="1"/>
  <c r="F38" i="2"/>
  <c r="G38" i="2" s="1"/>
  <c r="F33" i="2"/>
  <c r="G33" i="2" s="1"/>
  <c r="F35" i="2"/>
  <c r="G35" i="2" s="1"/>
  <c r="F17" i="2"/>
  <c r="G17" i="2" s="1"/>
  <c r="F32" i="2"/>
  <c r="G32" i="2" s="1"/>
  <c r="F45" i="2"/>
  <c r="G45" i="2" s="1"/>
  <c r="F25" i="2"/>
  <c r="G25" i="2" s="1"/>
  <c r="F55" i="2"/>
  <c r="G55" i="2" s="1"/>
  <c r="F18" i="2"/>
  <c r="G18" i="2" s="1"/>
  <c r="F50" i="2"/>
  <c r="G50" i="2" s="1"/>
  <c r="F51" i="2"/>
  <c r="G51" i="2" s="1"/>
  <c r="F21" i="2"/>
  <c r="G21" i="2" s="1"/>
  <c r="F31" i="2"/>
  <c r="G31" i="2" s="1"/>
  <c r="F40" i="2"/>
  <c r="G40" i="2" s="1"/>
  <c r="F44" i="2"/>
  <c r="G44" i="2" s="1"/>
  <c r="F11" i="2"/>
  <c r="G11" i="2" s="1"/>
  <c r="F54" i="2"/>
  <c r="G54" i="2" s="1"/>
  <c r="F36" i="2"/>
  <c r="G36" i="2" s="1"/>
  <c r="F10" i="2"/>
  <c r="G10" i="2" s="1"/>
  <c r="F39" i="2"/>
  <c r="G39" i="2" s="1"/>
  <c r="F43" i="2"/>
  <c r="G43" i="2" s="1"/>
  <c r="F49" i="2"/>
  <c r="G49" i="2" s="1"/>
  <c r="F46" i="2"/>
  <c r="G46" i="2" s="1"/>
  <c r="F42" i="2"/>
  <c r="G42" i="2" s="1"/>
  <c r="F37" i="2"/>
  <c r="G37" i="2" s="1"/>
  <c r="G12" i="1"/>
  <c r="G56" i="2" l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12" i="1"/>
  <c r="F13" i="1"/>
  <c r="G13" i="1" s="1"/>
  <c r="F14" i="1"/>
  <c r="G14" i="1" s="1"/>
  <c r="F10" i="1"/>
  <c r="F11" i="1"/>
  <c r="G11" i="1" s="1"/>
  <c r="G56" i="1" l="1"/>
  <c r="G10" i="1"/>
</calcChain>
</file>

<file path=xl/sharedStrings.xml><?xml version="1.0" encoding="utf-8"?>
<sst xmlns="http://schemas.openxmlformats.org/spreadsheetml/2006/main" count="116" uniqueCount="59">
  <si>
    <t>Cesión de impuestos</t>
  </si>
  <si>
    <t>Fondo Complementario de Financiación</t>
  </si>
  <si>
    <t>Madrid</t>
  </si>
  <si>
    <t>Barcelona</t>
  </si>
  <si>
    <t>Sevilla</t>
  </si>
  <si>
    <t>Málaga</t>
  </si>
  <si>
    <t>Unidad: euros</t>
  </si>
  <si>
    <t>Compensaciones IAE</t>
  </si>
  <si>
    <t>Capitales de Provincia</t>
  </si>
  <si>
    <t>Albacete</t>
  </si>
  <si>
    <t>Almería</t>
  </si>
  <si>
    <t>Ávila</t>
  </si>
  <si>
    <t>Badajoz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</si>
  <si>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</si>
  <si>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</si>
  <si>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</si>
  <si>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</si>
  <si>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</si>
  <si>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</si>
  <si>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</si>
  <si>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</si>
  <si>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</si>
  <si>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</si>
  <si>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</si>
  <si>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</si>
  <si>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</si>
  <si>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</si>
  <si>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</si>
  <si>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</si>
  <si>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</si>
  <si>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</si>
  <si>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</si>
  <si>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</si>
  <si>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</si>
  <si>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 de Mallorca</t>
  </si>
  <si>
    <t>Pontevedra</t>
  </si>
  <si>
    <t>Salamanca</t>
  </si>
  <si>
    <t>Santa Cruz de Tenerife</t>
  </si>
  <si>
    <t>Santander</t>
  </si>
  <si>
    <t>Segovia</t>
  </si>
  <si>
    <t>Soria</t>
  </si>
  <si>
    <t>Tarragona</t>
  </si>
  <si>
    <t>Teruel</t>
  </si>
  <si>
    <t>Toledo</t>
  </si>
  <si>
    <t>Valladolid</t>
  </si>
  <si>
    <t>Zamora</t>
  </si>
  <si>
    <t>Zaragoza</t>
  </si>
  <si>
    <t>Castellón de La Plana</t>
  </si>
  <si>
    <t>Palmas de Gran Canaria</t>
  </si>
  <si>
    <t>TOTAL ENTREGAS A CUENTA</t>
  </si>
  <si>
    <t>TOTAL ENTREGAS A CUENTA             (por habitante)</t>
  </si>
  <si>
    <t>Bilbao, San Sebastian, Vitoria y Pamplona tienen un régimen especial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</si>
  <si>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</t>
    </r>
  </si>
  <si>
    <t>Población 2022</t>
  </si>
  <si>
    <t>MEDIA DE LAS CAPITALES</t>
  </si>
  <si>
    <t>Participación en los tributos del Estado 2024. Entregas a cuenta</t>
  </si>
  <si>
    <t>Población 2023</t>
  </si>
  <si>
    <t>Alicante/Alacant</t>
  </si>
  <si>
    <t>València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</si>
</sst>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sz val="8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4" fontId="2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11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tabSelected="1" zoomScaleNormal="100" workbookViewId="0">
      <selection activeCell="E40" sqref="E40"/>
    </sheetView>
  </sheetViews>
  <sheetFormatPr baseColWidth="10" defaultRowHeight="16.8" x14ac:dyDescent="0.45"/>
  <cols>
    <col min="1" max="1" width="40" style="1" customWidth="1"/>
    <col min="2" max="2" width="10.44140625" style="2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6" width="17.109375" style="1" bestFit="1" customWidth="1"/>
    <col min="7" max="7" width="18" style="1" customWidth="1"/>
    <col min="8" max="8" width="20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9" t="s">
        <v>55</v>
      </c>
      <c r="B3" s="19"/>
      <c r="C3" s="19"/>
      <c r="D3" s="19"/>
      <c r="E3" s="19"/>
      <c r="F3" s="19"/>
      <c r="G3" s="19"/>
    </row>
    <row r="4" spans="1:7" ht="21.6" x14ac:dyDescent="0.55000000000000004">
      <c r="A4" s="20" t="s">
        <v>8</v>
      </c>
      <c r="B4" s="20"/>
      <c r="C4" s="20"/>
      <c r="D4" s="20"/>
      <c r="E4" s="20"/>
      <c r="F4" s="20"/>
      <c r="G4" s="20"/>
    </row>
    <row r="5" spans="1:7" ht="21.6" x14ac:dyDescent="0.55000000000000004">
      <c r="A5" s="3"/>
    </row>
    <row r="6" spans="1:7" ht="15" customHeight="1" x14ac:dyDescent="0.45">
      <c r="A6" s="9" t="s">
        <v>52</v>
      </c>
      <c r="B6" s="4"/>
      <c r="C6" s="4"/>
      <c r="D6" s="4"/>
      <c r="E6" s="4"/>
      <c r="F6" s="4"/>
      <c r="G6" s="4"/>
    </row>
    <row r="7" spans="1:7" x14ac:dyDescent="0.45">
      <c r="A7" s="10" t="s">
        <v>6</v>
      </c>
    </row>
    <row r="9" spans="1:7" ht="67.2" x14ac:dyDescent="0.45">
      <c r="B9" s="11" t="s">
        <v>56</v>
      </c>
      <c r="C9" s="5" t="s">
        <v>0</v>
      </c>
      <c r="D9" s="5" t="s">
        <v>1</v>
      </c>
      <c r="E9" s="5" t="s">
        <v>7</v>
      </c>
      <c r="F9" s="5" t="s">
        <v>49</v>
      </c>
      <c r="G9" s="5" t="s">
        <v>50</v>
      </c>
    </row>
    <row r="10" spans="1:7" ht="15" customHeight="1" x14ac:dyDescent="0.45">
      <c r="A10" s="6" t="s">
        <v>9</v>
      </c>
      <c r="B10" s="12">
        <v>173206</v>
      </c>
      <c r="C10" s="7">
        <v>9738478.6899999995</v>
      </c>
      <c r="D10" s="7">
        <v>40498600.340000004</v>
      </c>
      <c r="E10" s="7">
        <v>3986662.7</v>
      </c>
      <c r="F10" s="7">
        <f t="shared" ref="F10:F55" si="0">C10+D10+E10</f>
        <v>54223741.730000004</v>
      </c>
      <c r="G10" s="8">
        <f>F10/B10</f>
        <v>313.05925735829015</v>
      </c>
    </row>
    <row r="11" spans="1:7" ht="15" customHeight="1" x14ac:dyDescent="0.45">
      <c r="A11" s="6" t="s">
        <v>57</v>
      </c>
      <c r="B11" s="12">
        <v>349282</v>
      </c>
      <c r="C11" s="7">
        <v>18585984.260000002</v>
      </c>
      <c r="D11" s="7">
        <v>81178660.799999997</v>
      </c>
      <c r="E11" s="7">
        <v>5534771.8000000007</v>
      </c>
      <c r="F11" s="7">
        <f t="shared" si="0"/>
        <v>105299416.86</v>
      </c>
      <c r="G11" s="8">
        <f t="shared" ref="G11:G55" si="1">F11/B11</f>
        <v>301.47392897429586</v>
      </c>
    </row>
    <row r="12" spans="1:7" ht="15" customHeight="1" x14ac:dyDescent="0.45">
      <c r="A12" s="6" t="s">
        <v>10</v>
      </c>
      <c r="B12" s="12">
        <v>200578</v>
      </c>
      <c r="C12" s="7">
        <v>10020821.539999999</v>
      </c>
      <c r="D12" s="7">
        <v>47906589.079999998</v>
      </c>
      <c r="E12" s="7">
        <v>464038.20999999996</v>
      </c>
      <c r="F12" s="7">
        <f t="shared" si="0"/>
        <v>58391448.829999998</v>
      </c>
      <c r="G12" s="8">
        <f t="shared" si="1"/>
        <v>291.11591914367477</v>
      </c>
    </row>
    <row r="13" spans="1:7" ht="15" customHeight="1" x14ac:dyDescent="0.45">
      <c r="A13" s="6" t="s">
        <v>11</v>
      </c>
      <c r="B13" s="12">
        <v>57741</v>
      </c>
      <c r="C13" s="7">
        <v>3482726.22</v>
      </c>
      <c r="D13" s="7">
        <v>12358919.380000001</v>
      </c>
      <c r="E13" s="7">
        <v>865577.84</v>
      </c>
      <c r="F13" s="7">
        <f t="shared" si="0"/>
        <v>16707223.440000001</v>
      </c>
      <c r="G13" s="8">
        <f t="shared" si="1"/>
        <v>289.34766353197904</v>
      </c>
    </row>
    <row r="14" spans="1:7" ht="15" customHeight="1" x14ac:dyDescent="0.45">
      <c r="A14" s="6" t="s">
        <v>12</v>
      </c>
      <c r="B14" s="12">
        <v>150190</v>
      </c>
      <c r="C14" s="7">
        <v>7464796.1500000004</v>
      </c>
      <c r="D14" s="7">
        <v>36282590.719999999</v>
      </c>
      <c r="E14" s="7">
        <v>1355330.6300000001</v>
      </c>
      <c r="F14" s="7">
        <f t="shared" si="0"/>
        <v>45102717.5</v>
      </c>
      <c r="G14" s="8">
        <f t="shared" si="1"/>
        <v>300.30439776283373</v>
      </c>
    </row>
    <row r="15" spans="1:7" ht="15" customHeight="1" x14ac:dyDescent="0.45">
      <c r="A15" s="6" t="s">
        <v>34</v>
      </c>
      <c r="B15" s="12">
        <v>423350</v>
      </c>
      <c r="C15" s="7">
        <v>30845129.530000001</v>
      </c>
      <c r="D15" s="7">
        <v>83254262.730000004</v>
      </c>
      <c r="E15" s="7">
        <v>14994096.039999999</v>
      </c>
      <c r="F15" s="7">
        <f t="shared" si="0"/>
        <v>129093488.30000001</v>
      </c>
      <c r="G15" s="8">
        <f t="shared" si="1"/>
        <v>304.93324270698008</v>
      </c>
    </row>
    <row r="16" spans="1:7" ht="15" customHeight="1" x14ac:dyDescent="0.45">
      <c r="A16" s="6" t="s">
        <v>3</v>
      </c>
      <c r="B16" s="12">
        <v>1660122</v>
      </c>
      <c r="C16" s="7">
        <v>144831654.02000001</v>
      </c>
      <c r="D16" s="7">
        <v>1221247469.3399999</v>
      </c>
      <c r="E16" s="7">
        <v>118560478.75999999</v>
      </c>
      <c r="F16" s="7">
        <f t="shared" si="0"/>
        <v>1484639602.1199999</v>
      </c>
      <c r="G16" s="8">
        <f t="shared" si="1"/>
        <v>894.29548076587139</v>
      </c>
    </row>
    <row r="17" spans="1:7" ht="15" customHeight="1" x14ac:dyDescent="0.45">
      <c r="A17" s="6" t="s">
        <v>13</v>
      </c>
      <c r="B17" s="12">
        <v>174451</v>
      </c>
      <c r="C17" s="7">
        <v>11683194.01</v>
      </c>
      <c r="D17" s="7">
        <v>41672322.780000001</v>
      </c>
      <c r="E17" s="7">
        <v>1916350.52</v>
      </c>
      <c r="F17" s="7">
        <f t="shared" si="0"/>
        <v>55271867.310000002</v>
      </c>
      <c r="G17" s="8">
        <f t="shared" si="1"/>
        <v>316.83319275899822</v>
      </c>
    </row>
    <row r="18" spans="1:7" ht="15" customHeight="1" x14ac:dyDescent="0.45">
      <c r="A18" s="6" t="s">
        <v>14</v>
      </c>
      <c r="B18" s="12">
        <v>96215</v>
      </c>
      <c r="C18" s="7">
        <v>5361290.24</v>
      </c>
      <c r="D18" s="7">
        <v>19767139.390000001</v>
      </c>
      <c r="E18" s="7">
        <v>0</v>
      </c>
      <c r="F18" s="7">
        <f t="shared" si="0"/>
        <v>25128429.630000003</v>
      </c>
      <c r="G18" s="8">
        <f t="shared" si="1"/>
        <v>261.16956430909943</v>
      </c>
    </row>
    <row r="19" spans="1:7" ht="15" customHeight="1" x14ac:dyDescent="0.45">
      <c r="A19" s="6" t="s">
        <v>15</v>
      </c>
      <c r="B19" s="12">
        <v>111811</v>
      </c>
      <c r="C19" s="7">
        <v>6264105.9100000001</v>
      </c>
      <c r="D19" s="7">
        <v>67574660.230000004</v>
      </c>
      <c r="E19" s="7">
        <v>3819372.08</v>
      </c>
      <c r="F19" s="7">
        <f t="shared" si="0"/>
        <v>77658138.219999999</v>
      </c>
      <c r="G19" s="8">
        <f t="shared" si="1"/>
        <v>694.5482843369615</v>
      </c>
    </row>
    <row r="20" spans="1:7" ht="15" customHeight="1" x14ac:dyDescent="0.45">
      <c r="A20" s="6" t="s">
        <v>47</v>
      </c>
      <c r="B20" s="12">
        <v>176238</v>
      </c>
      <c r="C20" s="7">
        <v>10259861.470000001</v>
      </c>
      <c r="D20" s="7">
        <v>40866677.57</v>
      </c>
      <c r="E20" s="7">
        <v>1201382.92</v>
      </c>
      <c r="F20" s="7">
        <f t="shared" si="0"/>
        <v>52327921.960000001</v>
      </c>
      <c r="G20" s="8">
        <f t="shared" si="1"/>
        <v>296.91622669344866</v>
      </c>
    </row>
    <row r="21" spans="1:7" ht="15" customHeight="1" x14ac:dyDescent="0.45">
      <c r="A21" s="6" t="s">
        <v>16</v>
      </c>
      <c r="B21" s="12">
        <v>75303</v>
      </c>
      <c r="C21" s="7">
        <v>4512621.12</v>
      </c>
      <c r="D21" s="7">
        <v>16409066.359999999</v>
      </c>
      <c r="E21" s="7">
        <v>1920192.54</v>
      </c>
      <c r="F21" s="7">
        <f t="shared" si="0"/>
        <v>22841880.02</v>
      </c>
      <c r="G21" s="8">
        <f t="shared" si="1"/>
        <v>303.3329352084246</v>
      </c>
    </row>
    <row r="22" spans="1:7" ht="15" customHeight="1" x14ac:dyDescent="0.45">
      <c r="A22" s="6" t="s">
        <v>17</v>
      </c>
      <c r="B22" s="12">
        <v>323763</v>
      </c>
      <c r="C22" s="7">
        <v>16614366.710000001</v>
      </c>
      <c r="D22" s="7">
        <v>85367079.879999995</v>
      </c>
      <c r="E22" s="7">
        <v>9690946.4299999997</v>
      </c>
      <c r="F22" s="7">
        <f t="shared" si="0"/>
        <v>111672393.02000001</v>
      </c>
      <c r="G22" s="8">
        <f t="shared" si="1"/>
        <v>344.9201824173856</v>
      </c>
    </row>
    <row r="23" spans="1:7" ht="15" customHeight="1" x14ac:dyDescent="0.45">
      <c r="A23" s="6" t="s">
        <v>18</v>
      </c>
      <c r="B23" s="12">
        <v>247376</v>
      </c>
      <c r="C23" s="7">
        <v>16711539.65</v>
      </c>
      <c r="D23" s="7">
        <v>62465141.729999997</v>
      </c>
      <c r="E23" s="7">
        <v>12697288.189999999</v>
      </c>
      <c r="F23" s="7">
        <f t="shared" si="0"/>
        <v>91873969.569999993</v>
      </c>
      <c r="G23" s="8">
        <f t="shared" si="1"/>
        <v>371.39403001908022</v>
      </c>
    </row>
    <row r="24" spans="1:7" ht="15" customHeight="1" x14ac:dyDescent="0.45">
      <c r="A24" s="6" t="s">
        <v>19</v>
      </c>
      <c r="B24" s="12">
        <v>53512</v>
      </c>
      <c r="C24" s="7">
        <v>2969693.69</v>
      </c>
      <c r="D24" s="7">
        <v>10739095.58</v>
      </c>
      <c r="E24" s="7">
        <v>1692444.03</v>
      </c>
      <c r="F24" s="7">
        <f t="shared" si="0"/>
        <v>15401233.299999999</v>
      </c>
      <c r="G24" s="8">
        <f t="shared" si="1"/>
        <v>287.80896434444611</v>
      </c>
    </row>
    <row r="25" spans="1:7" ht="15" customHeight="1" x14ac:dyDescent="0.45">
      <c r="A25" s="6" t="s">
        <v>20</v>
      </c>
      <c r="B25" s="12">
        <v>104320</v>
      </c>
      <c r="C25" s="7">
        <v>7830734.1699999999</v>
      </c>
      <c r="D25" s="7">
        <v>17968432.059999999</v>
      </c>
      <c r="E25" s="7">
        <v>4377911.1500000004</v>
      </c>
      <c r="F25" s="7">
        <f t="shared" si="0"/>
        <v>30177077.379999995</v>
      </c>
      <c r="G25" s="8">
        <f t="shared" si="1"/>
        <v>289.2741313266871</v>
      </c>
    </row>
    <row r="26" spans="1:7" ht="15" customHeight="1" x14ac:dyDescent="0.45">
      <c r="A26" s="6" t="s">
        <v>21</v>
      </c>
      <c r="B26" s="12">
        <v>230595</v>
      </c>
      <c r="C26" s="7">
        <v>14116026.27</v>
      </c>
      <c r="D26" s="7">
        <v>60817573.829999998</v>
      </c>
      <c r="E26" s="7">
        <v>16314709.57</v>
      </c>
      <c r="F26" s="7">
        <f t="shared" si="0"/>
        <v>91248309.669999987</v>
      </c>
      <c r="G26" s="8">
        <f t="shared" si="1"/>
        <v>395.70810151998086</v>
      </c>
    </row>
    <row r="27" spans="1:7" ht="15" customHeight="1" x14ac:dyDescent="0.45">
      <c r="A27" s="6" t="s">
        <v>22</v>
      </c>
      <c r="B27" s="12">
        <v>89010</v>
      </c>
      <c r="C27" s="7">
        <v>5105850.63</v>
      </c>
      <c r="D27" s="7">
        <v>15570129.99</v>
      </c>
      <c r="E27" s="7">
        <v>533886.77</v>
      </c>
      <c r="F27" s="7">
        <f t="shared" si="0"/>
        <v>21209867.390000001</v>
      </c>
      <c r="G27" s="8">
        <f t="shared" si="1"/>
        <v>238.28634299516909</v>
      </c>
    </row>
    <row r="28" spans="1:7" ht="15" customHeight="1" x14ac:dyDescent="0.45">
      <c r="A28" s="6" t="s">
        <v>23</v>
      </c>
      <c r="B28" s="12">
        <v>142532</v>
      </c>
      <c r="C28" s="7">
        <v>7020279.1799999997</v>
      </c>
      <c r="D28" s="7">
        <v>39849185.210000001</v>
      </c>
      <c r="E28" s="7">
        <v>4672399.6300000008</v>
      </c>
      <c r="F28" s="7">
        <f t="shared" si="0"/>
        <v>51541864.020000003</v>
      </c>
      <c r="G28" s="8">
        <f t="shared" si="1"/>
        <v>361.61608635253839</v>
      </c>
    </row>
    <row r="29" spans="1:7" ht="15" customHeight="1" x14ac:dyDescent="0.45">
      <c r="A29" s="6" t="s">
        <v>24</v>
      </c>
      <c r="B29" s="12">
        <v>54136</v>
      </c>
      <c r="C29" s="7">
        <v>3508537.63</v>
      </c>
      <c r="D29" s="7">
        <v>10522273.699999999</v>
      </c>
      <c r="E29" s="7">
        <v>1791806.6600000001</v>
      </c>
      <c r="F29" s="7">
        <f t="shared" si="0"/>
        <v>15822617.989999998</v>
      </c>
      <c r="G29" s="8">
        <f t="shared" si="1"/>
        <v>292.27534339441405</v>
      </c>
    </row>
    <row r="30" spans="1:7" ht="15" customHeight="1" x14ac:dyDescent="0.45">
      <c r="A30" s="6" t="s">
        <v>25</v>
      </c>
      <c r="B30" s="12">
        <v>111888</v>
      </c>
      <c r="C30" s="7">
        <v>5990771.3499999996</v>
      </c>
      <c r="D30" s="7">
        <v>29998848.989999998</v>
      </c>
      <c r="E30" s="7">
        <v>2275368.1500000004</v>
      </c>
      <c r="F30" s="7">
        <f t="shared" si="0"/>
        <v>38264988.489999995</v>
      </c>
      <c r="G30" s="8">
        <f t="shared" si="1"/>
        <v>341.99367662305156</v>
      </c>
    </row>
    <row r="31" spans="1:7" ht="15" customHeight="1" x14ac:dyDescent="0.45">
      <c r="A31" s="6" t="s">
        <v>26</v>
      </c>
      <c r="B31" s="12">
        <v>121281</v>
      </c>
      <c r="C31" s="7">
        <v>8444130.5600000005</v>
      </c>
      <c r="D31" s="7">
        <v>35643954.560000002</v>
      </c>
      <c r="E31" s="7">
        <v>4581481.7</v>
      </c>
      <c r="F31" s="7">
        <f t="shared" si="0"/>
        <v>48669566.820000008</v>
      </c>
      <c r="G31" s="8">
        <f t="shared" si="1"/>
        <v>401.29588987557827</v>
      </c>
    </row>
    <row r="32" spans="1:7" ht="15" customHeight="1" x14ac:dyDescent="0.45">
      <c r="A32" s="6" t="s">
        <v>27</v>
      </c>
      <c r="B32" s="12">
        <v>143094</v>
      </c>
      <c r="C32" s="7">
        <v>9504675.6099999994</v>
      </c>
      <c r="D32" s="7">
        <v>30989845.91</v>
      </c>
      <c r="E32" s="7">
        <v>6186227.9299999997</v>
      </c>
      <c r="F32" s="7">
        <f t="shared" si="0"/>
        <v>46680749.449999996</v>
      </c>
      <c r="G32" s="8">
        <f t="shared" si="1"/>
        <v>326.22436615092175</v>
      </c>
    </row>
    <row r="33" spans="1:7" ht="15" customHeight="1" x14ac:dyDescent="0.45">
      <c r="A33" s="6" t="s">
        <v>28</v>
      </c>
      <c r="B33" s="12">
        <v>150583</v>
      </c>
      <c r="C33" s="7">
        <v>9309138.6799999997</v>
      </c>
      <c r="D33" s="7">
        <v>34864677.380000003</v>
      </c>
      <c r="E33" s="7">
        <v>5902198.1299999999</v>
      </c>
      <c r="F33" s="7">
        <f t="shared" si="0"/>
        <v>50076014.190000005</v>
      </c>
      <c r="G33" s="8">
        <f t="shared" si="1"/>
        <v>332.54759295538014</v>
      </c>
    </row>
    <row r="34" spans="1:7" ht="15" customHeight="1" x14ac:dyDescent="0.45">
      <c r="A34" s="6" t="s">
        <v>29</v>
      </c>
      <c r="B34" s="12">
        <v>98214</v>
      </c>
      <c r="C34" s="7">
        <v>5618562.4199999999</v>
      </c>
      <c r="D34" s="7">
        <v>21693799.59</v>
      </c>
      <c r="E34" s="7">
        <v>3022071.99</v>
      </c>
      <c r="F34" s="7">
        <f t="shared" si="0"/>
        <v>30334434</v>
      </c>
      <c r="G34" s="8">
        <f t="shared" si="1"/>
        <v>308.86059013989859</v>
      </c>
    </row>
    <row r="35" spans="1:7" ht="15" customHeight="1" x14ac:dyDescent="0.45">
      <c r="A35" s="6" t="s">
        <v>2</v>
      </c>
      <c r="B35" s="12">
        <v>3332035</v>
      </c>
      <c r="C35" s="7">
        <v>315078170.89999998</v>
      </c>
      <c r="D35" s="7">
        <v>1720301117.46</v>
      </c>
      <c r="E35" s="7">
        <v>135860028.65000001</v>
      </c>
      <c r="F35" s="7">
        <f t="shared" si="0"/>
        <v>2171239317.0100002</v>
      </c>
      <c r="G35" s="8">
        <f t="shared" si="1"/>
        <v>651.6256032754759</v>
      </c>
    </row>
    <row r="36" spans="1:7" ht="15" customHeight="1" x14ac:dyDescent="0.45">
      <c r="A36" s="6" t="s">
        <v>5</v>
      </c>
      <c r="B36" s="12">
        <v>586384</v>
      </c>
      <c r="C36" s="7">
        <v>28809612.780000001</v>
      </c>
      <c r="D36" s="7">
        <v>269177156.04000002</v>
      </c>
      <c r="E36" s="7">
        <v>21672321.07</v>
      </c>
      <c r="F36" s="7">
        <f t="shared" si="0"/>
        <v>319659089.89000005</v>
      </c>
      <c r="G36" s="8">
        <f t="shared" si="1"/>
        <v>545.13610516316965</v>
      </c>
    </row>
    <row r="37" spans="1:7" ht="15" customHeight="1" x14ac:dyDescent="0.45">
      <c r="A37" s="6" t="s">
        <v>30</v>
      </c>
      <c r="B37" s="12">
        <v>469177</v>
      </c>
      <c r="C37" s="7">
        <v>24056355.43</v>
      </c>
      <c r="D37" s="7">
        <v>103273957.53</v>
      </c>
      <c r="E37" s="7">
        <v>8602164.2199999988</v>
      </c>
      <c r="F37" s="7">
        <f t="shared" si="0"/>
        <v>135932477.18000001</v>
      </c>
      <c r="G37" s="8">
        <f t="shared" si="1"/>
        <v>289.72536415894217</v>
      </c>
    </row>
    <row r="38" spans="1:7" ht="15" customHeight="1" x14ac:dyDescent="0.45">
      <c r="A38" s="6" t="s">
        <v>31</v>
      </c>
      <c r="B38" s="12">
        <v>104250</v>
      </c>
      <c r="C38" s="7">
        <v>6030463.5300000003</v>
      </c>
      <c r="D38" s="7">
        <v>28288292.780000001</v>
      </c>
      <c r="E38" s="7">
        <v>4082815.9699999997</v>
      </c>
      <c r="F38" s="7">
        <f t="shared" si="0"/>
        <v>38401572.280000001</v>
      </c>
      <c r="G38" s="8">
        <f t="shared" si="1"/>
        <v>368.36040556354919</v>
      </c>
    </row>
    <row r="39" spans="1:7" ht="15" customHeight="1" x14ac:dyDescent="0.45">
      <c r="A39" s="6" t="s">
        <v>32</v>
      </c>
      <c r="B39" s="12">
        <v>217584</v>
      </c>
      <c r="C39" s="7">
        <v>14072240.810000001</v>
      </c>
      <c r="D39" s="7">
        <v>50846936.770000003</v>
      </c>
      <c r="E39" s="7">
        <v>6933073.9100000001</v>
      </c>
      <c r="F39" s="7">
        <f t="shared" si="0"/>
        <v>71852251.49000001</v>
      </c>
      <c r="G39" s="8">
        <f t="shared" si="1"/>
        <v>330.22764307118177</v>
      </c>
    </row>
    <row r="40" spans="1:7" ht="15" customHeight="1" x14ac:dyDescent="0.45">
      <c r="A40" s="6" t="s">
        <v>33</v>
      </c>
      <c r="B40" s="12">
        <v>76331</v>
      </c>
      <c r="C40" s="7">
        <v>4611149.0599999996</v>
      </c>
      <c r="D40" s="7">
        <v>18805195.550000001</v>
      </c>
      <c r="E40" s="7">
        <v>2991951.3</v>
      </c>
      <c r="F40" s="7">
        <f t="shared" si="0"/>
        <v>26408295.91</v>
      </c>
      <c r="G40" s="8">
        <f t="shared" si="1"/>
        <v>345.97078395409466</v>
      </c>
    </row>
    <row r="41" spans="1:7" ht="15" customHeight="1" x14ac:dyDescent="0.45">
      <c r="A41" s="6" t="s">
        <v>48</v>
      </c>
      <c r="B41" s="12">
        <v>378027</v>
      </c>
      <c r="C41" s="7">
        <v>11470647.32</v>
      </c>
      <c r="D41" s="7">
        <v>110203460.43000001</v>
      </c>
      <c r="E41" s="7">
        <v>11019407.560000001</v>
      </c>
      <c r="F41" s="7">
        <f t="shared" si="0"/>
        <v>132693515.31</v>
      </c>
      <c r="G41" s="8">
        <f t="shared" si="1"/>
        <v>351.01597322413477</v>
      </c>
    </row>
    <row r="42" spans="1:7" ht="15" customHeight="1" x14ac:dyDescent="0.45">
      <c r="A42" s="6" t="s">
        <v>35</v>
      </c>
      <c r="B42" s="12">
        <v>82535</v>
      </c>
      <c r="C42" s="7">
        <v>4852007.55</v>
      </c>
      <c r="D42" s="7">
        <v>18453628.59</v>
      </c>
      <c r="E42" s="7">
        <v>1694009.8099999998</v>
      </c>
      <c r="F42" s="7">
        <f t="shared" si="0"/>
        <v>24999645.949999999</v>
      </c>
      <c r="G42" s="8">
        <f t="shared" si="1"/>
        <v>302.89750954140669</v>
      </c>
    </row>
    <row r="43" spans="1:7" ht="15" customHeight="1" x14ac:dyDescent="0.45">
      <c r="A43" s="6" t="s">
        <v>36</v>
      </c>
      <c r="B43" s="12">
        <v>143954</v>
      </c>
      <c r="C43" s="7">
        <v>8774336.3399999999</v>
      </c>
      <c r="D43" s="7">
        <v>40614237.350000001</v>
      </c>
      <c r="E43" s="7">
        <v>4513636.6099999994</v>
      </c>
      <c r="F43" s="7">
        <f t="shared" si="0"/>
        <v>53902210.299999997</v>
      </c>
      <c r="G43" s="8">
        <f t="shared" si="1"/>
        <v>374.44051780429857</v>
      </c>
    </row>
    <row r="44" spans="1:7" ht="15" customHeight="1" x14ac:dyDescent="0.45">
      <c r="A44" s="6" t="s">
        <v>37</v>
      </c>
      <c r="B44" s="12">
        <v>209395</v>
      </c>
      <c r="C44" s="7">
        <v>6153628.5700000003</v>
      </c>
      <c r="D44" s="7">
        <v>65169801.100000001</v>
      </c>
      <c r="E44" s="7">
        <v>5559842.71</v>
      </c>
      <c r="F44" s="7">
        <f t="shared" si="0"/>
        <v>76883272.379999995</v>
      </c>
      <c r="G44" s="8">
        <f t="shared" si="1"/>
        <v>367.16861615606865</v>
      </c>
    </row>
    <row r="45" spans="1:7" ht="15" customHeight="1" x14ac:dyDescent="0.45">
      <c r="A45" s="6" t="s">
        <v>38</v>
      </c>
      <c r="B45" s="12">
        <v>172726</v>
      </c>
      <c r="C45" s="7">
        <v>11175050.49</v>
      </c>
      <c r="D45" s="7">
        <v>46234265.399999999</v>
      </c>
      <c r="E45" s="7">
        <v>6008475.4099999992</v>
      </c>
      <c r="F45" s="7">
        <f t="shared" si="0"/>
        <v>63417791.299999997</v>
      </c>
      <c r="G45" s="8">
        <f t="shared" si="1"/>
        <v>367.1583392193416</v>
      </c>
    </row>
    <row r="46" spans="1:7" ht="15" customHeight="1" x14ac:dyDescent="0.45">
      <c r="A46" s="6" t="s">
        <v>39</v>
      </c>
      <c r="B46" s="12">
        <v>51011</v>
      </c>
      <c r="C46" s="7">
        <v>3035883.1</v>
      </c>
      <c r="D46" s="7">
        <v>12738890.029999999</v>
      </c>
      <c r="E46" s="7">
        <v>2630117.67</v>
      </c>
      <c r="F46" s="7">
        <f t="shared" si="0"/>
        <v>18404890.799999997</v>
      </c>
      <c r="G46" s="8">
        <f t="shared" si="1"/>
        <v>360.80239164101857</v>
      </c>
    </row>
    <row r="47" spans="1:7" ht="15" customHeight="1" x14ac:dyDescent="0.45">
      <c r="A47" s="6" t="s">
        <v>4</v>
      </c>
      <c r="B47" s="12">
        <v>684025</v>
      </c>
      <c r="C47" s="7">
        <v>39192082.789999999</v>
      </c>
      <c r="D47" s="7">
        <v>354435863.00999999</v>
      </c>
      <c r="E47" s="7">
        <v>20625536.529999997</v>
      </c>
      <c r="F47" s="7">
        <f t="shared" si="0"/>
        <v>414253482.32999998</v>
      </c>
      <c r="G47" s="8">
        <f t="shared" si="1"/>
        <v>605.61161116918242</v>
      </c>
    </row>
    <row r="48" spans="1:7" ht="15" customHeight="1" x14ac:dyDescent="0.45">
      <c r="A48" s="6" t="s">
        <v>40</v>
      </c>
      <c r="B48" s="12">
        <v>40096</v>
      </c>
      <c r="C48" s="7">
        <v>2642481.89</v>
      </c>
      <c r="D48" s="7">
        <v>7748423.0800000001</v>
      </c>
      <c r="E48" s="7">
        <v>968292.96000000008</v>
      </c>
      <c r="F48" s="7">
        <f t="shared" si="0"/>
        <v>11359197.930000002</v>
      </c>
      <c r="G48" s="8">
        <f t="shared" si="1"/>
        <v>283.30002818236238</v>
      </c>
    </row>
    <row r="49" spans="1:7" ht="15" customHeight="1" x14ac:dyDescent="0.45">
      <c r="A49" s="6" t="s">
        <v>41</v>
      </c>
      <c r="B49" s="12">
        <v>138262</v>
      </c>
      <c r="C49" s="7">
        <v>9212832.6099999994</v>
      </c>
      <c r="D49" s="7">
        <v>35439380.890000001</v>
      </c>
      <c r="E49" s="7">
        <v>4068221.48</v>
      </c>
      <c r="F49" s="7">
        <f t="shared" si="0"/>
        <v>48720434.979999997</v>
      </c>
      <c r="G49" s="8">
        <f t="shared" si="1"/>
        <v>352.37762349741791</v>
      </c>
    </row>
    <row r="50" spans="1:7" ht="15" customHeight="1" x14ac:dyDescent="0.45">
      <c r="A50" s="6" t="s">
        <v>42</v>
      </c>
      <c r="B50" s="12">
        <v>36267</v>
      </c>
      <c r="C50" s="7">
        <v>2383123.42</v>
      </c>
      <c r="D50" s="7">
        <v>6999338.7300000004</v>
      </c>
      <c r="E50" s="7">
        <v>1125033.3599999999</v>
      </c>
      <c r="F50" s="7">
        <f t="shared" si="0"/>
        <v>10507495.51</v>
      </c>
      <c r="G50" s="8">
        <f t="shared" si="1"/>
        <v>289.72607356550031</v>
      </c>
    </row>
    <row r="51" spans="1:7" ht="15" customHeight="1" x14ac:dyDescent="0.45">
      <c r="A51" s="6" t="s">
        <v>43</v>
      </c>
      <c r="B51" s="12">
        <v>86070</v>
      </c>
      <c r="C51" s="7">
        <v>5906508.21</v>
      </c>
      <c r="D51" s="7">
        <v>16110420.960000001</v>
      </c>
      <c r="E51" s="7">
        <v>2658139.94</v>
      </c>
      <c r="F51" s="7">
        <f t="shared" si="0"/>
        <v>24675069.110000003</v>
      </c>
      <c r="G51" s="8">
        <f t="shared" si="1"/>
        <v>286.68605913791106</v>
      </c>
    </row>
    <row r="52" spans="1:7" ht="15" customHeight="1" x14ac:dyDescent="0.45">
      <c r="A52" s="6" t="s">
        <v>58</v>
      </c>
      <c r="B52" s="12">
        <v>807693</v>
      </c>
      <c r="C52" s="7">
        <v>53134703.810000002</v>
      </c>
      <c r="D52" s="7">
        <v>375829531.79000002</v>
      </c>
      <c r="E52" s="7">
        <v>37370329.590000004</v>
      </c>
      <c r="F52" s="7">
        <f t="shared" si="0"/>
        <v>466334565.19000006</v>
      </c>
      <c r="G52" s="8">
        <f t="shared" si="1"/>
        <v>577.36610963571559</v>
      </c>
    </row>
    <row r="53" spans="1:7" ht="15" customHeight="1" x14ac:dyDescent="0.45">
      <c r="A53" s="6" t="s">
        <v>44</v>
      </c>
      <c r="B53" s="12">
        <v>297459</v>
      </c>
      <c r="C53" s="7">
        <v>19680501.829999998</v>
      </c>
      <c r="D53" s="7">
        <v>80576938.340000004</v>
      </c>
      <c r="E53" s="7">
        <v>10466331.82</v>
      </c>
      <c r="F53" s="7">
        <f t="shared" si="0"/>
        <v>110723771.99000001</v>
      </c>
      <c r="G53" s="8">
        <f t="shared" si="1"/>
        <v>372.23204539112959</v>
      </c>
    </row>
    <row r="54" spans="1:7" ht="15" customHeight="1" x14ac:dyDescent="0.45">
      <c r="A54" s="6" t="s">
        <v>45</v>
      </c>
      <c r="B54" s="12">
        <v>59259</v>
      </c>
      <c r="C54" s="7">
        <v>3536707.16</v>
      </c>
      <c r="D54" s="7">
        <v>15248123.65</v>
      </c>
      <c r="E54" s="7">
        <v>2086376.96</v>
      </c>
      <c r="F54" s="7">
        <f t="shared" si="0"/>
        <v>20871207.770000003</v>
      </c>
      <c r="G54" s="8">
        <f t="shared" si="1"/>
        <v>352.20317200762759</v>
      </c>
    </row>
    <row r="55" spans="1:7" ht="15" customHeight="1" x14ac:dyDescent="0.45">
      <c r="A55" s="6" t="s">
        <v>46</v>
      </c>
      <c r="B55" s="12">
        <v>682513</v>
      </c>
      <c r="C55" s="7">
        <v>44044104.880000003</v>
      </c>
      <c r="D55" s="7">
        <v>288580630.97000003</v>
      </c>
      <c r="E55" s="7">
        <v>24119402.969999999</v>
      </c>
      <c r="F55" s="7">
        <f t="shared" si="0"/>
        <v>356744138.82000005</v>
      </c>
      <c r="G55" s="8">
        <f t="shared" si="1"/>
        <v>522.69207886150161</v>
      </c>
    </row>
    <row r="56" spans="1:7" s="18" customFormat="1" ht="15" customHeight="1" x14ac:dyDescent="0.25">
      <c r="A56" s="15" t="s">
        <v>54</v>
      </c>
      <c r="B56" s="16"/>
      <c r="C56" s="16"/>
      <c r="D56" s="16"/>
      <c r="E56" s="16"/>
      <c r="F56" s="16"/>
      <c r="G56" s="17">
        <f>AVERAGE(G10:G55)</f>
        <v>372.96216186709609</v>
      </c>
    </row>
    <row r="58" spans="1:7" x14ac:dyDescent="0.45">
      <c r="A58" s="13" t="s">
        <v>51</v>
      </c>
    </row>
  </sheetData>
  <sortState ref="A10:G55">
    <sortCondition ref="A10:A55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topLeftCell="A4" workbookViewId="0">
      <selection activeCell="E21" sqref="E21"/>
    </sheetView>
  </sheetViews>
  <sheetFormatPr baseColWidth="10" defaultRowHeight="16.8" x14ac:dyDescent="0.45"/>
  <cols>
    <col min="1" max="1" width="40" style="1" customWidth="1"/>
    <col min="2" max="2" width="10.44140625" style="14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7" width="17.109375" style="1" bestFit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9" t="s">
        <v>55</v>
      </c>
      <c r="B3" s="19"/>
      <c r="C3" s="19"/>
      <c r="D3" s="19"/>
      <c r="E3" s="19"/>
      <c r="F3" s="19"/>
      <c r="G3" s="19"/>
    </row>
    <row r="4" spans="1:7" ht="21.6" x14ac:dyDescent="0.55000000000000004">
      <c r="A4" s="20" t="s">
        <v>8</v>
      </c>
      <c r="B4" s="20"/>
      <c r="C4" s="20"/>
      <c r="D4" s="20"/>
      <c r="E4" s="20"/>
      <c r="F4" s="20"/>
      <c r="G4" s="20"/>
    </row>
    <row r="5" spans="1:7" ht="21.6" x14ac:dyDescent="0.55000000000000004">
      <c r="A5" s="3"/>
    </row>
    <row r="6" spans="1:7" ht="15" customHeight="1" x14ac:dyDescent="0.45">
      <c r="A6" s="9" t="s">
        <v>52</v>
      </c>
      <c r="B6" s="9"/>
      <c r="C6" s="4"/>
      <c r="D6" s="4"/>
      <c r="E6" s="4"/>
      <c r="F6" s="4"/>
      <c r="G6" s="4"/>
    </row>
    <row r="7" spans="1:7" x14ac:dyDescent="0.45">
      <c r="A7" s="10" t="s">
        <v>6</v>
      </c>
    </row>
    <row r="9" spans="1:7" ht="67.2" x14ac:dyDescent="0.45">
      <c r="B9" s="11" t="s">
        <v>53</v>
      </c>
      <c r="C9" s="5" t="s">
        <v>0</v>
      </c>
      <c r="D9" s="5" t="s">
        <v>1</v>
      </c>
      <c r="E9" s="5" t="s">
        <v>7</v>
      </c>
      <c r="F9" s="5" t="s">
        <v>49</v>
      </c>
      <c r="G9" s="5" t="s">
        <v>50</v>
      </c>
    </row>
    <row r="10" spans="1:7" ht="15" customHeight="1" x14ac:dyDescent="0.45">
      <c r="A10" s="6" t="s">
        <v>3</v>
      </c>
      <c r="B10" s="12">
        <v>1660122</v>
      </c>
      <c r="C10" s="7">
        <v>144831654.02000001</v>
      </c>
      <c r="D10" s="7">
        <v>1221247469.3399999</v>
      </c>
      <c r="E10" s="7">
        <v>118560478.75999999</v>
      </c>
      <c r="F10" s="7">
        <f>C10+D10+E10</f>
        <v>1484639602.1199999</v>
      </c>
      <c r="G10" s="8">
        <f>F10/B10</f>
        <v>894.29548076587139</v>
      </c>
    </row>
    <row r="11" spans="1:7" ht="15" customHeight="1" x14ac:dyDescent="0.45">
      <c r="A11" s="6" t="s">
        <v>15</v>
      </c>
      <c r="B11" s="12">
        <v>111811</v>
      </c>
      <c r="C11" s="7">
        <v>6264105.9100000001</v>
      </c>
      <c r="D11" s="7">
        <v>67574660.230000004</v>
      </c>
      <c r="E11" s="7">
        <v>3819372.08</v>
      </c>
      <c r="F11" s="7">
        <f>C11+D11+E11</f>
        <v>77658138.219999999</v>
      </c>
      <c r="G11" s="8">
        <f>F11/B11</f>
        <v>694.5482843369615</v>
      </c>
    </row>
    <row r="12" spans="1:7" ht="15" customHeight="1" x14ac:dyDescent="0.45">
      <c r="A12" s="6" t="s">
        <v>2</v>
      </c>
      <c r="B12" s="12">
        <v>3332035</v>
      </c>
      <c r="C12" s="7">
        <v>315078170.89999998</v>
      </c>
      <c r="D12" s="7">
        <v>1720301117.46</v>
      </c>
      <c r="E12" s="7">
        <v>135860028.65000001</v>
      </c>
      <c r="F12" s="7">
        <f>C12+D12+E12</f>
        <v>2171239317.0100002</v>
      </c>
      <c r="G12" s="8">
        <f>F12/B12</f>
        <v>651.6256032754759</v>
      </c>
    </row>
    <row r="13" spans="1:7" ht="15" customHeight="1" x14ac:dyDescent="0.45">
      <c r="A13" s="6" t="s">
        <v>4</v>
      </c>
      <c r="B13" s="12">
        <v>684025</v>
      </c>
      <c r="C13" s="7">
        <v>39192082.789999999</v>
      </c>
      <c r="D13" s="7">
        <v>354435863.00999999</v>
      </c>
      <c r="E13" s="7">
        <v>20625536.529999997</v>
      </c>
      <c r="F13" s="7">
        <f>C13+D13+E13</f>
        <v>414253482.32999998</v>
      </c>
      <c r="G13" s="8">
        <f>F13/B13</f>
        <v>605.61161116918242</v>
      </c>
    </row>
    <row r="14" spans="1:7" ht="15" customHeight="1" x14ac:dyDescent="0.45">
      <c r="A14" s="6" t="s">
        <v>58</v>
      </c>
      <c r="B14" s="12">
        <v>807693</v>
      </c>
      <c r="C14" s="7">
        <v>53134703.810000002</v>
      </c>
      <c r="D14" s="7">
        <v>375829531.79000002</v>
      </c>
      <c r="E14" s="7">
        <v>37370329.590000004</v>
      </c>
      <c r="F14" s="7">
        <f>C14+D14+E14</f>
        <v>466334565.19000006</v>
      </c>
      <c r="G14" s="8">
        <f>F14/B14</f>
        <v>577.36610963571559</v>
      </c>
    </row>
    <row r="15" spans="1:7" ht="15" customHeight="1" x14ac:dyDescent="0.45">
      <c r="A15" s="6" t="s">
        <v>5</v>
      </c>
      <c r="B15" s="12">
        <v>586384</v>
      </c>
      <c r="C15" s="7">
        <v>28809612.780000001</v>
      </c>
      <c r="D15" s="7">
        <v>269177156.04000002</v>
      </c>
      <c r="E15" s="7">
        <v>21672321.07</v>
      </c>
      <c r="F15" s="7">
        <f>C15+D15+E15</f>
        <v>319659089.89000005</v>
      </c>
      <c r="G15" s="8">
        <f>F15/B15</f>
        <v>545.13610516316965</v>
      </c>
    </row>
    <row r="16" spans="1:7" ht="15" customHeight="1" x14ac:dyDescent="0.45">
      <c r="A16" s="6" t="s">
        <v>46</v>
      </c>
      <c r="B16" s="12">
        <v>682513</v>
      </c>
      <c r="C16" s="7">
        <v>44044104.880000003</v>
      </c>
      <c r="D16" s="7">
        <v>288580630.97000003</v>
      </c>
      <c r="E16" s="7">
        <v>24119402.969999999</v>
      </c>
      <c r="F16" s="7">
        <f>C16+D16+E16</f>
        <v>356744138.82000005</v>
      </c>
      <c r="G16" s="8">
        <f>F16/B16</f>
        <v>522.69207886150161</v>
      </c>
    </row>
    <row r="17" spans="1:7" ht="15" customHeight="1" x14ac:dyDescent="0.45">
      <c r="A17" s="6" t="s">
        <v>26</v>
      </c>
      <c r="B17" s="12">
        <v>121281</v>
      </c>
      <c r="C17" s="7">
        <v>8444130.5600000005</v>
      </c>
      <c r="D17" s="7">
        <v>35643954.560000002</v>
      </c>
      <c r="E17" s="7">
        <v>4581481.7</v>
      </c>
      <c r="F17" s="7">
        <f>C17+D17+E17</f>
        <v>48669566.820000008</v>
      </c>
      <c r="G17" s="8">
        <f>F17/B17</f>
        <v>401.29588987557827</v>
      </c>
    </row>
    <row r="18" spans="1:7" ht="15" customHeight="1" x14ac:dyDescent="0.45">
      <c r="A18" s="6" t="s">
        <v>21</v>
      </c>
      <c r="B18" s="12">
        <v>230595</v>
      </c>
      <c r="C18" s="7">
        <v>14116026.27</v>
      </c>
      <c r="D18" s="7">
        <v>60817573.829999998</v>
      </c>
      <c r="E18" s="7">
        <v>16314709.57</v>
      </c>
      <c r="F18" s="7">
        <f>C18+D18+E18</f>
        <v>91248309.669999987</v>
      </c>
      <c r="G18" s="8">
        <f>F18/B18</f>
        <v>395.70810151998086</v>
      </c>
    </row>
    <row r="19" spans="1:7" ht="15" customHeight="1" x14ac:dyDescent="0.45">
      <c r="A19" s="6" t="s">
        <v>36</v>
      </c>
      <c r="B19" s="12">
        <v>143954</v>
      </c>
      <c r="C19" s="7">
        <v>8774336.3399999999</v>
      </c>
      <c r="D19" s="7">
        <v>40614237.350000001</v>
      </c>
      <c r="E19" s="7">
        <v>4513636.6099999994</v>
      </c>
      <c r="F19" s="7">
        <f>C19+D19+E19</f>
        <v>53902210.299999997</v>
      </c>
      <c r="G19" s="8">
        <f>F19/B19</f>
        <v>374.44051780429857</v>
      </c>
    </row>
    <row r="20" spans="1:7" ht="15" customHeight="1" x14ac:dyDescent="0.45">
      <c r="A20" s="6" t="s">
        <v>44</v>
      </c>
      <c r="B20" s="12">
        <v>297459</v>
      </c>
      <c r="C20" s="7">
        <v>19680501.829999998</v>
      </c>
      <c r="D20" s="7">
        <v>80576938.340000004</v>
      </c>
      <c r="E20" s="7">
        <v>10466331.82</v>
      </c>
      <c r="F20" s="7">
        <f>C20+D20+E20</f>
        <v>110723771.99000001</v>
      </c>
      <c r="G20" s="8">
        <f>F20/B20</f>
        <v>372.23204539112959</v>
      </c>
    </row>
    <row r="21" spans="1:7" ht="15" customHeight="1" x14ac:dyDescent="0.45">
      <c r="A21" s="6" t="s">
        <v>18</v>
      </c>
      <c r="B21" s="12">
        <v>247376</v>
      </c>
      <c r="C21" s="7">
        <v>16711539.65</v>
      </c>
      <c r="D21" s="7">
        <v>62465141.729999997</v>
      </c>
      <c r="E21" s="7">
        <v>12697288.189999999</v>
      </c>
      <c r="F21" s="7">
        <f>C21+D21+E21</f>
        <v>91873969.569999993</v>
      </c>
      <c r="G21" s="8">
        <f>F21/B21</f>
        <v>371.39403001908022</v>
      </c>
    </row>
    <row r="22" spans="1:7" ht="15" customHeight="1" x14ac:dyDescent="0.45">
      <c r="A22" s="6" t="s">
        <v>31</v>
      </c>
      <c r="B22" s="12">
        <v>104250</v>
      </c>
      <c r="C22" s="7">
        <v>6030463.5300000003</v>
      </c>
      <c r="D22" s="7">
        <v>28288292.780000001</v>
      </c>
      <c r="E22" s="7">
        <v>4082815.9699999997</v>
      </c>
      <c r="F22" s="7">
        <f>C22+D22+E22</f>
        <v>38401572.280000001</v>
      </c>
      <c r="G22" s="8">
        <f>F22/B22</f>
        <v>368.36040556354919</v>
      </c>
    </row>
    <row r="23" spans="1:7" ht="15" customHeight="1" x14ac:dyDescent="0.45">
      <c r="A23" s="6" t="s">
        <v>37</v>
      </c>
      <c r="B23" s="12">
        <v>209395</v>
      </c>
      <c r="C23" s="7">
        <v>6153628.5700000003</v>
      </c>
      <c r="D23" s="7">
        <v>65169801.100000001</v>
      </c>
      <c r="E23" s="7">
        <v>5559842.71</v>
      </c>
      <c r="F23" s="7">
        <f>C23+D23+E23</f>
        <v>76883272.379999995</v>
      </c>
      <c r="G23" s="8">
        <f>F23/B23</f>
        <v>367.16861615606865</v>
      </c>
    </row>
    <row r="24" spans="1:7" ht="15" customHeight="1" x14ac:dyDescent="0.45">
      <c r="A24" s="6" t="s">
        <v>38</v>
      </c>
      <c r="B24" s="12">
        <v>172726</v>
      </c>
      <c r="C24" s="7">
        <v>11175050.49</v>
      </c>
      <c r="D24" s="7">
        <v>46234265.399999999</v>
      </c>
      <c r="E24" s="7">
        <v>6008475.4099999992</v>
      </c>
      <c r="F24" s="7">
        <f>C24+D24+E24</f>
        <v>63417791.299999997</v>
      </c>
      <c r="G24" s="8">
        <f>F24/B24</f>
        <v>367.1583392193416</v>
      </c>
    </row>
    <row r="25" spans="1:7" ht="15" customHeight="1" x14ac:dyDescent="0.45">
      <c r="A25" s="6" t="s">
        <v>23</v>
      </c>
      <c r="B25" s="12">
        <v>142532</v>
      </c>
      <c r="C25" s="7">
        <v>7020279.1799999997</v>
      </c>
      <c r="D25" s="7">
        <v>39849185.210000001</v>
      </c>
      <c r="E25" s="7">
        <v>4672399.6300000008</v>
      </c>
      <c r="F25" s="7">
        <f>C25+D25+E25</f>
        <v>51541864.020000003</v>
      </c>
      <c r="G25" s="8">
        <f>F25/B25</f>
        <v>361.61608635253839</v>
      </c>
    </row>
    <row r="26" spans="1:7" ht="15" customHeight="1" x14ac:dyDescent="0.45">
      <c r="A26" s="6" t="s">
        <v>39</v>
      </c>
      <c r="B26" s="12">
        <v>51011</v>
      </c>
      <c r="C26" s="7">
        <v>3035883.1</v>
      </c>
      <c r="D26" s="7">
        <v>12738890.029999999</v>
      </c>
      <c r="E26" s="7">
        <v>2630117.67</v>
      </c>
      <c r="F26" s="7">
        <f>C26+D26+E26</f>
        <v>18404890.799999997</v>
      </c>
      <c r="G26" s="8">
        <f>F26/B26</f>
        <v>360.80239164101857</v>
      </c>
    </row>
    <row r="27" spans="1:7" ht="15" customHeight="1" x14ac:dyDescent="0.45">
      <c r="A27" s="6" t="s">
        <v>41</v>
      </c>
      <c r="B27" s="12">
        <v>138262</v>
      </c>
      <c r="C27" s="7">
        <v>9212832.6099999994</v>
      </c>
      <c r="D27" s="7">
        <v>35439380.890000001</v>
      </c>
      <c r="E27" s="7">
        <v>4068221.48</v>
      </c>
      <c r="F27" s="7">
        <f>C27+D27+E27</f>
        <v>48720434.979999997</v>
      </c>
      <c r="G27" s="8">
        <f>F27/B27</f>
        <v>352.37762349741791</v>
      </c>
    </row>
    <row r="28" spans="1:7" ht="15" customHeight="1" x14ac:dyDescent="0.45">
      <c r="A28" s="6" t="s">
        <v>45</v>
      </c>
      <c r="B28" s="12">
        <v>59259</v>
      </c>
      <c r="C28" s="7">
        <v>3536707.16</v>
      </c>
      <c r="D28" s="7">
        <v>15248123.65</v>
      </c>
      <c r="E28" s="7">
        <v>2086376.96</v>
      </c>
      <c r="F28" s="7">
        <f>C28+D28+E28</f>
        <v>20871207.770000003</v>
      </c>
      <c r="G28" s="8">
        <f>F28/B28</f>
        <v>352.20317200762759</v>
      </c>
    </row>
    <row r="29" spans="1:7" ht="15" customHeight="1" x14ac:dyDescent="0.45">
      <c r="A29" s="6" t="s">
        <v>48</v>
      </c>
      <c r="B29" s="12">
        <v>378027</v>
      </c>
      <c r="C29" s="7">
        <v>11470647.32</v>
      </c>
      <c r="D29" s="7">
        <v>110203460.43000001</v>
      </c>
      <c r="E29" s="7">
        <v>11019407.560000001</v>
      </c>
      <c r="F29" s="7">
        <f>C29+D29+E29</f>
        <v>132693515.31</v>
      </c>
      <c r="G29" s="8">
        <f>F29/B29</f>
        <v>351.01597322413477</v>
      </c>
    </row>
    <row r="30" spans="1:7" ht="15" customHeight="1" x14ac:dyDescent="0.45">
      <c r="A30" s="6" t="s">
        <v>33</v>
      </c>
      <c r="B30" s="12">
        <v>76331</v>
      </c>
      <c r="C30" s="7">
        <v>4611149.0599999996</v>
      </c>
      <c r="D30" s="7">
        <v>18805195.550000001</v>
      </c>
      <c r="E30" s="7">
        <v>2991951.3</v>
      </c>
      <c r="F30" s="7">
        <f>C30+D30+E30</f>
        <v>26408295.91</v>
      </c>
      <c r="G30" s="8">
        <f>F30/B30</f>
        <v>345.97078395409466</v>
      </c>
    </row>
    <row r="31" spans="1:7" ht="15" customHeight="1" x14ac:dyDescent="0.45">
      <c r="A31" s="6" t="s">
        <v>17</v>
      </c>
      <c r="B31" s="12">
        <v>323763</v>
      </c>
      <c r="C31" s="7">
        <v>16614366.710000001</v>
      </c>
      <c r="D31" s="7">
        <v>85367079.879999995</v>
      </c>
      <c r="E31" s="7">
        <v>9690946.4299999997</v>
      </c>
      <c r="F31" s="7">
        <f>C31+D31+E31</f>
        <v>111672393.02000001</v>
      </c>
      <c r="G31" s="8">
        <f>F31/B31</f>
        <v>344.9201824173856</v>
      </c>
    </row>
    <row r="32" spans="1:7" ht="15" customHeight="1" x14ac:dyDescent="0.45">
      <c r="A32" s="6" t="s">
        <v>25</v>
      </c>
      <c r="B32" s="12">
        <v>111888</v>
      </c>
      <c r="C32" s="7">
        <v>5990771.3499999996</v>
      </c>
      <c r="D32" s="7">
        <v>29998848.989999998</v>
      </c>
      <c r="E32" s="7">
        <v>2275368.1500000004</v>
      </c>
      <c r="F32" s="7">
        <f>C32+D32+E32</f>
        <v>38264988.489999995</v>
      </c>
      <c r="G32" s="8">
        <f>F32/B32</f>
        <v>341.99367662305156</v>
      </c>
    </row>
    <row r="33" spans="1:7" ht="15" customHeight="1" x14ac:dyDescent="0.45">
      <c r="A33" s="6" t="s">
        <v>28</v>
      </c>
      <c r="B33" s="12">
        <v>150583</v>
      </c>
      <c r="C33" s="7">
        <v>9309138.6799999997</v>
      </c>
      <c r="D33" s="7">
        <v>34864677.380000003</v>
      </c>
      <c r="E33" s="7">
        <v>5902198.1299999999</v>
      </c>
      <c r="F33" s="7">
        <f>C33+D33+E33</f>
        <v>50076014.190000005</v>
      </c>
      <c r="G33" s="8">
        <f>F33/B33</f>
        <v>332.54759295538014</v>
      </c>
    </row>
    <row r="34" spans="1:7" ht="15" customHeight="1" x14ac:dyDescent="0.45">
      <c r="A34" s="6" t="s">
        <v>32</v>
      </c>
      <c r="B34" s="12">
        <v>217584</v>
      </c>
      <c r="C34" s="7">
        <v>14072240.810000001</v>
      </c>
      <c r="D34" s="7">
        <v>50846936.770000003</v>
      </c>
      <c r="E34" s="7">
        <v>6933073.9100000001</v>
      </c>
      <c r="F34" s="7">
        <f>C34+D34+E34</f>
        <v>71852251.49000001</v>
      </c>
      <c r="G34" s="8">
        <f>F34/B34</f>
        <v>330.22764307118177</v>
      </c>
    </row>
    <row r="35" spans="1:7" ht="15" customHeight="1" x14ac:dyDescent="0.45">
      <c r="A35" s="6" t="s">
        <v>27</v>
      </c>
      <c r="B35" s="12">
        <v>143094</v>
      </c>
      <c r="C35" s="7">
        <v>9504675.6099999994</v>
      </c>
      <c r="D35" s="7">
        <v>30989845.91</v>
      </c>
      <c r="E35" s="7">
        <v>6186227.9299999997</v>
      </c>
      <c r="F35" s="7">
        <f>C35+D35+E35</f>
        <v>46680749.449999996</v>
      </c>
      <c r="G35" s="8">
        <f>F35/B35</f>
        <v>326.22436615092175</v>
      </c>
    </row>
    <row r="36" spans="1:7" ht="15" customHeight="1" x14ac:dyDescent="0.45">
      <c r="A36" s="6" t="s">
        <v>13</v>
      </c>
      <c r="B36" s="12">
        <v>174451</v>
      </c>
      <c r="C36" s="7">
        <v>11683194.01</v>
      </c>
      <c r="D36" s="7">
        <v>41672322.780000001</v>
      </c>
      <c r="E36" s="7">
        <v>1916350.52</v>
      </c>
      <c r="F36" s="7">
        <f>C36+D36+E36</f>
        <v>55271867.310000002</v>
      </c>
      <c r="G36" s="8">
        <f>F36/B36</f>
        <v>316.83319275899822</v>
      </c>
    </row>
    <row r="37" spans="1:7" ht="15" customHeight="1" x14ac:dyDescent="0.45">
      <c r="A37" s="6" t="s">
        <v>9</v>
      </c>
      <c r="B37" s="12">
        <v>173206</v>
      </c>
      <c r="C37" s="7">
        <v>9738478.6899999995</v>
      </c>
      <c r="D37" s="7">
        <v>40498600.340000004</v>
      </c>
      <c r="E37" s="7">
        <v>3986662.7</v>
      </c>
      <c r="F37" s="7">
        <f>C37+D37+E37</f>
        <v>54223741.730000004</v>
      </c>
      <c r="G37" s="8">
        <f>F37/B37</f>
        <v>313.05925735829015</v>
      </c>
    </row>
    <row r="38" spans="1:7" ht="15" customHeight="1" x14ac:dyDescent="0.45">
      <c r="A38" s="6" t="s">
        <v>29</v>
      </c>
      <c r="B38" s="12">
        <v>98214</v>
      </c>
      <c r="C38" s="7">
        <v>5618562.4199999999</v>
      </c>
      <c r="D38" s="7">
        <v>21693799.59</v>
      </c>
      <c r="E38" s="7">
        <v>3022071.99</v>
      </c>
      <c r="F38" s="7">
        <f>C38+D38+E38</f>
        <v>30334434</v>
      </c>
      <c r="G38" s="8">
        <f>F38/B38</f>
        <v>308.86059013989859</v>
      </c>
    </row>
    <row r="39" spans="1:7" ht="15" customHeight="1" x14ac:dyDescent="0.45">
      <c r="A39" s="6" t="s">
        <v>34</v>
      </c>
      <c r="B39" s="12">
        <v>423350</v>
      </c>
      <c r="C39" s="7">
        <v>30845129.530000001</v>
      </c>
      <c r="D39" s="7">
        <v>83254262.730000004</v>
      </c>
      <c r="E39" s="7">
        <v>14994096.039999999</v>
      </c>
      <c r="F39" s="7">
        <f>C39+D39+E39</f>
        <v>129093488.30000001</v>
      </c>
      <c r="G39" s="8">
        <f>F39/B39</f>
        <v>304.93324270698008</v>
      </c>
    </row>
    <row r="40" spans="1:7" ht="15" customHeight="1" x14ac:dyDescent="0.45">
      <c r="A40" s="6" t="s">
        <v>16</v>
      </c>
      <c r="B40" s="12">
        <v>75303</v>
      </c>
      <c r="C40" s="7">
        <v>4512621.12</v>
      </c>
      <c r="D40" s="7">
        <v>16409066.359999999</v>
      </c>
      <c r="E40" s="7">
        <v>1920192.54</v>
      </c>
      <c r="F40" s="7">
        <f>C40+D40+E40</f>
        <v>22841880.02</v>
      </c>
      <c r="G40" s="8">
        <f>F40/B40</f>
        <v>303.3329352084246</v>
      </c>
    </row>
    <row r="41" spans="1:7" ht="15" customHeight="1" x14ac:dyDescent="0.45">
      <c r="A41" s="6" t="s">
        <v>35</v>
      </c>
      <c r="B41" s="12">
        <v>82535</v>
      </c>
      <c r="C41" s="7">
        <v>4852007.55</v>
      </c>
      <c r="D41" s="7">
        <v>18453628.59</v>
      </c>
      <c r="E41" s="7">
        <v>1694009.8099999998</v>
      </c>
      <c r="F41" s="7">
        <f>C41+D41+E41</f>
        <v>24999645.949999999</v>
      </c>
      <c r="G41" s="8">
        <f>F41/B41</f>
        <v>302.89750954140669</v>
      </c>
    </row>
    <row r="42" spans="1:7" ht="15" customHeight="1" x14ac:dyDescent="0.45">
      <c r="A42" s="6" t="s">
        <v>57</v>
      </c>
      <c r="B42" s="12">
        <v>349282</v>
      </c>
      <c r="C42" s="7">
        <v>18585984.260000002</v>
      </c>
      <c r="D42" s="7">
        <v>81178660.799999997</v>
      </c>
      <c r="E42" s="7">
        <v>5534771.8000000007</v>
      </c>
      <c r="F42" s="7">
        <f>C42+D42+E42</f>
        <v>105299416.86</v>
      </c>
      <c r="G42" s="8">
        <f>F42/B42</f>
        <v>301.47392897429586</v>
      </c>
    </row>
    <row r="43" spans="1:7" ht="15" customHeight="1" x14ac:dyDescent="0.45">
      <c r="A43" s="6" t="s">
        <v>12</v>
      </c>
      <c r="B43" s="12">
        <v>150190</v>
      </c>
      <c r="C43" s="7">
        <v>7464796.1500000004</v>
      </c>
      <c r="D43" s="7">
        <v>36282590.719999999</v>
      </c>
      <c r="E43" s="7">
        <v>1355330.6300000001</v>
      </c>
      <c r="F43" s="7">
        <f>C43+D43+E43</f>
        <v>45102717.5</v>
      </c>
      <c r="G43" s="8">
        <f>F43/B43</f>
        <v>300.30439776283373</v>
      </c>
    </row>
    <row r="44" spans="1:7" ht="15" customHeight="1" x14ac:dyDescent="0.45">
      <c r="A44" s="6" t="s">
        <v>47</v>
      </c>
      <c r="B44" s="12">
        <v>176238</v>
      </c>
      <c r="C44" s="7">
        <v>10259861.470000001</v>
      </c>
      <c r="D44" s="7">
        <v>40866677.57</v>
      </c>
      <c r="E44" s="7">
        <v>1201382.92</v>
      </c>
      <c r="F44" s="7">
        <f>C44+D44+E44</f>
        <v>52327921.960000001</v>
      </c>
      <c r="G44" s="8">
        <f>F44/B44</f>
        <v>296.91622669344866</v>
      </c>
    </row>
    <row r="45" spans="1:7" ht="15" customHeight="1" x14ac:dyDescent="0.45">
      <c r="A45" s="6" t="s">
        <v>24</v>
      </c>
      <c r="B45" s="12">
        <v>54136</v>
      </c>
      <c r="C45" s="7">
        <v>3508537.63</v>
      </c>
      <c r="D45" s="7">
        <v>10522273.699999999</v>
      </c>
      <c r="E45" s="7">
        <v>1791806.6600000001</v>
      </c>
      <c r="F45" s="7">
        <f>C45+D45+E45</f>
        <v>15822617.989999998</v>
      </c>
      <c r="G45" s="8">
        <f>F45/B45</f>
        <v>292.27534339441405</v>
      </c>
    </row>
    <row r="46" spans="1:7" ht="15" customHeight="1" x14ac:dyDescent="0.45">
      <c r="A46" s="6" t="s">
        <v>10</v>
      </c>
      <c r="B46" s="12">
        <v>200578</v>
      </c>
      <c r="C46" s="7">
        <v>10020821.539999999</v>
      </c>
      <c r="D46" s="7">
        <v>47906589.079999998</v>
      </c>
      <c r="E46" s="7">
        <v>464038.20999999996</v>
      </c>
      <c r="F46" s="7">
        <f>C46+D46+E46</f>
        <v>58391448.829999998</v>
      </c>
      <c r="G46" s="8">
        <f>F46/B46</f>
        <v>291.11591914367477</v>
      </c>
    </row>
    <row r="47" spans="1:7" ht="15" customHeight="1" x14ac:dyDescent="0.45">
      <c r="A47" s="6" t="s">
        <v>42</v>
      </c>
      <c r="B47" s="12">
        <v>36267</v>
      </c>
      <c r="C47" s="7">
        <v>2383123.42</v>
      </c>
      <c r="D47" s="7">
        <v>6999338.7300000004</v>
      </c>
      <c r="E47" s="7">
        <v>1125033.3599999999</v>
      </c>
      <c r="F47" s="7">
        <f>C47+D47+E47</f>
        <v>10507495.51</v>
      </c>
      <c r="G47" s="8">
        <f>F47/B47</f>
        <v>289.72607356550031</v>
      </c>
    </row>
    <row r="48" spans="1:7" ht="15" customHeight="1" x14ac:dyDescent="0.45">
      <c r="A48" s="6" t="s">
        <v>30</v>
      </c>
      <c r="B48" s="12">
        <v>469177</v>
      </c>
      <c r="C48" s="7">
        <v>24056355.43</v>
      </c>
      <c r="D48" s="7">
        <v>103273957.53</v>
      </c>
      <c r="E48" s="7">
        <v>8602164.2199999988</v>
      </c>
      <c r="F48" s="7">
        <f>C48+D48+E48</f>
        <v>135932477.18000001</v>
      </c>
      <c r="G48" s="8">
        <f>F48/B48</f>
        <v>289.72536415894217</v>
      </c>
    </row>
    <row r="49" spans="1:7" ht="15" customHeight="1" x14ac:dyDescent="0.45">
      <c r="A49" s="6" t="s">
        <v>11</v>
      </c>
      <c r="B49" s="12">
        <v>57741</v>
      </c>
      <c r="C49" s="7">
        <v>3482726.22</v>
      </c>
      <c r="D49" s="7">
        <v>12358919.380000001</v>
      </c>
      <c r="E49" s="7">
        <v>865577.84</v>
      </c>
      <c r="F49" s="7">
        <f>C49+D49+E49</f>
        <v>16707223.440000001</v>
      </c>
      <c r="G49" s="8">
        <f>F49/B49</f>
        <v>289.34766353197904</v>
      </c>
    </row>
    <row r="50" spans="1:7" ht="15" customHeight="1" x14ac:dyDescent="0.45">
      <c r="A50" s="6" t="s">
        <v>20</v>
      </c>
      <c r="B50" s="12">
        <v>104320</v>
      </c>
      <c r="C50" s="7">
        <v>7830734.1699999999</v>
      </c>
      <c r="D50" s="7">
        <v>17968432.059999999</v>
      </c>
      <c r="E50" s="7">
        <v>4377911.1500000004</v>
      </c>
      <c r="F50" s="7">
        <f>C50+D50+E50</f>
        <v>30177077.379999995</v>
      </c>
      <c r="G50" s="8">
        <f>F50/B50</f>
        <v>289.2741313266871</v>
      </c>
    </row>
    <row r="51" spans="1:7" ht="15" customHeight="1" x14ac:dyDescent="0.45">
      <c r="A51" s="6" t="s">
        <v>19</v>
      </c>
      <c r="B51" s="12">
        <v>53512</v>
      </c>
      <c r="C51" s="7">
        <v>2969693.69</v>
      </c>
      <c r="D51" s="7">
        <v>10739095.58</v>
      </c>
      <c r="E51" s="7">
        <v>1692444.03</v>
      </c>
      <c r="F51" s="7">
        <f>C51+D51+E51</f>
        <v>15401233.299999999</v>
      </c>
      <c r="G51" s="8">
        <f>F51/B51</f>
        <v>287.80896434444611</v>
      </c>
    </row>
    <row r="52" spans="1:7" ht="15" customHeight="1" x14ac:dyDescent="0.45">
      <c r="A52" s="6" t="s">
        <v>43</v>
      </c>
      <c r="B52" s="12">
        <v>86070</v>
      </c>
      <c r="C52" s="7">
        <v>5906508.21</v>
      </c>
      <c r="D52" s="7">
        <v>16110420.960000001</v>
      </c>
      <c r="E52" s="7">
        <v>2658139.94</v>
      </c>
      <c r="F52" s="7">
        <f>C52+D52+E52</f>
        <v>24675069.110000003</v>
      </c>
      <c r="G52" s="8">
        <f>F52/B52</f>
        <v>286.68605913791106</v>
      </c>
    </row>
    <row r="53" spans="1:7" ht="15" customHeight="1" x14ac:dyDescent="0.45">
      <c r="A53" s="6" t="s">
        <v>40</v>
      </c>
      <c r="B53" s="12">
        <v>40096</v>
      </c>
      <c r="C53" s="7">
        <v>2642481.89</v>
      </c>
      <c r="D53" s="7">
        <v>7748423.0800000001</v>
      </c>
      <c r="E53" s="7">
        <v>968292.96000000008</v>
      </c>
      <c r="F53" s="7">
        <f>C53+D53+E53</f>
        <v>11359197.930000002</v>
      </c>
      <c r="G53" s="8">
        <f>F53/B53</f>
        <v>283.30002818236238</v>
      </c>
    </row>
    <row r="54" spans="1:7" ht="15" customHeight="1" x14ac:dyDescent="0.45">
      <c r="A54" s="6" t="s">
        <v>14</v>
      </c>
      <c r="B54" s="12">
        <v>96215</v>
      </c>
      <c r="C54" s="7">
        <v>5361290.24</v>
      </c>
      <c r="D54" s="7">
        <v>19767139.390000001</v>
      </c>
      <c r="E54" s="7">
        <v>0</v>
      </c>
      <c r="F54" s="7">
        <f>C54+D54+E54</f>
        <v>25128429.630000003</v>
      </c>
      <c r="G54" s="8">
        <f>F54/B54</f>
        <v>261.16956430909943</v>
      </c>
    </row>
    <row r="55" spans="1:7" ht="15" customHeight="1" x14ac:dyDescent="0.45">
      <c r="A55" s="6" t="s">
        <v>22</v>
      </c>
      <c r="B55" s="12">
        <v>89010</v>
      </c>
      <c r="C55" s="7">
        <v>5105850.63</v>
      </c>
      <c r="D55" s="7">
        <v>15570129.99</v>
      </c>
      <c r="E55" s="7">
        <v>533886.77</v>
      </c>
      <c r="F55" s="7">
        <f>C55+D55+E55</f>
        <v>21209867.390000001</v>
      </c>
      <c r="G55" s="8">
        <f>F55/B55</f>
        <v>238.28634299516909</v>
      </c>
    </row>
    <row r="56" spans="1:7" s="18" customFormat="1" ht="15" customHeight="1" x14ac:dyDescent="0.25">
      <c r="A56" s="15" t="s">
        <v>54</v>
      </c>
      <c r="B56" s="16"/>
      <c r="C56" s="16"/>
      <c r="D56" s="16"/>
      <c r="E56" s="16"/>
      <c r="F56" s="16"/>
      <c r="G56" s="17">
        <f>AVERAGE(G10:G55)</f>
        <v>372.96216186709609</v>
      </c>
    </row>
    <row r="57" spans="1:7" ht="17.25" customHeight="1" x14ac:dyDescent="0.45">
      <c r="B57" s="2"/>
    </row>
    <row r="58" spans="1:7" x14ac:dyDescent="0.45">
      <c r="A58" s="13" t="s">
        <v>51</v>
      </c>
      <c r="B58" s="2"/>
    </row>
  </sheetData>
  <sortState ref="A10:G55">
    <sortCondition descending="1" ref="G10:G55"/>
  </sortState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2019-11-21T09:27:24Z</cp:lastPrinted>
  <dcterms:created xsi:type="dcterms:W3CDTF">2014-06-04T07:37:15Z</dcterms:created>
  <dcterms:modified xsi:type="dcterms:W3CDTF">2024-09-17T08:49:20Z</dcterms:modified>
</cp:coreProperties>
</file>