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8" yWindow="-36" windowWidth="6756" windowHeight="12528" activeTab="1"/>
  </bookViews>
  <sheets>
    <sheet name="Orden ALFABETICO" sheetId="1" r:id="rId1"/>
    <sheet name="Orden PIE POR HABITANTE" sheetId="2" r:id="rId2"/>
  </sheets>
  <calcPr calcId="145621"/>
</workbook>
</file>

<file path=xl/calcChain.xml><?xml version="1.0" encoding="utf-8"?>
<calcChain xmlns="http://schemas.openxmlformats.org/spreadsheetml/2006/main">
  <c r="G56" i="2" l="1"/>
  <c r="F16" i="2" l="1"/>
  <c r="G16" i="2" s="1"/>
  <c r="F28" i="2"/>
  <c r="G28" i="2" s="1"/>
  <c r="F21" i="2"/>
  <c r="G21" i="2" s="1"/>
  <c r="F14" i="2"/>
  <c r="G14" i="2" s="1"/>
  <c r="F52" i="2"/>
  <c r="G52" i="2" s="1"/>
  <c r="F49" i="2"/>
  <c r="G49" i="2" s="1"/>
  <c r="F27" i="2"/>
  <c r="G27" i="2" s="1"/>
  <c r="F51" i="2"/>
  <c r="G51" i="2" s="1"/>
  <c r="F13" i="2"/>
  <c r="G13" i="2" s="1"/>
  <c r="F25" i="2"/>
  <c r="G25" i="2" s="1"/>
  <c r="F23" i="2"/>
  <c r="G23" i="2" s="1"/>
  <c r="F24" i="2"/>
  <c r="G24" i="2" s="1"/>
  <c r="F20" i="2"/>
  <c r="G20" i="2" s="1"/>
  <c r="F43" i="2"/>
  <c r="G43" i="2" s="1"/>
  <c r="F30" i="2"/>
  <c r="G30" i="2" s="1"/>
  <c r="F40" i="2"/>
  <c r="G40" i="2" s="1"/>
  <c r="F31" i="2"/>
  <c r="G31" i="2" s="1"/>
  <c r="F33" i="2"/>
  <c r="G33" i="2" s="1"/>
  <c r="F22" i="2"/>
  <c r="G22" i="2" s="1"/>
  <c r="F46" i="2"/>
  <c r="G46" i="2" s="1"/>
  <c r="F15" i="2"/>
  <c r="G15" i="2" s="1"/>
  <c r="F12" i="2"/>
  <c r="G12" i="2" s="1"/>
  <c r="F38" i="2"/>
  <c r="G38" i="2" s="1"/>
  <c r="F34" i="2"/>
  <c r="G34" i="2" s="1"/>
  <c r="F35" i="2"/>
  <c r="G35" i="2" s="1"/>
  <c r="F17" i="2"/>
  <c r="G17" i="2" s="1"/>
  <c r="F32" i="2"/>
  <c r="G32" i="2" s="1"/>
  <c r="F45" i="2"/>
  <c r="G45" i="2" s="1"/>
  <c r="F26" i="2"/>
  <c r="G26" i="2" s="1"/>
  <c r="F55" i="2"/>
  <c r="G55" i="2" s="1"/>
  <c r="F18" i="2"/>
  <c r="G18" i="2" s="1"/>
  <c r="F47" i="2"/>
  <c r="G47" i="2" s="1"/>
  <c r="F53" i="2"/>
  <c r="G53" i="2" s="1"/>
  <c r="F19" i="2"/>
  <c r="G19" i="2" s="1"/>
  <c r="F29" i="2"/>
  <c r="G29" i="2" s="1"/>
  <c r="F41" i="2"/>
  <c r="G41" i="2" s="1"/>
  <c r="F42" i="2"/>
  <c r="G42" i="2" s="1"/>
  <c r="F11" i="2"/>
  <c r="G11" i="2" s="1"/>
  <c r="F54" i="2"/>
  <c r="G54" i="2" s="1"/>
  <c r="F36" i="2"/>
  <c r="G36" i="2" s="1"/>
  <c r="F10" i="2"/>
  <c r="G10" i="2" s="1"/>
  <c r="F44" i="2"/>
  <c r="G44" i="2" s="1"/>
  <c r="F50" i="2"/>
  <c r="G50" i="2" s="1"/>
  <c r="F48" i="2"/>
  <c r="G48" i="2" s="1"/>
  <c r="F39" i="2"/>
  <c r="G39" i="2" s="1"/>
  <c r="F37" i="2"/>
  <c r="G37" i="2" s="1"/>
  <c r="F15" i="1" l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12" i="1"/>
  <c r="G12" i="1" s="1"/>
  <c r="F13" i="1"/>
  <c r="G13" i="1" s="1"/>
  <c r="F14" i="1"/>
  <c r="G14" i="1" s="1"/>
  <c r="F10" i="1"/>
  <c r="G10" i="1" s="1"/>
  <c r="G56" i="1" s="1"/>
  <c r="F11" i="1"/>
  <c r="G11" i="1" s="1"/>
</calcChain>
</file>

<file path=xl/sharedStrings.xml><?xml version="1.0" encoding="utf-8"?>
<sst xmlns="http://schemas.openxmlformats.org/spreadsheetml/2006/main" count="116" uniqueCount="60">
  <si>
    <t>Cesión de impuestos</t>
  </si>
  <si>
    <t>Fondo Complementario de Financiación</t>
  </si>
  <si>
    <t>Madrid</t>
  </si>
  <si>
    <t>Barcelona</t>
  </si>
  <si>
    <t>Valencia</t>
  </si>
  <si>
    <t>Sevilla</t>
  </si>
  <si>
    <t>Málaga</t>
  </si>
  <si>
    <t>Unidad: euros</t>
  </si>
  <si>
    <t>Compensaciones IAE</t>
  </si>
  <si>
    <t>Capitales de Provincia</t>
  </si>
  <si>
    <t>Albacete</t>
  </si>
  <si>
    <t>Almería</t>
  </si>
  <si>
    <t>Ávila</t>
  </si>
  <si>
    <t>Badajoz</t>
  </si>
  <si>
    <t>Burgos</t>
  </si>
  <si>
    <t>Cáceres</t>
  </si>
  <si>
    <t>Cádiz</t>
  </si>
  <si>
    <t>Ciudad Real</t>
  </si>
  <si>
    <t>Córdoba</t>
  </si>
  <si>
    <t>Coruña (A)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</si>
  <si>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</si>
  <si>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</si>
  <si>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</si>
  <si>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</si>
  <si>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</si>
  <si>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</si>
  <si>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</si>
  <si>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</si>
  <si>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</si>
  <si>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Logroño</t>
  </si>
  <si>
    <t>Lugo</t>
  </si>
  <si>
    <t>Murcia</t>
  </si>
  <si>
    <t>Ourense</t>
  </si>
  <si>
    <t>Oviedo</t>
  </si>
  <si>
    <t>Palencia</t>
  </si>
  <si>
    <t>Palma de Mallorca</t>
  </si>
  <si>
    <t>Pontevedra</t>
  </si>
  <si>
    <t>Salamanca</t>
  </si>
  <si>
    <t>Santa Cruz de Tenerife</t>
  </si>
  <si>
    <t>Santander</t>
  </si>
  <si>
    <t>Segovia</t>
  </si>
  <si>
    <t>Soria</t>
  </si>
  <si>
    <t>Tarragona</t>
  </si>
  <si>
    <t>Teruel</t>
  </si>
  <si>
    <t>Toledo</t>
  </si>
  <si>
    <t>Valladolid</t>
  </si>
  <si>
    <t>Zamora</t>
  </si>
  <si>
    <t>Zaragoza</t>
  </si>
  <si>
    <t>Castellón de La Plana</t>
  </si>
  <si>
    <t>Palmas de Gran Canaria</t>
  </si>
  <si>
    <t>TOTAL ENTREGAS A CUENTA</t>
  </si>
  <si>
    <t>TOTAL ENTREGAS A CUENTA             (por habitante)</t>
  </si>
  <si>
    <t>Bilbao, San Sebastian, Vitoria y Pamplona tienen un régimen especial</t>
  </si>
  <si>
    <t>Población 2020</t>
  </si>
  <si>
    <t>Alicante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</si>
  <si>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</t>
    </r>
  </si>
  <si>
    <t>Participación en los tributos del Estado 2022. Entregas a cuenta</t>
  </si>
  <si>
    <t>Participación en los tributos del Estado 2023. Entregas a cuenta</t>
  </si>
  <si>
    <t>Población 2022</t>
  </si>
  <si>
    <t>MEDIA DE LAS CAPITALES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</si>
</sst>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name val="Gill Sans MT"/>
      <family val="2"/>
    </font>
    <font>
      <sz val="8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4" fontId="2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11" fillId="0" borderId="0" xfId="0" applyFont="1"/>
    <xf numFmtId="0" fontId="8" fillId="0" borderId="0" xfId="0" applyFont="1"/>
    <xf numFmtId="0" fontId="8" fillId="0" borderId="0" xfId="0" applyFont="1" applyBorder="1"/>
    <xf numFmtId="4" fontId="8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topLeftCell="A37" zoomScaleNormal="100" workbookViewId="0">
      <selection activeCell="B60" sqref="B60"/>
    </sheetView>
  </sheetViews>
  <sheetFormatPr baseColWidth="10" defaultRowHeight="16.8" x14ac:dyDescent="0.45"/>
  <cols>
    <col min="1" max="1" width="40" style="1" customWidth="1"/>
    <col min="2" max="2" width="10.44140625" style="2" bestFit="1" customWidth="1"/>
    <col min="3" max="3" width="13.6640625" style="1" bestFit="1" customWidth="1"/>
    <col min="4" max="4" width="16.5546875" style="1" bestFit="1" customWidth="1"/>
    <col min="5" max="5" width="17.44140625" style="1" bestFit="1" customWidth="1"/>
    <col min="6" max="6" width="17.109375" style="1" bestFit="1" customWidth="1"/>
    <col min="7" max="7" width="18" style="1" customWidth="1"/>
    <col min="8" max="8" width="4.44140625" style="1" customWidth="1"/>
    <col min="9" max="16384" width="11.5546875" style="1"/>
  </cols>
  <sheetData>
    <row r="2" spans="1:7" ht="24.75" customHeight="1" x14ac:dyDescent="0.45"/>
    <row r="3" spans="1:7" ht="21.6" x14ac:dyDescent="0.55000000000000004">
      <c r="A3" s="18" t="s">
        <v>57</v>
      </c>
      <c r="B3" s="18"/>
      <c r="C3" s="18"/>
      <c r="D3" s="18"/>
      <c r="E3" s="18"/>
      <c r="F3" s="18"/>
      <c r="G3" s="18"/>
    </row>
    <row r="4" spans="1:7" ht="21.6" x14ac:dyDescent="0.55000000000000004">
      <c r="A4" s="19" t="s">
        <v>9</v>
      </c>
      <c r="B4" s="19"/>
      <c r="C4" s="19"/>
      <c r="D4" s="19"/>
      <c r="E4" s="19"/>
      <c r="F4" s="19"/>
      <c r="G4" s="19"/>
    </row>
    <row r="5" spans="1:7" ht="21.6" x14ac:dyDescent="0.55000000000000004">
      <c r="A5" s="3"/>
    </row>
    <row r="6" spans="1:7" ht="15" customHeight="1" x14ac:dyDescent="0.45">
      <c r="A6" s="9" t="s">
        <v>55</v>
      </c>
      <c r="B6" s="4"/>
      <c r="C6" s="4"/>
      <c r="D6" s="4"/>
      <c r="E6" s="4"/>
      <c r="F6" s="4"/>
      <c r="G6" s="4"/>
    </row>
    <row r="7" spans="1:7" x14ac:dyDescent="0.45">
      <c r="A7" s="10" t="s">
        <v>7</v>
      </c>
    </row>
    <row r="9" spans="1:7" ht="67.2" x14ac:dyDescent="0.45">
      <c r="B9" s="11" t="s">
        <v>58</v>
      </c>
      <c r="C9" s="5" t="s">
        <v>0</v>
      </c>
      <c r="D9" s="5" t="s">
        <v>1</v>
      </c>
      <c r="E9" s="5" t="s">
        <v>8</v>
      </c>
      <c r="F9" s="5" t="s">
        <v>50</v>
      </c>
      <c r="G9" s="5" t="s">
        <v>51</v>
      </c>
    </row>
    <row r="10" spans="1:7" ht="15" customHeight="1" x14ac:dyDescent="0.45">
      <c r="A10" s="6" t="s">
        <v>10</v>
      </c>
      <c r="B10" s="12">
        <v>172357</v>
      </c>
      <c r="C10" s="7">
        <v>9132759.5999999996</v>
      </c>
      <c r="D10" s="7">
        <v>38543336.229999997</v>
      </c>
      <c r="E10" s="7">
        <v>3794184.8400000003</v>
      </c>
      <c r="F10" s="7">
        <f t="shared" ref="F10:F55" si="0">C10+D10+E10</f>
        <v>51470280.670000002</v>
      </c>
      <c r="G10" s="8">
        <f t="shared" ref="G10:G55" si="1">F10/B10</f>
        <v>298.62599528884817</v>
      </c>
    </row>
    <row r="11" spans="1:7" ht="15" customHeight="1" x14ac:dyDescent="0.45">
      <c r="A11" s="6" t="s">
        <v>54</v>
      </c>
      <c r="B11" s="12">
        <v>338577</v>
      </c>
      <c r="C11" s="7">
        <v>17682696.41</v>
      </c>
      <c r="D11" s="7">
        <v>77259371.719999999</v>
      </c>
      <c r="E11" s="7">
        <v>5267539.3100000005</v>
      </c>
      <c r="F11" s="7">
        <f t="shared" si="0"/>
        <v>100209607.44</v>
      </c>
      <c r="G11" s="8">
        <f t="shared" si="1"/>
        <v>295.97287305398771</v>
      </c>
    </row>
    <row r="12" spans="1:7" ht="15" customHeight="1" x14ac:dyDescent="0.45">
      <c r="A12" s="6" t="s">
        <v>11</v>
      </c>
      <c r="B12" s="12">
        <v>199237</v>
      </c>
      <c r="C12" s="7">
        <v>9539143.2400000002</v>
      </c>
      <c r="D12" s="7">
        <v>45593668.799999997</v>
      </c>
      <c r="E12" s="7">
        <v>441632.13999999996</v>
      </c>
      <c r="F12" s="7">
        <f t="shared" si="0"/>
        <v>55574444.18</v>
      </c>
      <c r="G12" s="8">
        <f t="shared" si="1"/>
        <v>278.93636312532311</v>
      </c>
    </row>
    <row r="13" spans="1:7" ht="15" customHeight="1" x14ac:dyDescent="0.45">
      <c r="A13" s="6" t="s">
        <v>12</v>
      </c>
      <c r="B13" s="12">
        <v>57730</v>
      </c>
      <c r="C13" s="7">
        <v>3337196.72</v>
      </c>
      <c r="D13" s="7">
        <v>11762233.289999999</v>
      </c>
      <c r="E13" s="7">
        <v>823787.64</v>
      </c>
      <c r="F13" s="7">
        <f t="shared" si="0"/>
        <v>15923217.65</v>
      </c>
      <c r="G13" s="8">
        <f t="shared" si="1"/>
        <v>275.82223540620129</v>
      </c>
    </row>
    <row r="14" spans="1:7" ht="15" customHeight="1" x14ac:dyDescent="0.45">
      <c r="A14" s="6" t="s">
        <v>13</v>
      </c>
      <c r="B14" s="12">
        <v>150146</v>
      </c>
      <c r="C14" s="7">
        <v>7263296.1500000004</v>
      </c>
      <c r="D14" s="7">
        <v>34530874.68</v>
      </c>
      <c r="E14" s="7">
        <v>1289895.0899999999</v>
      </c>
      <c r="F14" s="7">
        <f t="shared" si="0"/>
        <v>43084065.920000002</v>
      </c>
      <c r="G14" s="8">
        <f t="shared" si="1"/>
        <v>286.94781026467575</v>
      </c>
    </row>
    <row r="15" spans="1:7" ht="15" customHeight="1" x14ac:dyDescent="0.45">
      <c r="A15" s="6" t="s">
        <v>3</v>
      </c>
      <c r="B15" s="12">
        <v>1636193</v>
      </c>
      <c r="C15" s="7">
        <v>133609071.81</v>
      </c>
      <c r="D15" s="7">
        <v>1162285892.22</v>
      </c>
      <c r="E15" s="7">
        <v>112836368.44000001</v>
      </c>
      <c r="F15" s="7">
        <f t="shared" si="0"/>
        <v>1408731332.47</v>
      </c>
      <c r="G15" s="8">
        <f t="shared" si="1"/>
        <v>860.98115104391718</v>
      </c>
    </row>
    <row r="16" spans="1:7" ht="15" customHeight="1" x14ac:dyDescent="0.45">
      <c r="A16" s="6" t="s">
        <v>14</v>
      </c>
      <c r="B16" s="12">
        <v>173483</v>
      </c>
      <c r="C16" s="7">
        <v>11170124.790000001</v>
      </c>
      <c r="D16" s="7">
        <v>39660391.590000004</v>
      </c>
      <c r="E16" s="7">
        <v>1823828.8800000001</v>
      </c>
      <c r="F16" s="7">
        <f t="shared" si="0"/>
        <v>52654345.260000005</v>
      </c>
      <c r="G16" s="8">
        <f t="shared" si="1"/>
        <v>303.51299700835244</v>
      </c>
    </row>
    <row r="17" spans="1:7" ht="15" customHeight="1" x14ac:dyDescent="0.45">
      <c r="A17" s="6" t="s">
        <v>15</v>
      </c>
      <c r="B17" s="12">
        <v>95456</v>
      </c>
      <c r="C17" s="7">
        <v>5166017.6800000006</v>
      </c>
      <c r="D17" s="7">
        <v>18812785.960000001</v>
      </c>
      <c r="E17" s="7">
        <v>0</v>
      </c>
      <c r="F17" s="7">
        <f t="shared" si="0"/>
        <v>23978803.640000001</v>
      </c>
      <c r="G17" s="8">
        <f t="shared" si="1"/>
        <v>251.20268647334899</v>
      </c>
    </row>
    <row r="18" spans="1:7" ht="15" customHeight="1" x14ac:dyDescent="0.45">
      <c r="A18" s="6" t="s">
        <v>16</v>
      </c>
      <c r="B18" s="12">
        <v>113066</v>
      </c>
      <c r="C18" s="7">
        <v>5951291.7100000009</v>
      </c>
      <c r="D18" s="7">
        <v>64312169.5</v>
      </c>
      <c r="E18" s="7">
        <v>3634966.01</v>
      </c>
      <c r="F18" s="7">
        <f t="shared" si="0"/>
        <v>73898427.220000014</v>
      </c>
      <c r="G18" s="8">
        <f t="shared" si="1"/>
        <v>653.58664160755677</v>
      </c>
    </row>
    <row r="19" spans="1:7" ht="15" customHeight="1" x14ac:dyDescent="0.45">
      <c r="A19" s="6" t="s">
        <v>48</v>
      </c>
      <c r="B19" s="12">
        <v>171857</v>
      </c>
      <c r="C19" s="7">
        <v>9650447.7299999967</v>
      </c>
      <c r="D19" s="7">
        <v>38893642.770000003</v>
      </c>
      <c r="E19" s="7">
        <v>1143379.99</v>
      </c>
      <c r="F19" s="7">
        <f t="shared" si="0"/>
        <v>49687470.490000002</v>
      </c>
      <c r="G19" s="8">
        <f t="shared" si="1"/>
        <v>289.12101625188387</v>
      </c>
    </row>
    <row r="20" spans="1:7" ht="15" customHeight="1" x14ac:dyDescent="0.45">
      <c r="A20" s="6" t="s">
        <v>17</v>
      </c>
      <c r="B20" s="12">
        <v>74850</v>
      </c>
      <c r="C20" s="7">
        <v>4313006.01</v>
      </c>
      <c r="D20" s="7">
        <v>15616840.01</v>
      </c>
      <c r="E20" s="7">
        <v>1827484.22</v>
      </c>
      <c r="F20" s="7">
        <f t="shared" si="0"/>
        <v>21757330.239999998</v>
      </c>
      <c r="G20" s="8">
        <f t="shared" si="1"/>
        <v>290.67909472277887</v>
      </c>
    </row>
    <row r="21" spans="1:7" ht="15" customHeight="1" x14ac:dyDescent="0.45">
      <c r="A21" s="6" t="s">
        <v>18</v>
      </c>
      <c r="B21" s="12">
        <v>319515</v>
      </c>
      <c r="C21" s="7">
        <v>15621924.460000001</v>
      </c>
      <c r="D21" s="7">
        <v>81245574.790000007</v>
      </c>
      <c r="E21" s="7">
        <v>9223062.4299999997</v>
      </c>
      <c r="F21" s="7">
        <f t="shared" si="0"/>
        <v>106090561.68000001</v>
      </c>
      <c r="G21" s="8">
        <f t="shared" si="1"/>
        <v>332.03624768790201</v>
      </c>
    </row>
    <row r="22" spans="1:7" ht="15" customHeight="1" x14ac:dyDescent="0.45">
      <c r="A22" s="6" t="s">
        <v>19</v>
      </c>
      <c r="B22" s="12">
        <v>244700</v>
      </c>
      <c r="C22" s="7">
        <v>17635086.859999999</v>
      </c>
      <c r="D22" s="7">
        <v>59449337.509999998</v>
      </c>
      <c r="E22" s="7">
        <v>12084261.969999999</v>
      </c>
      <c r="F22" s="7">
        <f t="shared" si="0"/>
        <v>89168686.340000004</v>
      </c>
      <c r="G22" s="8">
        <f t="shared" si="1"/>
        <v>364.40002590927668</v>
      </c>
    </row>
    <row r="23" spans="1:7" ht="15" customHeight="1" x14ac:dyDescent="0.45">
      <c r="A23" s="6" t="s">
        <v>20</v>
      </c>
      <c r="B23" s="12">
        <v>53389</v>
      </c>
      <c r="C23" s="7">
        <v>2827656.01</v>
      </c>
      <c r="D23" s="7">
        <v>10220614.25</v>
      </c>
      <c r="E23" s="7">
        <v>1610732.6800000002</v>
      </c>
      <c r="F23" s="7">
        <f t="shared" si="0"/>
        <v>14659002.939999999</v>
      </c>
      <c r="G23" s="8">
        <f t="shared" si="1"/>
        <v>274.56972297664311</v>
      </c>
    </row>
    <row r="24" spans="1:7" ht="15" customHeight="1" x14ac:dyDescent="0.45">
      <c r="A24" s="6" t="s">
        <v>21</v>
      </c>
      <c r="B24" s="12">
        <v>102666</v>
      </c>
      <c r="C24" s="7">
        <v>7550623.1799999997</v>
      </c>
      <c r="D24" s="7">
        <v>17100919.850000001</v>
      </c>
      <c r="E24" s="7">
        <v>4166542.35</v>
      </c>
      <c r="F24" s="7">
        <f t="shared" si="0"/>
        <v>28818085.380000003</v>
      </c>
      <c r="G24" s="8">
        <f t="shared" si="1"/>
        <v>280.69745952895801</v>
      </c>
    </row>
    <row r="25" spans="1:7" ht="15" customHeight="1" x14ac:dyDescent="0.45">
      <c r="A25" s="6" t="s">
        <v>22</v>
      </c>
      <c r="B25" s="12">
        <v>228682</v>
      </c>
      <c r="C25" s="7">
        <v>13141122.470000001</v>
      </c>
      <c r="D25" s="7">
        <v>57881313.850000001</v>
      </c>
      <c r="E25" s="7">
        <v>15527033.960000001</v>
      </c>
      <c r="F25" s="7">
        <f t="shared" si="0"/>
        <v>86549470.280000001</v>
      </c>
      <c r="G25" s="8">
        <f t="shared" si="1"/>
        <v>378.47084720266571</v>
      </c>
    </row>
    <row r="26" spans="1:7" ht="15" customHeight="1" x14ac:dyDescent="0.45">
      <c r="A26" s="6" t="s">
        <v>23</v>
      </c>
      <c r="B26" s="12">
        <v>87452</v>
      </c>
      <c r="C26" s="7">
        <v>4873408.58</v>
      </c>
      <c r="D26" s="7">
        <v>14818407.310000001</v>
      </c>
      <c r="E26" s="7">
        <v>508110.69999999995</v>
      </c>
      <c r="F26" s="7">
        <f t="shared" si="0"/>
        <v>20199926.59</v>
      </c>
      <c r="G26" s="8">
        <f t="shared" si="1"/>
        <v>230.98301456799157</v>
      </c>
    </row>
    <row r="27" spans="1:7" ht="15" customHeight="1" x14ac:dyDescent="0.45">
      <c r="A27" s="6" t="s">
        <v>24</v>
      </c>
      <c r="B27" s="12">
        <v>141854</v>
      </c>
      <c r="C27" s="7">
        <v>6689545.8500000006</v>
      </c>
      <c r="D27" s="7">
        <v>37925274.729999997</v>
      </c>
      <c r="E27" s="7">
        <v>4446815.74</v>
      </c>
      <c r="F27" s="7">
        <f t="shared" si="0"/>
        <v>49061636.32</v>
      </c>
      <c r="G27" s="8">
        <f t="shared" si="1"/>
        <v>345.86008374807903</v>
      </c>
    </row>
    <row r="28" spans="1:7" ht="15" customHeight="1" x14ac:dyDescent="0.45">
      <c r="A28" s="6" t="s">
        <v>25</v>
      </c>
      <c r="B28" s="12">
        <v>53305</v>
      </c>
      <c r="C28" s="7">
        <v>3378949.7999999993</v>
      </c>
      <c r="D28" s="7">
        <v>10014260.48</v>
      </c>
      <c r="E28" s="7">
        <v>1705298.0599999998</v>
      </c>
      <c r="F28" s="7">
        <f t="shared" si="0"/>
        <v>15098508.34</v>
      </c>
      <c r="G28" s="8">
        <f t="shared" si="1"/>
        <v>283.24750661288812</v>
      </c>
    </row>
    <row r="29" spans="1:7" ht="15" customHeight="1" x14ac:dyDescent="0.45">
      <c r="A29" s="6" t="s">
        <v>26</v>
      </c>
      <c r="B29" s="12">
        <v>111669</v>
      </c>
      <c r="C29" s="7">
        <v>5689187.5999999996</v>
      </c>
      <c r="D29" s="7">
        <v>28550510.719999999</v>
      </c>
      <c r="E29" s="7">
        <v>2165513.14</v>
      </c>
      <c r="F29" s="7">
        <f t="shared" si="0"/>
        <v>36405211.460000001</v>
      </c>
      <c r="G29" s="8">
        <f t="shared" si="1"/>
        <v>326.0100068953783</v>
      </c>
    </row>
    <row r="30" spans="1:7" ht="15" customHeight="1" x14ac:dyDescent="0.45">
      <c r="A30" s="6" t="s">
        <v>27</v>
      </c>
      <c r="B30" s="12">
        <v>120951</v>
      </c>
      <c r="C30" s="7">
        <v>7814419.0300000003</v>
      </c>
      <c r="D30" s="7">
        <v>33923071.759999998</v>
      </c>
      <c r="E30" s="7">
        <v>4360287.34</v>
      </c>
      <c r="F30" s="7">
        <f t="shared" si="0"/>
        <v>46097778.129999995</v>
      </c>
      <c r="G30" s="8">
        <f t="shared" si="1"/>
        <v>381.12771395027733</v>
      </c>
    </row>
    <row r="31" spans="1:7" ht="15" customHeight="1" x14ac:dyDescent="0.45">
      <c r="A31" s="6" t="s">
        <v>28</v>
      </c>
      <c r="B31" s="12">
        <v>140797</v>
      </c>
      <c r="C31" s="7">
        <v>8439635.6300000008</v>
      </c>
      <c r="D31" s="7">
        <v>29493662.510000002</v>
      </c>
      <c r="E31" s="7">
        <v>5887556.29</v>
      </c>
      <c r="F31" s="7">
        <f t="shared" si="0"/>
        <v>43820854.43</v>
      </c>
      <c r="G31" s="8">
        <f t="shared" si="1"/>
        <v>311.23429071642153</v>
      </c>
    </row>
    <row r="32" spans="1:7" ht="15" customHeight="1" x14ac:dyDescent="0.45">
      <c r="A32" s="6" t="s">
        <v>29</v>
      </c>
      <c r="B32" s="12">
        <v>150020</v>
      </c>
      <c r="C32" s="7">
        <v>8917720.0800000019</v>
      </c>
      <c r="D32" s="7">
        <v>33181417.91</v>
      </c>
      <c r="E32" s="7">
        <v>5617239.4800000004</v>
      </c>
      <c r="F32" s="7">
        <f t="shared" si="0"/>
        <v>47716377.469999999</v>
      </c>
      <c r="G32" s="8">
        <f t="shared" si="1"/>
        <v>318.06677423010262</v>
      </c>
    </row>
    <row r="33" spans="1:7" ht="15" customHeight="1" x14ac:dyDescent="0.45">
      <c r="A33" s="6" t="s">
        <v>30</v>
      </c>
      <c r="B33" s="12">
        <v>97211</v>
      </c>
      <c r="C33" s="7">
        <v>5489011.7199999997</v>
      </c>
      <c r="D33" s="7">
        <v>20646427.399999999</v>
      </c>
      <c r="E33" s="7">
        <v>2876166.06</v>
      </c>
      <c r="F33" s="7">
        <f t="shared" si="0"/>
        <v>29011605.179999996</v>
      </c>
      <c r="G33" s="8">
        <f t="shared" si="1"/>
        <v>298.4395303000689</v>
      </c>
    </row>
    <row r="34" spans="1:7" ht="15" customHeight="1" x14ac:dyDescent="0.45">
      <c r="A34" s="6" t="s">
        <v>2</v>
      </c>
      <c r="B34" s="12">
        <v>3280782</v>
      </c>
      <c r="C34" s="7">
        <v>291997139.13</v>
      </c>
      <c r="D34" s="7">
        <v>1637245332.6600001</v>
      </c>
      <c r="E34" s="7">
        <v>129300693.92</v>
      </c>
      <c r="F34" s="7">
        <f t="shared" si="0"/>
        <v>2058543165.71</v>
      </c>
      <c r="G34" s="8">
        <f t="shared" si="1"/>
        <v>627.45502923083586</v>
      </c>
    </row>
    <row r="35" spans="1:7" ht="15" customHeight="1" x14ac:dyDescent="0.45">
      <c r="A35" s="6" t="s">
        <v>6</v>
      </c>
      <c r="B35" s="12">
        <v>579076</v>
      </c>
      <c r="C35" s="7">
        <v>27559619.400000002</v>
      </c>
      <c r="D35" s="7">
        <v>256181338.19999999</v>
      </c>
      <c r="E35" s="7">
        <v>20625979.370000001</v>
      </c>
      <c r="F35" s="7">
        <f t="shared" si="0"/>
        <v>304366936.96999997</v>
      </c>
      <c r="G35" s="8">
        <f t="shared" si="1"/>
        <v>525.60792878654956</v>
      </c>
    </row>
    <row r="36" spans="1:7" ht="15" customHeight="1" x14ac:dyDescent="0.45">
      <c r="A36" s="6" t="s">
        <v>31</v>
      </c>
      <c r="B36" s="12">
        <v>462979</v>
      </c>
      <c r="C36" s="7">
        <v>23559255.620000001</v>
      </c>
      <c r="D36" s="7">
        <v>98287912.060000002</v>
      </c>
      <c r="E36" s="7">
        <v>8186849.6500000004</v>
      </c>
      <c r="F36" s="7">
        <f t="shared" si="0"/>
        <v>130034017.33000001</v>
      </c>
      <c r="G36" s="8">
        <f t="shared" si="1"/>
        <v>280.86374831255847</v>
      </c>
    </row>
    <row r="37" spans="1:7" ht="15" customHeight="1" x14ac:dyDescent="0.45">
      <c r="A37" s="6" t="s">
        <v>32</v>
      </c>
      <c r="B37" s="12">
        <v>103756</v>
      </c>
      <c r="C37" s="7">
        <v>5811665.1400000006</v>
      </c>
      <c r="D37" s="7">
        <v>26922539.809999999</v>
      </c>
      <c r="E37" s="7">
        <v>3885695.99</v>
      </c>
      <c r="F37" s="7">
        <f t="shared" si="0"/>
        <v>36619900.939999998</v>
      </c>
      <c r="G37" s="8">
        <f t="shared" si="1"/>
        <v>352.94248949458341</v>
      </c>
    </row>
    <row r="38" spans="1:7" ht="15" customHeight="1" x14ac:dyDescent="0.45">
      <c r="A38" s="6" t="s">
        <v>33</v>
      </c>
      <c r="B38" s="12">
        <v>215167</v>
      </c>
      <c r="C38" s="7">
        <v>13508407.66</v>
      </c>
      <c r="D38" s="7">
        <v>48392057.100000001</v>
      </c>
      <c r="E38" s="7">
        <v>6598314.5</v>
      </c>
      <c r="F38" s="7">
        <f t="shared" si="0"/>
        <v>68498779.260000005</v>
      </c>
      <c r="G38" s="8">
        <f t="shared" si="1"/>
        <v>318.35169547374835</v>
      </c>
    </row>
    <row r="39" spans="1:7" ht="15" customHeight="1" x14ac:dyDescent="0.45">
      <c r="A39" s="6" t="s">
        <v>34</v>
      </c>
      <c r="B39" s="12">
        <v>76302</v>
      </c>
      <c r="C39" s="7">
        <v>4514273</v>
      </c>
      <c r="D39" s="7">
        <v>17897284.57</v>
      </c>
      <c r="E39" s="7">
        <v>2847498.5</v>
      </c>
      <c r="F39" s="7">
        <f t="shared" si="0"/>
        <v>25259056.07</v>
      </c>
      <c r="G39" s="8">
        <f t="shared" si="1"/>
        <v>331.04055031322901</v>
      </c>
    </row>
    <row r="40" spans="1:7" ht="15" customHeight="1" x14ac:dyDescent="0.45">
      <c r="A40" s="6" t="s">
        <v>35</v>
      </c>
      <c r="B40" s="12">
        <v>415940</v>
      </c>
      <c r="C40" s="7">
        <v>28510965.130000003</v>
      </c>
      <c r="D40" s="7">
        <v>79234764.019999996</v>
      </c>
      <c r="E40" s="7">
        <v>14270177.52</v>
      </c>
      <c r="F40" s="7">
        <f t="shared" si="0"/>
        <v>122015906.67</v>
      </c>
      <c r="G40" s="8">
        <f t="shared" si="1"/>
        <v>293.34977802086837</v>
      </c>
    </row>
    <row r="41" spans="1:7" ht="15" customHeight="1" x14ac:dyDescent="0.45">
      <c r="A41" s="6" t="s">
        <v>49</v>
      </c>
      <c r="B41" s="12">
        <v>378797</v>
      </c>
      <c r="C41" s="7">
        <v>10137128.32</v>
      </c>
      <c r="D41" s="7">
        <v>104882859.98</v>
      </c>
      <c r="E41" s="7">
        <v>10487387.199999999</v>
      </c>
      <c r="F41" s="7">
        <f t="shared" si="0"/>
        <v>125507375.50000001</v>
      </c>
      <c r="G41" s="8">
        <f t="shared" si="1"/>
        <v>331.33149285765205</v>
      </c>
    </row>
    <row r="42" spans="1:7" ht="15" customHeight="1" x14ac:dyDescent="0.45">
      <c r="A42" s="6" t="s">
        <v>36</v>
      </c>
      <c r="B42" s="12">
        <v>82828</v>
      </c>
      <c r="C42" s="7">
        <v>4655252.53</v>
      </c>
      <c r="D42" s="7">
        <v>17562691.190000001</v>
      </c>
      <c r="E42" s="7">
        <v>1612222.85</v>
      </c>
      <c r="F42" s="7">
        <f t="shared" si="0"/>
        <v>23830166.570000004</v>
      </c>
      <c r="G42" s="8">
        <f t="shared" si="1"/>
        <v>287.70665197759217</v>
      </c>
    </row>
    <row r="43" spans="1:7" ht="15" customHeight="1" x14ac:dyDescent="0.45">
      <c r="A43" s="6" t="s">
        <v>37</v>
      </c>
      <c r="B43" s="12">
        <v>142412</v>
      </c>
      <c r="C43" s="7">
        <v>8514907.2800000012</v>
      </c>
      <c r="D43" s="7">
        <v>38653390.310000002</v>
      </c>
      <c r="E43" s="7">
        <v>4295717.8</v>
      </c>
      <c r="F43" s="7">
        <f t="shared" si="0"/>
        <v>51464015.390000001</v>
      </c>
      <c r="G43" s="8">
        <f t="shared" si="1"/>
        <v>361.37414958009157</v>
      </c>
    </row>
    <row r="44" spans="1:7" ht="15" customHeight="1" x14ac:dyDescent="0.45">
      <c r="A44" s="6" t="s">
        <v>38</v>
      </c>
      <c r="B44" s="12">
        <v>208688</v>
      </c>
      <c r="C44" s="7">
        <v>5402632.0600000005</v>
      </c>
      <c r="D44" s="7">
        <v>62023416.479999997</v>
      </c>
      <c r="E44" s="7">
        <v>5291412.9399999995</v>
      </c>
      <c r="F44" s="7">
        <f t="shared" si="0"/>
        <v>72717461.479999989</v>
      </c>
      <c r="G44" s="8">
        <f t="shared" si="1"/>
        <v>348.45061278080192</v>
      </c>
    </row>
    <row r="45" spans="1:7" ht="15" customHeight="1" x14ac:dyDescent="0.45">
      <c r="A45" s="6" t="s">
        <v>39</v>
      </c>
      <c r="B45" s="12">
        <v>171693</v>
      </c>
      <c r="C45" s="7">
        <v>10679520.569999998</v>
      </c>
      <c r="D45" s="7">
        <v>44002084.549999997</v>
      </c>
      <c r="E45" s="7">
        <v>5718385.6499999994</v>
      </c>
      <c r="F45" s="7">
        <f t="shared" si="0"/>
        <v>60399990.769999996</v>
      </c>
      <c r="G45" s="8">
        <f t="shared" si="1"/>
        <v>351.79064242572497</v>
      </c>
    </row>
    <row r="46" spans="1:7" ht="15" customHeight="1" x14ac:dyDescent="0.45">
      <c r="A46" s="6" t="s">
        <v>40</v>
      </c>
      <c r="B46" s="12">
        <v>50802</v>
      </c>
      <c r="C46" s="7">
        <v>2950519.3899999997</v>
      </c>
      <c r="D46" s="7">
        <v>12123859.039999999</v>
      </c>
      <c r="E46" s="7">
        <v>2503135.35</v>
      </c>
      <c r="F46" s="7">
        <f t="shared" si="0"/>
        <v>17577513.780000001</v>
      </c>
      <c r="G46" s="8">
        <f t="shared" si="1"/>
        <v>346.00042872327862</v>
      </c>
    </row>
    <row r="47" spans="1:7" ht="15" customHeight="1" x14ac:dyDescent="0.45">
      <c r="A47" s="6" t="s">
        <v>5</v>
      </c>
      <c r="B47" s="12">
        <v>681998</v>
      </c>
      <c r="C47" s="7">
        <v>37033826.550000004</v>
      </c>
      <c r="D47" s="7">
        <v>337323772.30000001</v>
      </c>
      <c r="E47" s="7">
        <v>19629730.620000001</v>
      </c>
      <c r="F47" s="7">
        <f t="shared" si="0"/>
        <v>393987329.47000003</v>
      </c>
      <c r="G47" s="8">
        <f t="shared" si="1"/>
        <v>577.69572560330096</v>
      </c>
    </row>
    <row r="48" spans="1:7" ht="15" customHeight="1" x14ac:dyDescent="0.45">
      <c r="A48" s="6" t="s">
        <v>41</v>
      </c>
      <c r="B48" s="12">
        <v>39450</v>
      </c>
      <c r="C48" s="7">
        <v>2581365.9999999995</v>
      </c>
      <c r="D48" s="7">
        <v>7374330.8099999996</v>
      </c>
      <c r="E48" s="7">
        <v>921543.68000000005</v>
      </c>
      <c r="F48" s="7">
        <f t="shared" si="0"/>
        <v>10877240.489999998</v>
      </c>
      <c r="G48" s="8">
        <f t="shared" si="1"/>
        <v>275.72219239543722</v>
      </c>
    </row>
    <row r="49" spans="1:7" ht="15" customHeight="1" x14ac:dyDescent="0.45">
      <c r="A49" s="6" t="s">
        <v>42</v>
      </c>
      <c r="B49" s="12">
        <v>134883</v>
      </c>
      <c r="C49" s="7">
        <v>8716184.7799999993</v>
      </c>
      <c r="D49" s="7">
        <v>33728374.859999999</v>
      </c>
      <c r="E49" s="7">
        <v>3871807.3699999996</v>
      </c>
      <c r="F49" s="7">
        <f t="shared" si="0"/>
        <v>46316367.009999998</v>
      </c>
      <c r="G49" s="8">
        <f t="shared" si="1"/>
        <v>343.3817976320218</v>
      </c>
    </row>
    <row r="50" spans="1:7" ht="15" customHeight="1" x14ac:dyDescent="0.45">
      <c r="A50" s="6" t="s">
        <v>43</v>
      </c>
      <c r="B50" s="12">
        <v>35900</v>
      </c>
      <c r="C50" s="7">
        <v>2266624.54</v>
      </c>
      <c r="D50" s="7">
        <v>6661412.0999999996</v>
      </c>
      <c r="E50" s="7">
        <v>1070716.6399999999</v>
      </c>
      <c r="F50" s="7">
        <f t="shared" si="0"/>
        <v>9998753.2800000012</v>
      </c>
      <c r="G50" s="8">
        <f t="shared" si="1"/>
        <v>278.51680445682456</v>
      </c>
    </row>
    <row r="51" spans="1:7" ht="15" customHeight="1" x14ac:dyDescent="0.45">
      <c r="A51" s="6" t="s">
        <v>44</v>
      </c>
      <c r="B51" s="12">
        <v>85085</v>
      </c>
      <c r="C51" s="7">
        <v>5575720.9100000001</v>
      </c>
      <c r="D51" s="7">
        <v>15332613.140000001</v>
      </c>
      <c r="E51" s="7">
        <v>2529801.4900000002</v>
      </c>
      <c r="F51" s="7">
        <f t="shared" si="0"/>
        <v>23438135.539999999</v>
      </c>
      <c r="G51" s="8">
        <f t="shared" si="1"/>
        <v>275.46730375506843</v>
      </c>
    </row>
    <row r="52" spans="1:7" ht="15" customHeight="1" x14ac:dyDescent="0.45">
      <c r="A52" s="6" t="s">
        <v>4</v>
      </c>
      <c r="B52" s="12">
        <v>792492</v>
      </c>
      <c r="C52" s="7">
        <v>49432352.989999995</v>
      </c>
      <c r="D52" s="7">
        <v>357684559.14999998</v>
      </c>
      <c r="E52" s="7">
        <v>35566063.700000003</v>
      </c>
      <c r="F52" s="7">
        <f t="shared" si="0"/>
        <v>442682975.83999997</v>
      </c>
      <c r="G52" s="8">
        <f t="shared" si="1"/>
        <v>558.59614461723265</v>
      </c>
    </row>
    <row r="53" spans="1:7" ht="15" customHeight="1" x14ac:dyDescent="0.45">
      <c r="A53" s="6" t="s">
        <v>45</v>
      </c>
      <c r="B53" s="12">
        <v>295639</v>
      </c>
      <c r="C53" s="7">
        <v>19097827.630000003</v>
      </c>
      <c r="D53" s="7">
        <v>76686700.299999997</v>
      </c>
      <c r="E53" s="7">
        <v>9961006.7200000007</v>
      </c>
      <c r="F53" s="7">
        <f t="shared" si="0"/>
        <v>105745534.65000001</v>
      </c>
      <c r="G53" s="8">
        <f t="shared" si="1"/>
        <v>357.68465814726744</v>
      </c>
    </row>
    <row r="54" spans="1:7" ht="15" customHeight="1" x14ac:dyDescent="0.45">
      <c r="A54" s="6" t="s">
        <v>46</v>
      </c>
      <c r="B54" s="12">
        <v>59475</v>
      </c>
      <c r="C54" s="7">
        <v>3454456.3400000003</v>
      </c>
      <c r="D54" s="7">
        <v>14511947.369999999</v>
      </c>
      <c r="E54" s="7">
        <v>1985646.49</v>
      </c>
      <c r="F54" s="7">
        <f t="shared" si="0"/>
        <v>19952050.199999999</v>
      </c>
      <c r="G54" s="8">
        <f t="shared" si="1"/>
        <v>335.46952837326609</v>
      </c>
    </row>
    <row r="55" spans="1:7" ht="15" customHeight="1" x14ac:dyDescent="0.45">
      <c r="A55" s="6" t="s">
        <v>47</v>
      </c>
      <c r="B55" s="12">
        <v>673010</v>
      </c>
      <c r="C55" s="7">
        <v>42730696.919999994</v>
      </c>
      <c r="D55" s="7">
        <v>274648017.35000002</v>
      </c>
      <c r="E55" s="7">
        <v>22954915.919999998</v>
      </c>
      <c r="F55" s="7">
        <f t="shared" si="0"/>
        <v>340333630.19000006</v>
      </c>
      <c r="G55" s="8">
        <f t="shared" si="1"/>
        <v>505.68881619886787</v>
      </c>
    </row>
    <row r="56" spans="1:7" s="23" customFormat="1" ht="15" customHeight="1" x14ac:dyDescent="0.25">
      <c r="A56" s="20" t="s">
        <v>59</v>
      </c>
      <c r="B56" s="21"/>
      <c r="C56" s="21"/>
      <c r="D56" s="21"/>
      <c r="E56" s="21"/>
      <c r="F56" s="21"/>
      <c r="G56" s="22">
        <f>AVERAGE(G10:G55)</f>
        <v>358.15261429848545</v>
      </c>
    </row>
    <row r="58" spans="1:7" x14ac:dyDescent="0.45">
      <c r="A58" s="13" t="s">
        <v>52</v>
      </c>
    </row>
  </sheetData>
  <sortState ref="A10:G55">
    <sortCondition ref="A10:A55"/>
  </sortState>
  <mergeCells count="2">
    <mergeCell ref="A3:G3"/>
    <mergeCell ref="A4:G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66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tabSelected="1" workbookViewId="0">
      <selection activeCell="C59" sqref="C59"/>
    </sheetView>
  </sheetViews>
  <sheetFormatPr baseColWidth="10" defaultRowHeight="16.8" x14ac:dyDescent="0.45"/>
  <cols>
    <col min="1" max="1" width="40" style="1" customWidth="1"/>
    <col min="2" max="2" width="10.44140625" style="14" bestFit="1" customWidth="1"/>
    <col min="3" max="3" width="13.6640625" style="1" bestFit="1" customWidth="1"/>
    <col min="4" max="4" width="16.5546875" style="1" bestFit="1" customWidth="1"/>
    <col min="5" max="5" width="17.44140625" style="1" bestFit="1" customWidth="1"/>
    <col min="6" max="7" width="17.109375" style="1" bestFit="1" customWidth="1"/>
    <col min="8" max="8" width="4.44140625" style="1" customWidth="1"/>
    <col min="9" max="16384" width="11.5546875" style="1"/>
  </cols>
  <sheetData>
    <row r="2" spans="1:7" ht="24.75" customHeight="1" x14ac:dyDescent="0.45"/>
    <row r="3" spans="1:7" ht="21.6" x14ac:dyDescent="0.55000000000000004">
      <c r="A3" s="18" t="s">
        <v>56</v>
      </c>
      <c r="B3" s="18"/>
      <c r="C3" s="18"/>
      <c r="D3" s="18"/>
      <c r="E3" s="18"/>
      <c r="F3" s="18"/>
      <c r="G3" s="18"/>
    </row>
    <row r="4" spans="1:7" ht="21.6" x14ac:dyDescent="0.55000000000000004">
      <c r="A4" s="19" t="s">
        <v>9</v>
      </c>
      <c r="B4" s="19"/>
      <c r="C4" s="19"/>
      <c r="D4" s="19"/>
      <c r="E4" s="19"/>
      <c r="F4" s="19"/>
      <c r="G4" s="19"/>
    </row>
    <row r="5" spans="1:7" ht="21.6" x14ac:dyDescent="0.55000000000000004">
      <c r="A5" s="3"/>
    </row>
    <row r="6" spans="1:7" ht="15" customHeight="1" x14ac:dyDescent="0.45">
      <c r="A6" s="9" t="s">
        <v>55</v>
      </c>
      <c r="B6" s="9"/>
      <c r="C6" s="4"/>
      <c r="D6" s="4"/>
      <c r="E6" s="4"/>
      <c r="F6" s="4"/>
      <c r="G6" s="4"/>
    </row>
    <row r="7" spans="1:7" x14ac:dyDescent="0.45">
      <c r="A7" s="10" t="s">
        <v>7</v>
      </c>
    </row>
    <row r="9" spans="1:7" ht="67.2" x14ac:dyDescent="0.45">
      <c r="B9" s="11" t="s">
        <v>53</v>
      </c>
      <c r="C9" s="5" t="s">
        <v>0</v>
      </c>
      <c r="D9" s="5" t="s">
        <v>1</v>
      </c>
      <c r="E9" s="5" t="s">
        <v>8</v>
      </c>
      <c r="F9" s="5" t="s">
        <v>50</v>
      </c>
      <c r="G9" s="5" t="s">
        <v>51</v>
      </c>
    </row>
    <row r="10" spans="1:7" ht="15" customHeight="1" x14ac:dyDescent="0.45">
      <c r="A10" s="6" t="s">
        <v>3</v>
      </c>
      <c r="B10" s="12">
        <v>1636193</v>
      </c>
      <c r="C10" s="7">
        <v>133609071.81</v>
      </c>
      <c r="D10" s="7">
        <v>1162285892.22</v>
      </c>
      <c r="E10" s="7">
        <v>112836368.44000001</v>
      </c>
      <c r="F10" s="7">
        <f t="shared" ref="F10:F55" si="0">C10+D10+E10</f>
        <v>1408731332.47</v>
      </c>
      <c r="G10" s="8">
        <f t="shared" ref="G10:G55" si="1">F10/B10</f>
        <v>860.98115104391718</v>
      </c>
    </row>
    <row r="11" spans="1:7" ht="15" customHeight="1" x14ac:dyDescent="0.45">
      <c r="A11" s="6" t="s">
        <v>16</v>
      </c>
      <c r="B11" s="12">
        <v>113066</v>
      </c>
      <c r="C11" s="7">
        <v>5951291.7100000009</v>
      </c>
      <c r="D11" s="7">
        <v>64312169.5</v>
      </c>
      <c r="E11" s="7">
        <v>3634966.01</v>
      </c>
      <c r="F11" s="7">
        <f t="shared" si="0"/>
        <v>73898427.220000014</v>
      </c>
      <c r="G11" s="8">
        <f t="shared" si="1"/>
        <v>653.58664160755677</v>
      </c>
    </row>
    <row r="12" spans="1:7" ht="15" customHeight="1" x14ac:dyDescent="0.45">
      <c r="A12" s="6" t="s">
        <v>2</v>
      </c>
      <c r="B12" s="12">
        <v>3280782</v>
      </c>
      <c r="C12" s="7">
        <v>291997139.13</v>
      </c>
      <c r="D12" s="7">
        <v>1637245332.6600001</v>
      </c>
      <c r="E12" s="7">
        <v>129300693.92</v>
      </c>
      <c r="F12" s="7">
        <f t="shared" si="0"/>
        <v>2058543165.71</v>
      </c>
      <c r="G12" s="8">
        <f t="shared" si="1"/>
        <v>627.45502923083586</v>
      </c>
    </row>
    <row r="13" spans="1:7" ht="15" customHeight="1" x14ac:dyDescent="0.45">
      <c r="A13" s="6" t="s">
        <v>5</v>
      </c>
      <c r="B13" s="12">
        <v>681998</v>
      </c>
      <c r="C13" s="7">
        <v>37033826.550000004</v>
      </c>
      <c r="D13" s="7">
        <v>337323772.30000001</v>
      </c>
      <c r="E13" s="7">
        <v>19629730.620000001</v>
      </c>
      <c r="F13" s="7">
        <f t="shared" si="0"/>
        <v>393987329.47000003</v>
      </c>
      <c r="G13" s="8">
        <f t="shared" si="1"/>
        <v>577.69572560330096</v>
      </c>
    </row>
    <row r="14" spans="1:7" ht="15" customHeight="1" x14ac:dyDescent="0.45">
      <c r="A14" s="6" t="s">
        <v>4</v>
      </c>
      <c r="B14" s="12">
        <v>792492</v>
      </c>
      <c r="C14" s="7">
        <v>49432352.989999995</v>
      </c>
      <c r="D14" s="7">
        <v>357684559.14999998</v>
      </c>
      <c r="E14" s="7">
        <v>35566063.700000003</v>
      </c>
      <c r="F14" s="7">
        <f t="shared" si="0"/>
        <v>442682975.83999997</v>
      </c>
      <c r="G14" s="8">
        <f t="shared" si="1"/>
        <v>558.59614461723265</v>
      </c>
    </row>
    <row r="15" spans="1:7" ht="15" customHeight="1" x14ac:dyDescent="0.45">
      <c r="A15" s="6" t="s">
        <v>6</v>
      </c>
      <c r="B15" s="12">
        <v>579076</v>
      </c>
      <c r="C15" s="7">
        <v>27559619.400000002</v>
      </c>
      <c r="D15" s="7">
        <v>256181338.19999999</v>
      </c>
      <c r="E15" s="7">
        <v>20625979.370000001</v>
      </c>
      <c r="F15" s="7">
        <f t="shared" si="0"/>
        <v>304366936.96999997</v>
      </c>
      <c r="G15" s="8">
        <f t="shared" si="1"/>
        <v>525.60792878654956</v>
      </c>
    </row>
    <row r="16" spans="1:7" ht="15" customHeight="1" x14ac:dyDescent="0.45">
      <c r="A16" s="6" t="s">
        <v>47</v>
      </c>
      <c r="B16" s="12">
        <v>673010</v>
      </c>
      <c r="C16" s="7">
        <v>42730696.919999994</v>
      </c>
      <c r="D16" s="7">
        <v>274648017.35000002</v>
      </c>
      <c r="E16" s="7">
        <v>22954915.919999998</v>
      </c>
      <c r="F16" s="7">
        <f t="shared" si="0"/>
        <v>340333630.19000006</v>
      </c>
      <c r="G16" s="8">
        <f t="shared" si="1"/>
        <v>505.68881619886787</v>
      </c>
    </row>
    <row r="17" spans="1:7" ht="15" customHeight="1" x14ac:dyDescent="0.45">
      <c r="A17" s="6" t="s">
        <v>27</v>
      </c>
      <c r="B17" s="12">
        <v>120951</v>
      </c>
      <c r="C17" s="7">
        <v>7814419.0300000003</v>
      </c>
      <c r="D17" s="7">
        <v>33923071.759999998</v>
      </c>
      <c r="E17" s="7">
        <v>4360287.34</v>
      </c>
      <c r="F17" s="7">
        <f t="shared" si="0"/>
        <v>46097778.129999995</v>
      </c>
      <c r="G17" s="8">
        <f t="shared" si="1"/>
        <v>381.12771395027733</v>
      </c>
    </row>
    <row r="18" spans="1:7" ht="15" customHeight="1" x14ac:dyDescent="0.45">
      <c r="A18" s="6" t="s">
        <v>22</v>
      </c>
      <c r="B18" s="12">
        <v>228682</v>
      </c>
      <c r="C18" s="7">
        <v>13141122.470000001</v>
      </c>
      <c r="D18" s="7">
        <v>57881313.850000001</v>
      </c>
      <c r="E18" s="7">
        <v>15527033.960000001</v>
      </c>
      <c r="F18" s="7">
        <f t="shared" si="0"/>
        <v>86549470.280000001</v>
      </c>
      <c r="G18" s="8">
        <f t="shared" si="1"/>
        <v>378.47084720266571</v>
      </c>
    </row>
    <row r="19" spans="1:7" ht="15" customHeight="1" x14ac:dyDescent="0.45">
      <c r="A19" s="6" t="s">
        <v>19</v>
      </c>
      <c r="B19" s="12">
        <v>244700</v>
      </c>
      <c r="C19" s="7">
        <v>17635086.859999999</v>
      </c>
      <c r="D19" s="7">
        <v>59449337.509999998</v>
      </c>
      <c r="E19" s="7">
        <v>12084261.969999999</v>
      </c>
      <c r="F19" s="7">
        <f t="shared" si="0"/>
        <v>89168686.340000004</v>
      </c>
      <c r="G19" s="8">
        <f t="shared" si="1"/>
        <v>364.40002590927668</v>
      </c>
    </row>
    <row r="20" spans="1:7" ht="15" customHeight="1" x14ac:dyDescent="0.45">
      <c r="A20" s="6" t="s">
        <v>37</v>
      </c>
      <c r="B20" s="12">
        <v>142412</v>
      </c>
      <c r="C20" s="7">
        <v>8514907.2800000012</v>
      </c>
      <c r="D20" s="7">
        <v>38653390.310000002</v>
      </c>
      <c r="E20" s="7">
        <v>4295717.8</v>
      </c>
      <c r="F20" s="7">
        <f t="shared" si="0"/>
        <v>51464015.390000001</v>
      </c>
      <c r="G20" s="8">
        <f t="shared" si="1"/>
        <v>361.37414958009157</v>
      </c>
    </row>
    <row r="21" spans="1:7" ht="15" customHeight="1" x14ac:dyDescent="0.45">
      <c r="A21" s="6" t="s">
        <v>45</v>
      </c>
      <c r="B21" s="12">
        <v>295639</v>
      </c>
      <c r="C21" s="7">
        <v>19097827.630000003</v>
      </c>
      <c r="D21" s="7">
        <v>76686700.299999997</v>
      </c>
      <c r="E21" s="7">
        <v>9961006.7200000007</v>
      </c>
      <c r="F21" s="7">
        <f t="shared" si="0"/>
        <v>105745534.65000001</v>
      </c>
      <c r="G21" s="8">
        <f t="shared" si="1"/>
        <v>357.68465814726744</v>
      </c>
    </row>
    <row r="22" spans="1:7" ht="15" customHeight="1" x14ac:dyDescent="0.45">
      <c r="A22" s="6" t="s">
        <v>32</v>
      </c>
      <c r="B22" s="12">
        <v>103756</v>
      </c>
      <c r="C22" s="7">
        <v>5811665.1400000006</v>
      </c>
      <c r="D22" s="7">
        <v>26922539.809999999</v>
      </c>
      <c r="E22" s="7">
        <v>3885695.99</v>
      </c>
      <c r="F22" s="7">
        <f t="shared" si="0"/>
        <v>36619900.939999998</v>
      </c>
      <c r="G22" s="8">
        <f t="shared" si="1"/>
        <v>352.94248949458341</v>
      </c>
    </row>
    <row r="23" spans="1:7" ht="15" customHeight="1" x14ac:dyDescent="0.45">
      <c r="A23" s="6" t="s">
        <v>39</v>
      </c>
      <c r="B23" s="12">
        <v>171693</v>
      </c>
      <c r="C23" s="7">
        <v>10679520.569999998</v>
      </c>
      <c r="D23" s="7">
        <v>44002084.549999997</v>
      </c>
      <c r="E23" s="7">
        <v>5718385.6499999994</v>
      </c>
      <c r="F23" s="7">
        <f t="shared" si="0"/>
        <v>60399990.769999996</v>
      </c>
      <c r="G23" s="8">
        <f t="shared" si="1"/>
        <v>351.79064242572497</v>
      </c>
    </row>
    <row r="24" spans="1:7" ht="15" customHeight="1" x14ac:dyDescent="0.45">
      <c r="A24" s="6" t="s">
        <v>38</v>
      </c>
      <c r="B24" s="12">
        <v>208688</v>
      </c>
      <c r="C24" s="7">
        <v>5402632.0600000005</v>
      </c>
      <c r="D24" s="7">
        <v>62023416.479999997</v>
      </c>
      <c r="E24" s="7">
        <v>5291412.9399999995</v>
      </c>
      <c r="F24" s="7">
        <f t="shared" si="0"/>
        <v>72717461.479999989</v>
      </c>
      <c r="G24" s="8">
        <f t="shared" si="1"/>
        <v>348.45061278080192</v>
      </c>
    </row>
    <row r="25" spans="1:7" ht="15" customHeight="1" x14ac:dyDescent="0.45">
      <c r="A25" s="6" t="s">
        <v>40</v>
      </c>
      <c r="B25" s="12">
        <v>50802</v>
      </c>
      <c r="C25" s="7">
        <v>2950519.3899999997</v>
      </c>
      <c r="D25" s="7">
        <v>12123859.039999999</v>
      </c>
      <c r="E25" s="7">
        <v>2503135.35</v>
      </c>
      <c r="F25" s="7">
        <f t="shared" si="0"/>
        <v>17577513.780000001</v>
      </c>
      <c r="G25" s="8">
        <f t="shared" si="1"/>
        <v>346.00042872327862</v>
      </c>
    </row>
    <row r="26" spans="1:7" ht="15" customHeight="1" x14ac:dyDescent="0.45">
      <c r="A26" s="6" t="s">
        <v>24</v>
      </c>
      <c r="B26" s="12">
        <v>141854</v>
      </c>
      <c r="C26" s="7">
        <v>6689545.8500000006</v>
      </c>
      <c r="D26" s="7">
        <v>37925274.729999997</v>
      </c>
      <c r="E26" s="7">
        <v>4446815.74</v>
      </c>
      <c r="F26" s="7">
        <f t="shared" si="0"/>
        <v>49061636.32</v>
      </c>
      <c r="G26" s="8">
        <f t="shared" si="1"/>
        <v>345.86008374807903</v>
      </c>
    </row>
    <row r="27" spans="1:7" ht="15" customHeight="1" x14ac:dyDescent="0.45">
      <c r="A27" s="6" t="s">
        <v>42</v>
      </c>
      <c r="B27" s="12">
        <v>134883</v>
      </c>
      <c r="C27" s="7">
        <v>8716184.7799999993</v>
      </c>
      <c r="D27" s="7">
        <v>33728374.859999999</v>
      </c>
      <c r="E27" s="7">
        <v>3871807.3699999996</v>
      </c>
      <c r="F27" s="7">
        <f t="shared" si="0"/>
        <v>46316367.009999998</v>
      </c>
      <c r="G27" s="8">
        <f t="shared" si="1"/>
        <v>343.3817976320218</v>
      </c>
    </row>
    <row r="28" spans="1:7" ht="15" customHeight="1" x14ac:dyDescent="0.45">
      <c r="A28" s="6" t="s">
        <v>46</v>
      </c>
      <c r="B28" s="12">
        <v>59475</v>
      </c>
      <c r="C28" s="7">
        <v>3454456.3400000003</v>
      </c>
      <c r="D28" s="7">
        <v>14511947.369999999</v>
      </c>
      <c r="E28" s="7">
        <v>1985646.49</v>
      </c>
      <c r="F28" s="7">
        <f t="shared" si="0"/>
        <v>19952050.199999999</v>
      </c>
      <c r="G28" s="8">
        <f t="shared" si="1"/>
        <v>335.46952837326609</v>
      </c>
    </row>
    <row r="29" spans="1:7" ht="15" customHeight="1" x14ac:dyDescent="0.45">
      <c r="A29" s="6" t="s">
        <v>18</v>
      </c>
      <c r="B29" s="12">
        <v>319515</v>
      </c>
      <c r="C29" s="7">
        <v>15621924.460000001</v>
      </c>
      <c r="D29" s="7">
        <v>81245574.790000007</v>
      </c>
      <c r="E29" s="7">
        <v>9223062.4299999997</v>
      </c>
      <c r="F29" s="7">
        <f t="shared" si="0"/>
        <v>106090561.68000001</v>
      </c>
      <c r="G29" s="8">
        <f t="shared" si="1"/>
        <v>332.03624768790201</v>
      </c>
    </row>
    <row r="30" spans="1:7" ht="15" customHeight="1" x14ac:dyDescent="0.45">
      <c r="A30" s="6" t="s">
        <v>49</v>
      </c>
      <c r="B30" s="12">
        <v>378797</v>
      </c>
      <c r="C30" s="7">
        <v>10137128.32</v>
      </c>
      <c r="D30" s="7">
        <v>104882859.98</v>
      </c>
      <c r="E30" s="7">
        <v>10487387.199999999</v>
      </c>
      <c r="F30" s="7">
        <f t="shared" si="0"/>
        <v>125507375.50000001</v>
      </c>
      <c r="G30" s="8">
        <f t="shared" si="1"/>
        <v>331.33149285765205</v>
      </c>
    </row>
    <row r="31" spans="1:7" ht="15" customHeight="1" x14ac:dyDescent="0.45">
      <c r="A31" s="6" t="s">
        <v>34</v>
      </c>
      <c r="B31" s="12">
        <v>76302</v>
      </c>
      <c r="C31" s="7">
        <v>4514273</v>
      </c>
      <c r="D31" s="7">
        <v>17897284.57</v>
      </c>
      <c r="E31" s="7">
        <v>2847498.5</v>
      </c>
      <c r="F31" s="7">
        <f t="shared" si="0"/>
        <v>25259056.07</v>
      </c>
      <c r="G31" s="8">
        <f t="shared" si="1"/>
        <v>331.04055031322901</v>
      </c>
    </row>
    <row r="32" spans="1:7" ht="15" customHeight="1" x14ac:dyDescent="0.45">
      <c r="A32" s="6" t="s">
        <v>26</v>
      </c>
      <c r="B32" s="12">
        <v>111669</v>
      </c>
      <c r="C32" s="7">
        <v>5689187.5999999996</v>
      </c>
      <c r="D32" s="7">
        <v>28550510.719999999</v>
      </c>
      <c r="E32" s="7">
        <v>2165513.14</v>
      </c>
      <c r="F32" s="7">
        <f t="shared" si="0"/>
        <v>36405211.460000001</v>
      </c>
      <c r="G32" s="8">
        <f t="shared" si="1"/>
        <v>326.0100068953783</v>
      </c>
    </row>
    <row r="33" spans="1:7" ht="15" customHeight="1" x14ac:dyDescent="0.45">
      <c r="A33" s="6" t="s">
        <v>33</v>
      </c>
      <c r="B33" s="12">
        <v>215167</v>
      </c>
      <c r="C33" s="7">
        <v>13508407.66</v>
      </c>
      <c r="D33" s="7">
        <v>48392057.100000001</v>
      </c>
      <c r="E33" s="7">
        <v>6598314.5</v>
      </c>
      <c r="F33" s="7">
        <f t="shared" si="0"/>
        <v>68498779.260000005</v>
      </c>
      <c r="G33" s="8">
        <f t="shared" si="1"/>
        <v>318.35169547374835</v>
      </c>
    </row>
    <row r="34" spans="1:7" ht="15" customHeight="1" x14ac:dyDescent="0.45">
      <c r="A34" s="6" t="s">
        <v>29</v>
      </c>
      <c r="B34" s="12">
        <v>150020</v>
      </c>
      <c r="C34" s="7">
        <v>8917720.0800000019</v>
      </c>
      <c r="D34" s="7">
        <v>33181417.91</v>
      </c>
      <c r="E34" s="7">
        <v>5617239.4800000004</v>
      </c>
      <c r="F34" s="7">
        <f t="shared" si="0"/>
        <v>47716377.469999999</v>
      </c>
      <c r="G34" s="8">
        <f t="shared" si="1"/>
        <v>318.06677423010262</v>
      </c>
    </row>
    <row r="35" spans="1:7" ht="15" customHeight="1" x14ac:dyDescent="0.45">
      <c r="A35" s="6" t="s">
        <v>28</v>
      </c>
      <c r="B35" s="12">
        <v>140797</v>
      </c>
      <c r="C35" s="7">
        <v>8439635.6300000008</v>
      </c>
      <c r="D35" s="7">
        <v>29493662.510000002</v>
      </c>
      <c r="E35" s="7">
        <v>5887556.29</v>
      </c>
      <c r="F35" s="7">
        <f t="shared" si="0"/>
        <v>43820854.43</v>
      </c>
      <c r="G35" s="8">
        <f t="shared" si="1"/>
        <v>311.23429071642153</v>
      </c>
    </row>
    <row r="36" spans="1:7" ht="15" customHeight="1" x14ac:dyDescent="0.45">
      <c r="A36" s="6" t="s">
        <v>14</v>
      </c>
      <c r="B36" s="12">
        <v>173483</v>
      </c>
      <c r="C36" s="7">
        <v>11170124.790000001</v>
      </c>
      <c r="D36" s="7">
        <v>39660391.590000004</v>
      </c>
      <c r="E36" s="7">
        <v>1823828.8800000001</v>
      </c>
      <c r="F36" s="7">
        <f t="shared" si="0"/>
        <v>52654345.260000005</v>
      </c>
      <c r="G36" s="8">
        <f t="shared" si="1"/>
        <v>303.51299700835244</v>
      </c>
    </row>
    <row r="37" spans="1:7" ht="15" customHeight="1" x14ac:dyDescent="0.45">
      <c r="A37" s="6" t="s">
        <v>10</v>
      </c>
      <c r="B37" s="12">
        <v>172357</v>
      </c>
      <c r="C37" s="7">
        <v>9132759.5999999996</v>
      </c>
      <c r="D37" s="7">
        <v>38543336.229999997</v>
      </c>
      <c r="E37" s="7">
        <v>3794184.8400000003</v>
      </c>
      <c r="F37" s="7">
        <f t="shared" si="0"/>
        <v>51470280.670000002</v>
      </c>
      <c r="G37" s="8">
        <f t="shared" si="1"/>
        <v>298.62599528884817</v>
      </c>
    </row>
    <row r="38" spans="1:7" ht="15" customHeight="1" x14ac:dyDescent="0.45">
      <c r="A38" s="6" t="s">
        <v>30</v>
      </c>
      <c r="B38" s="12">
        <v>97211</v>
      </c>
      <c r="C38" s="7">
        <v>5489011.7199999997</v>
      </c>
      <c r="D38" s="7">
        <v>20646427.399999999</v>
      </c>
      <c r="E38" s="7">
        <v>2876166.06</v>
      </c>
      <c r="F38" s="7">
        <f t="shared" si="0"/>
        <v>29011605.179999996</v>
      </c>
      <c r="G38" s="8">
        <f t="shared" si="1"/>
        <v>298.4395303000689</v>
      </c>
    </row>
    <row r="39" spans="1:7" ht="15" customHeight="1" x14ac:dyDescent="0.45">
      <c r="A39" s="6" t="s">
        <v>54</v>
      </c>
      <c r="B39" s="12">
        <v>338577</v>
      </c>
      <c r="C39" s="7">
        <v>17682696.41</v>
      </c>
      <c r="D39" s="7">
        <v>77259371.719999999</v>
      </c>
      <c r="E39" s="7">
        <v>5267539.3100000005</v>
      </c>
      <c r="F39" s="7">
        <f t="shared" si="0"/>
        <v>100209607.44</v>
      </c>
      <c r="G39" s="8">
        <f t="shared" si="1"/>
        <v>295.97287305398771</v>
      </c>
    </row>
    <row r="40" spans="1:7" ht="15" customHeight="1" x14ac:dyDescent="0.45">
      <c r="A40" s="6" t="s">
        <v>35</v>
      </c>
      <c r="B40" s="12">
        <v>415940</v>
      </c>
      <c r="C40" s="7">
        <v>28510965.130000003</v>
      </c>
      <c r="D40" s="7">
        <v>79234764.019999996</v>
      </c>
      <c r="E40" s="7">
        <v>14270177.52</v>
      </c>
      <c r="F40" s="7">
        <f t="shared" si="0"/>
        <v>122015906.67</v>
      </c>
      <c r="G40" s="8">
        <f t="shared" si="1"/>
        <v>293.34977802086837</v>
      </c>
    </row>
    <row r="41" spans="1:7" ht="15" customHeight="1" x14ac:dyDescent="0.45">
      <c r="A41" s="6" t="s">
        <v>17</v>
      </c>
      <c r="B41" s="12">
        <v>74850</v>
      </c>
      <c r="C41" s="7">
        <v>4313006.01</v>
      </c>
      <c r="D41" s="7">
        <v>15616840.01</v>
      </c>
      <c r="E41" s="7">
        <v>1827484.22</v>
      </c>
      <c r="F41" s="7">
        <f t="shared" si="0"/>
        <v>21757330.239999998</v>
      </c>
      <c r="G41" s="8">
        <f t="shared" si="1"/>
        <v>290.67909472277887</v>
      </c>
    </row>
    <row r="42" spans="1:7" ht="15" customHeight="1" x14ac:dyDescent="0.45">
      <c r="A42" s="6" t="s">
        <v>48</v>
      </c>
      <c r="B42" s="12">
        <v>171857</v>
      </c>
      <c r="C42" s="7">
        <v>9650447.7299999967</v>
      </c>
      <c r="D42" s="7">
        <v>38893642.770000003</v>
      </c>
      <c r="E42" s="7">
        <v>1143379.99</v>
      </c>
      <c r="F42" s="7">
        <f t="shared" si="0"/>
        <v>49687470.490000002</v>
      </c>
      <c r="G42" s="8">
        <f t="shared" si="1"/>
        <v>289.12101625188387</v>
      </c>
    </row>
    <row r="43" spans="1:7" ht="15" customHeight="1" x14ac:dyDescent="0.45">
      <c r="A43" s="6" t="s">
        <v>36</v>
      </c>
      <c r="B43" s="12">
        <v>82828</v>
      </c>
      <c r="C43" s="7">
        <v>4655252.53</v>
      </c>
      <c r="D43" s="7">
        <v>17562691.190000001</v>
      </c>
      <c r="E43" s="7">
        <v>1612222.85</v>
      </c>
      <c r="F43" s="7">
        <f t="shared" si="0"/>
        <v>23830166.570000004</v>
      </c>
      <c r="G43" s="8">
        <f t="shared" si="1"/>
        <v>287.70665197759217</v>
      </c>
    </row>
    <row r="44" spans="1:7" ht="15" customHeight="1" x14ac:dyDescent="0.45">
      <c r="A44" s="6" t="s">
        <v>13</v>
      </c>
      <c r="B44" s="12">
        <v>150146</v>
      </c>
      <c r="C44" s="7">
        <v>7263296.1500000004</v>
      </c>
      <c r="D44" s="7">
        <v>34530874.68</v>
      </c>
      <c r="E44" s="7">
        <v>1289895.0899999999</v>
      </c>
      <c r="F44" s="7">
        <f t="shared" si="0"/>
        <v>43084065.920000002</v>
      </c>
      <c r="G44" s="8">
        <f t="shared" si="1"/>
        <v>286.94781026467575</v>
      </c>
    </row>
    <row r="45" spans="1:7" ht="15" customHeight="1" x14ac:dyDescent="0.45">
      <c r="A45" s="6" t="s">
        <v>25</v>
      </c>
      <c r="B45" s="12">
        <v>53305</v>
      </c>
      <c r="C45" s="7">
        <v>3378949.7999999993</v>
      </c>
      <c r="D45" s="7">
        <v>10014260.48</v>
      </c>
      <c r="E45" s="7">
        <v>1705298.0599999998</v>
      </c>
      <c r="F45" s="7">
        <f t="shared" si="0"/>
        <v>15098508.34</v>
      </c>
      <c r="G45" s="8">
        <f t="shared" si="1"/>
        <v>283.24750661288812</v>
      </c>
    </row>
    <row r="46" spans="1:7" ht="15" customHeight="1" x14ac:dyDescent="0.45">
      <c r="A46" s="6" t="s">
        <v>31</v>
      </c>
      <c r="B46" s="12">
        <v>462979</v>
      </c>
      <c r="C46" s="7">
        <v>23559255.620000001</v>
      </c>
      <c r="D46" s="7">
        <v>98287912.060000002</v>
      </c>
      <c r="E46" s="7">
        <v>8186849.6500000004</v>
      </c>
      <c r="F46" s="7">
        <f t="shared" si="0"/>
        <v>130034017.33000001</v>
      </c>
      <c r="G46" s="8">
        <f t="shared" si="1"/>
        <v>280.86374831255847</v>
      </c>
    </row>
    <row r="47" spans="1:7" ht="15" customHeight="1" x14ac:dyDescent="0.45">
      <c r="A47" s="6" t="s">
        <v>21</v>
      </c>
      <c r="B47" s="12">
        <v>102666</v>
      </c>
      <c r="C47" s="7">
        <v>7550623.1799999997</v>
      </c>
      <c r="D47" s="7">
        <v>17100919.850000001</v>
      </c>
      <c r="E47" s="7">
        <v>4166542.35</v>
      </c>
      <c r="F47" s="7">
        <f t="shared" si="0"/>
        <v>28818085.380000003</v>
      </c>
      <c r="G47" s="8">
        <f t="shared" si="1"/>
        <v>280.69745952895801</v>
      </c>
    </row>
    <row r="48" spans="1:7" ht="15" customHeight="1" x14ac:dyDescent="0.45">
      <c r="A48" s="6" t="s">
        <v>11</v>
      </c>
      <c r="B48" s="12">
        <v>199237</v>
      </c>
      <c r="C48" s="7">
        <v>9539143.2400000002</v>
      </c>
      <c r="D48" s="7">
        <v>45593668.799999997</v>
      </c>
      <c r="E48" s="7">
        <v>441632.13999999996</v>
      </c>
      <c r="F48" s="7">
        <f t="shared" si="0"/>
        <v>55574444.18</v>
      </c>
      <c r="G48" s="8">
        <f t="shared" si="1"/>
        <v>278.93636312532311</v>
      </c>
    </row>
    <row r="49" spans="1:7" ht="15" customHeight="1" x14ac:dyDescent="0.45">
      <c r="A49" s="6" t="s">
        <v>43</v>
      </c>
      <c r="B49" s="12">
        <v>35900</v>
      </c>
      <c r="C49" s="7">
        <v>2266624.54</v>
      </c>
      <c r="D49" s="7">
        <v>6661412.0999999996</v>
      </c>
      <c r="E49" s="7">
        <v>1070716.6399999999</v>
      </c>
      <c r="F49" s="7">
        <f t="shared" si="0"/>
        <v>9998753.2800000012</v>
      </c>
      <c r="G49" s="8">
        <f t="shared" si="1"/>
        <v>278.51680445682456</v>
      </c>
    </row>
    <row r="50" spans="1:7" ht="15" customHeight="1" x14ac:dyDescent="0.45">
      <c r="A50" s="6" t="s">
        <v>12</v>
      </c>
      <c r="B50" s="12">
        <v>57730</v>
      </c>
      <c r="C50" s="7">
        <v>3337196.72</v>
      </c>
      <c r="D50" s="7">
        <v>11762233.289999999</v>
      </c>
      <c r="E50" s="7">
        <v>823787.64</v>
      </c>
      <c r="F50" s="7">
        <f t="shared" si="0"/>
        <v>15923217.65</v>
      </c>
      <c r="G50" s="8">
        <f t="shared" si="1"/>
        <v>275.82223540620129</v>
      </c>
    </row>
    <row r="51" spans="1:7" ht="15" customHeight="1" x14ac:dyDescent="0.45">
      <c r="A51" s="6" t="s">
        <v>41</v>
      </c>
      <c r="B51" s="12">
        <v>39450</v>
      </c>
      <c r="C51" s="7">
        <v>2581365.9999999995</v>
      </c>
      <c r="D51" s="7">
        <v>7374330.8099999996</v>
      </c>
      <c r="E51" s="7">
        <v>921543.68000000005</v>
      </c>
      <c r="F51" s="7">
        <f t="shared" si="0"/>
        <v>10877240.489999998</v>
      </c>
      <c r="G51" s="8">
        <f t="shared" si="1"/>
        <v>275.72219239543722</v>
      </c>
    </row>
    <row r="52" spans="1:7" ht="15" customHeight="1" x14ac:dyDescent="0.45">
      <c r="A52" s="6" t="s">
        <v>44</v>
      </c>
      <c r="B52" s="12">
        <v>85085</v>
      </c>
      <c r="C52" s="7">
        <v>5575720.9100000001</v>
      </c>
      <c r="D52" s="7">
        <v>15332613.140000001</v>
      </c>
      <c r="E52" s="7">
        <v>2529801.4900000002</v>
      </c>
      <c r="F52" s="7">
        <f t="shared" si="0"/>
        <v>23438135.539999999</v>
      </c>
      <c r="G52" s="8">
        <f t="shared" si="1"/>
        <v>275.46730375506843</v>
      </c>
    </row>
    <row r="53" spans="1:7" ht="15" customHeight="1" x14ac:dyDescent="0.45">
      <c r="A53" s="6" t="s">
        <v>20</v>
      </c>
      <c r="B53" s="12">
        <v>53389</v>
      </c>
      <c r="C53" s="7">
        <v>2827656.01</v>
      </c>
      <c r="D53" s="7">
        <v>10220614.25</v>
      </c>
      <c r="E53" s="7">
        <v>1610732.6800000002</v>
      </c>
      <c r="F53" s="7">
        <f t="shared" si="0"/>
        <v>14659002.939999999</v>
      </c>
      <c r="G53" s="8">
        <f t="shared" si="1"/>
        <v>274.56972297664311</v>
      </c>
    </row>
    <row r="54" spans="1:7" ht="15" customHeight="1" x14ac:dyDescent="0.45">
      <c r="A54" s="6" t="s">
        <v>15</v>
      </c>
      <c r="B54" s="12">
        <v>95456</v>
      </c>
      <c r="C54" s="7">
        <v>5166017.6800000006</v>
      </c>
      <c r="D54" s="7">
        <v>18812785.960000001</v>
      </c>
      <c r="E54" s="7">
        <v>0</v>
      </c>
      <c r="F54" s="7">
        <f t="shared" si="0"/>
        <v>23978803.640000001</v>
      </c>
      <c r="G54" s="8">
        <f t="shared" si="1"/>
        <v>251.20268647334899</v>
      </c>
    </row>
    <row r="55" spans="1:7" ht="15" customHeight="1" x14ac:dyDescent="0.45">
      <c r="A55" s="6" t="s">
        <v>23</v>
      </c>
      <c r="B55" s="12">
        <v>87452</v>
      </c>
      <c r="C55" s="7">
        <v>4873408.58</v>
      </c>
      <c r="D55" s="7">
        <v>14818407.310000001</v>
      </c>
      <c r="E55" s="7">
        <v>508110.69999999995</v>
      </c>
      <c r="F55" s="7">
        <f t="shared" si="0"/>
        <v>20199926.59</v>
      </c>
      <c r="G55" s="8">
        <f t="shared" si="1"/>
        <v>230.98301456799157</v>
      </c>
    </row>
    <row r="56" spans="1:7" s="23" customFormat="1" ht="15" customHeight="1" x14ac:dyDescent="0.25">
      <c r="A56" s="20" t="s">
        <v>59</v>
      </c>
      <c r="B56" s="21"/>
      <c r="C56" s="21"/>
      <c r="D56" s="21"/>
      <c r="E56" s="21"/>
      <c r="F56" s="21"/>
      <c r="G56" s="22">
        <f>AVERAGE(G10:G55)</f>
        <v>358.15261429848545</v>
      </c>
    </row>
    <row r="57" spans="1:7" ht="17.25" customHeight="1" x14ac:dyDescent="0.45">
      <c r="A57" s="16"/>
      <c r="B57" s="15"/>
      <c r="C57" s="15"/>
      <c r="D57" s="15"/>
      <c r="E57" s="15"/>
      <c r="F57" s="15"/>
      <c r="G57" s="17"/>
    </row>
    <row r="58" spans="1:7" x14ac:dyDescent="0.45">
      <c r="A58" s="13" t="s">
        <v>52</v>
      </c>
    </row>
  </sheetData>
  <sortState ref="A10:G55">
    <sortCondition descending="1" ref="G10:G55"/>
  </sortState>
  <mergeCells count="2"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PIE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2019-11-21T09:27:24Z</cp:lastPrinted>
  <dcterms:created xsi:type="dcterms:W3CDTF">2014-06-04T07:37:15Z</dcterms:created>
  <dcterms:modified xsi:type="dcterms:W3CDTF">2023-06-21T06:09:12Z</dcterms:modified>
</cp:coreProperties>
</file>