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-216" windowWidth="11160" windowHeight="12528" activeTab="1"/>
  </bookViews>
  <sheets>
    <sheet name="Orden ALFABETICO" sheetId="1" r:id="rId1"/>
    <sheet name="Orden PIE POR HABITANTE" sheetId="2" r:id="rId2"/>
  </sheets>
  <calcPr calcId="145621"/>
</workbook>
</file>

<file path=xl/calcChain.xml><?xml version="1.0" encoding="utf-8"?>
<calcChain xmlns="http://schemas.openxmlformats.org/spreadsheetml/2006/main">
  <c r="G16" i="2" l="1"/>
  <c r="F16" i="2"/>
  <c r="G29" i="2"/>
  <c r="F29" i="2"/>
  <c r="G21" i="2"/>
  <c r="F21" i="2"/>
  <c r="G14" i="2"/>
  <c r="F14" i="2"/>
  <c r="G52" i="2"/>
  <c r="F52" i="2"/>
  <c r="G47" i="2"/>
  <c r="F47" i="2"/>
  <c r="G25" i="2"/>
  <c r="F25" i="2"/>
  <c r="G51" i="2"/>
  <c r="F51" i="2"/>
  <c r="G13" i="2"/>
  <c r="F13" i="2"/>
  <c r="G27" i="2"/>
  <c r="F27" i="2"/>
  <c r="G22" i="2"/>
  <c r="F22" i="2"/>
  <c r="G24" i="2"/>
  <c r="F24" i="2"/>
  <c r="G19" i="2"/>
  <c r="F19" i="2"/>
  <c r="G43" i="2"/>
  <c r="F43" i="2"/>
  <c r="G28" i="2"/>
  <c r="F28" i="2"/>
  <c r="G39" i="2"/>
  <c r="F39" i="2"/>
  <c r="G31" i="2"/>
  <c r="F31" i="2"/>
  <c r="G35" i="2"/>
  <c r="F35" i="2"/>
  <c r="G23" i="2"/>
  <c r="F23" i="2"/>
  <c r="G45" i="2"/>
  <c r="F45" i="2"/>
  <c r="G15" i="2"/>
  <c r="F15" i="2"/>
  <c r="G12" i="2"/>
  <c r="F12" i="2"/>
  <c r="G40" i="2"/>
  <c r="F40" i="2"/>
  <c r="G33" i="2"/>
  <c r="F33" i="2"/>
  <c r="G34" i="2"/>
  <c r="F34" i="2"/>
  <c r="G17" i="2"/>
  <c r="F17" i="2"/>
  <c r="G32" i="2"/>
  <c r="F32" i="2"/>
  <c r="G46" i="2"/>
  <c r="F46" i="2"/>
  <c r="G26" i="2"/>
  <c r="F26" i="2"/>
  <c r="G55" i="2"/>
  <c r="F55" i="2"/>
  <c r="G18" i="2"/>
  <c r="F18" i="2"/>
  <c r="G49" i="2"/>
  <c r="F49" i="2"/>
  <c r="G53" i="2"/>
  <c r="F53" i="2"/>
  <c r="G20" i="2"/>
  <c r="F20" i="2"/>
  <c r="G30" i="2"/>
  <c r="F30" i="2"/>
  <c r="G41" i="2"/>
  <c r="F41" i="2"/>
  <c r="G42" i="2"/>
  <c r="F42" i="2"/>
  <c r="G11" i="2"/>
  <c r="F11" i="2"/>
  <c r="G54" i="2"/>
  <c r="F54" i="2"/>
  <c r="G36" i="2"/>
  <c r="F36" i="2"/>
  <c r="G10" i="2"/>
  <c r="F10" i="2"/>
  <c r="G44" i="2"/>
  <c r="F44" i="2"/>
  <c r="G50" i="2"/>
  <c r="F50" i="2"/>
  <c r="G48" i="2"/>
  <c r="F48" i="2"/>
  <c r="G37" i="2"/>
  <c r="F37" i="2"/>
  <c r="G38" i="2"/>
  <c r="F38" i="2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10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<sst xmlns="http://schemas.openxmlformats.org/spreadsheetml/2006/main" count="114" uniqueCount="57">
  <si>
    <t>Cesión de impuestos</t>
  </si>
  <si>
    <t>Fondo Complementario de Financiación</t>
  </si>
  <si>
    <t>Madrid</t>
  </si>
  <si>
    <t>Barcelona</t>
  </si>
  <si>
    <t>Valencia</t>
  </si>
  <si>
    <t>Sevilla</t>
  </si>
  <si>
    <t>Málaga</t>
  </si>
  <si>
    <t>Unidad: euros</t>
  </si>
  <si>
    <t>Compensaciones IAE</t>
  </si>
  <si>
    <t>Capitales de Provincia</t>
  </si>
  <si>
    <t>Albacete</t>
  </si>
  <si>
    <t>Almería</t>
  </si>
  <si>
    <t>Ávila</t>
  </si>
  <si>
    <t>Badajoz</t>
  </si>
  <si>
    <t>Burgos</t>
  </si>
  <si>
    <t>Cáceres</t>
  </si>
  <si>
    <t>Cádiz</t>
  </si>
  <si>
    <t>Ciudad Real</t>
  </si>
  <si>
    <t>Córdoba</t>
  </si>
  <si>
    <t>Coruña (A)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</si>
  <si>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</si>
  <si>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</si>
  <si>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</si>
  <si>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</si>
  <si>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</si>
  <si>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</si>
  <si>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</si>
  <si>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</si>
  <si>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</si>
  <si>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Logroño</t>
  </si>
  <si>
    <t>Lugo</t>
  </si>
  <si>
    <t>Murcia</t>
  </si>
  <si>
    <t>Ourense</t>
  </si>
  <si>
    <t>Oviedo</t>
  </si>
  <si>
    <t>Palencia</t>
  </si>
  <si>
    <t>Palma de Mallorca</t>
  </si>
  <si>
    <t>Pontevedra</t>
  </si>
  <si>
    <t>Salamanca</t>
  </si>
  <si>
    <t>Santa Cruz de Tenerife</t>
  </si>
  <si>
    <t>Santander</t>
  </si>
  <si>
    <t>Segovia</t>
  </si>
  <si>
    <t>Soria</t>
  </si>
  <si>
    <t>Tarragona</t>
  </si>
  <si>
    <t>Teruel</t>
  </si>
  <si>
    <t>Toledo</t>
  </si>
  <si>
    <t>Valladolid</t>
  </si>
  <si>
    <t>Zamora</t>
  </si>
  <si>
    <t>Zaragoza</t>
  </si>
  <si>
    <t>Castellón de La Plana</t>
  </si>
  <si>
    <t>Palmas de Gran Canaria</t>
  </si>
  <si>
    <t>Alicante/Alacant</t>
  </si>
  <si>
    <t>TOTAL ENTREGAS A CUENTA</t>
  </si>
  <si>
    <t>TOTAL ENTREGAS A CUENTA             (por habitante)</t>
  </si>
  <si>
    <t>Participación en los tributos del Estado 2020. Entregas a cuenta</t>
  </si>
  <si>
    <r>
      <t xml:space="preserve">Fuente: Elaboración propia del </t>
    </r>
    <r>
      <rPr>
        <b/>
        <i/>
        <sz val="8"/>
        <rFont val="Arial Unicode MS"/>
        <family val="2"/>
      </rPr>
      <t>Observatorio Tributario Andaluz</t>
    </r>
    <r>
      <rPr>
        <i/>
        <sz val="8"/>
        <rFont val="Arial Unicode MS"/>
        <family val="2"/>
      </rPr>
      <t xml:space="preserve"> con datos del Ministerio de Hacienda</t>
    </r>
  </si>
  <si>
    <t>Bilbao, San Sebastian, Vitoria y Pamplona tienen un régimen especial</t>
  </si>
  <si>
    <t>Población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</si>
</sst>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i/>
      <sz val="8"/>
      <name val="Arial Unicode MS"/>
      <family val="2"/>
    </font>
    <font>
      <b/>
      <i/>
      <sz val="8"/>
      <name val="Arial Unicode MS"/>
      <family val="2"/>
    </font>
    <font>
      <b/>
      <sz val="14"/>
      <name val="Arial Unicode MS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4"/>
      <name val="Arial Unicode MS"/>
      <family val="2"/>
    </font>
    <font>
      <sz val="10"/>
      <name val="Arial"/>
      <family val="2"/>
    </font>
    <font>
      <sz val="8"/>
      <color rgb="FF333333"/>
      <name val="Arial"/>
      <family val="2"/>
    </font>
    <font>
      <sz val="8"/>
      <name val="Arial"/>
      <family val="2"/>
    </font>
    <font>
      <sz val="8"/>
      <name val="Arial Unicode MS"/>
      <family val="2"/>
    </font>
    <font>
      <b/>
      <sz val="8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1" fillId="0" borderId="0" xfId="0" applyFont="1" applyFill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0" fontId="5" fillId="2" borderId="1" xfId="0" applyFont="1" applyFill="1" applyBorder="1"/>
    <xf numFmtId="4" fontId="4" fillId="3" borderId="1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3" fontId="8" fillId="4" borderId="0" xfId="0" applyNumberFormat="1" applyFont="1" applyFill="1" applyAlignment="1">
      <alignment horizontal="right" vertical="center" wrapText="1"/>
    </xf>
    <xf numFmtId="0" fontId="9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102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7"/>
  <sheetViews>
    <sheetView zoomScaleNormal="100" workbookViewId="0">
      <selection activeCell="B10" sqref="B10"/>
    </sheetView>
  </sheetViews>
  <sheetFormatPr baseColWidth="10" defaultRowHeight="13.2" x14ac:dyDescent="0.25"/>
  <cols>
    <col min="1" max="1" width="40" customWidth="1"/>
    <col min="2" max="2" width="10.44140625" style="11" bestFit="1" customWidth="1"/>
    <col min="3" max="3" width="13.6640625" bestFit="1" customWidth="1"/>
    <col min="4" max="4" width="16.5546875" bestFit="1" customWidth="1"/>
    <col min="5" max="5" width="17.44140625" bestFit="1" customWidth="1"/>
    <col min="6" max="6" width="17.109375" bestFit="1" customWidth="1"/>
    <col min="7" max="7" width="18" customWidth="1"/>
    <col min="8" max="8" width="4.44140625" customWidth="1"/>
  </cols>
  <sheetData>
    <row r="2" spans="1:9" ht="24.75" customHeight="1" x14ac:dyDescent="0.25"/>
    <row r="3" spans="1:9" ht="20.399999999999999" x14ac:dyDescent="0.45">
      <c r="A3" s="16" t="s">
        <v>53</v>
      </c>
      <c r="B3" s="16"/>
      <c r="C3" s="16"/>
      <c r="D3" s="16"/>
      <c r="E3" s="16"/>
      <c r="F3" s="16"/>
      <c r="G3" s="16"/>
    </row>
    <row r="4" spans="1:9" ht="20.399999999999999" x14ac:dyDescent="0.45">
      <c r="A4" s="17" t="s">
        <v>9</v>
      </c>
      <c r="B4" s="17"/>
      <c r="C4" s="17"/>
      <c r="D4" s="17"/>
      <c r="E4" s="17"/>
      <c r="F4" s="17"/>
      <c r="G4" s="17"/>
    </row>
    <row r="5" spans="1:9" ht="20.399999999999999" x14ac:dyDescent="0.45">
      <c r="A5" s="3"/>
      <c r="B5" s="12"/>
      <c r="C5" s="2"/>
      <c r="D5" s="2"/>
      <c r="E5" s="2"/>
      <c r="F5" s="2"/>
      <c r="G5" s="2"/>
    </row>
    <row r="6" spans="1:9" ht="15" customHeight="1" x14ac:dyDescent="0.3">
      <c r="A6" s="9" t="s">
        <v>54</v>
      </c>
      <c r="B6" s="9"/>
      <c r="C6" s="9"/>
      <c r="D6" s="9"/>
      <c r="E6" s="9"/>
      <c r="F6" s="9"/>
      <c r="G6" s="9"/>
    </row>
    <row r="7" spans="1:9" ht="15" x14ac:dyDescent="0.35">
      <c r="A7" s="1" t="s">
        <v>7</v>
      </c>
      <c r="B7" s="12"/>
      <c r="C7" s="2"/>
      <c r="D7" s="2"/>
      <c r="E7" s="2"/>
      <c r="F7" s="2"/>
      <c r="G7" s="2"/>
    </row>
    <row r="8" spans="1:9" ht="15" x14ac:dyDescent="0.35">
      <c r="A8" s="2"/>
      <c r="B8" s="12"/>
      <c r="C8" s="2"/>
      <c r="D8" s="2"/>
      <c r="E8" s="2"/>
      <c r="F8" s="2"/>
      <c r="G8" s="2"/>
    </row>
    <row r="9" spans="1:9" ht="60" x14ac:dyDescent="0.25">
      <c r="B9" s="13" t="s">
        <v>56</v>
      </c>
      <c r="C9" s="8" t="s">
        <v>0</v>
      </c>
      <c r="D9" s="8" t="s">
        <v>1</v>
      </c>
      <c r="E9" s="8" t="s">
        <v>8</v>
      </c>
      <c r="F9" s="8" t="s">
        <v>51</v>
      </c>
      <c r="G9" s="8" t="s">
        <v>52</v>
      </c>
    </row>
    <row r="10" spans="1:9" ht="15" customHeight="1" x14ac:dyDescent="0.35">
      <c r="A10" s="4" t="s">
        <v>10</v>
      </c>
      <c r="B10" s="14">
        <v>173329</v>
      </c>
      <c r="C10" s="5">
        <v>7622512.9100000001</v>
      </c>
      <c r="D10" s="5">
        <v>32232990.729999997</v>
      </c>
      <c r="E10" s="5">
        <v>3172990.8600000003</v>
      </c>
      <c r="F10" s="5">
        <f t="shared" ref="F10:F55" si="0">SUM(C10:E10)</f>
        <v>43028494.5</v>
      </c>
      <c r="G10" s="6">
        <f>F10/B10</f>
        <v>248.2475206110922</v>
      </c>
    </row>
    <row r="11" spans="1:9" ht="15" customHeight="1" x14ac:dyDescent="0.35">
      <c r="A11" s="4" t="s">
        <v>50</v>
      </c>
      <c r="B11" s="14">
        <v>334887</v>
      </c>
      <c r="C11" s="5">
        <v>14592668.060000001</v>
      </c>
      <c r="D11" s="5">
        <v>64610406.270000003</v>
      </c>
      <c r="E11" s="5">
        <v>4405093.43</v>
      </c>
      <c r="F11" s="5">
        <f t="shared" si="0"/>
        <v>83608167.75999999</v>
      </c>
      <c r="G11" s="6">
        <f t="shared" ref="G11:G55" si="1">F11/B11</f>
        <v>249.66083413211021</v>
      </c>
    </row>
    <row r="12" spans="1:9" ht="15" customHeight="1" x14ac:dyDescent="0.35">
      <c r="A12" s="4" t="s">
        <v>11</v>
      </c>
      <c r="B12" s="14">
        <v>198533</v>
      </c>
      <c r="C12" s="5">
        <v>7587716.6699999999</v>
      </c>
      <c r="D12" s="5">
        <v>38129037.270000003</v>
      </c>
      <c r="E12" s="5">
        <v>369321.27999999997</v>
      </c>
      <c r="F12" s="5">
        <f t="shared" si="0"/>
        <v>46086075.220000006</v>
      </c>
      <c r="G12" s="6">
        <f t="shared" si="1"/>
        <v>232.13307218447315</v>
      </c>
    </row>
    <row r="13" spans="1:9" ht="15" customHeight="1" x14ac:dyDescent="0.35">
      <c r="A13" s="4" t="s">
        <v>12</v>
      </c>
      <c r="B13" s="14">
        <v>57744</v>
      </c>
      <c r="C13" s="5">
        <v>2810902.330000001</v>
      </c>
      <c r="D13" s="5">
        <v>9836511.1500000004</v>
      </c>
      <c r="E13" s="5">
        <v>688915.74</v>
      </c>
      <c r="F13" s="5">
        <f t="shared" si="0"/>
        <v>13336329.220000001</v>
      </c>
      <c r="G13" s="6">
        <f t="shared" si="1"/>
        <v>230.95610314491549</v>
      </c>
    </row>
    <row r="14" spans="1:9" ht="15" customHeight="1" x14ac:dyDescent="0.35">
      <c r="A14" s="4" t="s">
        <v>13</v>
      </c>
      <c r="B14" s="14">
        <v>150702</v>
      </c>
      <c r="C14" s="5">
        <v>6108280.629999999</v>
      </c>
      <c r="D14" s="5">
        <v>28877452.559999999</v>
      </c>
      <c r="E14" s="5">
        <v>1078711.22</v>
      </c>
      <c r="F14" s="5">
        <f t="shared" si="0"/>
        <v>36064444.409999996</v>
      </c>
      <c r="G14" s="6">
        <f t="shared" si="1"/>
        <v>239.30966019030933</v>
      </c>
    </row>
    <row r="15" spans="1:9" ht="15" customHeight="1" x14ac:dyDescent="0.35">
      <c r="A15" s="4" t="s">
        <v>3</v>
      </c>
      <c r="B15" s="14">
        <v>1636762</v>
      </c>
      <c r="C15" s="5">
        <v>111768451.31999999</v>
      </c>
      <c r="D15" s="5">
        <v>971995526.70000005</v>
      </c>
      <c r="E15" s="5">
        <v>94362614.940000013</v>
      </c>
      <c r="F15" s="5">
        <f t="shared" si="0"/>
        <v>1178126592.96</v>
      </c>
      <c r="G15" s="6">
        <f t="shared" si="1"/>
        <v>719.79102212783539</v>
      </c>
      <c r="H15" s="7"/>
    </row>
    <row r="16" spans="1:9" ht="15" customHeight="1" x14ac:dyDescent="0.35">
      <c r="A16" s="4" t="s">
        <v>14</v>
      </c>
      <c r="B16" s="14">
        <v>175821</v>
      </c>
      <c r="C16" s="5">
        <v>9519648.1499999985</v>
      </c>
      <c r="D16" s="5">
        <v>33167160.899999999</v>
      </c>
      <c r="E16" s="5">
        <v>1525228.49</v>
      </c>
      <c r="F16" s="5">
        <f t="shared" si="0"/>
        <v>44212037.539999999</v>
      </c>
      <c r="G16" s="6">
        <f t="shared" si="1"/>
        <v>251.46050551413083</v>
      </c>
      <c r="I16" s="10"/>
    </row>
    <row r="17" spans="1:9" ht="15" customHeight="1" x14ac:dyDescent="0.35">
      <c r="A17" s="4" t="s">
        <v>15</v>
      </c>
      <c r="B17" s="14">
        <v>96126</v>
      </c>
      <c r="C17" s="5">
        <v>4256633.7</v>
      </c>
      <c r="D17" s="5">
        <v>15732741.75</v>
      </c>
      <c r="E17" s="5">
        <v>0</v>
      </c>
      <c r="F17" s="5">
        <f t="shared" si="0"/>
        <v>19989375.449999999</v>
      </c>
      <c r="G17" s="6">
        <f t="shared" si="1"/>
        <v>207.94972692091628</v>
      </c>
    </row>
    <row r="18" spans="1:9" ht="15" customHeight="1" x14ac:dyDescent="0.35">
      <c r="A18" s="4" t="s">
        <v>16</v>
      </c>
      <c r="B18" s="14">
        <v>116027</v>
      </c>
      <c r="C18" s="5">
        <v>4877120.1199999992</v>
      </c>
      <c r="D18" s="5">
        <v>53782930.240000002</v>
      </c>
      <c r="E18" s="5">
        <v>3039826.01</v>
      </c>
      <c r="F18" s="5">
        <f t="shared" si="0"/>
        <v>61699876.369999997</v>
      </c>
      <c r="G18" s="6">
        <f t="shared" si="1"/>
        <v>531.77171149818571</v>
      </c>
    </row>
    <row r="19" spans="1:9" ht="15" customHeight="1" x14ac:dyDescent="0.35">
      <c r="A19" s="4" t="s">
        <v>48</v>
      </c>
      <c r="B19" s="14">
        <v>171728</v>
      </c>
      <c r="C19" s="5">
        <v>7958477.9100000001</v>
      </c>
      <c r="D19" s="5">
        <v>32525944.799999997</v>
      </c>
      <c r="E19" s="5">
        <v>956183.81</v>
      </c>
      <c r="F19" s="5">
        <f t="shared" si="0"/>
        <v>41440606.519999996</v>
      </c>
      <c r="G19" s="6">
        <f t="shared" si="1"/>
        <v>241.31537384701386</v>
      </c>
    </row>
    <row r="20" spans="1:9" ht="15" customHeight="1" x14ac:dyDescent="0.35">
      <c r="A20" s="4" t="s">
        <v>17</v>
      </c>
      <c r="B20" s="14">
        <v>74746</v>
      </c>
      <c r="C20" s="5">
        <v>3590008.24</v>
      </c>
      <c r="D20" s="5">
        <v>13060038.6</v>
      </c>
      <c r="E20" s="5">
        <v>1528282.15</v>
      </c>
      <c r="F20" s="5">
        <f t="shared" si="0"/>
        <v>18178328.989999998</v>
      </c>
      <c r="G20" s="6">
        <f t="shared" si="1"/>
        <v>243.20136181200328</v>
      </c>
    </row>
    <row r="21" spans="1:9" ht="15" customHeight="1" x14ac:dyDescent="0.35">
      <c r="A21" s="4" t="s">
        <v>18</v>
      </c>
      <c r="B21" s="14">
        <v>325701</v>
      </c>
      <c r="C21" s="5">
        <v>12987620.079999998</v>
      </c>
      <c r="D21" s="5">
        <v>67943985.019999996</v>
      </c>
      <c r="E21" s="5">
        <v>7713036.1699999999</v>
      </c>
      <c r="F21" s="5">
        <f t="shared" si="0"/>
        <v>88644641.269999996</v>
      </c>
      <c r="G21" s="6">
        <f t="shared" si="1"/>
        <v>272.16570188608569</v>
      </c>
    </row>
    <row r="22" spans="1:9" ht="15" customHeight="1" x14ac:dyDescent="0.35">
      <c r="A22" s="4" t="s">
        <v>19</v>
      </c>
      <c r="B22" s="14">
        <v>245711</v>
      </c>
      <c r="C22" s="5">
        <v>13081132.17</v>
      </c>
      <c r="D22" s="5">
        <v>49716244.940000005</v>
      </c>
      <c r="E22" s="5">
        <v>10105806.909999998</v>
      </c>
      <c r="F22" s="5">
        <f t="shared" si="0"/>
        <v>72903184.020000011</v>
      </c>
      <c r="G22" s="6">
        <f t="shared" si="1"/>
        <v>296.70297227230367</v>
      </c>
    </row>
    <row r="23" spans="1:9" ht="15" customHeight="1" x14ac:dyDescent="0.35">
      <c r="A23" s="4" t="s">
        <v>20</v>
      </c>
      <c r="B23" s="14">
        <v>54690</v>
      </c>
      <c r="C23" s="5">
        <v>2389866.73</v>
      </c>
      <c r="D23" s="5">
        <v>8547287.2000000011</v>
      </c>
      <c r="E23" s="5">
        <v>1347020.8900000001</v>
      </c>
      <c r="F23" s="5">
        <f t="shared" si="0"/>
        <v>12284174.820000002</v>
      </c>
      <c r="G23" s="6">
        <f t="shared" si="1"/>
        <v>224.61464289632477</v>
      </c>
    </row>
    <row r="24" spans="1:9" ht="15" customHeight="1" x14ac:dyDescent="0.35">
      <c r="A24" s="4" t="s">
        <v>21</v>
      </c>
      <c r="B24" s="14">
        <v>101852</v>
      </c>
      <c r="C24" s="5">
        <v>5747742.2199999997</v>
      </c>
      <c r="D24" s="5">
        <v>14301143.720000001</v>
      </c>
      <c r="E24" s="5">
        <v>3484381.5300000003</v>
      </c>
      <c r="F24" s="5">
        <f t="shared" si="0"/>
        <v>23533267.470000003</v>
      </c>
      <c r="G24" s="6">
        <f t="shared" si="1"/>
        <v>231.05356271845426</v>
      </c>
    </row>
    <row r="25" spans="1:9" ht="15" customHeight="1" x14ac:dyDescent="0.35">
      <c r="A25" s="4" t="s">
        <v>22</v>
      </c>
      <c r="B25" s="14">
        <v>232462</v>
      </c>
      <c r="C25" s="5">
        <v>10744486.360000003</v>
      </c>
      <c r="D25" s="5">
        <v>48404939.359999999</v>
      </c>
      <c r="E25" s="5">
        <v>12984922.76</v>
      </c>
      <c r="F25" s="5">
        <f t="shared" si="0"/>
        <v>72134348.480000004</v>
      </c>
      <c r="G25" s="6">
        <f t="shared" si="1"/>
        <v>310.30597895570031</v>
      </c>
      <c r="I25" s="10"/>
    </row>
    <row r="26" spans="1:9" ht="15" customHeight="1" x14ac:dyDescent="0.35">
      <c r="A26" s="4" t="s">
        <v>23</v>
      </c>
      <c r="B26" s="14">
        <v>85871</v>
      </c>
      <c r="C26" s="5">
        <v>3986663.9699999993</v>
      </c>
      <c r="D26" s="5">
        <v>12392325.93</v>
      </c>
      <c r="E26" s="5">
        <v>424922.08</v>
      </c>
      <c r="F26" s="5">
        <f t="shared" si="0"/>
        <v>16803911.979999997</v>
      </c>
      <c r="G26" s="6">
        <f t="shared" si="1"/>
        <v>195.68785713453897</v>
      </c>
    </row>
    <row r="27" spans="1:9" ht="15" customHeight="1" x14ac:dyDescent="0.35">
      <c r="A27" s="4" t="s">
        <v>24</v>
      </c>
      <c r="B27" s="14">
        <v>143663</v>
      </c>
      <c r="C27" s="5">
        <v>5574835.6100000003</v>
      </c>
      <c r="D27" s="5">
        <v>31716118.75</v>
      </c>
      <c r="E27" s="5">
        <v>3718775.7699999996</v>
      </c>
      <c r="F27" s="5">
        <f t="shared" si="0"/>
        <v>41009730.129999995</v>
      </c>
      <c r="G27" s="6">
        <f t="shared" si="1"/>
        <v>285.45784321641617</v>
      </c>
    </row>
    <row r="28" spans="1:9" ht="15" customHeight="1" x14ac:dyDescent="0.35">
      <c r="A28" s="4" t="s">
        <v>25</v>
      </c>
      <c r="B28" s="14">
        <v>53132</v>
      </c>
      <c r="C28" s="5">
        <v>2773070.4800000004</v>
      </c>
      <c r="D28" s="5">
        <v>8374717.8300000001</v>
      </c>
      <c r="E28" s="5">
        <v>1426103.8699999999</v>
      </c>
      <c r="F28" s="5">
        <f t="shared" si="0"/>
        <v>12573892.18</v>
      </c>
      <c r="G28" s="6">
        <f t="shared" si="1"/>
        <v>236.65384664608899</v>
      </c>
    </row>
    <row r="29" spans="1:9" ht="15" customHeight="1" x14ac:dyDescent="0.35">
      <c r="A29" s="4" t="s">
        <v>26</v>
      </c>
      <c r="B29" s="14">
        <v>112999</v>
      </c>
      <c r="C29" s="5">
        <v>4823730.0100000016</v>
      </c>
      <c r="D29" s="5">
        <v>23876198.509999998</v>
      </c>
      <c r="E29" s="5">
        <v>1810971.73</v>
      </c>
      <c r="F29" s="5">
        <f t="shared" si="0"/>
        <v>30510900.25</v>
      </c>
      <c r="G29" s="6">
        <f t="shared" si="1"/>
        <v>270.01035628633883</v>
      </c>
    </row>
    <row r="30" spans="1:9" ht="15" customHeight="1" x14ac:dyDescent="0.35">
      <c r="A30" s="4" t="s">
        <v>27</v>
      </c>
      <c r="B30" s="14">
        <v>124303</v>
      </c>
      <c r="C30" s="5">
        <v>6804764.9199999999</v>
      </c>
      <c r="D30" s="5">
        <v>28369159.609999999</v>
      </c>
      <c r="E30" s="5">
        <v>3646413.95</v>
      </c>
      <c r="F30" s="5">
        <f t="shared" si="0"/>
        <v>38820338.480000004</v>
      </c>
      <c r="G30" s="6">
        <f t="shared" si="1"/>
        <v>312.30411558852165</v>
      </c>
    </row>
    <row r="31" spans="1:9" ht="15" customHeight="1" x14ac:dyDescent="0.35">
      <c r="A31" s="4" t="s">
        <v>28</v>
      </c>
      <c r="B31" s="14">
        <v>138956</v>
      </c>
      <c r="C31" s="5">
        <v>6931365.4200000009</v>
      </c>
      <c r="D31" s="5">
        <v>24664936.75</v>
      </c>
      <c r="E31" s="5">
        <v>4923636.0100000007</v>
      </c>
      <c r="F31" s="5">
        <f t="shared" si="0"/>
        <v>36519938.18</v>
      </c>
      <c r="G31" s="6">
        <f t="shared" si="1"/>
        <v>262.81656193327382</v>
      </c>
    </row>
    <row r="32" spans="1:9" ht="15" customHeight="1" x14ac:dyDescent="0.35">
      <c r="A32" s="4" t="s">
        <v>29</v>
      </c>
      <c r="B32" s="14">
        <v>151136</v>
      </c>
      <c r="C32" s="5">
        <v>7823630.6799999997</v>
      </c>
      <c r="D32" s="5">
        <v>27748929.919999998</v>
      </c>
      <c r="E32" s="5">
        <v>4697575.88</v>
      </c>
      <c r="F32" s="5">
        <f t="shared" si="0"/>
        <v>40270136.479999997</v>
      </c>
      <c r="G32" s="6">
        <f t="shared" si="1"/>
        <v>266.44966440821509</v>
      </c>
    </row>
    <row r="33" spans="1:9" ht="15" customHeight="1" x14ac:dyDescent="0.35">
      <c r="A33" s="4" t="s">
        <v>30</v>
      </c>
      <c r="B33" s="14">
        <v>98276</v>
      </c>
      <c r="C33" s="5">
        <v>4608657.17</v>
      </c>
      <c r="D33" s="5">
        <v>17266177.969999999</v>
      </c>
      <c r="E33" s="5">
        <v>2405275.42</v>
      </c>
      <c r="F33" s="5">
        <f t="shared" si="0"/>
        <v>24280110.560000002</v>
      </c>
      <c r="G33" s="6">
        <f t="shared" si="1"/>
        <v>247.06042736782126</v>
      </c>
    </row>
    <row r="34" spans="1:9" ht="15" customHeight="1" x14ac:dyDescent="0.35">
      <c r="A34" s="4" t="s">
        <v>2</v>
      </c>
      <c r="B34" s="14">
        <v>3266126</v>
      </c>
      <c r="C34" s="5">
        <v>233525809.37</v>
      </c>
      <c r="D34" s="5">
        <v>1369194231.9000001</v>
      </c>
      <c r="E34" s="5">
        <v>108131372.64</v>
      </c>
      <c r="F34" s="5">
        <f t="shared" si="0"/>
        <v>1710851413.9100001</v>
      </c>
      <c r="G34" s="6">
        <f t="shared" si="1"/>
        <v>523.81672167883301</v>
      </c>
    </row>
    <row r="35" spans="1:9" ht="15" customHeight="1" x14ac:dyDescent="0.35">
      <c r="A35" s="4" t="s">
        <v>6</v>
      </c>
      <c r="B35" s="14">
        <v>574654</v>
      </c>
      <c r="C35" s="5">
        <v>21583285.949999999</v>
      </c>
      <c r="D35" s="5">
        <v>214239126.89000002</v>
      </c>
      <c r="E35" s="5">
        <v>17249060.150000002</v>
      </c>
      <c r="F35" s="5">
        <f t="shared" si="0"/>
        <v>253071472.99000001</v>
      </c>
      <c r="G35" s="6">
        <f t="shared" si="1"/>
        <v>440.38930032680537</v>
      </c>
    </row>
    <row r="36" spans="1:9" ht="15" customHeight="1" x14ac:dyDescent="0.35">
      <c r="A36" s="4" t="s">
        <v>31</v>
      </c>
      <c r="B36" s="14">
        <v>453258</v>
      </c>
      <c r="C36" s="5">
        <v>18592558.789999999</v>
      </c>
      <c r="D36" s="5">
        <v>82196137.349999994</v>
      </c>
      <c r="E36" s="5">
        <v>6846481.71</v>
      </c>
      <c r="F36" s="5">
        <f t="shared" si="0"/>
        <v>107635177.84999998</v>
      </c>
      <c r="G36" s="6">
        <f t="shared" si="1"/>
        <v>237.47000130168686</v>
      </c>
    </row>
    <row r="37" spans="1:9" ht="15" customHeight="1" x14ac:dyDescent="0.35">
      <c r="A37" s="4" t="s">
        <v>32</v>
      </c>
      <c r="B37" s="14">
        <v>105233</v>
      </c>
      <c r="C37" s="5">
        <v>4953550.4200000009</v>
      </c>
      <c r="D37" s="5">
        <v>22514760.289999999</v>
      </c>
      <c r="E37" s="5">
        <v>3249520.12</v>
      </c>
      <c r="F37" s="5">
        <f t="shared" si="0"/>
        <v>30717830.830000002</v>
      </c>
      <c r="G37" s="6">
        <f t="shared" si="1"/>
        <v>291.90302310111849</v>
      </c>
    </row>
    <row r="38" spans="1:9" ht="15" customHeight="1" x14ac:dyDescent="0.35">
      <c r="A38" s="4" t="s">
        <v>33</v>
      </c>
      <c r="B38" s="14">
        <v>219686</v>
      </c>
      <c r="C38" s="5">
        <v>11702293.869999999</v>
      </c>
      <c r="D38" s="5">
        <v>40469271.230000004</v>
      </c>
      <c r="E38" s="5">
        <v>5517946.5600000005</v>
      </c>
      <c r="F38" s="5">
        <f t="shared" si="0"/>
        <v>57689511.660000004</v>
      </c>
      <c r="G38" s="6">
        <f t="shared" si="1"/>
        <v>262.59985461067163</v>
      </c>
    </row>
    <row r="39" spans="1:9" ht="15" customHeight="1" x14ac:dyDescent="0.35">
      <c r="A39" s="4" t="s">
        <v>34</v>
      </c>
      <c r="B39" s="14">
        <v>78412</v>
      </c>
      <c r="C39" s="5">
        <v>3946312.03</v>
      </c>
      <c r="D39" s="5">
        <v>14967126.970000001</v>
      </c>
      <c r="E39" s="5">
        <v>2381298.33</v>
      </c>
      <c r="F39" s="5">
        <f t="shared" si="0"/>
        <v>21294737.329999998</v>
      </c>
      <c r="G39" s="6">
        <f t="shared" si="1"/>
        <v>271.57497997755445</v>
      </c>
    </row>
    <row r="40" spans="1:9" ht="15" customHeight="1" x14ac:dyDescent="0.35">
      <c r="A40" s="4" t="s">
        <v>35</v>
      </c>
      <c r="B40" s="14">
        <v>416065</v>
      </c>
      <c r="C40" s="5">
        <v>24691582.999999996</v>
      </c>
      <c r="D40" s="5">
        <v>66262385.780000001</v>
      </c>
      <c r="E40" s="5">
        <v>11933834.789999999</v>
      </c>
      <c r="F40" s="5">
        <f t="shared" si="0"/>
        <v>102887803.56999999</v>
      </c>
      <c r="G40" s="6">
        <f t="shared" si="1"/>
        <v>247.28781216877169</v>
      </c>
    </row>
    <row r="41" spans="1:9" ht="15" customHeight="1" x14ac:dyDescent="0.35">
      <c r="A41" s="4" t="s">
        <v>49</v>
      </c>
      <c r="B41" s="14">
        <v>379925</v>
      </c>
      <c r="C41" s="5">
        <v>7894300.8399999999</v>
      </c>
      <c r="D41" s="5">
        <v>87711355.179999992</v>
      </c>
      <c r="E41" s="5">
        <v>8770368.6600000001</v>
      </c>
      <c r="F41" s="5">
        <f t="shared" si="0"/>
        <v>104376024.67999999</v>
      </c>
      <c r="G41" s="6">
        <f t="shared" si="1"/>
        <v>274.72797178390471</v>
      </c>
    </row>
    <row r="42" spans="1:9" ht="15" customHeight="1" x14ac:dyDescent="0.35">
      <c r="A42" s="4" t="s">
        <v>36</v>
      </c>
      <c r="B42" s="14">
        <v>83029</v>
      </c>
      <c r="C42" s="5">
        <v>3835601.5999999996</v>
      </c>
      <c r="D42" s="5">
        <v>14687313.49</v>
      </c>
      <c r="E42" s="5">
        <v>1348267.03</v>
      </c>
      <c r="F42" s="5">
        <f t="shared" si="0"/>
        <v>19871182.120000001</v>
      </c>
      <c r="G42" s="6">
        <f t="shared" si="1"/>
        <v>239.32821207048141</v>
      </c>
    </row>
    <row r="43" spans="1:9" ht="15" customHeight="1" x14ac:dyDescent="0.35">
      <c r="A43" s="4" t="s">
        <v>37</v>
      </c>
      <c r="B43" s="14">
        <v>144228</v>
      </c>
      <c r="C43" s="5">
        <v>7351451.8399999999</v>
      </c>
      <c r="D43" s="5">
        <v>32325026.669999998</v>
      </c>
      <c r="E43" s="5">
        <v>3592415.8000000003</v>
      </c>
      <c r="F43" s="5">
        <f t="shared" si="0"/>
        <v>43268894.309999995</v>
      </c>
      <c r="G43" s="6">
        <f t="shared" si="1"/>
        <v>300.00342728180379</v>
      </c>
    </row>
    <row r="44" spans="1:9" ht="15" customHeight="1" x14ac:dyDescent="0.35">
      <c r="A44" s="4" t="s">
        <v>38</v>
      </c>
      <c r="B44" s="14">
        <v>207312</v>
      </c>
      <c r="C44" s="5">
        <v>4195392.67</v>
      </c>
      <c r="D44" s="5">
        <v>51868893.670000002</v>
      </c>
      <c r="E44" s="5">
        <v>4425094.01</v>
      </c>
      <c r="F44" s="5">
        <f t="shared" si="0"/>
        <v>60489380.350000001</v>
      </c>
      <c r="G44" s="6">
        <f t="shared" si="1"/>
        <v>291.77944523230684</v>
      </c>
      <c r="I44" s="10"/>
    </row>
    <row r="45" spans="1:9" ht="15" customHeight="1" x14ac:dyDescent="0.35">
      <c r="A45" s="4" t="s">
        <v>39</v>
      </c>
      <c r="B45" s="14">
        <v>172539</v>
      </c>
      <c r="C45" s="5">
        <v>9182835.2100000009</v>
      </c>
      <c r="D45" s="5">
        <v>36798028.460000001</v>
      </c>
      <c r="E45" s="5">
        <v>4782162.1399999997</v>
      </c>
      <c r="F45" s="5">
        <f t="shared" si="0"/>
        <v>50763025.810000002</v>
      </c>
      <c r="G45" s="6">
        <f t="shared" si="1"/>
        <v>294.21189302128795</v>
      </c>
    </row>
    <row r="46" spans="1:9" ht="15" customHeight="1" x14ac:dyDescent="0.35">
      <c r="A46" s="4" t="s">
        <v>40</v>
      </c>
      <c r="B46" s="14">
        <v>51674</v>
      </c>
      <c r="C46" s="5">
        <v>2507098.63</v>
      </c>
      <c r="D46" s="5">
        <v>10138931.24</v>
      </c>
      <c r="E46" s="5">
        <v>2093317.96</v>
      </c>
      <c r="F46" s="5">
        <f t="shared" si="0"/>
        <v>14739347.830000002</v>
      </c>
      <c r="G46" s="6">
        <f t="shared" si="1"/>
        <v>285.23721465340407</v>
      </c>
    </row>
    <row r="47" spans="1:9" ht="15" customHeight="1" x14ac:dyDescent="0.35">
      <c r="A47" s="4" t="s">
        <v>5</v>
      </c>
      <c r="B47" s="14">
        <v>688592</v>
      </c>
      <c r="C47" s="5">
        <v>30123664.190000005</v>
      </c>
      <c r="D47" s="5">
        <v>282096857.50999999</v>
      </c>
      <c r="E47" s="5">
        <v>16415910.559999999</v>
      </c>
      <c r="F47" s="5">
        <f t="shared" si="0"/>
        <v>328636432.25999999</v>
      </c>
      <c r="G47" s="6">
        <f t="shared" si="1"/>
        <v>477.25856858633267</v>
      </c>
    </row>
    <row r="48" spans="1:9" ht="15" customHeight="1" x14ac:dyDescent="0.35">
      <c r="A48" s="4" t="s">
        <v>41</v>
      </c>
      <c r="B48" s="14">
        <v>39398</v>
      </c>
      <c r="C48" s="5">
        <v>2103821.7800000003</v>
      </c>
      <c r="D48" s="5">
        <v>6166999.5300000003</v>
      </c>
      <c r="E48" s="5">
        <v>770667.02</v>
      </c>
      <c r="F48" s="5">
        <f t="shared" si="0"/>
        <v>9041488.3300000001</v>
      </c>
      <c r="G48" s="6">
        <f t="shared" si="1"/>
        <v>229.49104853038224</v>
      </c>
    </row>
    <row r="49" spans="1:9" ht="15" customHeight="1" x14ac:dyDescent="0.35">
      <c r="A49" s="4" t="s">
        <v>42</v>
      </c>
      <c r="B49" s="14">
        <v>134515</v>
      </c>
      <c r="C49" s="5">
        <v>7165518.75</v>
      </c>
      <c r="D49" s="5">
        <v>28206338.639999997</v>
      </c>
      <c r="E49" s="5">
        <v>3237908.71</v>
      </c>
      <c r="F49" s="5">
        <f t="shared" si="0"/>
        <v>38609766.100000001</v>
      </c>
      <c r="G49" s="6">
        <f t="shared" si="1"/>
        <v>287.02944727353827</v>
      </c>
    </row>
    <row r="50" spans="1:9" ht="15" customHeight="1" x14ac:dyDescent="0.35">
      <c r="A50" s="4" t="s">
        <v>43</v>
      </c>
      <c r="B50" s="14">
        <v>35890</v>
      </c>
      <c r="C50" s="5">
        <v>1890210.7600000002</v>
      </c>
      <c r="D50" s="5">
        <v>5570800.4300000006</v>
      </c>
      <c r="E50" s="5">
        <v>895417.15999999992</v>
      </c>
      <c r="F50" s="5">
        <f t="shared" si="0"/>
        <v>8356428.3500000015</v>
      </c>
      <c r="G50" s="6">
        <f t="shared" si="1"/>
        <v>232.83444831429372</v>
      </c>
    </row>
    <row r="51" spans="1:9" ht="15" customHeight="1" x14ac:dyDescent="0.35">
      <c r="A51" s="4" t="s">
        <v>44</v>
      </c>
      <c r="B51" s="14">
        <v>84873</v>
      </c>
      <c r="C51" s="5">
        <v>4326131.7200000007</v>
      </c>
      <c r="D51" s="5">
        <v>12822345.58</v>
      </c>
      <c r="E51" s="5">
        <v>2115609.58</v>
      </c>
      <c r="F51" s="5">
        <f t="shared" si="0"/>
        <v>19264086.880000003</v>
      </c>
      <c r="G51" s="6">
        <f t="shared" si="1"/>
        <v>226.97544425200007</v>
      </c>
    </row>
    <row r="52" spans="1:9" ht="15" customHeight="1" x14ac:dyDescent="0.35">
      <c r="A52" s="4" t="s">
        <v>4</v>
      </c>
      <c r="B52" s="14">
        <v>794288</v>
      </c>
      <c r="C52" s="5">
        <v>40500147.539999992</v>
      </c>
      <c r="D52" s="5">
        <v>299124160.22000003</v>
      </c>
      <c r="E52" s="5">
        <v>29743067.460000001</v>
      </c>
      <c r="F52" s="5">
        <f t="shared" si="0"/>
        <v>369367375.21999997</v>
      </c>
      <c r="G52" s="6">
        <f t="shared" si="1"/>
        <v>465.02952986825932</v>
      </c>
    </row>
    <row r="53" spans="1:9" ht="15" customHeight="1" x14ac:dyDescent="0.35">
      <c r="A53" s="4" t="s">
        <v>45</v>
      </c>
      <c r="B53" s="14">
        <v>298412</v>
      </c>
      <c r="C53" s="5">
        <v>15940934.27</v>
      </c>
      <c r="D53" s="5">
        <v>64131493.07</v>
      </c>
      <c r="E53" s="5">
        <v>8330148.3499999996</v>
      </c>
      <c r="F53" s="5">
        <f t="shared" si="0"/>
        <v>88402575.689999998</v>
      </c>
      <c r="G53" s="6">
        <f t="shared" si="1"/>
        <v>296.24336719032743</v>
      </c>
    </row>
    <row r="54" spans="1:9" ht="15" customHeight="1" x14ac:dyDescent="0.35">
      <c r="A54" s="4" t="s">
        <v>46</v>
      </c>
      <c r="B54" s="14">
        <v>61406</v>
      </c>
      <c r="C54" s="5">
        <v>2998257.87</v>
      </c>
      <c r="D54" s="5">
        <v>12136039.859999999</v>
      </c>
      <c r="E54" s="5">
        <v>1660553.18</v>
      </c>
      <c r="F54" s="5">
        <f t="shared" si="0"/>
        <v>16794850.91</v>
      </c>
      <c r="G54" s="6">
        <f t="shared" si="1"/>
        <v>273.50504690095431</v>
      </c>
    </row>
    <row r="55" spans="1:9" ht="15" customHeight="1" x14ac:dyDescent="0.35">
      <c r="A55" s="4" t="s">
        <v>47</v>
      </c>
      <c r="B55" s="14">
        <v>674997</v>
      </c>
      <c r="C55" s="5">
        <v>36015542.18</v>
      </c>
      <c r="D55" s="5">
        <v>229682426.72</v>
      </c>
      <c r="E55" s="5">
        <v>19196699.400000002</v>
      </c>
      <c r="F55" s="5">
        <f t="shared" si="0"/>
        <v>284894668.30000001</v>
      </c>
      <c r="G55" s="6">
        <f t="shared" si="1"/>
        <v>422.06805111726425</v>
      </c>
    </row>
    <row r="56" spans="1:9" x14ac:dyDescent="0.25">
      <c r="I56" s="10"/>
    </row>
    <row r="57" spans="1:9" ht="13.8" x14ac:dyDescent="0.3">
      <c r="A57" s="15" t="s">
        <v>55</v>
      </c>
    </row>
  </sheetData>
  <mergeCells count="2">
    <mergeCell ref="A3:G3"/>
    <mergeCell ref="A4:G4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66" orientation="portrait" verticalDpi="300" r:id="rId1"/>
  <headerFooter differentFirst="1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7"/>
  <sheetViews>
    <sheetView tabSelected="1" workbookViewId="0">
      <selection activeCell="A9" sqref="A9"/>
    </sheetView>
  </sheetViews>
  <sheetFormatPr baseColWidth="10" defaultRowHeight="13.2" x14ac:dyDescent="0.25"/>
  <cols>
    <col min="1" max="1" width="40" customWidth="1"/>
    <col min="2" max="2" width="10.44140625" style="11" bestFit="1" customWidth="1"/>
    <col min="3" max="3" width="13.6640625" bestFit="1" customWidth="1"/>
    <col min="4" max="4" width="16.5546875" bestFit="1" customWidth="1"/>
    <col min="5" max="5" width="17.44140625" bestFit="1" customWidth="1"/>
    <col min="6" max="7" width="17.109375" bestFit="1" customWidth="1"/>
    <col min="8" max="8" width="4.44140625" customWidth="1"/>
  </cols>
  <sheetData>
    <row r="2" spans="1:8" ht="24.75" customHeight="1" x14ac:dyDescent="0.25"/>
    <row r="3" spans="1:8" ht="20.399999999999999" x14ac:dyDescent="0.45">
      <c r="A3" s="16" t="s">
        <v>53</v>
      </c>
      <c r="B3" s="16"/>
      <c r="C3" s="16"/>
      <c r="D3" s="16"/>
      <c r="E3" s="16"/>
      <c r="F3" s="16"/>
      <c r="G3" s="16"/>
    </row>
    <row r="4" spans="1:8" ht="20.399999999999999" x14ac:dyDescent="0.45">
      <c r="A4" s="17" t="s">
        <v>9</v>
      </c>
      <c r="B4" s="17"/>
      <c r="C4" s="17"/>
      <c r="D4" s="17"/>
      <c r="E4" s="17"/>
      <c r="F4" s="17"/>
      <c r="G4" s="17"/>
    </row>
    <row r="5" spans="1:8" ht="20.399999999999999" x14ac:dyDescent="0.45">
      <c r="A5" s="3"/>
      <c r="B5" s="12"/>
      <c r="C5" s="2"/>
      <c r="D5" s="2"/>
      <c r="E5" s="2"/>
      <c r="F5" s="2"/>
      <c r="G5" s="2"/>
    </row>
    <row r="6" spans="1:8" ht="15" customHeight="1" x14ac:dyDescent="0.3">
      <c r="A6" s="9" t="s">
        <v>54</v>
      </c>
      <c r="B6" s="9"/>
      <c r="C6" s="9"/>
      <c r="D6" s="9"/>
      <c r="E6" s="9"/>
      <c r="F6" s="9"/>
      <c r="G6" s="9"/>
    </row>
    <row r="7" spans="1:8" ht="15" x14ac:dyDescent="0.35">
      <c r="A7" s="1" t="s">
        <v>7</v>
      </c>
      <c r="B7" s="12"/>
      <c r="C7" s="2"/>
      <c r="D7" s="2"/>
      <c r="E7" s="2"/>
      <c r="F7" s="2"/>
      <c r="G7" s="2"/>
    </row>
    <row r="8" spans="1:8" ht="15" x14ac:dyDescent="0.35">
      <c r="A8" s="2"/>
      <c r="B8" s="12"/>
      <c r="C8" s="2"/>
      <c r="D8" s="2"/>
      <c r="E8" s="2"/>
      <c r="F8" s="2"/>
      <c r="G8" s="2"/>
    </row>
    <row r="9" spans="1:8" ht="60" x14ac:dyDescent="0.25">
      <c r="B9" s="13" t="s">
        <v>56</v>
      </c>
      <c r="C9" s="8" t="s">
        <v>0</v>
      </c>
      <c r="D9" s="8" t="s">
        <v>1</v>
      </c>
      <c r="E9" s="8" t="s">
        <v>8</v>
      </c>
      <c r="F9" s="8" t="s">
        <v>51</v>
      </c>
      <c r="G9" s="8" t="s">
        <v>52</v>
      </c>
    </row>
    <row r="10" spans="1:8" ht="15" customHeight="1" x14ac:dyDescent="0.35">
      <c r="A10" s="4" t="s">
        <v>3</v>
      </c>
      <c r="B10" s="14">
        <v>1636762</v>
      </c>
      <c r="C10" s="5">
        <v>111768451.31999999</v>
      </c>
      <c r="D10" s="5">
        <v>971995526.70000005</v>
      </c>
      <c r="E10" s="5">
        <v>94362614.940000013</v>
      </c>
      <c r="F10" s="5">
        <f t="shared" ref="F10:F55" si="0">SUM(C10:E10)</f>
        <v>1178126592.96</v>
      </c>
      <c r="G10" s="6">
        <f t="shared" ref="G10:G55" si="1">F10/B10</f>
        <v>719.79102212783539</v>
      </c>
    </row>
    <row r="11" spans="1:8" ht="15" customHeight="1" x14ac:dyDescent="0.35">
      <c r="A11" s="4" t="s">
        <v>16</v>
      </c>
      <c r="B11" s="14">
        <v>116027</v>
      </c>
      <c r="C11" s="5">
        <v>4877120.1199999992</v>
      </c>
      <c r="D11" s="5">
        <v>53782930.240000002</v>
      </c>
      <c r="E11" s="5">
        <v>3039826.01</v>
      </c>
      <c r="F11" s="5">
        <f t="shared" si="0"/>
        <v>61699876.369999997</v>
      </c>
      <c r="G11" s="6">
        <f t="shared" si="1"/>
        <v>531.77171149818571</v>
      </c>
    </row>
    <row r="12" spans="1:8" ht="15" customHeight="1" x14ac:dyDescent="0.35">
      <c r="A12" s="4" t="s">
        <v>2</v>
      </c>
      <c r="B12" s="14">
        <v>3266126</v>
      </c>
      <c r="C12" s="5">
        <v>233525809.37</v>
      </c>
      <c r="D12" s="5">
        <v>1369194231.9000001</v>
      </c>
      <c r="E12" s="5">
        <v>108131372.64</v>
      </c>
      <c r="F12" s="5">
        <f t="shared" si="0"/>
        <v>1710851413.9100001</v>
      </c>
      <c r="G12" s="6">
        <f t="shared" si="1"/>
        <v>523.81672167883301</v>
      </c>
    </row>
    <row r="13" spans="1:8" ht="15" customHeight="1" x14ac:dyDescent="0.35">
      <c r="A13" s="4" t="s">
        <v>5</v>
      </c>
      <c r="B13" s="14">
        <v>688592</v>
      </c>
      <c r="C13" s="5">
        <v>30123664.190000005</v>
      </c>
      <c r="D13" s="5">
        <v>282096857.50999999</v>
      </c>
      <c r="E13" s="5">
        <v>16415910.559999999</v>
      </c>
      <c r="F13" s="5">
        <f t="shared" si="0"/>
        <v>328636432.25999999</v>
      </c>
      <c r="G13" s="6">
        <f t="shared" si="1"/>
        <v>477.25856858633267</v>
      </c>
    </row>
    <row r="14" spans="1:8" ht="15" customHeight="1" x14ac:dyDescent="0.35">
      <c r="A14" s="4" t="s">
        <v>4</v>
      </c>
      <c r="B14" s="14">
        <v>794288</v>
      </c>
      <c r="C14" s="5">
        <v>40500147.539999992</v>
      </c>
      <c r="D14" s="5">
        <v>299124160.22000003</v>
      </c>
      <c r="E14" s="5">
        <v>29743067.460000001</v>
      </c>
      <c r="F14" s="5">
        <f t="shared" si="0"/>
        <v>369367375.21999997</v>
      </c>
      <c r="G14" s="6">
        <f t="shared" si="1"/>
        <v>465.02952986825932</v>
      </c>
    </row>
    <row r="15" spans="1:8" ht="15" customHeight="1" x14ac:dyDescent="0.35">
      <c r="A15" s="4" t="s">
        <v>6</v>
      </c>
      <c r="B15" s="14">
        <v>574654</v>
      </c>
      <c r="C15" s="5">
        <v>21583285.949999999</v>
      </c>
      <c r="D15" s="5">
        <v>214239126.89000002</v>
      </c>
      <c r="E15" s="5">
        <v>17249060.150000002</v>
      </c>
      <c r="F15" s="5">
        <f t="shared" si="0"/>
        <v>253071472.99000001</v>
      </c>
      <c r="G15" s="6">
        <f t="shared" si="1"/>
        <v>440.38930032680537</v>
      </c>
    </row>
    <row r="16" spans="1:8" ht="15" customHeight="1" x14ac:dyDescent="0.35">
      <c r="A16" s="4" t="s">
        <v>47</v>
      </c>
      <c r="B16" s="14">
        <v>674997</v>
      </c>
      <c r="C16" s="5">
        <v>36015542.18</v>
      </c>
      <c r="D16" s="5">
        <v>229682426.72</v>
      </c>
      <c r="E16" s="5">
        <v>19196699.400000002</v>
      </c>
      <c r="F16" s="5">
        <f t="shared" si="0"/>
        <v>284894668.30000001</v>
      </c>
      <c r="G16" s="6">
        <f t="shared" si="1"/>
        <v>422.06805111726425</v>
      </c>
      <c r="H16" s="7"/>
    </row>
    <row r="17" spans="1:7" ht="15" customHeight="1" x14ac:dyDescent="0.35">
      <c r="A17" s="4" t="s">
        <v>27</v>
      </c>
      <c r="B17" s="14">
        <v>124303</v>
      </c>
      <c r="C17" s="5">
        <v>6804764.9199999999</v>
      </c>
      <c r="D17" s="5">
        <v>28369159.609999999</v>
      </c>
      <c r="E17" s="5">
        <v>3646413.95</v>
      </c>
      <c r="F17" s="5">
        <f t="shared" si="0"/>
        <v>38820338.480000004</v>
      </c>
      <c r="G17" s="6">
        <f t="shared" si="1"/>
        <v>312.30411558852165</v>
      </c>
    </row>
    <row r="18" spans="1:7" ht="15" customHeight="1" x14ac:dyDescent="0.35">
      <c r="A18" s="4" t="s">
        <v>22</v>
      </c>
      <c r="B18" s="14">
        <v>232462</v>
      </c>
      <c r="C18" s="5">
        <v>10744486.360000003</v>
      </c>
      <c r="D18" s="5">
        <v>48404939.359999999</v>
      </c>
      <c r="E18" s="5">
        <v>12984922.76</v>
      </c>
      <c r="F18" s="5">
        <f t="shared" si="0"/>
        <v>72134348.480000004</v>
      </c>
      <c r="G18" s="6">
        <f t="shared" si="1"/>
        <v>310.30597895570031</v>
      </c>
    </row>
    <row r="19" spans="1:7" ht="15" customHeight="1" x14ac:dyDescent="0.35">
      <c r="A19" s="4" t="s">
        <v>37</v>
      </c>
      <c r="B19" s="14">
        <v>144228</v>
      </c>
      <c r="C19" s="5">
        <v>7351451.8399999999</v>
      </c>
      <c r="D19" s="5">
        <v>32325026.669999998</v>
      </c>
      <c r="E19" s="5">
        <v>3592415.8000000003</v>
      </c>
      <c r="F19" s="5">
        <f t="shared" si="0"/>
        <v>43268894.309999995</v>
      </c>
      <c r="G19" s="6">
        <f t="shared" si="1"/>
        <v>300.00342728180379</v>
      </c>
    </row>
    <row r="20" spans="1:7" ht="15" customHeight="1" x14ac:dyDescent="0.35">
      <c r="A20" s="4" t="s">
        <v>19</v>
      </c>
      <c r="B20" s="14">
        <v>245711</v>
      </c>
      <c r="C20" s="5">
        <v>13081132.17</v>
      </c>
      <c r="D20" s="5">
        <v>49716244.940000005</v>
      </c>
      <c r="E20" s="5">
        <v>10105806.909999998</v>
      </c>
      <c r="F20" s="5">
        <f t="shared" si="0"/>
        <v>72903184.020000011</v>
      </c>
      <c r="G20" s="6">
        <f t="shared" si="1"/>
        <v>296.70297227230367</v>
      </c>
    </row>
    <row r="21" spans="1:7" ht="15" customHeight="1" x14ac:dyDescent="0.35">
      <c r="A21" s="4" t="s">
        <v>45</v>
      </c>
      <c r="B21" s="14">
        <v>298412</v>
      </c>
      <c r="C21" s="5">
        <v>15940934.27</v>
      </c>
      <c r="D21" s="5">
        <v>64131493.07</v>
      </c>
      <c r="E21" s="5">
        <v>8330148.3499999996</v>
      </c>
      <c r="F21" s="5">
        <f t="shared" si="0"/>
        <v>88402575.689999998</v>
      </c>
      <c r="G21" s="6">
        <f t="shared" si="1"/>
        <v>296.24336719032743</v>
      </c>
    </row>
    <row r="22" spans="1:7" ht="15" customHeight="1" x14ac:dyDescent="0.35">
      <c r="A22" s="4" t="s">
        <v>39</v>
      </c>
      <c r="B22" s="14">
        <v>172539</v>
      </c>
      <c r="C22" s="5">
        <v>9182835.2100000009</v>
      </c>
      <c r="D22" s="5">
        <v>36798028.460000001</v>
      </c>
      <c r="E22" s="5">
        <v>4782162.1399999997</v>
      </c>
      <c r="F22" s="5">
        <f t="shared" si="0"/>
        <v>50763025.810000002</v>
      </c>
      <c r="G22" s="6">
        <f t="shared" si="1"/>
        <v>294.21189302128795</v>
      </c>
    </row>
    <row r="23" spans="1:7" ht="15" customHeight="1" x14ac:dyDescent="0.35">
      <c r="A23" s="4" t="s">
        <v>32</v>
      </c>
      <c r="B23" s="14">
        <v>105233</v>
      </c>
      <c r="C23" s="5">
        <v>4953550.4200000009</v>
      </c>
      <c r="D23" s="5">
        <v>22514760.289999999</v>
      </c>
      <c r="E23" s="5">
        <v>3249520.12</v>
      </c>
      <c r="F23" s="5">
        <f t="shared" si="0"/>
        <v>30717830.830000002</v>
      </c>
      <c r="G23" s="6">
        <f t="shared" si="1"/>
        <v>291.90302310111849</v>
      </c>
    </row>
    <row r="24" spans="1:7" ht="15" customHeight="1" x14ac:dyDescent="0.35">
      <c r="A24" s="4" t="s">
        <v>38</v>
      </c>
      <c r="B24" s="14">
        <v>207312</v>
      </c>
      <c r="C24" s="5">
        <v>4195392.67</v>
      </c>
      <c r="D24" s="5">
        <v>51868893.670000002</v>
      </c>
      <c r="E24" s="5">
        <v>4425094.01</v>
      </c>
      <c r="F24" s="5">
        <f t="shared" si="0"/>
        <v>60489380.350000001</v>
      </c>
      <c r="G24" s="6">
        <f t="shared" si="1"/>
        <v>291.77944523230684</v>
      </c>
    </row>
    <row r="25" spans="1:7" ht="15" customHeight="1" x14ac:dyDescent="0.35">
      <c r="A25" s="4" t="s">
        <v>42</v>
      </c>
      <c r="B25" s="14">
        <v>134515</v>
      </c>
      <c r="C25" s="5">
        <v>7165518.75</v>
      </c>
      <c r="D25" s="5">
        <v>28206338.639999997</v>
      </c>
      <c r="E25" s="5">
        <v>3237908.71</v>
      </c>
      <c r="F25" s="5">
        <f t="shared" si="0"/>
        <v>38609766.100000001</v>
      </c>
      <c r="G25" s="6">
        <f t="shared" si="1"/>
        <v>287.02944727353827</v>
      </c>
    </row>
    <row r="26" spans="1:7" ht="15" customHeight="1" x14ac:dyDescent="0.35">
      <c r="A26" s="4" t="s">
        <v>24</v>
      </c>
      <c r="B26" s="14">
        <v>143663</v>
      </c>
      <c r="C26" s="5">
        <v>5574835.6100000003</v>
      </c>
      <c r="D26" s="5">
        <v>31716118.75</v>
      </c>
      <c r="E26" s="5">
        <v>3718775.7699999996</v>
      </c>
      <c r="F26" s="5">
        <f t="shared" si="0"/>
        <v>41009730.129999995</v>
      </c>
      <c r="G26" s="6">
        <f t="shared" si="1"/>
        <v>285.45784321641617</v>
      </c>
    </row>
    <row r="27" spans="1:7" ht="15" customHeight="1" x14ac:dyDescent="0.35">
      <c r="A27" s="4" t="s">
        <v>40</v>
      </c>
      <c r="B27" s="14">
        <v>51674</v>
      </c>
      <c r="C27" s="5">
        <v>2507098.63</v>
      </c>
      <c r="D27" s="5">
        <v>10138931.24</v>
      </c>
      <c r="E27" s="5">
        <v>2093317.96</v>
      </c>
      <c r="F27" s="5">
        <f t="shared" si="0"/>
        <v>14739347.830000002</v>
      </c>
      <c r="G27" s="6">
        <f t="shared" si="1"/>
        <v>285.23721465340407</v>
      </c>
    </row>
    <row r="28" spans="1:7" ht="15" customHeight="1" x14ac:dyDescent="0.35">
      <c r="A28" s="4" t="s">
        <v>49</v>
      </c>
      <c r="B28" s="14">
        <v>379925</v>
      </c>
      <c r="C28" s="5">
        <v>7894300.8399999999</v>
      </c>
      <c r="D28" s="5">
        <v>87711355.179999992</v>
      </c>
      <c r="E28" s="5">
        <v>8770368.6600000001</v>
      </c>
      <c r="F28" s="5">
        <f t="shared" si="0"/>
        <v>104376024.67999999</v>
      </c>
      <c r="G28" s="6">
        <f t="shared" si="1"/>
        <v>274.72797178390471</v>
      </c>
    </row>
    <row r="29" spans="1:7" ht="15" customHeight="1" x14ac:dyDescent="0.35">
      <c r="A29" s="4" t="s">
        <v>46</v>
      </c>
      <c r="B29" s="14">
        <v>61406</v>
      </c>
      <c r="C29" s="5">
        <v>2998257.87</v>
      </c>
      <c r="D29" s="5">
        <v>12136039.859999999</v>
      </c>
      <c r="E29" s="5">
        <v>1660553.18</v>
      </c>
      <c r="F29" s="5">
        <f t="shared" si="0"/>
        <v>16794850.91</v>
      </c>
      <c r="G29" s="6">
        <f t="shared" si="1"/>
        <v>273.50504690095431</v>
      </c>
    </row>
    <row r="30" spans="1:7" ht="15" customHeight="1" x14ac:dyDescent="0.35">
      <c r="A30" s="4" t="s">
        <v>18</v>
      </c>
      <c r="B30" s="14">
        <v>325701</v>
      </c>
      <c r="C30" s="5">
        <v>12987620.079999998</v>
      </c>
      <c r="D30" s="5">
        <v>67943985.019999996</v>
      </c>
      <c r="E30" s="5">
        <v>7713036.1699999999</v>
      </c>
      <c r="F30" s="5">
        <f t="shared" si="0"/>
        <v>88644641.269999996</v>
      </c>
      <c r="G30" s="6">
        <f t="shared" si="1"/>
        <v>272.16570188608569</v>
      </c>
    </row>
    <row r="31" spans="1:7" ht="15" customHeight="1" x14ac:dyDescent="0.35">
      <c r="A31" s="4" t="s">
        <v>34</v>
      </c>
      <c r="B31" s="14">
        <v>78412</v>
      </c>
      <c r="C31" s="5">
        <v>3946312.03</v>
      </c>
      <c r="D31" s="5">
        <v>14967126.970000001</v>
      </c>
      <c r="E31" s="5">
        <v>2381298.33</v>
      </c>
      <c r="F31" s="5">
        <f t="shared" si="0"/>
        <v>21294737.329999998</v>
      </c>
      <c r="G31" s="6">
        <f t="shared" si="1"/>
        <v>271.57497997755445</v>
      </c>
    </row>
    <row r="32" spans="1:7" ht="15" customHeight="1" x14ac:dyDescent="0.35">
      <c r="A32" s="4" t="s">
        <v>26</v>
      </c>
      <c r="B32" s="14">
        <v>112999</v>
      </c>
      <c r="C32" s="5">
        <v>4823730.0100000016</v>
      </c>
      <c r="D32" s="5">
        <v>23876198.509999998</v>
      </c>
      <c r="E32" s="5">
        <v>1810971.73</v>
      </c>
      <c r="F32" s="5">
        <f t="shared" si="0"/>
        <v>30510900.25</v>
      </c>
      <c r="G32" s="6">
        <f t="shared" si="1"/>
        <v>270.01035628633883</v>
      </c>
    </row>
    <row r="33" spans="1:7" ht="15" customHeight="1" x14ac:dyDescent="0.35">
      <c r="A33" s="4" t="s">
        <v>29</v>
      </c>
      <c r="B33" s="14">
        <v>151136</v>
      </c>
      <c r="C33" s="5">
        <v>7823630.6799999997</v>
      </c>
      <c r="D33" s="5">
        <v>27748929.919999998</v>
      </c>
      <c r="E33" s="5">
        <v>4697575.88</v>
      </c>
      <c r="F33" s="5">
        <f t="shared" si="0"/>
        <v>40270136.479999997</v>
      </c>
      <c r="G33" s="6">
        <f t="shared" si="1"/>
        <v>266.44966440821509</v>
      </c>
    </row>
    <row r="34" spans="1:7" ht="15" customHeight="1" x14ac:dyDescent="0.35">
      <c r="A34" s="4" t="s">
        <v>28</v>
      </c>
      <c r="B34" s="14">
        <v>138956</v>
      </c>
      <c r="C34" s="5">
        <v>6931365.4200000009</v>
      </c>
      <c r="D34" s="5">
        <v>24664936.75</v>
      </c>
      <c r="E34" s="5">
        <v>4923636.0100000007</v>
      </c>
      <c r="F34" s="5">
        <f t="shared" si="0"/>
        <v>36519938.18</v>
      </c>
      <c r="G34" s="6">
        <f t="shared" si="1"/>
        <v>262.81656193327382</v>
      </c>
    </row>
    <row r="35" spans="1:7" ht="15" customHeight="1" x14ac:dyDescent="0.35">
      <c r="A35" s="4" t="s">
        <v>33</v>
      </c>
      <c r="B35" s="14">
        <v>219686</v>
      </c>
      <c r="C35" s="5">
        <v>11702293.869999999</v>
      </c>
      <c r="D35" s="5">
        <v>40469271.230000004</v>
      </c>
      <c r="E35" s="5">
        <v>5517946.5600000005</v>
      </c>
      <c r="F35" s="5">
        <f t="shared" si="0"/>
        <v>57689511.660000004</v>
      </c>
      <c r="G35" s="6">
        <f t="shared" si="1"/>
        <v>262.59985461067163</v>
      </c>
    </row>
    <row r="36" spans="1:7" ht="15" customHeight="1" x14ac:dyDescent="0.35">
      <c r="A36" s="4" t="s">
        <v>14</v>
      </c>
      <c r="B36" s="14">
        <v>175821</v>
      </c>
      <c r="C36" s="5">
        <v>9519648.1499999985</v>
      </c>
      <c r="D36" s="5">
        <v>33167160.899999999</v>
      </c>
      <c r="E36" s="5">
        <v>1525228.49</v>
      </c>
      <c r="F36" s="5">
        <f t="shared" si="0"/>
        <v>44212037.539999999</v>
      </c>
      <c r="G36" s="6">
        <f t="shared" si="1"/>
        <v>251.46050551413083</v>
      </c>
    </row>
    <row r="37" spans="1:7" ht="15" customHeight="1" x14ac:dyDescent="0.35">
      <c r="A37" s="4" t="s">
        <v>50</v>
      </c>
      <c r="B37" s="14">
        <v>334887</v>
      </c>
      <c r="C37" s="5">
        <v>14592668.060000001</v>
      </c>
      <c r="D37" s="5">
        <v>64610406.270000003</v>
      </c>
      <c r="E37" s="5">
        <v>4405093.43</v>
      </c>
      <c r="F37" s="5">
        <f t="shared" si="0"/>
        <v>83608167.75999999</v>
      </c>
      <c r="G37" s="6">
        <f t="shared" si="1"/>
        <v>249.66083413211021</v>
      </c>
    </row>
    <row r="38" spans="1:7" ht="15" customHeight="1" x14ac:dyDescent="0.35">
      <c r="A38" s="4" t="s">
        <v>10</v>
      </c>
      <c r="B38" s="14">
        <v>173329</v>
      </c>
      <c r="C38" s="5">
        <v>7622512.9100000001</v>
      </c>
      <c r="D38" s="5">
        <v>32232990.729999997</v>
      </c>
      <c r="E38" s="5">
        <v>3172990.8600000003</v>
      </c>
      <c r="F38" s="5">
        <f t="shared" si="0"/>
        <v>43028494.5</v>
      </c>
      <c r="G38" s="6">
        <f t="shared" si="1"/>
        <v>248.2475206110922</v>
      </c>
    </row>
    <row r="39" spans="1:7" ht="15" customHeight="1" x14ac:dyDescent="0.35">
      <c r="A39" s="4" t="s">
        <v>35</v>
      </c>
      <c r="B39" s="14">
        <v>416065</v>
      </c>
      <c r="C39" s="5">
        <v>24691582.999999996</v>
      </c>
      <c r="D39" s="5">
        <v>66262385.780000001</v>
      </c>
      <c r="E39" s="5">
        <v>11933834.789999999</v>
      </c>
      <c r="F39" s="5">
        <f t="shared" si="0"/>
        <v>102887803.56999999</v>
      </c>
      <c r="G39" s="6">
        <f t="shared" si="1"/>
        <v>247.28781216877169</v>
      </c>
    </row>
    <row r="40" spans="1:7" ht="15" customHeight="1" x14ac:dyDescent="0.35">
      <c r="A40" s="4" t="s">
        <v>30</v>
      </c>
      <c r="B40" s="14">
        <v>98276</v>
      </c>
      <c r="C40" s="5">
        <v>4608657.17</v>
      </c>
      <c r="D40" s="5">
        <v>17266177.969999999</v>
      </c>
      <c r="E40" s="5">
        <v>2405275.42</v>
      </c>
      <c r="F40" s="5">
        <f t="shared" si="0"/>
        <v>24280110.560000002</v>
      </c>
      <c r="G40" s="6">
        <f t="shared" si="1"/>
        <v>247.06042736782126</v>
      </c>
    </row>
    <row r="41" spans="1:7" ht="15" customHeight="1" x14ac:dyDescent="0.35">
      <c r="A41" s="4" t="s">
        <v>17</v>
      </c>
      <c r="B41" s="14">
        <v>74746</v>
      </c>
      <c r="C41" s="5">
        <v>3590008.24</v>
      </c>
      <c r="D41" s="5">
        <v>13060038.6</v>
      </c>
      <c r="E41" s="5">
        <v>1528282.15</v>
      </c>
      <c r="F41" s="5">
        <f t="shared" si="0"/>
        <v>18178328.989999998</v>
      </c>
      <c r="G41" s="6">
        <f t="shared" si="1"/>
        <v>243.20136181200328</v>
      </c>
    </row>
    <row r="42" spans="1:7" ht="15" customHeight="1" x14ac:dyDescent="0.35">
      <c r="A42" s="4" t="s">
        <v>48</v>
      </c>
      <c r="B42" s="14">
        <v>171728</v>
      </c>
      <c r="C42" s="5">
        <v>7958477.9100000001</v>
      </c>
      <c r="D42" s="5">
        <v>32525944.799999997</v>
      </c>
      <c r="E42" s="5">
        <v>956183.81</v>
      </c>
      <c r="F42" s="5">
        <f t="shared" si="0"/>
        <v>41440606.519999996</v>
      </c>
      <c r="G42" s="6">
        <f t="shared" si="1"/>
        <v>241.31537384701386</v>
      </c>
    </row>
    <row r="43" spans="1:7" ht="15" customHeight="1" x14ac:dyDescent="0.35">
      <c r="A43" s="4" t="s">
        <v>36</v>
      </c>
      <c r="B43" s="14">
        <v>83029</v>
      </c>
      <c r="C43" s="5">
        <v>3835601.5999999996</v>
      </c>
      <c r="D43" s="5">
        <v>14687313.49</v>
      </c>
      <c r="E43" s="5">
        <v>1348267.03</v>
      </c>
      <c r="F43" s="5">
        <f t="shared" si="0"/>
        <v>19871182.120000001</v>
      </c>
      <c r="G43" s="6">
        <f t="shared" si="1"/>
        <v>239.32821207048141</v>
      </c>
    </row>
    <row r="44" spans="1:7" ht="15" customHeight="1" x14ac:dyDescent="0.35">
      <c r="A44" s="4" t="s">
        <v>13</v>
      </c>
      <c r="B44" s="14">
        <v>150702</v>
      </c>
      <c r="C44" s="5">
        <v>6108280.629999999</v>
      </c>
      <c r="D44" s="5">
        <v>28877452.559999999</v>
      </c>
      <c r="E44" s="5">
        <v>1078711.22</v>
      </c>
      <c r="F44" s="5">
        <f t="shared" si="0"/>
        <v>36064444.409999996</v>
      </c>
      <c r="G44" s="6">
        <f t="shared" si="1"/>
        <v>239.30966019030933</v>
      </c>
    </row>
    <row r="45" spans="1:7" ht="15" customHeight="1" x14ac:dyDescent="0.35">
      <c r="A45" s="4" t="s">
        <v>31</v>
      </c>
      <c r="B45" s="14">
        <v>453258</v>
      </c>
      <c r="C45" s="5">
        <v>18592558.789999999</v>
      </c>
      <c r="D45" s="5">
        <v>82196137.349999994</v>
      </c>
      <c r="E45" s="5">
        <v>6846481.71</v>
      </c>
      <c r="F45" s="5">
        <f t="shared" si="0"/>
        <v>107635177.84999998</v>
      </c>
      <c r="G45" s="6">
        <f t="shared" si="1"/>
        <v>237.47000130168686</v>
      </c>
    </row>
    <row r="46" spans="1:7" ht="15" customHeight="1" x14ac:dyDescent="0.35">
      <c r="A46" s="4" t="s">
        <v>25</v>
      </c>
      <c r="B46" s="14">
        <v>53132</v>
      </c>
      <c r="C46" s="5">
        <v>2773070.4800000004</v>
      </c>
      <c r="D46" s="5">
        <v>8374717.8300000001</v>
      </c>
      <c r="E46" s="5">
        <v>1426103.8699999999</v>
      </c>
      <c r="F46" s="5">
        <f t="shared" si="0"/>
        <v>12573892.18</v>
      </c>
      <c r="G46" s="6">
        <f t="shared" si="1"/>
        <v>236.65384664608899</v>
      </c>
    </row>
    <row r="47" spans="1:7" ht="15" customHeight="1" x14ac:dyDescent="0.35">
      <c r="A47" s="4" t="s">
        <v>43</v>
      </c>
      <c r="B47" s="14">
        <v>35890</v>
      </c>
      <c r="C47" s="5">
        <v>1890210.7600000002</v>
      </c>
      <c r="D47" s="5">
        <v>5570800.4300000006</v>
      </c>
      <c r="E47" s="5">
        <v>895417.15999999992</v>
      </c>
      <c r="F47" s="5">
        <f t="shared" si="0"/>
        <v>8356428.3500000015</v>
      </c>
      <c r="G47" s="6">
        <f t="shared" si="1"/>
        <v>232.83444831429372</v>
      </c>
    </row>
    <row r="48" spans="1:7" ht="15" customHeight="1" x14ac:dyDescent="0.35">
      <c r="A48" s="4" t="s">
        <v>11</v>
      </c>
      <c r="B48" s="14">
        <v>198533</v>
      </c>
      <c r="C48" s="5">
        <v>7587716.6699999999</v>
      </c>
      <c r="D48" s="5">
        <v>38129037.270000003</v>
      </c>
      <c r="E48" s="5">
        <v>369321.27999999997</v>
      </c>
      <c r="F48" s="5">
        <f t="shared" si="0"/>
        <v>46086075.220000006</v>
      </c>
      <c r="G48" s="6">
        <f t="shared" si="1"/>
        <v>232.13307218447315</v>
      </c>
    </row>
    <row r="49" spans="1:7" ht="15" customHeight="1" x14ac:dyDescent="0.35">
      <c r="A49" s="4" t="s">
        <v>21</v>
      </c>
      <c r="B49" s="14">
        <v>101852</v>
      </c>
      <c r="C49" s="5">
        <v>5747742.2199999997</v>
      </c>
      <c r="D49" s="5">
        <v>14301143.720000001</v>
      </c>
      <c r="E49" s="5">
        <v>3484381.5300000003</v>
      </c>
      <c r="F49" s="5">
        <f t="shared" si="0"/>
        <v>23533267.470000003</v>
      </c>
      <c r="G49" s="6">
        <f t="shared" si="1"/>
        <v>231.05356271845426</v>
      </c>
    </row>
    <row r="50" spans="1:7" ht="15" customHeight="1" x14ac:dyDescent="0.35">
      <c r="A50" s="4" t="s">
        <v>12</v>
      </c>
      <c r="B50" s="14">
        <v>57744</v>
      </c>
      <c r="C50" s="5">
        <v>2810902.330000001</v>
      </c>
      <c r="D50" s="5">
        <v>9836511.1500000004</v>
      </c>
      <c r="E50" s="5">
        <v>688915.74</v>
      </c>
      <c r="F50" s="5">
        <f t="shared" si="0"/>
        <v>13336329.220000001</v>
      </c>
      <c r="G50" s="6">
        <f t="shared" si="1"/>
        <v>230.95610314491549</v>
      </c>
    </row>
    <row r="51" spans="1:7" ht="15" customHeight="1" x14ac:dyDescent="0.35">
      <c r="A51" s="4" t="s">
        <v>41</v>
      </c>
      <c r="B51" s="14">
        <v>39398</v>
      </c>
      <c r="C51" s="5">
        <v>2103821.7800000003</v>
      </c>
      <c r="D51" s="5">
        <v>6166999.5300000003</v>
      </c>
      <c r="E51" s="5">
        <v>770667.02</v>
      </c>
      <c r="F51" s="5">
        <f t="shared" si="0"/>
        <v>9041488.3300000001</v>
      </c>
      <c r="G51" s="6">
        <f t="shared" si="1"/>
        <v>229.49104853038224</v>
      </c>
    </row>
    <row r="52" spans="1:7" ht="15" customHeight="1" x14ac:dyDescent="0.35">
      <c r="A52" s="4" t="s">
        <v>44</v>
      </c>
      <c r="B52" s="14">
        <v>84873</v>
      </c>
      <c r="C52" s="5">
        <v>4326131.7200000007</v>
      </c>
      <c r="D52" s="5">
        <v>12822345.58</v>
      </c>
      <c r="E52" s="5">
        <v>2115609.58</v>
      </c>
      <c r="F52" s="5">
        <f t="shared" si="0"/>
        <v>19264086.880000003</v>
      </c>
      <c r="G52" s="6">
        <f t="shared" si="1"/>
        <v>226.97544425200007</v>
      </c>
    </row>
    <row r="53" spans="1:7" ht="15" customHeight="1" x14ac:dyDescent="0.35">
      <c r="A53" s="4" t="s">
        <v>20</v>
      </c>
      <c r="B53" s="14">
        <v>54690</v>
      </c>
      <c r="C53" s="5">
        <v>2389866.73</v>
      </c>
      <c r="D53" s="5">
        <v>8547287.2000000011</v>
      </c>
      <c r="E53" s="5">
        <v>1347020.8900000001</v>
      </c>
      <c r="F53" s="5">
        <f t="shared" si="0"/>
        <v>12284174.820000002</v>
      </c>
      <c r="G53" s="6">
        <f t="shared" si="1"/>
        <v>224.61464289632477</v>
      </c>
    </row>
    <row r="54" spans="1:7" ht="15" customHeight="1" x14ac:dyDescent="0.35">
      <c r="A54" s="4" t="s">
        <v>15</v>
      </c>
      <c r="B54" s="14">
        <v>96126</v>
      </c>
      <c r="C54" s="5">
        <v>4256633.7</v>
      </c>
      <c r="D54" s="5">
        <v>15732741.75</v>
      </c>
      <c r="E54" s="5">
        <v>0</v>
      </c>
      <c r="F54" s="5">
        <f t="shared" si="0"/>
        <v>19989375.449999999</v>
      </c>
      <c r="G54" s="6">
        <f t="shared" si="1"/>
        <v>207.94972692091628</v>
      </c>
    </row>
    <row r="55" spans="1:7" ht="15" customHeight="1" x14ac:dyDescent="0.35">
      <c r="A55" s="4" t="s">
        <v>23</v>
      </c>
      <c r="B55" s="14">
        <v>85871</v>
      </c>
      <c r="C55" s="5">
        <v>3986663.9699999993</v>
      </c>
      <c r="D55" s="5">
        <v>12392325.93</v>
      </c>
      <c r="E55" s="5">
        <v>424922.08</v>
      </c>
      <c r="F55" s="5">
        <f t="shared" si="0"/>
        <v>16803911.979999997</v>
      </c>
      <c r="G55" s="6">
        <f t="shared" si="1"/>
        <v>195.68785713453897</v>
      </c>
    </row>
    <row r="56" spans="1:7" ht="17.25" customHeight="1" x14ac:dyDescent="0.25"/>
    <row r="57" spans="1:7" ht="13.8" x14ac:dyDescent="0.3">
      <c r="A57" s="15" t="s">
        <v>55</v>
      </c>
    </row>
  </sheetData>
  <sortState ref="A10:G55">
    <sortCondition descending="1" ref="G10:G55"/>
  </sortState>
  <mergeCells count="2"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PIE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jgarranz</dc:creator>
  <cp:lastModifiedBy>González Arranz, Javier</cp:lastModifiedBy>
  <cp:lastPrinted>2019-11-21T09:27:24Z</cp:lastPrinted>
  <dcterms:created xsi:type="dcterms:W3CDTF">2014-06-04T07:37:15Z</dcterms:created>
  <dcterms:modified xsi:type="dcterms:W3CDTF">2020-12-01T11:46:39Z</dcterms:modified>
</cp:coreProperties>
</file>