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835"/>
  </bookViews>
  <sheets>
    <sheet name="Orden ALFABETICO" sheetId="1" r:id="rId1"/>
    <sheet name="Orden GASTO PER CAPITA" sheetId="4" r:id="rId2"/>
  </sheets>
  <calcPr calcId="145621"/>
</workbook>
</file>

<file path=xl/calcChain.xml><?xml version="1.0" encoding="utf-8"?>
<calcChain xmlns="http://schemas.openxmlformats.org/spreadsheetml/2006/main">
  <c r="F17" i="4" l="1"/>
  <c r="E17" i="4"/>
  <c r="F49" i="4"/>
  <c r="E49" i="4"/>
  <c r="F28" i="4"/>
  <c r="E28" i="4"/>
  <c r="F19" i="4"/>
  <c r="E19" i="4"/>
  <c r="F18" i="4"/>
  <c r="E18" i="4"/>
  <c r="F14" i="4"/>
  <c r="E14" i="4"/>
  <c r="F22" i="4"/>
  <c r="E22" i="4"/>
  <c r="F31" i="4"/>
  <c r="E31" i="4"/>
  <c r="F30" i="4"/>
  <c r="E30" i="4"/>
  <c r="F21" i="4"/>
  <c r="E21" i="4"/>
  <c r="F27" i="4"/>
  <c r="E27" i="4"/>
  <c r="F37" i="4"/>
  <c r="E37" i="4"/>
  <c r="F44" i="4"/>
  <c r="E44" i="4"/>
  <c r="F11" i="4"/>
  <c r="E11" i="4"/>
  <c r="F39" i="4"/>
  <c r="E39" i="4"/>
  <c r="F40" i="4"/>
  <c r="E40" i="4"/>
  <c r="F48" i="4"/>
  <c r="E48" i="4"/>
  <c r="F20" i="4"/>
  <c r="E20" i="4"/>
  <c r="F15" i="4"/>
  <c r="E15" i="4"/>
  <c r="F50" i="4"/>
  <c r="E50" i="4"/>
  <c r="F42" i="4"/>
  <c r="E42" i="4"/>
  <c r="F29" i="4"/>
  <c r="E29" i="4"/>
  <c r="F12" i="4"/>
  <c r="E12" i="4"/>
  <c r="F9" i="4"/>
  <c r="E9" i="4"/>
  <c r="F35" i="4"/>
  <c r="E35" i="4"/>
  <c r="F10" i="4"/>
  <c r="E10" i="4"/>
  <c r="F45" i="4"/>
  <c r="E45" i="4"/>
  <c r="F26" i="4"/>
  <c r="E26" i="4"/>
  <c r="F33" i="4"/>
  <c r="E33" i="4"/>
  <c r="F16" i="4"/>
  <c r="E16" i="4"/>
  <c r="F41" i="4"/>
  <c r="E41" i="4"/>
  <c r="F13" i="4"/>
  <c r="E13" i="4"/>
  <c r="F47" i="4"/>
  <c r="E47" i="4"/>
  <c r="F25" i="4"/>
  <c r="E25" i="4"/>
  <c r="F36" i="4"/>
  <c r="E36" i="4"/>
  <c r="F34" i="4"/>
  <c r="E34" i="4"/>
  <c r="F24" i="4"/>
  <c r="E24" i="4"/>
  <c r="F43" i="4"/>
  <c r="E43" i="4"/>
  <c r="F51" i="4"/>
  <c r="E51" i="4"/>
  <c r="F32" i="4"/>
  <c r="E32" i="4"/>
  <c r="F38" i="4"/>
  <c r="E38" i="4"/>
  <c r="F46" i="4"/>
  <c r="E46" i="4"/>
  <c r="F23" i="4"/>
  <c r="E23" i="4"/>
  <c r="E10" i="1" l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9" i="1"/>
  <c r="F9" i="1" s="1"/>
</calcChain>
</file>

<file path=xl/sharedStrings.xml><?xml version="1.0" encoding="utf-8"?>
<sst xmlns="http://schemas.openxmlformats.org/spreadsheetml/2006/main" count="120" uniqueCount="56">
  <si>
    <t>Euros por habitante</t>
  </si>
  <si>
    <t>Municipio</t>
  </si>
  <si>
    <t>Población</t>
  </si>
  <si>
    <t>Capitales de provincia</t>
  </si>
  <si>
    <t xml:space="preserve">Albacete                                                              </t>
  </si>
  <si>
    <t xml:space="preserve">Almería                                                               </t>
  </si>
  <si>
    <t xml:space="preserve">Ávila                                                                 </t>
  </si>
  <si>
    <t xml:space="preserve">Barcelona                                                             </t>
  </si>
  <si>
    <t xml:space="preserve">Burgos                                                                </t>
  </si>
  <si>
    <t xml:space="preserve">Cáceres                                                               </t>
  </si>
  <si>
    <t xml:space="preserve">Cádiz                                                                 </t>
  </si>
  <si>
    <t xml:space="preserve">Ciudad Real                                                           </t>
  </si>
  <si>
    <t xml:space="preserve">Córdoba                                                               </t>
  </si>
  <si>
    <t xml:space="preserve">Coruña (A)                                                            </t>
  </si>
  <si>
    <t xml:space="preserve">Cuenca                                                                </t>
  </si>
  <si>
    <t xml:space="preserve">Donostia-San Sebastián                                                </t>
  </si>
  <si>
    <t xml:space="preserve">Granada                                                               </t>
  </si>
  <si>
    <t xml:space="preserve">Guadalajara                                                           </t>
  </si>
  <si>
    <t xml:space="preserve">Huelva                                                                </t>
  </si>
  <si>
    <t xml:space="preserve">Huesca                                                                </t>
  </si>
  <si>
    <t xml:space="preserve">Jaén                                                                  </t>
  </si>
  <si>
    <t xml:space="preserve">León                                                                  </t>
  </si>
  <si>
    <t xml:space="preserve">Lleida                                                                </t>
  </si>
  <si>
    <t xml:space="preserve">Logroño                                                               </t>
  </si>
  <si>
    <t xml:space="preserve">Lugo                                                                  </t>
  </si>
  <si>
    <t xml:space="preserve">Madrid                                                                </t>
  </si>
  <si>
    <t xml:space="preserve">Málaga                                                                </t>
  </si>
  <si>
    <t xml:space="preserve">Ourense                                                               </t>
  </si>
  <si>
    <t xml:space="preserve">Oviedo                                                                </t>
  </si>
  <si>
    <t xml:space="preserve">Palencia                                                              </t>
  </si>
  <si>
    <t xml:space="preserve">Palma                                                                 </t>
  </si>
  <si>
    <t xml:space="preserve">Pamplona/Iruña                                                        </t>
  </si>
  <si>
    <t xml:space="preserve">Pontevedra                                                            </t>
  </si>
  <si>
    <t xml:space="preserve">Salamanca                                                             </t>
  </si>
  <si>
    <t xml:space="preserve">Santander                                                             </t>
  </si>
  <si>
    <t xml:space="preserve">Sevilla                                                               </t>
  </si>
  <si>
    <t xml:space="preserve">Soria                                                                 </t>
  </si>
  <si>
    <t xml:space="preserve">Tarragona                                                             </t>
  </si>
  <si>
    <t xml:space="preserve">Teruel                                                                </t>
  </si>
  <si>
    <t xml:space="preserve">Toledo                                                                </t>
  </si>
  <si>
    <t xml:space="preserve">Valencia                                                              </t>
  </si>
  <si>
    <t xml:space="preserve">Valladolid                                                            </t>
  </si>
  <si>
    <t xml:space="preserve">Zamora                                                                </t>
  </si>
  <si>
    <t xml:space="preserve">Zaragoza                                                              </t>
  </si>
  <si>
    <t>euros</t>
  </si>
  <si>
    <t/>
  </si>
  <si>
    <t xml:space="preserve"> </t>
  </si>
  <si>
    <t>Gasto financiero (Capítulos 8 y 9)</t>
  </si>
  <si>
    <t>Activos financieros (capitulo 8)</t>
  </si>
  <si>
    <t>Pasivos financieros  (capitulo 9)</t>
  </si>
  <si>
    <t>Alicante</t>
  </si>
  <si>
    <t xml:space="preserve">Badajoz                                                               </t>
  </si>
  <si>
    <t xml:space="preserve">Castellón de la Plana                         </t>
  </si>
  <si>
    <t>No están disponibles los datos de Bilbao, Girona, Murcia, Las Palmas, Santa Cruz, Segovia y Vitoria</t>
  </si>
  <si>
    <t>Gasto financiero 2019</t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</si>
  <si>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 Ministerio de Hacienda (datos a 30-06-20)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</si>
</sst>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@Arial Unicode MS"/>
      <family val="2"/>
    </font>
    <font>
      <i/>
      <sz val="8"/>
      <name val="@Arial Unicode MS"/>
      <family val="2"/>
    </font>
    <font>
      <b/>
      <i/>
      <sz val="8"/>
      <name val="@Arial Unicode MS"/>
      <family val="2"/>
    </font>
    <font>
      <b/>
      <sz val="14"/>
      <name val="Arial"/>
      <family val="2"/>
    </font>
    <font>
      <b/>
      <sz val="10"/>
      <color indexed="8"/>
      <name val="Arial Unicode MS"/>
      <family val="2"/>
    </font>
    <font>
      <b/>
      <i/>
      <sz val="10"/>
      <name val="Arial Unicode MS"/>
      <family val="2"/>
    </font>
    <font>
      <sz val="14"/>
      <name val="@Arial Unicode MS"/>
    </font>
    <font>
      <sz val="8"/>
      <name val="Arial Unicode MS"/>
      <family val="2"/>
    </font>
    <font>
      <sz val="10"/>
      <color indexed="8"/>
      <name val="Arial Unicode MS"/>
      <family val="2"/>
    </font>
    <font>
      <b/>
      <sz val="10"/>
      <name val="@Arial Unicode MS"/>
    </font>
    <font>
      <i/>
      <sz val="8"/>
      <color indexed="8"/>
      <name val="Arial Unicode MS"/>
      <family val="2"/>
    </font>
    <font>
      <sz val="8"/>
      <color indexed="8"/>
      <name val="Arial Unicode MS"/>
      <family val="2"/>
    </font>
    <font>
      <i/>
      <sz val="8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6">
    <xf numFmtId="0" fontId="0" fillId="0" borderId="0" xfId="0"/>
    <xf numFmtId="3" fontId="8" fillId="2" borderId="3" xfId="4" applyNumberFormat="1" applyFont="1" applyFill="1" applyBorder="1" applyAlignment="1">
      <alignment horizontal="left" vertical="center" wrapText="1"/>
    </xf>
    <xf numFmtId="0" fontId="2" fillId="0" borderId="0" xfId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7" fillId="0" borderId="0" xfId="1" applyFont="1" applyFill="1" applyAlignment="1">
      <alignment vertical="center" wrapText="1"/>
    </xf>
    <xf numFmtId="0" fontId="11" fillId="0" borderId="0" xfId="1" applyFont="1" applyAlignment="1">
      <alignment horizontal="center"/>
    </xf>
    <xf numFmtId="3" fontId="8" fillId="2" borderId="1" xfId="4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3" fontId="8" fillId="2" borderId="3" xfId="4" applyNumberFormat="1" applyFont="1" applyFill="1" applyBorder="1" applyAlignment="1">
      <alignment horizontal="center" vertical="center" wrapText="1"/>
    </xf>
    <xf numFmtId="3" fontId="12" fillId="2" borderId="3" xfId="4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4" fontId="12" fillId="3" borderId="3" xfId="3" applyNumberFormat="1" applyFont="1" applyFill="1" applyBorder="1" applyAlignment="1">
      <alignment horizontal="right" wrapText="1"/>
    </xf>
    <xf numFmtId="4" fontId="13" fillId="3" borderId="3" xfId="1" applyNumberFormat="1" applyFont="1" applyFill="1" applyBorder="1" applyAlignment="1">
      <alignment horizontal="center"/>
    </xf>
    <xf numFmtId="3" fontId="14" fillId="0" borderId="0" xfId="4" applyNumberFormat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 vertical="center" wrapText="1"/>
    </xf>
    <xf numFmtId="3" fontId="15" fillId="2" borderId="3" xfId="4" applyNumberFormat="1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center" vertical="center" wrapText="1"/>
    </xf>
    <xf numFmtId="3" fontId="8" fillId="2" borderId="1" xfId="4" applyNumberFormat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6" fillId="0" borderId="0" xfId="6" applyFont="1" applyFill="1" applyBorder="1" applyAlignment="1">
      <alignment horizontal="left"/>
    </xf>
    <xf numFmtId="0" fontId="15" fillId="0" borderId="3" xfId="3" applyFont="1" applyFill="1" applyBorder="1" applyAlignment="1">
      <alignment horizontal="right" wrapText="1"/>
    </xf>
  </cellXfs>
  <cellStyles count="7">
    <cellStyle name="Normal" xfId="0" builtinId="0"/>
    <cellStyle name="Normal 2" xfId="2"/>
    <cellStyle name="Normal 3" xfId="1"/>
    <cellStyle name="Normal_Hoja1" xfId="3"/>
    <cellStyle name="Normal_icio" xfId="4"/>
    <cellStyle name="Normal_IngGast (2)" xfId="5"/>
    <cellStyle name="Normal_todo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47659</xdr:rowOff>
    </xdr:from>
    <xdr:to>
      <xdr:col>0</xdr:col>
      <xdr:colOff>738937</xdr:colOff>
      <xdr:row>1</xdr:row>
      <xdr:rowOff>293716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5" y="47659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19055</xdr:colOff>
      <xdr:row>0</xdr:row>
      <xdr:rowOff>47659</xdr:rowOff>
    </xdr:from>
    <xdr:to>
      <xdr:col>0</xdr:col>
      <xdr:colOff>738937</xdr:colOff>
      <xdr:row>1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5" y="47659"/>
          <a:ext cx="719882" cy="457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zoomScaleNormal="100" workbookViewId="0">
      <selection activeCell="A56" sqref="A56"/>
    </sheetView>
  </sheetViews>
  <sheetFormatPr baseColWidth="10" defaultRowHeight="15" x14ac:dyDescent="0.25"/>
  <cols>
    <col min="1" max="1" width="43.85546875" customWidth="1"/>
    <col min="2" max="2" width="14.140625" style="20" customWidth="1"/>
    <col min="3" max="3" width="14.140625" hidden="1" customWidth="1"/>
    <col min="4" max="4" width="14.85546875" hidden="1" customWidth="1"/>
    <col min="5" max="6" width="19.140625" customWidth="1"/>
  </cols>
  <sheetData>
    <row r="1" spans="1:6" ht="18" x14ac:dyDescent="0.25">
      <c r="A1" s="5"/>
      <c r="B1" s="15"/>
      <c r="C1" s="5"/>
      <c r="D1" s="5"/>
      <c r="E1" s="2"/>
      <c r="F1" s="2"/>
    </row>
    <row r="2" spans="1:6" ht="23.25" customHeight="1" x14ac:dyDescent="0.25">
      <c r="A2" s="5"/>
      <c r="B2" s="15"/>
      <c r="C2" s="5"/>
      <c r="D2" s="5"/>
      <c r="E2" s="2"/>
      <c r="F2" s="2"/>
    </row>
    <row r="3" spans="1:6" ht="18" x14ac:dyDescent="0.25">
      <c r="A3" s="22" t="s">
        <v>54</v>
      </c>
      <c r="B3" s="22"/>
      <c r="C3" s="22"/>
      <c r="D3" s="22"/>
      <c r="E3" s="22"/>
      <c r="F3" s="22"/>
    </row>
    <row r="4" spans="1:6" ht="20.25" x14ac:dyDescent="0.35">
      <c r="A4" s="23" t="s">
        <v>3</v>
      </c>
      <c r="B4" s="23"/>
      <c r="C4" s="23"/>
      <c r="D4" s="23"/>
      <c r="E4" s="23"/>
      <c r="F4" s="23"/>
    </row>
    <row r="5" spans="1:6" x14ac:dyDescent="0.25">
      <c r="A5" s="4" t="s">
        <v>55</v>
      </c>
      <c r="B5" s="19"/>
      <c r="C5" s="4"/>
      <c r="D5" s="4"/>
      <c r="E5" s="2"/>
      <c r="F5" s="2"/>
    </row>
    <row r="6" spans="1:6" x14ac:dyDescent="0.25">
      <c r="A6" s="11"/>
      <c r="B6" s="3"/>
      <c r="C6" s="3"/>
      <c r="D6" s="3"/>
      <c r="E6" s="2"/>
      <c r="F6" s="2"/>
    </row>
    <row r="7" spans="1:6" ht="30" x14ac:dyDescent="0.25">
      <c r="A7" s="6" t="s">
        <v>46</v>
      </c>
      <c r="B7" s="6"/>
      <c r="C7" s="6"/>
      <c r="D7" s="6"/>
      <c r="E7" s="16" t="s">
        <v>44</v>
      </c>
      <c r="F7" s="8" t="s">
        <v>0</v>
      </c>
    </row>
    <row r="8" spans="1:6" ht="30" x14ac:dyDescent="0.25">
      <c r="A8" s="7" t="s">
        <v>1</v>
      </c>
      <c r="B8" s="9" t="s">
        <v>2</v>
      </c>
      <c r="C8" s="17" t="s">
        <v>48</v>
      </c>
      <c r="D8" s="17" t="s">
        <v>49</v>
      </c>
      <c r="E8" s="10" t="s">
        <v>47</v>
      </c>
      <c r="F8" s="9" t="s">
        <v>47</v>
      </c>
    </row>
    <row r="9" spans="1:6" ht="15.75" x14ac:dyDescent="0.3">
      <c r="A9" s="18" t="s">
        <v>4</v>
      </c>
      <c r="B9" s="16">
        <v>173329</v>
      </c>
      <c r="C9" s="25" t="s">
        <v>45</v>
      </c>
      <c r="D9" s="25">
        <v>18407063.190000001</v>
      </c>
      <c r="E9" s="12">
        <f>SUM(C9:D9)</f>
        <v>18407063.190000001</v>
      </c>
      <c r="F9" s="13">
        <f>E9/B9</f>
        <v>106.19725025817954</v>
      </c>
    </row>
    <row r="10" spans="1:6" ht="15.75" x14ac:dyDescent="0.3">
      <c r="A10" s="18" t="s">
        <v>50</v>
      </c>
      <c r="B10" s="16">
        <v>334887</v>
      </c>
      <c r="C10" s="25">
        <v>617533.16</v>
      </c>
      <c r="D10" s="25">
        <v>8274790.9400000004</v>
      </c>
      <c r="E10" s="12">
        <f t="shared" ref="E10:E51" si="0">SUM(C10:D10)</f>
        <v>8892324.0999999996</v>
      </c>
      <c r="F10" s="13">
        <f t="shared" ref="F10:F51" si="1">E10/B10</f>
        <v>26.553207798451417</v>
      </c>
    </row>
    <row r="11" spans="1:6" ht="15.75" x14ac:dyDescent="0.3">
      <c r="A11" s="18" t="s">
        <v>5</v>
      </c>
      <c r="B11" s="16">
        <v>198533</v>
      </c>
      <c r="C11" s="25">
        <v>199313</v>
      </c>
      <c r="D11" s="25">
        <v>12609356.76</v>
      </c>
      <c r="E11" s="12">
        <f t="shared" si="0"/>
        <v>12808669.76</v>
      </c>
      <c r="F11" s="13">
        <f t="shared" si="1"/>
        <v>64.516577898888343</v>
      </c>
    </row>
    <row r="12" spans="1:6" ht="15.75" x14ac:dyDescent="0.3">
      <c r="A12" s="18" t="s">
        <v>6</v>
      </c>
      <c r="B12" s="16">
        <v>57744</v>
      </c>
      <c r="C12" s="25">
        <v>0</v>
      </c>
      <c r="D12" s="25">
        <v>4705234.8600000003</v>
      </c>
      <c r="E12" s="12">
        <f t="shared" si="0"/>
        <v>4705234.8600000003</v>
      </c>
      <c r="F12" s="13">
        <f t="shared" si="1"/>
        <v>81.484394222776402</v>
      </c>
    </row>
    <row r="13" spans="1:6" ht="15.75" x14ac:dyDescent="0.3">
      <c r="A13" s="18" t="s">
        <v>51</v>
      </c>
      <c r="B13" s="16">
        <v>150702</v>
      </c>
      <c r="C13" s="25">
        <v>28862</v>
      </c>
      <c r="D13" s="25">
        <v>0</v>
      </c>
      <c r="E13" s="12">
        <f t="shared" si="0"/>
        <v>28862</v>
      </c>
      <c r="F13" s="13">
        <f t="shared" si="1"/>
        <v>0.19151703361601041</v>
      </c>
    </row>
    <row r="14" spans="1:6" ht="15.75" x14ac:dyDescent="0.3">
      <c r="A14" s="18" t="s">
        <v>7</v>
      </c>
      <c r="B14" s="16">
        <v>1636762</v>
      </c>
      <c r="C14" s="25">
        <v>22919816.809999999</v>
      </c>
      <c r="D14" s="25">
        <v>57205736.149999999</v>
      </c>
      <c r="E14" s="12">
        <f t="shared" si="0"/>
        <v>80125552.959999993</v>
      </c>
      <c r="F14" s="13">
        <f t="shared" si="1"/>
        <v>48.953698191917944</v>
      </c>
    </row>
    <row r="15" spans="1:6" ht="15.75" x14ac:dyDescent="0.3">
      <c r="A15" s="18" t="s">
        <v>8</v>
      </c>
      <c r="B15" s="16">
        <v>175821</v>
      </c>
      <c r="C15" s="25">
        <v>439215.02</v>
      </c>
      <c r="D15" s="25">
        <v>17404191.440000001</v>
      </c>
      <c r="E15" s="12">
        <f t="shared" si="0"/>
        <v>17843406.460000001</v>
      </c>
      <c r="F15" s="13">
        <f t="shared" si="1"/>
        <v>101.48620733587001</v>
      </c>
    </row>
    <row r="16" spans="1:6" ht="15.75" x14ac:dyDescent="0.3">
      <c r="A16" s="18" t="s">
        <v>9</v>
      </c>
      <c r="B16" s="16">
        <v>96126</v>
      </c>
      <c r="C16" s="25">
        <v>17600</v>
      </c>
      <c r="D16" s="25">
        <v>7493144.9299999997</v>
      </c>
      <c r="E16" s="12">
        <f t="shared" si="0"/>
        <v>7510744.9299999997</v>
      </c>
      <c r="F16" s="13">
        <f t="shared" si="1"/>
        <v>78.134374986996235</v>
      </c>
    </row>
    <row r="17" spans="1:6" ht="15.75" x14ac:dyDescent="0.3">
      <c r="A17" s="18" t="s">
        <v>10</v>
      </c>
      <c r="B17" s="16">
        <v>116027</v>
      </c>
      <c r="C17" s="25">
        <v>895494.79</v>
      </c>
      <c r="D17" s="25">
        <v>7281881.1500000004</v>
      </c>
      <c r="E17" s="12">
        <f t="shared" si="0"/>
        <v>8177375.9400000004</v>
      </c>
      <c r="F17" s="13">
        <f t="shared" si="1"/>
        <v>70.478215760124797</v>
      </c>
    </row>
    <row r="18" spans="1:6" ht="15.75" x14ac:dyDescent="0.3">
      <c r="A18" s="18" t="s">
        <v>52</v>
      </c>
      <c r="B18" s="16">
        <v>171728</v>
      </c>
      <c r="C18" s="25">
        <v>157067</v>
      </c>
      <c r="D18" s="25">
        <v>16893884.66</v>
      </c>
      <c r="E18" s="12">
        <f t="shared" si="0"/>
        <v>17050951.66</v>
      </c>
      <c r="F18" s="13">
        <f t="shared" si="1"/>
        <v>99.290457351159972</v>
      </c>
    </row>
    <row r="19" spans="1:6" ht="15.75" customHeight="1" x14ac:dyDescent="0.3">
      <c r="A19" s="18" t="s">
        <v>11</v>
      </c>
      <c r="B19" s="16">
        <v>74746</v>
      </c>
      <c r="C19" s="25">
        <v>155579.24</v>
      </c>
      <c r="D19" s="25">
        <v>1557332.61</v>
      </c>
      <c r="E19" s="12">
        <f t="shared" si="0"/>
        <v>1712911.85</v>
      </c>
      <c r="F19" s="13">
        <f t="shared" si="1"/>
        <v>22.916434993176892</v>
      </c>
    </row>
    <row r="20" spans="1:6" ht="15.75" x14ac:dyDescent="0.3">
      <c r="A20" s="18" t="s">
        <v>12</v>
      </c>
      <c r="B20" s="16">
        <v>325701</v>
      </c>
      <c r="C20" s="25">
        <v>150140.72</v>
      </c>
      <c r="D20" s="25">
        <v>55062102.090000004</v>
      </c>
      <c r="E20" s="12">
        <f t="shared" si="0"/>
        <v>55212242.810000002</v>
      </c>
      <c r="F20" s="13">
        <f t="shared" si="1"/>
        <v>169.51818634268855</v>
      </c>
    </row>
    <row r="21" spans="1:6" ht="15.75" x14ac:dyDescent="0.3">
      <c r="A21" s="18" t="s">
        <v>13</v>
      </c>
      <c r="B21" s="16">
        <v>245711</v>
      </c>
      <c r="C21" s="25">
        <v>295762.01</v>
      </c>
      <c r="D21" s="25">
        <v>12629662.300000001</v>
      </c>
      <c r="E21" s="12">
        <f t="shared" si="0"/>
        <v>12925424.310000001</v>
      </c>
      <c r="F21" s="13">
        <f t="shared" si="1"/>
        <v>52.604174456984019</v>
      </c>
    </row>
    <row r="22" spans="1:6" ht="15.75" x14ac:dyDescent="0.3">
      <c r="A22" s="18" t="s">
        <v>14</v>
      </c>
      <c r="B22" s="16">
        <v>54690</v>
      </c>
      <c r="C22" s="25">
        <v>99700</v>
      </c>
      <c r="D22" s="25">
        <v>8597481.2200000007</v>
      </c>
      <c r="E22" s="12">
        <f t="shared" si="0"/>
        <v>8697181.2200000007</v>
      </c>
      <c r="F22" s="13">
        <f t="shared" si="1"/>
        <v>159.02690107880784</v>
      </c>
    </row>
    <row r="23" spans="1:6" ht="15.75" x14ac:dyDescent="0.3">
      <c r="A23" s="18" t="s">
        <v>15</v>
      </c>
      <c r="B23" s="16">
        <v>187415</v>
      </c>
      <c r="C23" s="25">
        <v>299650</v>
      </c>
      <c r="D23" s="25">
        <v>14560912</v>
      </c>
      <c r="E23" s="12">
        <f t="shared" si="0"/>
        <v>14860562</v>
      </c>
      <c r="F23" s="13">
        <f t="shared" si="1"/>
        <v>79.292276498679399</v>
      </c>
    </row>
    <row r="24" spans="1:6" ht="15.75" x14ac:dyDescent="0.3">
      <c r="A24" s="18" t="s">
        <v>16</v>
      </c>
      <c r="B24" s="16">
        <v>232462</v>
      </c>
      <c r="C24" s="25">
        <v>442200</v>
      </c>
      <c r="D24" s="25">
        <v>21678182.48</v>
      </c>
      <c r="E24" s="12">
        <f t="shared" si="0"/>
        <v>22120382.48</v>
      </c>
      <c r="F24" s="13">
        <f t="shared" si="1"/>
        <v>95.156982560590549</v>
      </c>
    </row>
    <row r="25" spans="1:6" ht="15.75" x14ac:dyDescent="0.3">
      <c r="A25" s="18" t="s">
        <v>17</v>
      </c>
      <c r="B25" s="16">
        <v>85871</v>
      </c>
      <c r="C25" s="25">
        <v>0</v>
      </c>
      <c r="D25" s="25">
        <v>2648545.7200000002</v>
      </c>
      <c r="E25" s="12">
        <f t="shared" si="0"/>
        <v>2648545.7200000002</v>
      </c>
      <c r="F25" s="13">
        <f t="shared" si="1"/>
        <v>30.843308218141168</v>
      </c>
    </row>
    <row r="26" spans="1:6" ht="15.75" x14ac:dyDescent="0.3">
      <c r="A26" s="18" t="s">
        <v>18</v>
      </c>
      <c r="B26" s="16">
        <v>143663</v>
      </c>
      <c r="C26" s="25">
        <v>350000</v>
      </c>
      <c r="D26" s="25">
        <v>153534773.78999999</v>
      </c>
      <c r="E26" s="12">
        <f t="shared" si="0"/>
        <v>153884773.78999999</v>
      </c>
      <c r="F26" s="13">
        <f t="shared" si="1"/>
        <v>1071.1510534375586</v>
      </c>
    </row>
    <row r="27" spans="1:6" ht="15.75" x14ac:dyDescent="0.3">
      <c r="A27" s="18" t="s">
        <v>19</v>
      </c>
      <c r="B27" s="16">
        <v>53132</v>
      </c>
      <c r="C27" s="25">
        <v>48000</v>
      </c>
      <c r="D27" s="25">
        <v>3824077.72</v>
      </c>
      <c r="E27" s="12">
        <f t="shared" si="0"/>
        <v>3872077.72</v>
      </c>
      <c r="F27" s="13">
        <f t="shared" si="1"/>
        <v>72.87656628773621</v>
      </c>
    </row>
    <row r="28" spans="1:6" ht="15.75" x14ac:dyDescent="0.3">
      <c r="A28" s="18" t="s">
        <v>20</v>
      </c>
      <c r="B28" s="16">
        <v>112999</v>
      </c>
      <c r="C28" s="25">
        <v>0</v>
      </c>
      <c r="D28" s="25">
        <v>383909208.70999998</v>
      </c>
      <c r="E28" s="12">
        <f t="shared" si="0"/>
        <v>383909208.70999998</v>
      </c>
      <c r="F28" s="13">
        <f t="shared" si="1"/>
        <v>3397.4566917406346</v>
      </c>
    </row>
    <row r="29" spans="1:6" ht="15.75" x14ac:dyDescent="0.3">
      <c r="A29" s="18" t="s">
        <v>21</v>
      </c>
      <c r="B29" s="16">
        <v>124303</v>
      </c>
      <c r="C29" s="25" t="s">
        <v>45</v>
      </c>
      <c r="D29" s="25">
        <v>30943710.989999998</v>
      </c>
      <c r="E29" s="12">
        <f t="shared" si="0"/>
        <v>30943710.989999998</v>
      </c>
      <c r="F29" s="13">
        <f t="shared" si="1"/>
        <v>248.93776489706602</v>
      </c>
    </row>
    <row r="30" spans="1:6" ht="15.75" x14ac:dyDescent="0.3">
      <c r="A30" s="18" t="s">
        <v>22</v>
      </c>
      <c r="B30" s="16">
        <v>138956</v>
      </c>
      <c r="C30" s="25">
        <v>3965870.53</v>
      </c>
      <c r="D30" s="25">
        <v>8963197.1500000004</v>
      </c>
      <c r="E30" s="12">
        <f t="shared" si="0"/>
        <v>12929067.68</v>
      </c>
      <c r="F30" s="13">
        <f t="shared" si="1"/>
        <v>93.044328276576749</v>
      </c>
    </row>
    <row r="31" spans="1:6" ht="15.75" x14ac:dyDescent="0.3">
      <c r="A31" s="18" t="s">
        <v>23</v>
      </c>
      <c r="B31" s="16">
        <v>151136</v>
      </c>
      <c r="C31" s="25" t="s">
        <v>45</v>
      </c>
      <c r="D31" s="25">
        <v>7881598.1600000001</v>
      </c>
      <c r="E31" s="12">
        <f t="shared" si="0"/>
        <v>7881598.1600000001</v>
      </c>
      <c r="F31" s="13">
        <f t="shared" si="1"/>
        <v>52.149045627778953</v>
      </c>
    </row>
    <row r="32" spans="1:6" ht="15.75" x14ac:dyDescent="0.3">
      <c r="A32" s="18" t="s">
        <v>24</v>
      </c>
      <c r="B32" s="16">
        <v>98276</v>
      </c>
      <c r="C32" s="25">
        <v>90599.08</v>
      </c>
      <c r="D32" s="25">
        <v>0</v>
      </c>
      <c r="E32" s="12">
        <f t="shared" si="0"/>
        <v>90599.08</v>
      </c>
      <c r="F32" s="13">
        <f t="shared" si="1"/>
        <v>0.92188408156620127</v>
      </c>
    </row>
    <row r="33" spans="1:6" ht="15.75" x14ac:dyDescent="0.3">
      <c r="A33" s="18" t="s">
        <v>25</v>
      </c>
      <c r="B33" s="16">
        <v>3266126</v>
      </c>
      <c r="C33" s="25">
        <v>14013657.23</v>
      </c>
      <c r="D33" s="25">
        <v>509253425.01999998</v>
      </c>
      <c r="E33" s="12">
        <f t="shared" si="0"/>
        <v>523267082.25</v>
      </c>
      <c r="F33" s="13">
        <f t="shared" si="1"/>
        <v>160.21031713105987</v>
      </c>
    </row>
    <row r="34" spans="1:6" ht="15.75" x14ac:dyDescent="0.3">
      <c r="A34" s="18" t="s">
        <v>26</v>
      </c>
      <c r="B34" s="16">
        <v>574654</v>
      </c>
      <c r="C34" s="25">
        <v>3136396.93</v>
      </c>
      <c r="D34" s="25">
        <v>70301602.719999999</v>
      </c>
      <c r="E34" s="12">
        <f t="shared" si="0"/>
        <v>73437999.650000006</v>
      </c>
      <c r="F34" s="13">
        <f t="shared" si="1"/>
        <v>127.79515960908653</v>
      </c>
    </row>
    <row r="35" spans="1:6" ht="15.75" x14ac:dyDescent="0.3">
      <c r="A35" s="18" t="s">
        <v>27</v>
      </c>
      <c r="B35" s="16">
        <v>105233</v>
      </c>
      <c r="C35" s="25">
        <v>347200</v>
      </c>
      <c r="D35" s="25">
        <v>0</v>
      </c>
      <c r="E35" s="12">
        <f t="shared" si="0"/>
        <v>347200</v>
      </c>
      <c r="F35" s="13">
        <f t="shared" si="1"/>
        <v>3.2993452624176824</v>
      </c>
    </row>
    <row r="36" spans="1:6" ht="15.75" x14ac:dyDescent="0.3">
      <c r="A36" s="18" t="s">
        <v>28</v>
      </c>
      <c r="B36" s="16">
        <v>219686</v>
      </c>
      <c r="C36" s="25">
        <v>367849.2</v>
      </c>
      <c r="D36" s="25">
        <v>11256037.74</v>
      </c>
      <c r="E36" s="12">
        <f t="shared" si="0"/>
        <v>11623886.939999999</v>
      </c>
      <c r="F36" s="13">
        <f t="shared" si="1"/>
        <v>52.911368680753434</v>
      </c>
    </row>
    <row r="37" spans="1:6" ht="15.75" x14ac:dyDescent="0.3">
      <c r="A37" s="18" t="s">
        <v>29</v>
      </c>
      <c r="B37" s="16">
        <v>78412</v>
      </c>
      <c r="C37" s="25">
        <v>6200</v>
      </c>
      <c r="D37" s="25">
        <v>4165920.22</v>
      </c>
      <c r="E37" s="12">
        <f t="shared" si="0"/>
        <v>4172120.22</v>
      </c>
      <c r="F37" s="13">
        <f t="shared" si="1"/>
        <v>53.207675100749888</v>
      </c>
    </row>
    <row r="38" spans="1:6" ht="15.75" x14ac:dyDescent="0.3">
      <c r="A38" s="18" t="s">
        <v>30</v>
      </c>
      <c r="B38" s="16">
        <v>416065</v>
      </c>
      <c r="C38" s="25">
        <v>1285481.98</v>
      </c>
      <c r="D38" s="25">
        <v>124046867.55</v>
      </c>
      <c r="E38" s="12">
        <f t="shared" si="0"/>
        <v>125332349.53</v>
      </c>
      <c r="F38" s="13">
        <f t="shared" si="1"/>
        <v>301.23261877350893</v>
      </c>
    </row>
    <row r="39" spans="1:6" ht="15.75" x14ac:dyDescent="0.3">
      <c r="A39" s="18" t="s">
        <v>31</v>
      </c>
      <c r="B39" s="16">
        <v>201653</v>
      </c>
      <c r="C39" s="25">
        <v>142067</v>
      </c>
      <c r="D39" s="25">
        <v>8800597.9100000001</v>
      </c>
      <c r="E39" s="12">
        <f t="shared" si="0"/>
        <v>8942664.9100000001</v>
      </c>
      <c r="F39" s="13">
        <f t="shared" si="1"/>
        <v>44.346798262361581</v>
      </c>
    </row>
    <row r="40" spans="1:6" ht="15.75" x14ac:dyDescent="0.3">
      <c r="A40" s="18" t="s">
        <v>32</v>
      </c>
      <c r="B40" s="16">
        <v>83029</v>
      </c>
      <c r="C40" s="25">
        <v>122980</v>
      </c>
      <c r="D40" s="25">
        <v>5534145.3499999996</v>
      </c>
      <c r="E40" s="12">
        <f t="shared" si="0"/>
        <v>5657125.3499999996</v>
      </c>
      <c r="F40" s="13">
        <f t="shared" si="1"/>
        <v>68.134330775993931</v>
      </c>
    </row>
    <row r="41" spans="1:6" ht="15.75" x14ac:dyDescent="0.3">
      <c r="A41" s="18" t="s">
        <v>33</v>
      </c>
      <c r="B41" s="16">
        <v>144228</v>
      </c>
      <c r="C41" s="25">
        <v>1711601.46</v>
      </c>
      <c r="D41" s="25">
        <v>11837082.84</v>
      </c>
      <c r="E41" s="12">
        <f t="shared" si="0"/>
        <v>13548684.300000001</v>
      </c>
      <c r="F41" s="13">
        <f t="shared" si="1"/>
        <v>93.939348115483824</v>
      </c>
    </row>
    <row r="42" spans="1:6" ht="15.75" x14ac:dyDescent="0.3">
      <c r="A42" s="18" t="s">
        <v>34</v>
      </c>
      <c r="B42" s="16">
        <v>172539</v>
      </c>
      <c r="C42" s="25">
        <v>354065.9</v>
      </c>
      <c r="D42" s="25">
        <v>20235016.260000002</v>
      </c>
      <c r="E42" s="12">
        <f t="shared" si="0"/>
        <v>20589082.16</v>
      </c>
      <c r="F42" s="13">
        <f t="shared" si="1"/>
        <v>119.33001906815271</v>
      </c>
    </row>
    <row r="43" spans="1:6" ht="15.75" x14ac:dyDescent="0.3">
      <c r="A43" s="18" t="s">
        <v>35</v>
      </c>
      <c r="B43" s="16">
        <v>688592</v>
      </c>
      <c r="C43" s="25">
        <v>2797782</v>
      </c>
      <c r="D43" s="25">
        <v>59833468.75</v>
      </c>
      <c r="E43" s="12">
        <f t="shared" si="0"/>
        <v>62631250.75</v>
      </c>
      <c r="F43" s="13">
        <f t="shared" si="1"/>
        <v>90.955530633524646</v>
      </c>
    </row>
    <row r="44" spans="1:6" ht="15.75" x14ac:dyDescent="0.3">
      <c r="A44" s="18" t="s">
        <v>36</v>
      </c>
      <c r="B44" s="16">
        <v>39398</v>
      </c>
      <c r="C44" s="25">
        <v>60255.06</v>
      </c>
      <c r="D44" s="25">
        <v>3225592.62</v>
      </c>
      <c r="E44" s="12">
        <f t="shared" si="0"/>
        <v>3285847.68</v>
      </c>
      <c r="F44" s="13">
        <f t="shared" si="1"/>
        <v>83.401382811310228</v>
      </c>
    </row>
    <row r="45" spans="1:6" ht="15.75" x14ac:dyDescent="0.3">
      <c r="A45" s="18" t="s">
        <v>37</v>
      </c>
      <c r="B45" s="16">
        <v>134515</v>
      </c>
      <c r="C45" s="25">
        <v>3002526.37</v>
      </c>
      <c r="D45" s="25">
        <v>11918944.949999999</v>
      </c>
      <c r="E45" s="12">
        <f t="shared" si="0"/>
        <v>14921471.32</v>
      </c>
      <c r="F45" s="13">
        <f t="shared" si="1"/>
        <v>110.92793606660967</v>
      </c>
    </row>
    <row r="46" spans="1:6" ht="15.75" x14ac:dyDescent="0.3">
      <c r="A46" s="18" t="s">
        <v>38</v>
      </c>
      <c r="B46" s="16">
        <v>35890</v>
      </c>
      <c r="C46" s="25">
        <v>67440</v>
      </c>
      <c r="D46" s="25">
        <v>5818206.0899999999</v>
      </c>
      <c r="E46" s="12">
        <f t="shared" si="0"/>
        <v>5885646.0899999999</v>
      </c>
      <c r="F46" s="13">
        <f t="shared" si="1"/>
        <v>163.99125355252158</v>
      </c>
    </row>
    <row r="47" spans="1:6" ht="15.75" x14ac:dyDescent="0.3">
      <c r="A47" s="18" t="s">
        <v>39</v>
      </c>
      <c r="B47" s="16">
        <v>84873</v>
      </c>
      <c r="C47" s="25">
        <v>48274.81</v>
      </c>
      <c r="D47" s="25">
        <v>12045822.84</v>
      </c>
      <c r="E47" s="12">
        <f t="shared" si="0"/>
        <v>12094097.65</v>
      </c>
      <c r="F47" s="13">
        <f t="shared" si="1"/>
        <v>142.49640816278441</v>
      </c>
    </row>
    <row r="48" spans="1:6" ht="15.75" x14ac:dyDescent="0.3">
      <c r="A48" s="18" t="s">
        <v>40</v>
      </c>
      <c r="B48" s="16">
        <v>794288</v>
      </c>
      <c r="C48" s="25">
        <v>16850072.469999999</v>
      </c>
      <c r="D48" s="25">
        <v>93999860.069999993</v>
      </c>
      <c r="E48" s="12">
        <f t="shared" si="0"/>
        <v>110849932.53999999</v>
      </c>
      <c r="F48" s="13">
        <f t="shared" si="1"/>
        <v>139.5588659780835</v>
      </c>
    </row>
    <row r="49" spans="1:6" ht="15.75" x14ac:dyDescent="0.3">
      <c r="A49" s="18" t="s">
        <v>41</v>
      </c>
      <c r="B49" s="16">
        <v>298412</v>
      </c>
      <c r="C49" s="25">
        <v>9582966.1699999999</v>
      </c>
      <c r="D49" s="25">
        <v>18270818.559999999</v>
      </c>
      <c r="E49" s="12">
        <f t="shared" si="0"/>
        <v>27853784.729999997</v>
      </c>
      <c r="F49" s="13">
        <f t="shared" si="1"/>
        <v>93.340028986769951</v>
      </c>
    </row>
    <row r="50" spans="1:6" ht="15.75" x14ac:dyDescent="0.3">
      <c r="A50" s="18" t="s">
        <v>42</v>
      </c>
      <c r="B50" s="16">
        <v>61406</v>
      </c>
      <c r="C50" s="25">
        <v>188000</v>
      </c>
      <c r="D50" s="25" t="s">
        <v>45</v>
      </c>
      <c r="E50" s="12">
        <f t="shared" si="0"/>
        <v>188000</v>
      </c>
      <c r="F50" s="13">
        <f t="shared" si="1"/>
        <v>3.061590072631339</v>
      </c>
    </row>
    <row r="51" spans="1:6" ht="15.75" x14ac:dyDescent="0.3">
      <c r="A51" s="1" t="s">
        <v>43</v>
      </c>
      <c r="B51" s="16">
        <v>674997</v>
      </c>
      <c r="C51" s="25">
        <v>11014614.57</v>
      </c>
      <c r="D51" s="25">
        <v>86818298.239999995</v>
      </c>
      <c r="E51" s="12">
        <f t="shared" si="0"/>
        <v>97832912.810000002</v>
      </c>
      <c r="F51" s="13">
        <f t="shared" si="1"/>
        <v>144.93829277759752</v>
      </c>
    </row>
    <row r="53" spans="1:6" x14ac:dyDescent="0.25">
      <c r="A53" s="24" t="s">
        <v>53</v>
      </c>
    </row>
  </sheetData>
  <mergeCells count="2">
    <mergeCell ref="A3:F3"/>
    <mergeCell ref="A4:F4"/>
  </mergeCells>
  <printOptions horizontalCentered="1"/>
  <pageMargins left="0.74803149606299213" right="0.74803149606299213" top="0.39370078740157483" bottom="0.98425196850393704" header="0" footer="0.19685039370078741"/>
  <pageSetup paperSize="9" scale="81" orientation="portrait" verticalDpi="300" r:id="rId1"/>
  <headerFooter differentFirst="1">
    <oddFooter>&amp;L&amp;G</oddFooter>
  </headerFooter>
  <ignoredErrors>
    <ignoredError sqref="E9:E51" formulaRange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topLeftCell="A25" workbookViewId="0">
      <selection activeCell="A6" sqref="A6"/>
    </sheetView>
  </sheetViews>
  <sheetFormatPr baseColWidth="10" defaultRowHeight="15" x14ac:dyDescent="0.25"/>
  <cols>
    <col min="1" max="1" width="43.85546875" customWidth="1"/>
    <col min="2" max="2" width="14.140625" style="20" customWidth="1"/>
    <col min="3" max="3" width="14.140625" hidden="1" customWidth="1"/>
    <col min="4" max="4" width="14.85546875" hidden="1" customWidth="1"/>
    <col min="5" max="6" width="19.140625" customWidth="1"/>
  </cols>
  <sheetData>
    <row r="1" spans="1:6" ht="18" x14ac:dyDescent="0.25">
      <c r="A1" s="5"/>
      <c r="B1" s="21"/>
      <c r="C1" s="5"/>
      <c r="D1" s="5"/>
      <c r="E1" s="2"/>
      <c r="F1" s="2"/>
    </row>
    <row r="2" spans="1:6" ht="23.25" customHeight="1" x14ac:dyDescent="0.25">
      <c r="A2" s="5"/>
      <c r="B2" s="21"/>
      <c r="C2" s="5"/>
      <c r="D2" s="5"/>
      <c r="E2" s="2"/>
      <c r="F2" s="2"/>
    </row>
    <row r="3" spans="1:6" ht="18" x14ac:dyDescent="0.25">
      <c r="A3" s="22" t="s">
        <v>54</v>
      </c>
      <c r="B3" s="22"/>
      <c r="C3" s="22"/>
      <c r="D3" s="22"/>
      <c r="E3" s="22"/>
      <c r="F3" s="22"/>
    </row>
    <row r="4" spans="1:6" ht="20.25" x14ac:dyDescent="0.35">
      <c r="A4" s="23" t="s">
        <v>3</v>
      </c>
      <c r="B4" s="23"/>
      <c r="C4" s="23"/>
      <c r="D4" s="23"/>
      <c r="E4" s="23"/>
      <c r="F4" s="23"/>
    </row>
    <row r="5" spans="1:6" x14ac:dyDescent="0.25">
      <c r="A5" s="4" t="s">
        <v>55</v>
      </c>
      <c r="B5" s="19"/>
      <c r="C5" s="4"/>
      <c r="D5" s="4"/>
      <c r="E5" s="2"/>
      <c r="F5" s="2"/>
    </row>
    <row r="6" spans="1:6" x14ac:dyDescent="0.25">
      <c r="A6" s="11"/>
      <c r="B6" s="3"/>
      <c r="C6" s="3"/>
      <c r="D6" s="3"/>
      <c r="E6" s="2"/>
      <c r="F6" s="2"/>
    </row>
    <row r="7" spans="1:6" ht="30" x14ac:dyDescent="0.25">
      <c r="A7" s="6" t="s">
        <v>46</v>
      </c>
      <c r="B7" s="6"/>
      <c r="C7" s="6"/>
      <c r="D7" s="6"/>
      <c r="E7" s="16" t="s">
        <v>44</v>
      </c>
      <c r="F7" s="8" t="s">
        <v>0</v>
      </c>
    </row>
    <row r="8" spans="1:6" ht="30" x14ac:dyDescent="0.25">
      <c r="A8" s="7" t="s">
        <v>1</v>
      </c>
      <c r="B8" s="9" t="s">
        <v>2</v>
      </c>
      <c r="C8" s="17" t="s">
        <v>48</v>
      </c>
      <c r="D8" s="17" t="s">
        <v>49</v>
      </c>
      <c r="E8" s="10" t="s">
        <v>47</v>
      </c>
      <c r="F8" s="9" t="s">
        <v>47</v>
      </c>
    </row>
    <row r="9" spans="1:6" ht="15.75" x14ac:dyDescent="0.3">
      <c r="A9" s="18" t="s">
        <v>20</v>
      </c>
      <c r="B9" s="16">
        <v>112999</v>
      </c>
      <c r="C9" s="25">
        <v>0</v>
      </c>
      <c r="D9" s="25">
        <v>383909208.70999998</v>
      </c>
      <c r="E9" s="12">
        <f>SUM(C9:D9)</f>
        <v>383909208.70999998</v>
      </c>
      <c r="F9" s="13">
        <f>E9/B9</f>
        <v>3397.4566917406346</v>
      </c>
    </row>
    <row r="10" spans="1:6" ht="15.75" x14ac:dyDescent="0.3">
      <c r="A10" s="18" t="s">
        <v>18</v>
      </c>
      <c r="B10" s="16">
        <v>143663</v>
      </c>
      <c r="C10" s="25">
        <v>350000</v>
      </c>
      <c r="D10" s="25">
        <v>153534773.78999999</v>
      </c>
      <c r="E10" s="12">
        <f>SUM(C10:D10)</f>
        <v>153884773.78999999</v>
      </c>
      <c r="F10" s="13">
        <f>E10/B10</f>
        <v>1071.1510534375586</v>
      </c>
    </row>
    <row r="11" spans="1:6" ht="15.75" x14ac:dyDescent="0.3">
      <c r="A11" s="18" t="s">
        <v>30</v>
      </c>
      <c r="B11" s="16">
        <v>416065</v>
      </c>
      <c r="C11" s="25">
        <v>1285481.98</v>
      </c>
      <c r="D11" s="25">
        <v>124046867.55</v>
      </c>
      <c r="E11" s="12">
        <f>SUM(C11:D11)</f>
        <v>125332349.53</v>
      </c>
      <c r="F11" s="13">
        <f>E11/B11</f>
        <v>301.23261877350893</v>
      </c>
    </row>
    <row r="12" spans="1:6" ht="15.75" x14ac:dyDescent="0.3">
      <c r="A12" s="18" t="s">
        <v>21</v>
      </c>
      <c r="B12" s="16">
        <v>124303</v>
      </c>
      <c r="C12" s="25" t="s">
        <v>45</v>
      </c>
      <c r="D12" s="25">
        <v>30943710.989999998</v>
      </c>
      <c r="E12" s="12">
        <f>SUM(C12:D12)</f>
        <v>30943710.989999998</v>
      </c>
      <c r="F12" s="13">
        <f>E12/B12</f>
        <v>248.93776489706602</v>
      </c>
    </row>
    <row r="13" spans="1:6" ht="15.75" x14ac:dyDescent="0.3">
      <c r="A13" s="18" t="s">
        <v>12</v>
      </c>
      <c r="B13" s="16">
        <v>325701</v>
      </c>
      <c r="C13" s="25">
        <v>150140.72</v>
      </c>
      <c r="D13" s="25">
        <v>55062102.090000004</v>
      </c>
      <c r="E13" s="12">
        <f>SUM(C13:D13)</f>
        <v>55212242.810000002</v>
      </c>
      <c r="F13" s="13">
        <f>E13/B13</f>
        <v>169.51818634268855</v>
      </c>
    </row>
    <row r="14" spans="1:6" ht="15.75" x14ac:dyDescent="0.3">
      <c r="A14" s="18" t="s">
        <v>38</v>
      </c>
      <c r="B14" s="16">
        <v>35890</v>
      </c>
      <c r="C14" s="25">
        <v>67440</v>
      </c>
      <c r="D14" s="25">
        <v>5818206.0899999999</v>
      </c>
      <c r="E14" s="12">
        <f>SUM(C14:D14)</f>
        <v>5885646.0899999999</v>
      </c>
      <c r="F14" s="13">
        <f>E14/B14</f>
        <v>163.99125355252158</v>
      </c>
    </row>
    <row r="15" spans="1:6" ht="15.75" x14ac:dyDescent="0.3">
      <c r="A15" s="18" t="s">
        <v>25</v>
      </c>
      <c r="B15" s="16">
        <v>3266126</v>
      </c>
      <c r="C15" s="25">
        <v>14013657.23</v>
      </c>
      <c r="D15" s="25">
        <v>509253425.01999998</v>
      </c>
      <c r="E15" s="12">
        <f>SUM(C15:D15)</f>
        <v>523267082.25</v>
      </c>
      <c r="F15" s="13">
        <f>E15/B15</f>
        <v>160.21031713105987</v>
      </c>
    </row>
    <row r="16" spans="1:6" ht="15.75" x14ac:dyDescent="0.3">
      <c r="A16" s="18" t="s">
        <v>14</v>
      </c>
      <c r="B16" s="16">
        <v>54690</v>
      </c>
      <c r="C16" s="25">
        <v>99700</v>
      </c>
      <c r="D16" s="25">
        <v>8597481.2200000007</v>
      </c>
      <c r="E16" s="12">
        <f>SUM(C16:D16)</f>
        <v>8697181.2200000007</v>
      </c>
      <c r="F16" s="13">
        <f>E16/B16</f>
        <v>159.02690107880784</v>
      </c>
    </row>
    <row r="17" spans="1:6" ht="15.75" x14ac:dyDescent="0.3">
      <c r="A17" s="18" t="s">
        <v>43</v>
      </c>
      <c r="B17" s="16">
        <v>674997</v>
      </c>
      <c r="C17" s="25">
        <v>11014614.57</v>
      </c>
      <c r="D17" s="25">
        <v>86818298.239999995</v>
      </c>
      <c r="E17" s="12">
        <f>SUM(C17:D17)</f>
        <v>97832912.810000002</v>
      </c>
      <c r="F17" s="13">
        <f>E17/B17</f>
        <v>144.93829277759752</v>
      </c>
    </row>
    <row r="18" spans="1:6" ht="15.75" x14ac:dyDescent="0.3">
      <c r="A18" s="18" t="s">
        <v>39</v>
      </c>
      <c r="B18" s="16">
        <v>84873</v>
      </c>
      <c r="C18" s="25">
        <v>48274.81</v>
      </c>
      <c r="D18" s="25">
        <v>12045822.84</v>
      </c>
      <c r="E18" s="12">
        <f>SUM(C18:D18)</f>
        <v>12094097.65</v>
      </c>
      <c r="F18" s="13">
        <f>E18/B18</f>
        <v>142.49640816278441</v>
      </c>
    </row>
    <row r="19" spans="1:6" ht="15.75" customHeight="1" x14ac:dyDescent="0.3">
      <c r="A19" s="18" t="s">
        <v>40</v>
      </c>
      <c r="B19" s="16">
        <v>794288</v>
      </c>
      <c r="C19" s="25">
        <v>16850072.469999999</v>
      </c>
      <c r="D19" s="25">
        <v>93999860.069999993</v>
      </c>
      <c r="E19" s="12">
        <f>SUM(C19:D19)</f>
        <v>110849932.53999999</v>
      </c>
      <c r="F19" s="13">
        <f>E19/B19</f>
        <v>139.5588659780835</v>
      </c>
    </row>
    <row r="20" spans="1:6" ht="15.75" x14ac:dyDescent="0.3">
      <c r="A20" s="18" t="s">
        <v>26</v>
      </c>
      <c r="B20" s="16">
        <v>574654</v>
      </c>
      <c r="C20" s="25">
        <v>3136396.93</v>
      </c>
      <c r="D20" s="25">
        <v>70301602.719999999</v>
      </c>
      <c r="E20" s="12">
        <f>SUM(C20:D20)</f>
        <v>73437999.650000006</v>
      </c>
      <c r="F20" s="13">
        <f>E20/B20</f>
        <v>127.79515960908653</v>
      </c>
    </row>
    <row r="21" spans="1:6" ht="15.75" x14ac:dyDescent="0.3">
      <c r="A21" s="18" t="s">
        <v>34</v>
      </c>
      <c r="B21" s="16">
        <v>172539</v>
      </c>
      <c r="C21" s="25">
        <v>354065.9</v>
      </c>
      <c r="D21" s="25">
        <v>20235016.260000002</v>
      </c>
      <c r="E21" s="12">
        <f>SUM(C21:D21)</f>
        <v>20589082.16</v>
      </c>
      <c r="F21" s="13">
        <f>E21/B21</f>
        <v>119.33001906815271</v>
      </c>
    </row>
    <row r="22" spans="1:6" ht="15.75" x14ac:dyDescent="0.3">
      <c r="A22" s="18" t="s">
        <v>37</v>
      </c>
      <c r="B22" s="16">
        <v>134515</v>
      </c>
      <c r="C22" s="25">
        <v>3002526.37</v>
      </c>
      <c r="D22" s="25">
        <v>11918944.949999999</v>
      </c>
      <c r="E22" s="12">
        <f>SUM(C22:D22)</f>
        <v>14921471.32</v>
      </c>
      <c r="F22" s="13">
        <f>E22/B22</f>
        <v>110.92793606660967</v>
      </c>
    </row>
    <row r="23" spans="1:6" ht="15.75" x14ac:dyDescent="0.3">
      <c r="A23" s="18" t="s">
        <v>4</v>
      </c>
      <c r="B23" s="16">
        <v>173329</v>
      </c>
      <c r="C23" s="25" t="s">
        <v>45</v>
      </c>
      <c r="D23" s="25">
        <v>18407063.190000001</v>
      </c>
      <c r="E23" s="12">
        <f>SUM(C23:D23)</f>
        <v>18407063.190000001</v>
      </c>
      <c r="F23" s="13">
        <f>E23/B23</f>
        <v>106.19725025817954</v>
      </c>
    </row>
    <row r="24" spans="1:6" ht="15.75" x14ac:dyDescent="0.3">
      <c r="A24" s="18" t="s">
        <v>8</v>
      </c>
      <c r="B24" s="16">
        <v>175821</v>
      </c>
      <c r="C24" s="25">
        <v>439215.02</v>
      </c>
      <c r="D24" s="25">
        <v>17404191.440000001</v>
      </c>
      <c r="E24" s="12">
        <f>SUM(C24:D24)</f>
        <v>17843406.460000001</v>
      </c>
      <c r="F24" s="13">
        <f>E24/B24</f>
        <v>101.48620733587001</v>
      </c>
    </row>
    <row r="25" spans="1:6" ht="15.75" x14ac:dyDescent="0.3">
      <c r="A25" s="18" t="s">
        <v>52</v>
      </c>
      <c r="B25" s="16">
        <v>171728</v>
      </c>
      <c r="C25" s="25">
        <v>157067</v>
      </c>
      <c r="D25" s="25">
        <v>16893884.66</v>
      </c>
      <c r="E25" s="12">
        <f>SUM(C25:D25)</f>
        <v>17050951.66</v>
      </c>
      <c r="F25" s="13">
        <f>E25/B25</f>
        <v>99.290457351159972</v>
      </c>
    </row>
    <row r="26" spans="1:6" ht="15.75" x14ac:dyDescent="0.3">
      <c r="A26" s="18" t="s">
        <v>16</v>
      </c>
      <c r="B26" s="16">
        <v>232462</v>
      </c>
      <c r="C26" s="25">
        <v>442200</v>
      </c>
      <c r="D26" s="25">
        <v>21678182.48</v>
      </c>
      <c r="E26" s="12">
        <f>SUM(C26:D26)</f>
        <v>22120382.48</v>
      </c>
      <c r="F26" s="13">
        <f>E26/B26</f>
        <v>95.156982560590549</v>
      </c>
    </row>
    <row r="27" spans="1:6" ht="15.75" x14ac:dyDescent="0.3">
      <c r="A27" s="18" t="s">
        <v>33</v>
      </c>
      <c r="B27" s="16">
        <v>144228</v>
      </c>
      <c r="C27" s="25">
        <v>1711601.46</v>
      </c>
      <c r="D27" s="25">
        <v>11837082.84</v>
      </c>
      <c r="E27" s="12">
        <f>SUM(C27:D27)</f>
        <v>13548684.300000001</v>
      </c>
      <c r="F27" s="13">
        <f>E27/B27</f>
        <v>93.939348115483824</v>
      </c>
    </row>
    <row r="28" spans="1:6" ht="15.75" x14ac:dyDescent="0.3">
      <c r="A28" s="18" t="s">
        <v>41</v>
      </c>
      <c r="B28" s="16">
        <v>298412</v>
      </c>
      <c r="C28" s="25">
        <v>9582966.1699999999</v>
      </c>
      <c r="D28" s="25">
        <v>18270818.559999999</v>
      </c>
      <c r="E28" s="12">
        <f>SUM(C28:D28)</f>
        <v>27853784.729999997</v>
      </c>
      <c r="F28" s="13">
        <f>E28/B28</f>
        <v>93.340028986769951</v>
      </c>
    </row>
    <row r="29" spans="1:6" ht="15.75" x14ac:dyDescent="0.3">
      <c r="A29" s="18" t="s">
        <v>22</v>
      </c>
      <c r="B29" s="16">
        <v>138956</v>
      </c>
      <c r="C29" s="25">
        <v>3965870.53</v>
      </c>
      <c r="D29" s="25">
        <v>8963197.1500000004</v>
      </c>
      <c r="E29" s="12">
        <f>SUM(C29:D29)</f>
        <v>12929067.68</v>
      </c>
      <c r="F29" s="13">
        <f>E29/B29</f>
        <v>93.044328276576749</v>
      </c>
    </row>
    <row r="30" spans="1:6" ht="15.75" x14ac:dyDescent="0.3">
      <c r="A30" s="18" t="s">
        <v>35</v>
      </c>
      <c r="B30" s="16">
        <v>688592</v>
      </c>
      <c r="C30" s="25">
        <v>2797782</v>
      </c>
      <c r="D30" s="25">
        <v>59833468.75</v>
      </c>
      <c r="E30" s="12">
        <f>SUM(C30:D30)</f>
        <v>62631250.75</v>
      </c>
      <c r="F30" s="13">
        <f>E30/B30</f>
        <v>90.955530633524646</v>
      </c>
    </row>
    <row r="31" spans="1:6" ht="15.75" x14ac:dyDescent="0.3">
      <c r="A31" s="18" t="s">
        <v>36</v>
      </c>
      <c r="B31" s="16">
        <v>39398</v>
      </c>
      <c r="C31" s="25">
        <v>60255.06</v>
      </c>
      <c r="D31" s="25">
        <v>3225592.62</v>
      </c>
      <c r="E31" s="12">
        <f>SUM(C31:D31)</f>
        <v>3285847.68</v>
      </c>
      <c r="F31" s="13">
        <f>E31/B31</f>
        <v>83.401382811310228</v>
      </c>
    </row>
    <row r="32" spans="1:6" ht="15.75" x14ac:dyDescent="0.3">
      <c r="A32" s="18" t="s">
        <v>6</v>
      </c>
      <c r="B32" s="16">
        <v>57744</v>
      </c>
      <c r="C32" s="25">
        <v>0</v>
      </c>
      <c r="D32" s="25">
        <v>4705234.8600000003</v>
      </c>
      <c r="E32" s="12">
        <f>SUM(C32:D32)</f>
        <v>4705234.8600000003</v>
      </c>
      <c r="F32" s="13">
        <f>E32/B32</f>
        <v>81.484394222776402</v>
      </c>
    </row>
    <row r="33" spans="1:6" ht="15.75" x14ac:dyDescent="0.3">
      <c r="A33" s="18" t="s">
        <v>15</v>
      </c>
      <c r="B33" s="16">
        <v>187415</v>
      </c>
      <c r="C33" s="25">
        <v>299650</v>
      </c>
      <c r="D33" s="25">
        <v>14560912</v>
      </c>
      <c r="E33" s="12">
        <f>SUM(C33:D33)</f>
        <v>14860562</v>
      </c>
      <c r="F33" s="13">
        <f>E33/B33</f>
        <v>79.292276498679399</v>
      </c>
    </row>
    <row r="34" spans="1:6" ht="15.75" x14ac:dyDescent="0.3">
      <c r="A34" s="18" t="s">
        <v>9</v>
      </c>
      <c r="B34" s="16">
        <v>96126</v>
      </c>
      <c r="C34" s="25">
        <v>17600</v>
      </c>
      <c r="D34" s="25">
        <v>7493144.9299999997</v>
      </c>
      <c r="E34" s="12">
        <f>SUM(C34:D34)</f>
        <v>7510744.9299999997</v>
      </c>
      <c r="F34" s="13">
        <f>E34/B34</f>
        <v>78.134374986996235</v>
      </c>
    </row>
    <row r="35" spans="1:6" ht="15.75" x14ac:dyDescent="0.3">
      <c r="A35" s="18" t="s">
        <v>19</v>
      </c>
      <c r="B35" s="16">
        <v>53132</v>
      </c>
      <c r="C35" s="25">
        <v>48000</v>
      </c>
      <c r="D35" s="25">
        <v>3824077.72</v>
      </c>
      <c r="E35" s="12">
        <f>SUM(C35:D35)</f>
        <v>3872077.72</v>
      </c>
      <c r="F35" s="13">
        <f>E35/B35</f>
        <v>72.87656628773621</v>
      </c>
    </row>
    <row r="36" spans="1:6" ht="15.75" x14ac:dyDescent="0.3">
      <c r="A36" s="18" t="s">
        <v>10</v>
      </c>
      <c r="B36" s="16">
        <v>116027</v>
      </c>
      <c r="C36" s="25">
        <v>895494.79</v>
      </c>
      <c r="D36" s="25">
        <v>7281881.1500000004</v>
      </c>
      <c r="E36" s="12">
        <f>SUM(C36:D36)</f>
        <v>8177375.9400000004</v>
      </c>
      <c r="F36" s="13">
        <f>E36/B36</f>
        <v>70.478215760124797</v>
      </c>
    </row>
    <row r="37" spans="1:6" ht="15.75" x14ac:dyDescent="0.3">
      <c r="A37" s="18" t="s">
        <v>32</v>
      </c>
      <c r="B37" s="16">
        <v>83029</v>
      </c>
      <c r="C37" s="25">
        <v>122980</v>
      </c>
      <c r="D37" s="25">
        <v>5534145.3499999996</v>
      </c>
      <c r="E37" s="12">
        <f>SUM(C37:D37)</f>
        <v>5657125.3499999996</v>
      </c>
      <c r="F37" s="13">
        <f>E37/B37</f>
        <v>68.134330775993931</v>
      </c>
    </row>
    <row r="38" spans="1:6" ht="15.75" x14ac:dyDescent="0.3">
      <c r="A38" s="18" t="s">
        <v>5</v>
      </c>
      <c r="B38" s="16">
        <v>198533</v>
      </c>
      <c r="C38" s="25">
        <v>199313</v>
      </c>
      <c r="D38" s="25">
        <v>12609356.76</v>
      </c>
      <c r="E38" s="12">
        <f>SUM(C38:D38)</f>
        <v>12808669.76</v>
      </c>
      <c r="F38" s="13">
        <f>E38/B38</f>
        <v>64.516577898888343</v>
      </c>
    </row>
    <row r="39" spans="1:6" ht="15.75" x14ac:dyDescent="0.3">
      <c r="A39" s="18" t="s">
        <v>29</v>
      </c>
      <c r="B39" s="16">
        <v>78412</v>
      </c>
      <c r="C39" s="25">
        <v>6200</v>
      </c>
      <c r="D39" s="25">
        <v>4165920.22</v>
      </c>
      <c r="E39" s="12">
        <f>SUM(C39:D39)</f>
        <v>4172120.22</v>
      </c>
      <c r="F39" s="13">
        <f>E39/B39</f>
        <v>53.207675100749888</v>
      </c>
    </row>
    <row r="40" spans="1:6" ht="15.75" x14ac:dyDescent="0.3">
      <c r="A40" s="18" t="s">
        <v>28</v>
      </c>
      <c r="B40" s="16">
        <v>219686</v>
      </c>
      <c r="C40" s="25">
        <v>367849.2</v>
      </c>
      <c r="D40" s="25">
        <v>11256037.74</v>
      </c>
      <c r="E40" s="12">
        <f>SUM(C40:D40)</f>
        <v>11623886.939999999</v>
      </c>
      <c r="F40" s="13">
        <f>E40/B40</f>
        <v>52.911368680753434</v>
      </c>
    </row>
    <row r="41" spans="1:6" ht="15.75" x14ac:dyDescent="0.3">
      <c r="A41" s="18" t="s">
        <v>13</v>
      </c>
      <c r="B41" s="16">
        <v>245711</v>
      </c>
      <c r="C41" s="25">
        <v>295762.01</v>
      </c>
      <c r="D41" s="25">
        <v>12629662.300000001</v>
      </c>
      <c r="E41" s="12">
        <f>SUM(C41:D41)</f>
        <v>12925424.310000001</v>
      </c>
      <c r="F41" s="13">
        <f>E41/B41</f>
        <v>52.604174456984019</v>
      </c>
    </row>
    <row r="42" spans="1:6" ht="15.75" x14ac:dyDescent="0.3">
      <c r="A42" s="18" t="s">
        <v>23</v>
      </c>
      <c r="B42" s="16">
        <v>151136</v>
      </c>
      <c r="C42" s="25" t="s">
        <v>45</v>
      </c>
      <c r="D42" s="25">
        <v>7881598.1600000001</v>
      </c>
      <c r="E42" s="12">
        <f>SUM(C42:D42)</f>
        <v>7881598.1600000001</v>
      </c>
      <c r="F42" s="13">
        <f>E42/B42</f>
        <v>52.149045627778953</v>
      </c>
    </row>
    <row r="43" spans="1:6" ht="15.75" x14ac:dyDescent="0.3">
      <c r="A43" s="18" t="s">
        <v>7</v>
      </c>
      <c r="B43" s="16">
        <v>1636762</v>
      </c>
      <c r="C43" s="25">
        <v>22919816.809999999</v>
      </c>
      <c r="D43" s="25">
        <v>57205736.149999999</v>
      </c>
      <c r="E43" s="12">
        <f>SUM(C43:D43)</f>
        <v>80125552.959999993</v>
      </c>
      <c r="F43" s="13">
        <f>E43/B43</f>
        <v>48.953698191917944</v>
      </c>
    </row>
    <row r="44" spans="1:6" ht="15.75" x14ac:dyDescent="0.3">
      <c r="A44" s="18" t="s">
        <v>31</v>
      </c>
      <c r="B44" s="16">
        <v>201653</v>
      </c>
      <c r="C44" s="25">
        <v>142067</v>
      </c>
      <c r="D44" s="25">
        <v>8800597.9100000001</v>
      </c>
      <c r="E44" s="12">
        <f>SUM(C44:D44)</f>
        <v>8942664.9100000001</v>
      </c>
      <c r="F44" s="13">
        <f>E44/B44</f>
        <v>44.346798262361581</v>
      </c>
    </row>
    <row r="45" spans="1:6" ht="15.75" x14ac:dyDescent="0.3">
      <c r="A45" s="18" t="s">
        <v>17</v>
      </c>
      <c r="B45" s="16">
        <v>85871</v>
      </c>
      <c r="C45" s="25">
        <v>0</v>
      </c>
      <c r="D45" s="25">
        <v>2648545.7200000002</v>
      </c>
      <c r="E45" s="12">
        <f>SUM(C45:D45)</f>
        <v>2648545.7200000002</v>
      </c>
      <c r="F45" s="13">
        <f>E45/B45</f>
        <v>30.843308218141168</v>
      </c>
    </row>
    <row r="46" spans="1:6" ht="15.75" x14ac:dyDescent="0.3">
      <c r="A46" s="18" t="s">
        <v>50</v>
      </c>
      <c r="B46" s="16">
        <v>334887</v>
      </c>
      <c r="C46" s="25">
        <v>617533.16</v>
      </c>
      <c r="D46" s="25">
        <v>8274790.9400000004</v>
      </c>
      <c r="E46" s="12">
        <f>SUM(C46:D46)</f>
        <v>8892324.0999999996</v>
      </c>
      <c r="F46" s="13">
        <f>E46/B46</f>
        <v>26.553207798451417</v>
      </c>
    </row>
    <row r="47" spans="1:6" ht="15.75" x14ac:dyDescent="0.3">
      <c r="A47" s="18" t="s">
        <v>11</v>
      </c>
      <c r="B47" s="16">
        <v>74746</v>
      </c>
      <c r="C47" s="25">
        <v>155579.24</v>
      </c>
      <c r="D47" s="25">
        <v>1557332.61</v>
      </c>
      <c r="E47" s="12">
        <f>SUM(C47:D47)</f>
        <v>1712911.85</v>
      </c>
      <c r="F47" s="13">
        <f>E47/B47</f>
        <v>22.916434993176892</v>
      </c>
    </row>
    <row r="48" spans="1:6" ht="15.75" x14ac:dyDescent="0.3">
      <c r="A48" s="18" t="s">
        <v>27</v>
      </c>
      <c r="B48" s="16">
        <v>105233</v>
      </c>
      <c r="C48" s="25">
        <v>347200</v>
      </c>
      <c r="D48" s="25">
        <v>0</v>
      </c>
      <c r="E48" s="12">
        <f>SUM(C48:D48)</f>
        <v>347200</v>
      </c>
      <c r="F48" s="13">
        <f>E48/B48</f>
        <v>3.2993452624176824</v>
      </c>
    </row>
    <row r="49" spans="1:6" ht="15.75" x14ac:dyDescent="0.3">
      <c r="A49" s="18" t="s">
        <v>42</v>
      </c>
      <c r="B49" s="16">
        <v>61406</v>
      </c>
      <c r="C49" s="25">
        <v>188000</v>
      </c>
      <c r="D49" s="25" t="s">
        <v>45</v>
      </c>
      <c r="E49" s="12">
        <f>SUM(C49:D49)</f>
        <v>188000</v>
      </c>
      <c r="F49" s="13">
        <f>E49/B49</f>
        <v>3.061590072631339</v>
      </c>
    </row>
    <row r="50" spans="1:6" ht="15.75" x14ac:dyDescent="0.3">
      <c r="A50" s="18" t="s">
        <v>24</v>
      </c>
      <c r="B50" s="16">
        <v>98276</v>
      </c>
      <c r="C50" s="25">
        <v>90599.08</v>
      </c>
      <c r="D50" s="25">
        <v>0</v>
      </c>
      <c r="E50" s="12">
        <f>SUM(C50:D50)</f>
        <v>90599.08</v>
      </c>
      <c r="F50" s="13">
        <f>E50/B50</f>
        <v>0.92188408156620127</v>
      </c>
    </row>
    <row r="51" spans="1:6" ht="15.75" x14ac:dyDescent="0.3">
      <c r="A51" s="1" t="s">
        <v>51</v>
      </c>
      <c r="B51" s="16">
        <v>150702</v>
      </c>
      <c r="C51" s="25">
        <v>28862</v>
      </c>
      <c r="D51" s="25">
        <v>0</v>
      </c>
      <c r="E51" s="12">
        <f>SUM(C51:D51)</f>
        <v>28862</v>
      </c>
      <c r="F51" s="13">
        <f>E51/B51</f>
        <v>0.19151703361601041</v>
      </c>
    </row>
    <row r="53" spans="1:6" x14ac:dyDescent="0.25">
      <c r="A53" s="24" t="s">
        <v>53</v>
      </c>
    </row>
    <row r="54" spans="1:6" x14ac:dyDescent="0.25">
      <c r="A54" s="14"/>
    </row>
  </sheetData>
  <sortState ref="A9:F51">
    <sortCondition descending="1" ref="F9:F51"/>
  </sortState>
  <mergeCells count="2">
    <mergeCell ref="A3:F3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GASTO PER CAPITA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González Arranz, Javier</dc:creator>
  <cp:lastModifiedBy>González Arranz, Javier</cp:lastModifiedBy>
  <cp:lastPrinted>2019-10-09T08:24:40Z</cp:lastPrinted>
  <dcterms:created xsi:type="dcterms:W3CDTF">2017-10-31T07:52:50Z</dcterms:created>
  <dcterms:modified xsi:type="dcterms:W3CDTF">2020-08-06T10:25:33Z</dcterms:modified>
</cp:coreProperties>
</file>