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3" r:id="rId2"/>
  </sheets>
  <calcPr calcId="145621"/>
</workbook>
</file>

<file path=xl/calcChain.xml><?xml version="1.0" encoding="utf-8"?>
<calcChain xmlns="http://schemas.openxmlformats.org/spreadsheetml/2006/main">
  <c r="F34" i="3" l="1"/>
  <c r="E34" i="3"/>
  <c r="F28" i="3"/>
  <c r="E28" i="3"/>
  <c r="F16" i="3"/>
  <c r="E16" i="3"/>
  <c r="F24" i="3"/>
  <c r="E24" i="3"/>
  <c r="F31" i="3"/>
  <c r="E31" i="3"/>
  <c r="F14" i="3"/>
  <c r="E14" i="3"/>
  <c r="F49" i="3"/>
  <c r="E49" i="3"/>
  <c r="F11" i="3"/>
  <c r="E11" i="3"/>
  <c r="F39" i="3"/>
  <c r="E39" i="3"/>
  <c r="F12" i="3"/>
  <c r="E12" i="3"/>
  <c r="F15" i="3"/>
  <c r="E15" i="3"/>
  <c r="F17" i="3"/>
  <c r="E17" i="3"/>
  <c r="F32" i="3"/>
  <c r="E32" i="3"/>
  <c r="F42" i="3"/>
  <c r="E42" i="3"/>
  <c r="F35" i="3"/>
  <c r="E35" i="3"/>
  <c r="F41" i="3"/>
  <c r="E41" i="3"/>
  <c r="F37" i="3"/>
  <c r="E37" i="3"/>
  <c r="F26" i="3"/>
  <c r="E26" i="3"/>
  <c r="F13" i="3"/>
  <c r="E13" i="3"/>
  <c r="F45" i="3"/>
  <c r="E45" i="3"/>
  <c r="F19" i="3"/>
  <c r="E19" i="3"/>
  <c r="F47" i="3"/>
  <c r="E47" i="3"/>
  <c r="F40" i="3"/>
  <c r="E40" i="3"/>
  <c r="F51" i="3"/>
  <c r="E51" i="3"/>
  <c r="F20" i="3"/>
  <c r="E20" i="3"/>
  <c r="F46" i="3"/>
  <c r="E46" i="3"/>
  <c r="F22" i="3"/>
  <c r="E22" i="3"/>
  <c r="F48" i="3"/>
  <c r="E48" i="3"/>
  <c r="F9" i="3"/>
  <c r="E9" i="3"/>
  <c r="F36" i="3"/>
  <c r="E36" i="3"/>
  <c r="F44" i="3"/>
  <c r="E44" i="3"/>
  <c r="F30" i="3"/>
  <c r="E30" i="3"/>
  <c r="F23" i="3"/>
  <c r="E23" i="3"/>
  <c r="F25" i="3"/>
  <c r="E25" i="3"/>
  <c r="F43" i="3"/>
  <c r="E43" i="3"/>
  <c r="F33" i="3"/>
  <c r="E33" i="3"/>
  <c r="F18" i="3"/>
  <c r="E18" i="3"/>
  <c r="F10" i="3"/>
  <c r="E10" i="3"/>
  <c r="F21" i="3"/>
  <c r="E21" i="3"/>
  <c r="F38" i="3"/>
  <c r="E38" i="3"/>
  <c r="F27" i="3"/>
  <c r="E27" i="3"/>
  <c r="F50" i="3"/>
  <c r="E50" i="3"/>
  <c r="F29" i="3"/>
  <c r="E29" i="3"/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9" i="1"/>
  <c r="F9" i="1" s="1"/>
</calcChain>
</file>

<file path=xl/sharedStrings.xml><?xml version="1.0" encoding="utf-8"?>
<sst xmlns="http://schemas.openxmlformats.org/spreadsheetml/2006/main" count="111" uniqueCount="55">
  <si>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</si>
  <si>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</si>
  <si>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</si>
  <si>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</si>
  <si>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</si>
  <si>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</si>
  <si>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</si>
  <si>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</si>
  <si>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</si>
  <si>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</si>
  <si>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</si>
  <si>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</si>
  <si>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</si>
  <si>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</si>
  <si>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</si>
  <si>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</si>
  <si>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</si>
  <si>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</si>
  <si>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</si>
  <si>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</si>
  <si>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</si>
  <si>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</si>
  <si>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</si>
  <si>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</si>
  <si>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</si>
  <si>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</si>
  <si>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</si>
  <si>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</si>
  <si>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</si>
  <si>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</si>
  <si>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</si>
  <si>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</si>
  <si>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</si>
  <si>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</si>
  <si>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</si>
  <si>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</si>
  <si>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</si>
  <si>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</si>
  <si>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</si>
  <si>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</si>
  <si>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</si>
  <si>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</si>
  <si>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</si>
  <si>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</si>
  <si>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</si>
  <si>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>Gasto de capital (Capítulos 6 y 7)</t>
  </si>
  <si>
    <t>Inversiones reales (capitulo 6)</t>
  </si>
  <si>
    <t>Transferencias de capital  (capitulo 7)</t>
  </si>
  <si>
    <t xml:space="preserve"> </t>
  </si>
  <si>
    <t>Alicante</t>
  </si>
  <si>
    <t xml:space="preserve">Badajoz                                                               </t>
  </si>
  <si>
    <t xml:space="preserve">Castellón de la Plana                         </t>
  </si>
  <si>
    <t>No están disponibles los datos de Bilbao, Girona, Murcia, Las Palmas, Santa Cruz, Segovia y Vitoria</t>
  </si>
  <si>
    <t>Gasto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</si>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</sst>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sz val="8"/>
      <color indexed="8"/>
      <name val="Arial Unicode MS"/>
      <family val="2"/>
    </font>
    <font>
      <i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3" fontId="8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 applyFill="1" applyAlignment="1">
      <alignment vertical="center" wrapText="1"/>
    </xf>
    <xf numFmtId="0" fontId="11" fillId="0" borderId="0" xfId="1" applyFont="1" applyAlignment="1">
      <alignment horizont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2" fillId="3" borderId="3" xfId="3" applyNumberFormat="1" applyFont="1" applyFill="1" applyBorder="1" applyAlignment="1">
      <alignment horizontal="right" wrapText="1"/>
    </xf>
    <xf numFmtId="4" fontId="13" fillId="3" borderId="3" xfId="1" applyNumberFormat="1" applyFont="1" applyFill="1" applyBorder="1" applyAlignment="1">
      <alignment horizontal="center"/>
    </xf>
    <xf numFmtId="3" fontId="14" fillId="2" borderId="3" xfId="4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4" fontId="12" fillId="0" borderId="0" xfId="3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6" applyFont="1" applyFill="1" applyBorder="1" applyAlignment="1">
      <alignment horizontal="left"/>
    </xf>
    <xf numFmtId="0" fontId="7" fillId="0" borderId="0" xfId="1" applyFont="1" applyFill="1" applyAlignment="1">
      <alignment horizontal="right" vertical="center" wrapText="1"/>
    </xf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3" fontId="8" fillId="2" borderId="3" xfId="4" applyNumberFormat="1" applyFont="1" applyFill="1" applyBorder="1" applyAlignment="1">
      <alignment horizontal="right" vertical="center" wrapText="1"/>
    </xf>
    <xf numFmtId="3" fontId="14" fillId="2" borderId="3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12" fillId="3" borderId="2" xfId="3" applyNumberFormat="1" applyFont="1" applyFill="1" applyBorder="1" applyAlignment="1">
      <alignment horizontal="right" wrapText="1"/>
    </xf>
    <xf numFmtId="4" fontId="13" fillId="3" borderId="2" xfId="1" applyNumberFormat="1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right" wrapText="1"/>
    </xf>
    <xf numFmtId="3" fontId="14" fillId="2" borderId="2" xfId="4" applyNumberFormat="1" applyFont="1" applyFill="1" applyBorder="1" applyAlignment="1">
      <alignment horizontal="right" vertical="center" wrapText="1"/>
    </xf>
    <xf numFmtId="4" fontId="14" fillId="0" borderId="3" xfId="3" applyNumberFormat="1" applyFont="1" applyFill="1" applyBorder="1" applyAlignment="1">
      <alignment horizontal="right" wrapText="1"/>
    </xf>
  </cellXfs>
  <cellStyles count="7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  <cellStyle name="Normal_tod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285749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46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I25" sqref="I25"/>
    </sheetView>
  </sheetViews>
  <sheetFormatPr baseColWidth="10" defaultRowHeight="15" x14ac:dyDescent="0.25"/>
  <cols>
    <col min="1" max="1" width="43.85546875" customWidth="1"/>
    <col min="2" max="2" width="14.140625" style="30" customWidth="1"/>
    <col min="3" max="4" width="14.140625" hidden="1" customWidth="1"/>
    <col min="5" max="6" width="19.140625" customWidth="1"/>
  </cols>
  <sheetData>
    <row r="1" spans="1:6" ht="18" x14ac:dyDescent="0.25">
      <c r="A1" s="5"/>
      <c r="B1" s="24"/>
      <c r="C1" s="5"/>
      <c r="D1" s="5"/>
      <c r="E1" s="2"/>
      <c r="F1" s="2"/>
    </row>
    <row r="2" spans="1:6" ht="23.25" customHeight="1" x14ac:dyDescent="0.25">
      <c r="A2" s="5"/>
      <c r="B2" s="24"/>
      <c r="C2" s="5"/>
      <c r="D2" s="5"/>
      <c r="E2" s="2"/>
      <c r="F2" s="2"/>
    </row>
    <row r="3" spans="1:6" ht="18" x14ac:dyDescent="0.25">
      <c r="A3" s="21" t="s">
        <v>53</v>
      </c>
      <c r="B3" s="21"/>
      <c r="C3" s="21"/>
      <c r="D3" s="21"/>
      <c r="E3" s="21"/>
      <c r="F3" s="21"/>
    </row>
    <row r="4" spans="1:6" ht="20.25" x14ac:dyDescent="0.35">
      <c r="A4" s="22" t="s">
        <v>3</v>
      </c>
      <c r="B4" s="22"/>
      <c r="C4" s="22"/>
      <c r="D4" s="22"/>
      <c r="E4" s="22"/>
      <c r="F4" s="22"/>
    </row>
    <row r="5" spans="1:6" x14ac:dyDescent="0.25">
      <c r="A5" s="4" t="s">
        <v>54</v>
      </c>
      <c r="B5" s="25"/>
      <c r="C5" s="4"/>
      <c r="D5" s="4"/>
      <c r="E5" s="2"/>
      <c r="F5" s="2"/>
    </row>
    <row r="6" spans="1:6" x14ac:dyDescent="0.25">
      <c r="A6" s="11"/>
      <c r="B6" s="26"/>
      <c r="C6" s="3"/>
      <c r="D6" s="3"/>
      <c r="E6" s="2"/>
      <c r="F6" s="2"/>
    </row>
    <row r="7" spans="1:6" ht="30" x14ac:dyDescent="0.25">
      <c r="A7" s="6" t="s">
        <v>48</v>
      </c>
      <c r="B7" s="27"/>
      <c r="C7" s="6"/>
      <c r="D7" s="6"/>
      <c r="E7" s="14" t="s">
        <v>44</v>
      </c>
      <c r="F7" s="8" t="s">
        <v>0</v>
      </c>
    </row>
    <row r="8" spans="1:6" ht="30" x14ac:dyDescent="0.25">
      <c r="A8" s="7" t="s">
        <v>1</v>
      </c>
      <c r="B8" s="28" t="s">
        <v>2</v>
      </c>
      <c r="C8" s="15" t="s">
        <v>46</v>
      </c>
      <c r="D8" s="15" t="s">
        <v>47</v>
      </c>
      <c r="E8" s="10" t="s">
        <v>45</v>
      </c>
      <c r="F8" s="9" t="s">
        <v>45</v>
      </c>
    </row>
    <row r="9" spans="1:6" ht="15.75" x14ac:dyDescent="0.3">
      <c r="A9" s="18" t="s">
        <v>4</v>
      </c>
      <c r="B9" s="29">
        <v>173329</v>
      </c>
      <c r="C9" s="35">
        <v>14466529.92</v>
      </c>
      <c r="D9" s="35">
        <v>241354.94</v>
      </c>
      <c r="E9" s="12">
        <f>SUM(C9:D9)</f>
        <v>14707884.859999999</v>
      </c>
      <c r="F9" s="13">
        <f>E9/B9</f>
        <v>84.855303267197058</v>
      </c>
    </row>
    <row r="10" spans="1:6" ht="15.75" x14ac:dyDescent="0.3">
      <c r="A10" s="18" t="s">
        <v>49</v>
      </c>
      <c r="B10" s="29">
        <v>334887</v>
      </c>
      <c r="C10" s="35">
        <v>8923111.5500000007</v>
      </c>
      <c r="D10" s="35">
        <v>1142191.6399999999</v>
      </c>
      <c r="E10" s="12">
        <f t="shared" ref="E10:E51" si="0">SUM(C10:D10)</f>
        <v>10065303.190000001</v>
      </c>
      <c r="F10" s="13">
        <f t="shared" ref="F10:F51" si="1">E10/B10</f>
        <v>30.055819395796199</v>
      </c>
    </row>
    <row r="11" spans="1:6" ht="15.75" x14ac:dyDescent="0.3">
      <c r="A11" s="18" t="s">
        <v>5</v>
      </c>
      <c r="B11" s="29">
        <v>198533</v>
      </c>
      <c r="C11" s="35">
        <v>16820577.43</v>
      </c>
      <c r="D11" s="35">
        <v>679885.92</v>
      </c>
      <c r="E11" s="12">
        <f t="shared" si="0"/>
        <v>17500463.350000001</v>
      </c>
      <c r="F11" s="13">
        <f t="shared" si="1"/>
        <v>88.148888849712648</v>
      </c>
    </row>
    <row r="12" spans="1:6" ht="15.75" x14ac:dyDescent="0.3">
      <c r="A12" s="18" t="s">
        <v>6</v>
      </c>
      <c r="B12" s="29">
        <v>57744</v>
      </c>
      <c r="C12" s="35">
        <v>2965779.91</v>
      </c>
      <c r="D12" s="35">
        <v>0</v>
      </c>
      <c r="E12" s="12">
        <f t="shared" si="0"/>
        <v>2965779.91</v>
      </c>
      <c r="F12" s="13">
        <f t="shared" si="1"/>
        <v>51.360832467442506</v>
      </c>
    </row>
    <row r="13" spans="1:6" ht="15.75" x14ac:dyDescent="0.3">
      <c r="A13" s="18" t="s">
        <v>50</v>
      </c>
      <c r="B13" s="29">
        <v>150702</v>
      </c>
      <c r="C13" s="35">
        <v>14808287.029999999</v>
      </c>
      <c r="D13" s="35">
        <v>1044363.19</v>
      </c>
      <c r="E13" s="12">
        <f t="shared" si="0"/>
        <v>15852650.219999999</v>
      </c>
      <c r="F13" s="13">
        <f t="shared" si="1"/>
        <v>105.19203607118683</v>
      </c>
    </row>
    <row r="14" spans="1:6" ht="15.75" x14ac:dyDescent="0.3">
      <c r="A14" s="18" t="s">
        <v>7</v>
      </c>
      <c r="B14" s="29">
        <v>1636762</v>
      </c>
      <c r="C14" s="35">
        <v>356946442.23000002</v>
      </c>
      <c r="D14" s="35">
        <v>17093440.010000002</v>
      </c>
      <c r="E14" s="12">
        <f t="shared" si="0"/>
        <v>374039882.24000001</v>
      </c>
      <c r="F14" s="13">
        <f t="shared" si="1"/>
        <v>228.52429506550129</v>
      </c>
    </row>
    <row r="15" spans="1:6" ht="15.75" x14ac:dyDescent="0.3">
      <c r="A15" s="18" t="s">
        <v>8</v>
      </c>
      <c r="B15" s="29">
        <v>175821</v>
      </c>
      <c r="C15" s="35">
        <v>20960703.219999999</v>
      </c>
      <c r="D15" s="35">
        <v>1628243.27</v>
      </c>
      <c r="E15" s="12">
        <f t="shared" si="0"/>
        <v>22588946.489999998</v>
      </c>
      <c r="F15" s="13">
        <f t="shared" si="1"/>
        <v>128.47695377685258</v>
      </c>
    </row>
    <row r="16" spans="1:6" ht="15.75" x14ac:dyDescent="0.3">
      <c r="A16" s="18" t="s">
        <v>9</v>
      </c>
      <c r="B16" s="29">
        <v>96126</v>
      </c>
      <c r="C16" s="35">
        <v>6014949.7999999998</v>
      </c>
      <c r="D16" s="35">
        <v>16347.46</v>
      </c>
      <c r="E16" s="12">
        <f t="shared" si="0"/>
        <v>6031297.2599999998</v>
      </c>
      <c r="F16" s="13">
        <f t="shared" si="1"/>
        <v>62.743662068535045</v>
      </c>
    </row>
    <row r="17" spans="1:6" ht="15.75" x14ac:dyDescent="0.3">
      <c r="A17" s="18" t="s">
        <v>10</v>
      </c>
      <c r="B17" s="29">
        <v>116027</v>
      </c>
      <c r="C17" s="35">
        <v>5418453.6500000004</v>
      </c>
      <c r="D17" s="35">
        <v>38774.660000000003</v>
      </c>
      <c r="E17" s="12">
        <f t="shared" si="0"/>
        <v>5457228.3100000005</v>
      </c>
      <c r="F17" s="13">
        <f t="shared" si="1"/>
        <v>47.03412404009412</v>
      </c>
    </row>
    <row r="18" spans="1:6" ht="15.75" x14ac:dyDescent="0.3">
      <c r="A18" s="18" t="s">
        <v>51</v>
      </c>
      <c r="B18" s="29">
        <v>171728</v>
      </c>
      <c r="C18" s="35">
        <v>16095989.02</v>
      </c>
      <c r="D18" s="35">
        <v>378321.79</v>
      </c>
      <c r="E18" s="12">
        <f t="shared" si="0"/>
        <v>16474310.809999999</v>
      </c>
      <c r="F18" s="13">
        <f t="shared" si="1"/>
        <v>95.932584144693934</v>
      </c>
    </row>
    <row r="19" spans="1:6" ht="15.75" customHeight="1" x14ac:dyDescent="0.3">
      <c r="A19" s="18" t="s">
        <v>11</v>
      </c>
      <c r="B19" s="29">
        <v>74746</v>
      </c>
      <c r="C19" s="35">
        <v>3849765.59</v>
      </c>
      <c r="D19" s="35">
        <v>3632272.03</v>
      </c>
      <c r="E19" s="12">
        <f t="shared" si="0"/>
        <v>7482037.6199999992</v>
      </c>
      <c r="F19" s="13">
        <f t="shared" si="1"/>
        <v>100.09950525780643</v>
      </c>
    </row>
    <row r="20" spans="1:6" ht="15.75" x14ac:dyDescent="0.3">
      <c r="A20" s="18" t="s">
        <v>12</v>
      </c>
      <c r="B20" s="29">
        <v>325701</v>
      </c>
      <c r="C20" s="35">
        <v>10796285.359999999</v>
      </c>
      <c r="D20" s="35">
        <v>15858267.42</v>
      </c>
      <c r="E20" s="12">
        <f t="shared" si="0"/>
        <v>26654552.780000001</v>
      </c>
      <c r="F20" s="13">
        <f t="shared" si="1"/>
        <v>81.837491380130857</v>
      </c>
    </row>
    <row r="21" spans="1:6" ht="15.75" x14ac:dyDescent="0.3">
      <c r="A21" s="18" t="s">
        <v>13</v>
      </c>
      <c r="B21" s="29">
        <v>245711</v>
      </c>
      <c r="C21" s="35">
        <v>9784758.9600000009</v>
      </c>
      <c r="D21" s="35">
        <v>1588663.32</v>
      </c>
      <c r="E21" s="12">
        <f t="shared" si="0"/>
        <v>11373422.280000001</v>
      </c>
      <c r="F21" s="13">
        <f t="shared" si="1"/>
        <v>46.287802662477468</v>
      </c>
    </row>
    <row r="22" spans="1:6" ht="15.75" x14ac:dyDescent="0.3">
      <c r="A22" s="18" t="s">
        <v>14</v>
      </c>
      <c r="B22" s="29">
        <v>54690</v>
      </c>
      <c r="C22" s="35">
        <v>2806054.66</v>
      </c>
      <c r="D22" s="35">
        <v>300000</v>
      </c>
      <c r="E22" s="12">
        <f t="shared" si="0"/>
        <v>3106054.66</v>
      </c>
      <c r="F22" s="13">
        <f t="shared" si="1"/>
        <v>56.793831779118669</v>
      </c>
    </row>
    <row r="23" spans="1:6" ht="15.75" x14ac:dyDescent="0.3">
      <c r="A23" s="18" t="s">
        <v>15</v>
      </c>
      <c r="B23" s="29">
        <v>187415</v>
      </c>
      <c r="C23" s="35">
        <v>50653415.719999999</v>
      </c>
      <c r="D23" s="35">
        <v>13315507.380000001</v>
      </c>
      <c r="E23" s="12">
        <f t="shared" si="0"/>
        <v>63968923.100000001</v>
      </c>
      <c r="F23" s="13">
        <f t="shared" si="1"/>
        <v>341.32232265293601</v>
      </c>
    </row>
    <row r="24" spans="1:6" ht="15.75" x14ac:dyDescent="0.3">
      <c r="A24" s="18" t="s">
        <v>16</v>
      </c>
      <c r="B24" s="29">
        <v>232462</v>
      </c>
      <c r="C24" s="35">
        <v>8632999.3200000003</v>
      </c>
      <c r="D24" s="35">
        <v>531064</v>
      </c>
      <c r="E24" s="12">
        <f t="shared" si="0"/>
        <v>9164063.3200000003</v>
      </c>
      <c r="F24" s="13">
        <f t="shared" si="1"/>
        <v>39.421769235401918</v>
      </c>
    </row>
    <row r="25" spans="1:6" ht="15.75" x14ac:dyDescent="0.3">
      <c r="A25" s="18" t="s">
        <v>17</v>
      </c>
      <c r="B25" s="29">
        <v>85871</v>
      </c>
      <c r="C25" s="35">
        <v>8890853.4399999995</v>
      </c>
      <c r="D25" s="35">
        <v>85614.45</v>
      </c>
      <c r="E25" s="12">
        <f t="shared" si="0"/>
        <v>8976467.8899999987</v>
      </c>
      <c r="F25" s="13">
        <f t="shared" si="1"/>
        <v>104.53433510731212</v>
      </c>
    </row>
    <row r="26" spans="1:6" ht="15.75" x14ac:dyDescent="0.3">
      <c r="A26" s="18" t="s">
        <v>18</v>
      </c>
      <c r="B26" s="29">
        <v>143663</v>
      </c>
      <c r="C26" s="35">
        <v>5803890.4699999997</v>
      </c>
      <c r="D26" s="35">
        <v>695876.86</v>
      </c>
      <c r="E26" s="12">
        <f t="shared" si="0"/>
        <v>6499767.3300000001</v>
      </c>
      <c r="F26" s="13">
        <f t="shared" si="1"/>
        <v>45.243154674481254</v>
      </c>
    </row>
    <row r="27" spans="1:6" ht="15.75" x14ac:dyDescent="0.3">
      <c r="A27" s="18" t="s">
        <v>19</v>
      </c>
      <c r="B27" s="29">
        <v>53132</v>
      </c>
      <c r="C27" s="35">
        <v>5589577.7400000002</v>
      </c>
      <c r="D27" s="35">
        <v>763586.9</v>
      </c>
      <c r="E27" s="12">
        <f t="shared" si="0"/>
        <v>6353164.6400000006</v>
      </c>
      <c r="F27" s="13">
        <f t="shared" si="1"/>
        <v>119.57322592787774</v>
      </c>
    </row>
    <row r="28" spans="1:6" ht="15.75" x14ac:dyDescent="0.3">
      <c r="A28" s="18" t="s">
        <v>20</v>
      </c>
      <c r="B28" s="29">
        <v>112999</v>
      </c>
      <c r="C28" s="35">
        <v>2027352.88</v>
      </c>
      <c r="D28" s="35">
        <v>708087.48</v>
      </c>
      <c r="E28" s="12">
        <f t="shared" si="0"/>
        <v>2735440.36</v>
      </c>
      <c r="F28" s="13">
        <f t="shared" si="1"/>
        <v>24.207651041159654</v>
      </c>
    </row>
    <row r="29" spans="1:6" ht="15.75" x14ac:dyDescent="0.3">
      <c r="A29" s="18" t="s">
        <v>21</v>
      </c>
      <c r="B29" s="29">
        <v>124303</v>
      </c>
      <c r="C29" s="35">
        <v>5666573.1200000001</v>
      </c>
      <c r="D29" s="35">
        <v>338542.18</v>
      </c>
      <c r="E29" s="12">
        <f t="shared" si="0"/>
        <v>6005115.2999999998</v>
      </c>
      <c r="F29" s="13">
        <f t="shared" si="1"/>
        <v>48.310300636348273</v>
      </c>
    </row>
    <row r="30" spans="1:6" ht="15.75" x14ac:dyDescent="0.3">
      <c r="A30" s="18" t="s">
        <v>22</v>
      </c>
      <c r="B30" s="29">
        <v>138956</v>
      </c>
      <c r="C30" s="35">
        <v>4245490.05</v>
      </c>
      <c r="D30" s="35">
        <v>2000000</v>
      </c>
      <c r="E30" s="12">
        <f t="shared" si="0"/>
        <v>6245490.0499999998</v>
      </c>
      <c r="F30" s="13">
        <f t="shared" si="1"/>
        <v>44.945810544344972</v>
      </c>
    </row>
    <row r="31" spans="1:6" ht="15.75" x14ac:dyDescent="0.3">
      <c r="A31" s="18" t="s">
        <v>23</v>
      </c>
      <c r="B31" s="29">
        <v>151136</v>
      </c>
      <c r="C31" s="35">
        <v>7062702.1299999999</v>
      </c>
      <c r="D31" s="35">
        <v>11802305.02</v>
      </c>
      <c r="E31" s="12">
        <f t="shared" si="0"/>
        <v>18865007.149999999</v>
      </c>
      <c r="F31" s="13">
        <f t="shared" si="1"/>
        <v>124.82140026201566</v>
      </c>
    </row>
    <row r="32" spans="1:6" ht="15.75" x14ac:dyDescent="0.3">
      <c r="A32" s="18" t="s">
        <v>24</v>
      </c>
      <c r="B32" s="29">
        <v>98276</v>
      </c>
      <c r="C32" s="35">
        <v>3279393.95</v>
      </c>
      <c r="D32" s="35">
        <v>1168515.75</v>
      </c>
      <c r="E32" s="12">
        <f t="shared" si="0"/>
        <v>4447909.7</v>
      </c>
      <c r="F32" s="13">
        <f t="shared" si="1"/>
        <v>45.259368513167004</v>
      </c>
    </row>
    <row r="33" spans="1:6" ht="15.75" x14ac:dyDescent="0.3">
      <c r="A33" s="18" t="s">
        <v>25</v>
      </c>
      <c r="B33" s="29">
        <v>3266126</v>
      </c>
      <c r="C33" s="35">
        <v>479029760.30000001</v>
      </c>
      <c r="D33" s="35">
        <v>197552131.47999999</v>
      </c>
      <c r="E33" s="12">
        <f t="shared" si="0"/>
        <v>676581891.77999997</v>
      </c>
      <c r="F33" s="13">
        <f t="shared" si="1"/>
        <v>207.15119128288376</v>
      </c>
    </row>
    <row r="34" spans="1:6" ht="15.75" x14ac:dyDescent="0.3">
      <c r="A34" s="18" t="s">
        <v>26</v>
      </c>
      <c r="B34" s="29">
        <v>574654</v>
      </c>
      <c r="C34" s="35">
        <v>38652625.5</v>
      </c>
      <c r="D34" s="35">
        <v>12884881.630000001</v>
      </c>
      <c r="E34" s="12">
        <f t="shared" si="0"/>
        <v>51537507.130000003</v>
      </c>
      <c r="F34" s="13">
        <f t="shared" si="1"/>
        <v>89.684413803784537</v>
      </c>
    </row>
    <row r="35" spans="1:6" ht="15.75" x14ac:dyDescent="0.3">
      <c r="A35" s="18" t="s">
        <v>27</v>
      </c>
      <c r="B35" s="29">
        <v>105233</v>
      </c>
      <c r="C35" s="35">
        <v>5170385.78</v>
      </c>
      <c r="D35" s="35">
        <v>697679.66</v>
      </c>
      <c r="E35" s="12">
        <f t="shared" si="0"/>
        <v>5868065.4400000004</v>
      </c>
      <c r="F35" s="13">
        <f t="shared" si="1"/>
        <v>55.762597664230803</v>
      </c>
    </row>
    <row r="36" spans="1:6" ht="15.75" x14ac:dyDescent="0.3">
      <c r="A36" s="18" t="s">
        <v>28</v>
      </c>
      <c r="B36" s="29">
        <v>219686</v>
      </c>
      <c r="C36" s="35">
        <v>10185019.289999999</v>
      </c>
      <c r="D36" s="35">
        <v>218010.69</v>
      </c>
      <c r="E36" s="12">
        <f t="shared" si="0"/>
        <v>10403029.979999999</v>
      </c>
      <c r="F36" s="13">
        <f t="shared" si="1"/>
        <v>47.354087106142394</v>
      </c>
    </row>
    <row r="37" spans="1:6" ht="15.75" x14ac:dyDescent="0.3">
      <c r="A37" s="18" t="s">
        <v>29</v>
      </c>
      <c r="B37" s="29">
        <v>78412</v>
      </c>
      <c r="C37" s="35">
        <v>4603035.17</v>
      </c>
      <c r="D37" s="35">
        <v>5076.8100000000004</v>
      </c>
      <c r="E37" s="12">
        <f t="shared" si="0"/>
        <v>4608111.9799999995</v>
      </c>
      <c r="F37" s="13">
        <f t="shared" si="1"/>
        <v>58.767943427026466</v>
      </c>
    </row>
    <row r="38" spans="1:6" ht="15.75" x14ac:dyDescent="0.3">
      <c r="A38" s="18" t="s">
        <v>30</v>
      </c>
      <c r="B38" s="29">
        <v>416065</v>
      </c>
      <c r="C38" s="35">
        <v>13284800.6</v>
      </c>
      <c r="D38" s="35">
        <v>6361597.5700000003</v>
      </c>
      <c r="E38" s="12">
        <f t="shared" si="0"/>
        <v>19646398.170000002</v>
      </c>
      <c r="F38" s="13">
        <f t="shared" si="1"/>
        <v>47.219540624662017</v>
      </c>
    </row>
    <row r="39" spans="1:6" ht="15.75" x14ac:dyDescent="0.3">
      <c r="A39" s="18" t="s">
        <v>31</v>
      </c>
      <c r="B39" s="29">
        <v>201653</v>
      </c>
      <c r="C39" s="35">
        <v>13942396.960000001</v>
      </c>
      <c r="D39" s="35">
        <v>859298.91</v>
      </c>
      <c r="E39" s="12">
        <f t="shared" si="0"/>
        <v>14801695.870000001</v>
      </c>
      <c r="F39" s="13">
        <f t="shared" si="1"/>
        <v>73.401813362558457</v>
      </c>
    </row>
    <row r="40" spans="1:6" ht="15.75" x14ac:dyDescent="0.3">
      <c r="A40" s="18" t="s">
        <v>32</v>
      </c>
      <c r="B40" s="29">
        <v>83029</v>
      </c>
      <c r="C40" s="35">
        <v>11422071.279999999</v>
      </c>
      <c r="D40" s="35">
        <v>1209410.33</v>
      </c>
      <c r="E40" s="12">
        <f t="shared" si="0"/>
        <v>12631481.609999999</v>
      </c>
      <c r="F40" s="13">
        <f t="shared" si="1"/>
        <v>152.13337038865939</v>
      </c>
    </row>
    <row r="41" spans="1:6" ht="15.75" x14ac:dyDescent="0.3">
      <c r="A41" s="18" t="s">
        <v>33</v>
      </c>
      <c r="B41" s="29">
        <v>144228</v>
      </c>
      <c r="C41" s="35">
        <v>17404004.34</v>
      </c>
      <c r="D41" s="35">
        <v>6132692.3700000001</v>
      </c>
      <c r="E41" s="12">
        <f t="shared" si="0"/>
        <v>23536696.710000001</v>
      </c>
      <c r="F41" s="13">
        <f t="shared" si="1"/>
        <v>163.19089712122474</v>
      </c>
    </row>
    <row r="42" spans="1:6" ht="15.75" x14ac:dyDescent="0.3">
      <c r="A42" s="18" t="s">
        <v>34</v>
      </c>
      <c r="B42" s="29">
        <v>172539</v>
      </c>
      <c r="C42" s="35">
        <v>35243919.600000001</v>
      </c>
      <c r="D42" s="35">
        <v>1075311.32</v>
      </c>
      <c r="E42" s="12">
        <f t="shared" si="0"/>
        <v>36319230.920000002</v>
      </c>
      <c r="F42" s="13">
        <f t="shared" si="1"/>
        <v>210.49867519807117</v>
      </c>
    </row>
    <row r="43" spans="1:6" ht="15.75" x14ac:dyDescent="0.3">
      <c r="A43" s="18" t="s">
        <v>35</v>
      </c>
      <c r="B43" s="29">
        <v>688592</v>
      </c>
      <c r="C43" s="35">
        <v>26052948.100000001</v>
      </c>
      <c r="D43" s="35">
        <v>8836904.1899999995</v>
      </c>
      <c r="E43" s="12">
        <f t="shared" si="0"/>
        <v>34889852.289999999</v>
      </c>
      <c r="F43" s="13">
        <f t="shared" si="1"/>
        <v>50.668396220112925</v>
      </c>
    </row>
    <row r="44" spans="1:6" ht="15.75" x14ac:dyDescent="0.3">
      <c r="A44" s="18" t="s">
        <v>36</v>
      </c>
      <c r="B44" s="29">
        <v>39398</v>
      </c>
      <c r="C44" s="35">
        <v>7395080.3600000003</v>
      </c>
      <c r="D44" s="35">
        <v>1600554.25</v>
      </c>
      <c r="E44" s="12">
        <f t="shared" si="0"/>
        <v>8995634.6099999994</v>
      </c>
      <c r="F44" s="13">
        <f t="shared" si="1"/>
        <v>228.32718945124117</v>
      </c>
    </row>
    <row r="45" spans="1:6" ht="15.75" x14ac:dyDescent="0.3">
      <c r="A45" s="18" t="s">
        <v>37</v>
      </c>
      <c r="B45" s="29">
        <v>134515</v>
      </c>
      <c r="C45" s="35">
        <v>4635167.25</v>
      </c>
      <c r="D45" s="35">
        <v>474236.15999999997</v>
      </c>
      <c r="E45" s="12">
        <f t="shared" si="0"/>
        <v>5109403.41</v>
      </c>
      <c r="F45" s="13">
        <f t="shared" si="1"/>
        <v>37.983893320447535</v>
      </c>
    </row>
    <row r="46" spans="1:6" ht="15.75" x14ac:dyDescent="0.3">
      <c r="A46" s="18" t="s">
        <v>38</v>
      </c>
      <c r="B46" s="29">
        <v>35890</v>
      </c>
      <c r="C46" s="35">
        <v>7030528.2300000004</v>
      </c>
      <c r="D46" s="35">
        <v>37423.599999999999</v>
      </c>
      <c r="E46" s="12">
        <f t="shared" si="0"/>
        <v>7067951.8300000001</v>
      </c>
      <c r="F46" s="13">
        <f t="shared" si="1"/>
        <v>196.93373725271664</v>
      </c>
    </row>
    <row r="47" spans="1:6" ht="15.75" x14ac:dyDescent="0.3">
      <c r="A47" s="18" t="s">
        <v>39</v>
      </c>
      <c r="B47" s="29">
        <v>84873</v>
      </c>
      <c r="C47" s="35">
        <v>5869939.5300000003</v>
      </c>
      <c r="D47" s="35">
        <v>918564.71</v>
      </c>
      <c r="E47" s="12">
        <f t="shared" si="0"/>
        <v>6788504.2400000002</v>
      </c>
      <c r="F47" s="13">
        <f t="shared" si="1"/>
        <v>79.984261661541368</v>
      </c>
    </row>
    <row r="48" spans="1:6" ht="15.75" x14ac:dyDescent="0.3">
      <c r="A48" s="18" t="s">
        <v>40</v>
      </c>
      <c r="B48" s="29">
        <v>794288</v>
      </c>
      <c r="C48" s="35">
        <v>73188310.299999997</v>
      </c>
      <c r="D48" s="35">
        <v>5553252.6500000004</v>
      </c>
      <c r="E48" s="12">
        <f t="shared" si="0"/>
        <v>78741562.950000003</v>
      </c>
      <c r="F48" s="13">
        <f t="shared" si="1"/>
        <v>99.134775988054713</v>
      </c>
    </row>
    <row r="49" spans="1:6" ht="15.75" x14ac:dyDescent="0.3">
      <c r="A49" s="18" t="s">
        <v>41</v>
      </c>
      <c r="B49" s="29">
        <v>298412</v>
      </c>
      <c r="C49" s="35">
        <v>47596302.549999997</v>
      </c>
      <c r="D49" s="35">
        <v>93185.35</v>
      </c>
      <c r="E49" s="12">
        <f t="shared" si="0"/>
        <v>47689487.899999999</v>
      </c>
      <c r="F49" s="13">
        <f t="shared" si="1"/>
        <v>159.81089198825785</v>
      </c>
    </row>
    <row r="50" spans="1:6" ht="15.75" x14ac:dyDescent="0.3">
      <c r="A50" s="18" t="s">
        <v>42</v>
      </c>
      <c r="B50" s="34">
        <v>61406</v>
      </c>
      <c r="C50" s="35">
        <v>5057757.6399999997</v>
      </c>
      <c r="D50" s="35">
        <v>166292.57</v>
      </c>
      <c r="E50" s="31">
        <f t="shared" si="0"/>
        <v>5224050.21</v>
      </c>
      <c r="F50" s="32">
        <f t="shared" si="1"/>
        <v>85.073937563104579</v>
      </c>
    </row>
    <row r="51" spans="1:6" ht="15.75" x14ac:dyDescent="0.3">
      <c r="A51" s="1" t="s">
        <v>43</v>
      </c>
      <c r="B51" s="29">
        <v>674997</v>
      </c>
      <c r="C51" s="35">
        <v>35334910.390000001</v>
      </c>
      <c r="D51" s="35">
        <v>5177406.01</v>
      </c>
      <c r="E51" s="12">
        <f t="shared" si="0"/>
        <v>40512316.399999999</v>
      </c>
      <c r="F51" s="13">
        <f t="shared" si="1"/>
        <v>60.018513267466375</v>
      </c>
    </row>
    <row r="52" spans="1:6" ht="15.75" x14ac:dyDescent="0.3">
      <c r="C52" s="33"/>
      <c r="D52" s="33"/>
      <c r="E52" s="16"/>
      <c r="F52" s="17"/>
    </row>
    <row r="53" spans="1:6" ht="15.75" x14ac:dyDescent="0.3">
      <c r="A53" s="23" t="s">
        <v>52</v>
      </c>
      <c r="C53" s="33"/>
      <c r="D53" s="33"/>
      <c r="E53" s="16"/>
      <c r="F53" s="17"/>
    </row>
  </sheetData>
  <mergeCells count="2">
    <mergeCell ref="A3:F3"/>
    <mergeCell ref="A4:F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ignoredErrors>
    <ignoredError sqref="E9:E51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H13" sqref="H13"/>
    </sheetView>
  </sheetViews>
  <sheetFormatPr baseColWidth="10" defaultRowHeight="15" x14ac:dyDescent="0.25"/>
  <cols>
    <col min="1" max="1" width="43.85546875" customWidth="1"/>
    <col min="2" max="2" width="14.140625" style="19" customWidth="1"/>
    <col min="3" max="4" width="14.140625" hidden="1" customWidth="1"/>
    <col min="5" max="6" width="19.140625" customWidth="1"/>
  </cols>
  <sheetData>
    <row r="1" spans="1:6" ht="18" x14ac:dyDescent="0.25">
      <c r="A1" s="5"/>
      <c r="B1" s="20"/>
      <c r="C1" s="5"/>
      <c r="D1" s="5"/>
      <c r="E1" s="2"/>
      <c r="F1" s="2"/>
    </row>
    <row r="2" spans="1:6" ht="23.25" customHeight="1" x14ac:dyDescent="0.25">
      <c r="A2" s="5"/>
      <c r="B2" s="20"/>
      <c r="C2" s="5"/>
      <c r="D2" s="5"/>
      <c r="E2" s="2"/>
      <c r="F2" s="2"/>
    </row>
    <row r="3" spans="1:6" ht="18" x14ac:dyDescent="0.25">
      <c r="A3" s="21" t="s">
        <v>53</v>
      </c>
      <c r="B3" s="21"/>
      <c r="C3" s="21"/>
      <c r="D3" s="21"/>
      <c r="E3" s="21"/>
      <c r="F3" s="21"/>
    </row>
    <row r="4" spans="1:6" ht="20.25" x14ac:dyDescent="0.35">
      <c r="A4" s="22" t="s">
        <v>3</v>
      </c>
      <c r="B4" s="22"/>
      <c r="C4" s="22"/>
      <c r="D4" s="22"/>
      <c r="E4" s="22"/>
      <c r="F4" s="22"/>
    </row>
    <row r="5" spans="1:6" x14ac:dyDescent="0.25">
      <c r="A5" s="4" t="s">
        <v>54</v>
      </c>
      <c r="B5" s="25"/>
      <c r="C5" s="4"/>
      <c r="D5" s="4"/>
      <c r="E5" s="2"/>
      <c r="F5" s="2"/>
    </row>
    <row r="6" spans="1:6" x14ac:dyDescent="0.25">
      <c r="A6" s="11"/>
      <c r="B6" s="3"/>
      <c r="C6" s="3"/>
      <c r="D6" s="3"/>
      <c r="E6" s="2"/>
      <c r="F6" s="2"/>
    </row>
    <row r="7" spans="1:6" ht="30" x14ac:dyDescent="0.25">
      <c r="A7" s="6"/>
      <c r="B7" s="6"/>
      <c r="C7" s="6"/>
      <c r="D7" s="6"/>
      <c r="E7" s="14" t="s">
        <v>44</v>
      </c>
      <c r="F7" s="8" t="s">
        <v>0</v>
      </c>
    </row>
    <row r="8" spans="1:6" ht="30" x14ac:dyDescent="0.25">
      <c r="A8" s="7" t="s">
        <v>1</v>
      </c>
      <c r="B8" s="9" t="s">
        <v>2</v>
      </c>
      <c r="C8" s="15" t="s">
        <v>46</v>
      </c>
      <c r="D8" s="15" t="s">
        <v>47</v>
      </c>
      <c r="E8" s="10" t="s">
        <v>45</v>
      </c>
      <c r="F8" s="9" t="s">
        <v>45</v>
      </c>
    </row>
    <row r="9" spans="1:6" ht="15.75" x14ac:dyDescent="0.3">
      <c r="A9" s="18" t="s">
        <v>15</v>
      </c>
      <c r="B9" s="29">
        <v>187415</v>
      </c>
      <c r="C9" s="35">
        <v>50653415.719999999</v>
      </c>
      <c r="D9" s="35">
        <v>13315507.380000001</v>
      </c>
      <c r="E9" s="12">
        <f>SUM(C9:D9)</f>
        <v>63968923.100000001</v>
      </c>
      <c r="F9" s="13">
        <f>E9/B9</f>
        <v>341.32232265293601</v>
      </c>
    </row>
    <row r="10" spans="1:6" ht="15.75" x14ac:dyDescent="0.3">
      <c r="A10" s="18" t="s">
        <v>7</v>
      </c>
      <c r="B10" s="29">
        <v>1636762</v>
      </c>
      <c r="C10" s="35">
        <v>356946442.23000002</v>
      </c>
      <c r="D10" s="35">
        <v>17093440.010000002</v>
      </c>
      <c r="E10" s="12">
        <f>SUM(C10:D10)</f>
        <v>374039882.24000001</v>
      </c>
      <c r="F10" s="13">
        <f>E10/B10</f>
        <v>228.52429506550129</v>
      </c>
    </row>
    <row r="11" spans="1:6" ht="15.75" x14ac:dyDescent="0.3">
      <c r="A11" s="18" t="s">
        <v>36</v>
      </c>
      <c r="B11" s="29">
        <v>39398</v>
      </c>
      <c r="C11" s="35">
        <v>7395080.3600000003</v>
      </c>
      <c r="D11" s="35">
        <v>1600554.25</v>
      </c>
      <c r="E11" s="12">
        <f>SUM(C11:D11)</f>
        <v>8995634.6099999994</v>
      </c>
      <c r="F11" s="13">
        <f>E11/B11</f>
        <v>228.32718945124117</v>
      </c>
    </row>
    <row r="12" spans="1:6" ht="15.75" x14ac:dyDescent="0.3">
      <c r="A12" s="18" t="s">
        <v>34</v>
      </c>
      <c r="B12" s="29">
        <v>172539</v>
      </c>
      <c r="C12" s="35">
        <v>35243919.600000001</v>
      </c>
      <c r="D12" s="35">
        <v>1075311.32</v>
      </c>
      <c r="E12" s="12">
        <f>SUM(C12:D12)</f>
        <v>36319230.920000002</v>
      </c>
      <c r="F12" s="13">
        <f>E12/B12</f>
        <v>210.49867519807117</v>
      </c>
    </row>
    <row r="13" spans="1:6" ht="15.75" x14ac:dyDescent="0.3">
      <c r="A13" s="18" t="s">
        <v>25</v>
      </c>
      <c r="B13" s="29">
        <v>3266126</v>
      </c>
      <c r="C13" s="35">
        <v>479029760.30000001</v>
      </c>
      <c r="D13" s="35">
        <v>197552131.47999999</v>
      </c>
      <c r="E13" s="12">
        <f>SUM(C13:D13)</f>
        <v>676581891.77999997</v>
      </c>
      <c r="F13" s="13">
        <f>E13/B13</f>
        <v>207.15119128288376</v>
      </c>
    </row>
    <row r="14" spans="1:6" ht="15.75" x14ac:dyDescent="0.3">
      <c r="A14" s="18" t="s">
        <v>38</v>
      </c>
      <c r="B14" s="29">
        <v>35890</v>
      </c>
      <c r="C14" s="35">
        <v>7030528.2300000004</v>
      </c>
      <c r="D14" s="35">
        <v>37423.599999999999</v>
      </c>
      <c r="E14" s="12">
        <f>SUM(C14:D14)</f>
        <v>7067951.8300000001</v>
      </c>
      <c r="F14" s="13">
        <f>E14/B14</f>
        <v>196.93373725271664</v>
      </c>
    </row>
    <row r="15" spans="1:6" ht="15.75" x14ac:dyDescent="0.3">
      <c r="A15" s="18" t="s">
        <v>33</v>
      </c>
      <c r="B15" s="29">
        <v>144228</v>
      </c>
      <c r="C15" s="35">
        <v>17404004.34</v>
      </c>
      <c r="D15" s="35">
        <v>6132692.3700000001</v>
      </c>
      <c r="E15" s="12">
        <f>SUM(C15:D15)</f>
        <v>23536696.710000001</v>
      </c>
      <c r="F15" s="13">
        <f>E15/B15</f>
        <v>163.19089712122474</v>
      </c>
    </row>
    <row r="16" spans="1:6" ht="15.75" x14ac:dyDescent="0.3">
      <c r="A16" s="18" t="s">
        <v>41</v>
      </c>
      <c r="B16" s="29">
        <v>298412</v>
      </c>
      <c r="C16" s="35">
        <v>47596302.549999997</v>
      </c>
      <c r="D16" s="35">
        <v>93185.35</v>
      </c>
      <c r="E16" s="12">
        <f>SUM(C16:D16)</f>
        <v>47689487.899999999</v>
      </c>
      <c r="F16" s="13">
        <f>E16/B16</f>
        <v>159.81089198825785</v>
      </c>
    </row>
    <row r="17" spans="1:6" ht="15.75" x14ac:dyDescent="0.3">
      <c r="A17" s="18" t="s">
        <v>32</v>
      </c>
      <c r="B17" s="29">
        <v>83029</v>
      </c>
      <c r="C17" s="35">
        <v>11422071.279999999</v>
      </c>
      <c r="D17" s="35">
        <v>1209410.33</v>
      </c>
      <c r="E17" s="12">
        <f>SUM(C17:D17)</f>
        <v>12631481.609999999</v>
      </c>
      <c r="F17" s="13">
        <f>E17/B17</f>
        <v>152.13337038865939</v>
      </c>
    </row>
    <row r="18" spans="1:6" ht="15.75" x14ac:dyDescent="0.3">
      <c r="A18" s="18" t="s">
        <v>8</v>
      </c>
      <c r="B18" s="29">
        <v>175821</v>
      </c>
      <c r="C18" s="35">
        <v>20960703.219999999</v>
      </c>
      <c r="D18" s="35">
        <v>1628243.27</v>
      </c>
      <c r="E18" s="12">
        <f>SUM(C18:D18)</f>
        <v>22588946.489999998</v>
      </c>
      <c r="F18" s="13">
        <f>E18/B18</f>
        <v>128.47695377685258</v>
      </c>
    </row>
    <row r="19" spans="1:6" ht="15.75" customHeight="1" x14ac:dyDescent="0.3">
      <c r="A19" s="18" t="s">
        <v>23</v>
      </c>
      <c r="B19" s="29">
        <v>151136</v>
      </c>
      <c r="C19" s="35">
        <v>7062702.1299999999</v>
      </c>
      <c r="D19" s="35">
        <v>11802305.02</v>
      </c>
      <c r="E19" s="12">
        <f>SUM(C19:D19)</f>
        <v>18865007.149999999</v>
      </c>
      <c r="F19" s="13">
        <f>E19/B19</f>
        <v>124.82140026201566</v>
      </c>
    </row>
    <row r="20" spans="1:6" ht="15.75" x14ac:dyDescent="0.3">
      <c r="A20" s="18" t="s">
        <v>19</v>
      </c>
      <c r="B20" s="29">
        <v>53132</v>
      </c>
      <c r="C20" s="35">
        <v>5589577.7400000002</v>
      </c>
      <c r="D20" s="35">
        <v>763586.9</v>
      </c>
      <c r="E20" s="12">
        <f>SUM(C20:D20)</f>
        <v>6353164.6400000006</v>
      </c>
      <c r="F20" s="13">
        <f>E20/B20</f>
        <v>119.57322592787774</v>
      </c>
    </row>
    <row r="21" spans="1:6" ht="15.75" x14ac:dyDescent="0.3">
      <c r="A21" s="18" t="s">
        <v>50</v>
      </c>
      <c r="B21" s="29">
        <v>150702</v>
      </c>
      <c r="C21" s="35">
        <v>14808287.029999999</v>
      </c>
      <c r="D21" s="35">
        <v>1044363.19</v>
      </c>
      <c r="E21" s="12">
        <f>SUM(C21:D21)</f>
        <v>15852650.219999999</v>
      </c>
      <c r="F21" s="13">
        <f>E21/B21</f>
        <v>105.19203607118683</v>
      </c>
    </row>
    <row r="22" spans="1:6" ht="15.75" x14ac:dyDescent="0.3">
      <c r="A22" s="18" t="s">
        <v>17</v>
      </c>
      <c r="B22" s="29">
        <v>85871</v>
      </c>
      <c r="C22" s="35">
        <v>8890853.4399999995</v>
      </c>
      <c r="D22" s="35">
        <v>85614.45</v>
      </c>
      <c r="E22" s="12">
        <f>SUM(C22:D22)</f>
        <v>8976467.8899999987</v>
      </c>
      <c r="F22" s="13">
        <f>E22/B22</f>
        <v>104.53433510731212</v>
      </c>
    </row>
    <row r="23" spans="1:6" ht="15.75" x14ac:dyDescent="0.3">
      <c r="A23" s="18" t="s">
        <v>11</v>
      </c>
      <c r="B23" s="29">
        <v>74746</v>
      </c>
      <c r="C23" s="35">
        <v>3849765.59</v>
      </c>
      <c r="D23" s="35">
        <v>3632272.03</v>
      </c>
      <c r="E23" s="12">
        <f>SUM(C23:D23)</f>
        <v>7482037.6199999992</v>
      </c>
      <c r="F23" s="13">
        <f>E23/B23</f>
        <v>100.09950525780643</v>
      </c>
    </row>
    <row r="24" spans="1:6" ht="15.75" x14ac:dyDescent="0.3">
      <c r="A24" s="18" t="s">
        <v>40</v>
      </c>
      <c r="B24" s="29">
        <v>794288</v>
      </c>
      <c r="C24" s="35">
        <v>73188310.299999997</v>
      </c>
      <c r="D24" s="35">
        <v>5553252.6500000004</v>
      </c>
      <c r="E24" s="12">
        <f>SUM(C24:D24)</f>
        <v>78741562.950000003</v>
      </c>
      <c r="F24" s="13">
        <f>E24/B24</f>
        <v>99.134775988054713</v>
      </c>
    </row>
    <row r="25" spans="1:6" ht="15.75" x14ac:dyDescent="0.3">
      <c r="A25" s="18" t="s">
        <v>51</v>
      </c>
      <c r="B25" s="29">
        <v>171728</v>
      </c>
      <c r="C25" s="35">
        <v>16095989.02</v>
      </c>
      <c r="D25" s="35">
        <v>378321.79</v>
      </c>
      <c r="E25" s="12">
        <f>SUM(C25:D25)</f>
        <v>16474310.809999999</v>
      </c>
      <c r="F25" s="13">
        <f>E25/B25</f>
        <v>95.932584144693934</v>
      </c>
    </row>
    <row r="26" spans="1:6" ht="15.75" x14ac:dyDescent="0.3">
      <c r="A26" s="18" t="s">
        <v>26</v>
      </c>
      <c r="B26" s="29">
        <v>574654</v>
      </c>
      <c r="C26" s="35">
        <v>38652625.5</v>
      </c>
      <c r="D26" s="35">
        <v>12884881.630000001</v>
      </c>
      <c r="E26" s="12">
        <f>SUM(C26:D26)</f>
        <v>51537507.130000003</v>
      </c>
      <c r="F26" s="13">
        <f>E26/B26</f>
        <v>89.684413803784537</v>
      </c>
    </row>
    <row r="27" spans="1:6" ht="15.75" x14ac:dyDescent="0.3">
      <c r="A27" s="18" t="s">
        <v>5</v>
      </c>
      <c r="B27" s="29">
        <v>198533</v>
      </c>
      <c r="C27" s="35">
        <v>16820577.43</v>
      </c>
      <c r="D27" s="35">
        <v>679885.92</v>
      </c>
      <c r="E27" s="12">
        <f>SUM(C27:D27)</f>
        <v>17500463.350000001</v>
      </c>
      <c r="F27" s="13">
        <f>E27/B27</f>
        <v>88.148888849712648</v>
      </c>
    </row>
    <row r="28" spans="1:6" ht="15.75" x14ac:dyDescent="0.3">
      <c r="A28" s="18" t="s">
        <v>42</v>
      </c>
      <c r="B28" s="29">
        <v>61406</v>
      </c>
      <c r="C28" s="35">
        <v>5057757.6399999997</v>
      </c>
      <c r="D28" s="35">
        <v>166292.57</v>
      </c>
      <c r="E28" s="12">
        <f>SUM(C28:D28)</f>
        <v>5224050.21</v>
      </c>
      <c r="F28" s="13">
        <f>E28/B28</f>
        <v>85.073937563104579</v>
      </c>
    </row>
    <row r="29" spans="1:6" ht="15.75" x14ac:dyDescent="0.3">
      <c r="A29" s="18" t="s">
        <v>4</v>
      </c>
      <c r="B29" s="29">
        <v>173329</v>
      </c>
      <c r="C29" s="35">
        <v>14466529.92</v>
      </c>
      <c r="D29" s="35">
        <v>241354.94</v>
      </c>
      <c r="E29" s="12">
        <f>SUM(C29:D29)</f>
        <v>14707884.859999999</v>
      </c>
      <c r="F29" s="13">
        <f>E29/B29</f>
        <v>84.855303267197058</v>
      </c>
    </row>
    <row r="30" spans="1:6" ht="15.75" x14ac:dyDescent="0.3">
      <c r="A30" s="18" t="s">
        <v>12</v>
      </c>
      <c r="B30" s="29">
        <v>325701</v>
      </c>
      <c r="C30" s="35">
        <v>10796285.359999999</v>
      </c>
      <c r="D30" s="35">
        <v>15858267.42</v>
      </c>
      <c r="E30" s="12">
        <f>SUM(C30:D30)</f>
        <v>26654552.780000001</v>
      </c>
      <c r="F30" s="13">
        <f>E30/B30</f>
        <v>81.837491380130857</v>
      </c>
    </row>
    <row r="31" spans="1:6" ht="15.75" x14ac:dyDescent="0.3">
      <c r="A31" s="18" t="s">
        <v>39</v>
      </c>
      <c r="B31" s="29">
        <v>84873</v>
      </c>
      <c r="C31" s="35">
        <v>5869939.5300000003</v>
      </c>
      <c r="D31" s="35">
        <v>918564.71</v>
      </c>
      <c r="E31" s="12">
        <f>SUM(C31:D31)</f>
        <v>6788504.2400000002</v>
      </c>
      <c r="F31" s="13">
        <f>E31/B31</f>
        <v>79.984261661541368</v>
      </c>
    </row>
    <row r="32" spans="1:6" ht="15.75" x14ac:dyDescent="0.3">
      <c r="A32" s="18" t="s">
        <v>31</v>
      </c>
      <c r="B32" s="29">
        <v>201653</v>
      </c>
      <c r="C32" s="35">
        <v>13942396.960000001</v>
      </c>
      <c r="D32" s="35">
        <v>859298.91</v>
      </c>
      <c r="E32" s="12">
        <f>SUM(C32:D32)</f>
        <v>14801695.870000001</v>
      </c>
      <c r="F32" s="13">
        <f>E32/B32</f>
        <v>73.401813362558457</v>
      </c>
    </row>
    <row r="33" spans="1:6" ht="15.75" x14ac:dyDescent="0.3">
      <c r="A33" s="18" t="s">
        <v>9</v>
      </c>
      <c r="B33" s="29">
        <v>96126</v>
      </c>
      <c r="C33" s="35">
        <v>6014949.7999999998</v>
      </c>
      <c r="D33" s="35">
        <v>16347.46</v>
      </c>
      <c r="E33" s="12">
        <f>SUM(C33:D33)</f>
        <v>6031297.2599999998</v>
      </c>
      <c r="F33" s="13">
        <f>E33/B33</f>
        <v>62.743662068535045</v>
      </c>
    </row>
    <row r="34" spans="1:6" ht="15.75" x14ac:dyDescent="0.3">
      <c r="A34" s="18" t="s">
        <v>43</v>
      </c>
      <c r="B34" s="29">
        <v>674997</v>
      </c>
      <c r="C34" s="35">
        <v>35334910.390000001</v>
      </c>
      <c r="D34" s="35">
        <v>5177406.01</v>
      </c>
      <c r="E34" s="12">
        <f>SUM(C34:D34)</f>
        <v>40512316.399999999</v>
      </c>
      <c r="F34" s="13">
        <f>E34/B34</f>
        <v>60.018513267466375</v>
      </c>
    </row>
    <row r="35" spans="1:6" ht="15.75" x14ac:dyDescent="0.3">
      <c r="A35" s="18" t="s">
        <v>29</v>
      </c>
      <c r="B35" s="29">
        <v>78412</v>
      </c>
      <c r="C35" s="35">
        <v>4603035.17</v>
      </c>
      <c r="D35" s="35">
        <v>5076.8100000000004</v>
      </c>
      <c r="E35" s="12">
        <f>SUM(C35:D35)</f>
        <v>4608111.9799999995</v>
      </c>
      <c r="F35" s="13">
        <f>E35/B35</f>
        <v>58.767943427026466</v>
      </c>
    </row>
    <row r="36" spans="1:6" ht="15.75" x14ac:dyDescent="0.3">
      <c r="A36" s="18" t="s">
        <v>14</v>
      </c>
      <c r="B36" s="29">
        <v>54690</v>
      </c>
      <c r="C36" s="35">
        <v>2806054.66</v>
      </c>
      <c r="D36" s="35">
        <v>300000</v>
      </c>
      <c r="E36" s="12">
        <f>SUM(C36:D36)</f>
        <v>3106054.66</v>
      </c>
      <c r="F36" s="13">
        <f>E36/B36</f>
        <v>56.793831779118669</v>
      </c>
    </row>
    <row r="37" spans="1:6" ht="15.75" x14ac:dyDescent="0.3">
      <c r="A37" s="18" t="s">
        <v>27</v>
      </c>
      <c r="B37" s="29">
        <v>105233</v>
      </c>
      <c r="C37" s="35">
        <v>5170385.78</v>
      </c>
      <c r="D37" s="35">
        <v>697679.66</v>
      </c>
      <c r="E37" s="12">
        <f>SUM(C37:D37)</f>
        <v>5868065.4400000004</v>
      </c>
      <c r="F37" s="13">
        <f>E37/B37</f>
        <v>55.762597664230803</v>
      </c>
    </row>
    <row r="38" spans="1:6" ht="15.75" x14ac:dyDescent="0.3">
      <c r="A38" s="18" t="s">
        <v>6</v>
      </c>
      <c r="B38" s="29">
        <v>57744</v>
      </c>
      <c r="C38" s="35">
        <v>2965779.91</v>
      </c>
      <c r="D38" s="35">
        <v>0</v>
      </c>
      <c r="E38" s="12">
        <f>SUM(C38:D38)</f>
        <v>2965779.91</v>
      </c>
      <c r="F38" s="13">
        <f>E38/B38</f>
        <v>51.360832467442506</v>
      </c>
    </row>
    <row r="39" spans="1:6" ht="15.75" x14ac:dyDescent="0.3">
      <c r="A39" s="18" t="s">
        <v>35</v>
      </c>
      <c r="B39" s="29">
        <v>688592</v>
      </c>
      <c r="C39" s="35">
        <v>26052948.100000001</v>
      </c>
      <c r="D39" s="35">
        <v>8836904.1899999995</v>
      </c>
      <c r="E39" s="12">
        <f>SUM(C39:D39)</f>
        <v>34889852.289999999</v>
      </c>
      <c r="F39" s="13">
        <f>E39/B39</f>
        <v>50.668396220112925</v>
      </c>
    </row>
    <row r="40" spans="1:6" ht="15.75" x14ac:dyDescent="0.3">
      <c r="A40" s="18" t="s">
        <v>21</v>
      </c>
      <c r="B40" s="29">
        <v>124303</v>
      </c>
      <c r="C40" s="35">
        <v>5666573.1200000001</v>
      </c>
      <c r="D40" s="35">
        <v>338542.18</v>
      </c>
      <c r="E40" s="12">
        <f>SUM(C40:D40)</f>
        <v>6005115.2999999998</v>
      </c>
      <c r="F40" s="13">
        <f>E40/B40</f>
        <v>48.310300636348273</v>
      </c>
    </row>
    <row r="41" spans="1:6" ht="15.75" x14ac:dyDescent="0.3">
      <c r="A41" s="18" t="s">
        <v>28</v>
      </c>
      <c r="B41" s="29">
        <v>219686</v>
      </c>
      <c r="C41" s="35">
        <v>10185019.289999999</v>
      </c>
      <c r="D41" s="35">
        <v>218010.69</v>
      </c>
      <c r="E41" s="12">
        <f>SUM(C41:D41)</f>
        <v>10403029.979999999</v>
      </c>
      <c r="F41" s="13">
        <f>E41/B41</f>
        <v>47.354087106142394</v>
      </c>
    </row>
    <row r="42" spans="1:6" ht="15.75" x14ac:dyDescent="0.3">
      <c r="A42" s="18" t="s">
        <v>30</v>
      </c>
      <c r="B42" s="29">
        <v>416065</v>
      </c>
      <c r="C42" s="35">
        <v>13284800.6</v>
      </c>
      <c r="D42" s="35">
        <v>6361597.5700000003</v>
      </c>
      <c r="E42" s="12">
        <f>SUM(C42:D42)</f>
        <v>19646398.170000002</v>
      </c>
      <c r="F42" s="13">
        <f>E42/B42</f>
        <v>47.219540624662017</v>
      </c>
    </row>
    <row r="43" spans="1:6" ht="15.75" x14ac:dyDescent="0.3">
      <c r="A43" s="18" t="s">
        <v>10</v>
      </c>
      <c r="B43" s="29">
        <v>116027</v>
      </c>
      <c r="C43" s="35">
        <v>5418453.6500000004</v>
      </c>
      <c r="D43" s="35">
        <v>38774.660000000003</v>
      </c>
      <c r="E43" s="12">
        <f>SUM(C43:D43)</f>
        <v>5457228.3100000005</v>
      </c>
      <c r="F43" s="13">
        <f>E43/B43</f>
        <v>47.03412404009412</v>
      </c>
    </row>
    <row r="44" spans="1:6" ht="15.75" x14ac:dyDescent="0.3">
      <c r="A44" s="18" t="s">
        <v>13</v>
      </c>
      <c r="B44" s="29">
        <v>245711</v>
      </c>
      <c r="C44" s="35">
        <v>9784758.9600000009</v>
      </c>
      <c r="D44" s="35">
        <v>1588663.32</v>
      </c>
      <c r="E44" s="12">
        <f>SUM(C44:D44)</f>
        <v>11373422.280000001</v>
      </c>
      <c r="F44" s="13">
        <f>E44/B44</f>
        <v>46.287802662477468</v>
      </c>
    </row>
    <row r="45" spans="1:6" ht="15.75" x14ac:dyDescent="0.3">
      <c r="A45" s="18" t="s">
        <v>24</v>
      </c>
      <c r="B45" s="29">
        <v>98276</v>
      </c>
      <c r="C45" s="35">
        <v>3279393.95</v>
      </c>
      <c r="D45" s="35">
        <v>1168515.75</v>
      </c>
      <c r="E45" s="12">
        <f>SUM(C45:D45)</f>
        <v>4447909.7</v>
      </c>
      <c r="F45" s="13">
        <f>E45/B45</f>
        <v>45.259368513167004</v>
      </c>
    </row>
    <row r="46" spans="1:6" ht="15.75" x14ac:dyDescent="0.3">
      <c r="A46" s="18" t="s">
        <v>18</v>
      </c>
      <c r="B46" s="29">
        <v>143663</v>
      </c>
      <c r="C46" s="35">
        <v>5803890.4699999997</v>
      </c>
      <c r="D46" s="35">
        <v>695876.86</v>
      </c>
      <c r="E46" s="12">
        <f>SUM(C46:D46)</f>
        <v>6499767.3300000001</v>
      </c>
      <c r="F46" s="13">
        <f>E46/B46</f>
        <v>45.243154674481254</v>
      </c>
    </row>
    <row r="47" spans="1:6" ht="15.75" x14ac:dyDescent="0.3">
      <c r="A47" s="18" t="s">
        <v>22</v>
      </c>
      <c r="B47" s="29">
        <v>138956</v>
      </c>
      <c r="C47" s="35">
        <v>4245490.05</v>
      </c>
      <c r="D47" s="35">
        <v>2000000</v>
      </c>
      <c r="E47" s="12">
        <f>SUM(C47:D47)</f>
        <v>6245490.0499999998</v>
      </c>
      <c r="F47" s="13">
        <f>E47/B47</f>
        <v>44.945810544344972</v>
      </c>
    </row>
    <row r="48" spans="1:6" ht="15.75" x14ac:dyDescent="0.3">
      <c r="A48" s="18" t="s">
        <v>16</v>
      </c>
      <c r="B48" s="29">
        <v>232462</v>
      </c>
      <c r="C48" s="35">
        <v>8632999.3200000003</v>
      </c>
      <c r="D48" s="35">
        <v>531064</v>
      </c>
      <c r="E48" s="12">
        <f>SUM(C48:D48)</f>
        <v>9164063.3200000003</v>
      </c>
      <c r="F48" s="13">
        <f>E48/B48</f>
        <v>39.421769235401918</v>
      </c>
    </row>
    <row r="49" spans="1:6" ht="15.75" x14ac:dyDescent="0.3">
      <c r="A49" s="18" t="s">
        <v>37</v>
      </c>
      <c r="B49" s="29">
        <v>134515</v>
      </c>
      <c r="C49" s="35">
        <v>4635167.25</v>
      </c>
      <c r="D49" s="35">
        <v>474236.15999999997</v>
      </c>
      <c r="E49" s="12">
        <f>SUM(C49:D49)</f>
        <v>5109403.41</v>
      </c>
      <c r="F49" s="13">
        <f>E49/B49</f>
        <v>37.983893320447535</v>
      </c>
    </row>
    <row r="50" spans="1:6" ht="15.75" x14ac:dyDescent="0.3">
      <c r="A50" s="18" t="s">
        <v>49</v>
      </c>
      <c r="B50" s="34">
        <v>334887</v>
      </c>
      <c r="C50" s="35">
        <v>8923111.5500000007</v>
      </c>
      <c r="D50" s="35">
        <v>1142191.6399999999</v>
      </c>
      <c r="E50" s="31">
        <f>SUM(C50:D50)</f>
        <v>10065303.190000001</v>
      </c>
      <c r="F50" s="32">
        <f>E50/B50</f>
        <v>30.055819395796199</v>
      </c>
    </row>
    <row r="51" spans="1:6" ht="15.75" x14ac:dyDescent="0.3">
      <c r="A51" s="1" t="s">
        <v>20</v>
      </c>
      <c r="B51" s="29">
        <v>112999</v>
      </c>
      <c r="C51" s="35">
        <v>2027352.88</v>
      </c>
      <c r="D51" s="35">
        <v>708087.48</v>
      </c>
      <c r="E51" s="12">
        <f>SUM(C51:D51)</f>
        <v>2735440.36</v>
      </c>
      <c r="F51" s="13">
        <f>E51/B51</f>
        <v>24.207651041159654</v>
      </c>
    </row>
    <row r="52" spans="1:6" ht="15.75" x14ac:dyDescent="0.3">
      <c r="B52" s="30"/>
      <c r="C52" s="33"/>
      <c r="D52" s="33"/>
      <c r="E52" s="16"/>
      <c r="F52" s="17"/>
    </row>
    <row r="53" spans="1:6" ht="15.75" x14ac:dyDescent="0.3">
      <c r="A53" s="23" t="s">
        <v>52</v>
      </c>
      <c r="B53" s="30"/>
      <c r="C53" s="33"/>
      <c r="D53" s="33"/>
      <c r="E53" s="16"/>
      <c r="F53" s="17"/>
    </row>
  </sheetData>
  <sortState ref="A9:F51">
    <sortCondition descending="1" ref="F9:F51"/>
  </sortState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2019-10-09T08:17:53Z</cp:lastPrinted>
  <dcterms:created xsi:type="dcterms:W3CDTF">2017-10-31T07:52:50Z</dcterms:created>
  <dcterms:modified xsi:type="dcterms:W3CDTF">2020-08-06T10:19:26Z</dcterms:modified>
</cp:coreProperties>
</file>