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Orden ALFABETICO" sheetId="1" r:id="rId1"/>
    <sheet name="Orden GASTO PER CAPITA" sheetId="2" r:id="rId2"/>
  </sheets>
  <calcPr calcId="145621"/>
</workbook>
</file>

<file path=xl/calcChain.xml><?xml version="1.0" encoding="utf-8"?>
<calcChain xmlns="http://schemas.openxmlformats.org/spreadsheetml/2006/main">
  <c r="H51" i="1" l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36" i="2" l="1"/>
  <c r="G36" i="2"/>
  <c r="H26" i="2"/>
  <c r="G26" i="2"/>
  <c r="H21" i="2"/>
  <c r="G21" i="2"/>
  <c r="H39" i="2"/>
  <c r="G39" i="2"/>
  <c r="H25" i="2"/>
  <c r="G25" i="2"/>
  <c r="H41" i="2"/>
  <c r="G41" i="2"/>
  <c r="H35" i="2"/>
  <c r="G35" i="2"/>
  <c r="H34" i="2"/>
  <c r="G34" i="2"/>
  <c r="H47" i="2"/>
  <c r="G47" i="2"/>
  <c r="H16" i="2"/>
  <c r="G16" i="2"/>
  <c r="H46" i="2"/>
  <c r="G46" i="2"/>
  <c r="H29" i="2"/>
  <c r="G29" i="2"/>
  <c r="H9" i="2"/>
  <c r="G9" i="2"/>
  <c r="H32" i="2"/>
  <c r="G32" i="2"/>
  <c r="H45" i="2"/>
  <c r="G45" i="2"/>
  <c r="H40" i="2"/>
  <c r="G40" i="2"/>
  <c r="H31" i="2"/>
  <c r="G31" i="2"/>
  <c r="H14" i="2"/>
  <c r="G14" i="2"/>
  <c r="H13" i="2"/>
  <c r="G13" i="2"/>
  <c r="H10" i="2"/>
  <c r="G10" i="2"/>
  <c r="H23" i="2"/>
  <c r="G23" i="2"/>
  <c r="H22" i="2"/>
  <c r="G22" i="2"/>
  <c r="H37" i="2"/>
  <c r="G37" i="2"/>
  <c r="H27" i="2"/>
  <c r="G27" i="2"/>
  <c r="H33" i="2"/>
  <c r="G33" i="2"/>
  <c r="H24" i="2"/>
  <c r="G24" i="2"/>
  <c r="H44" i="2"/>
  <c r="G44" i="2"/>
  <c r="H50" i="2"/>
  <c r="G50" i="2"/>
  <c r="H12" i="2"/>
  <c r="G12" i="2"/>
  <c r="H38" i="2"/>
  <c r="G38" i="2"/>
  <c r="H17" i="2"/>
  <c r="G17" i="2"/>
  <c r="H15" i="2"/>
  <c r="G15" i="2"/>
  <c r="H18" i="2"/>
  <c r="G18" i="2"/>
  <c r="H11" i="2"/>
  <c r="G11" i="2"/>
  <c r="H42" i="2"/>
  <c r="G42" i="2"/>
  <c r="H51" i="2"/>
  <c r="G51" i="2"/>
  <c r="H28" i="2"/>
  <c r="G28" i="2"/>
  <c r="H19" i="2"/>
  <c r="G19" i="2"/>
  <c r="H43" i="2"/>
  <c r="G43" i="2"/>
  <c r="H49" i="2"/>
  <c r="G49" i="2"/>
  <c r="H20" i="2"/>
  <c r="G20" i="2"/>
  <c r="H48" i="2"/>
  <c r="G48" i="2"/>
  <c r="H30" i="2"/>
  <c r="G30" i="2"/>
</calcChain>
</file>

<file path=xl/sharedStrings.xml><?xml version="1.0" encoding="utf-8"?>
<sst xmlns="http://schemas.openxmlformats.org/spreadsheetml/2006/main" count="114" uniqueCount="56">
  <si>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</si>
  <si>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</si>
  <si>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</si>
  <si>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</si>
  <si>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</si>
  <si>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</si>
  <si>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Ávila  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</si>
  <si>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</si>
  <si>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</si>
  <si>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</si>
  <si>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</si>
  <si>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</si>
  <si>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</si>
  <si>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</si>
  <si>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</si>
  <si>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</si>
  <si>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</si>
  <si>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</si>
  <si>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</si>
  <si>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</si>
  <si>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</si>
  <si>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</si>
  <si>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</si>
  <si>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</si>
  <si>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</si>
  <si>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</si>
  <si>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</si>
  <si>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Ourense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</si>
  <si>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</si>
  <si>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</si>
  <si>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</si>
  <si>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</si>
  <si>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</si>
  <si>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</si>
  <si>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</si>
  <si>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</si>
  <si>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</si>
  <si>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</si>
  <si>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</si>
  <si>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</si>
  <si>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</si>
  <si>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</si>
  <si>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</si>
  <si>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</si>
  <si>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Gastos de pesonal (capitulo 1)</t>
  </si>
  <si>
    <t>Gastos corrientes en bienes y servicios  (capitulo 2)</t>
  </si>
  <si>
    <t>Gastos financieros (capitulo 3)</t>
  </si>
  <si>
    <t>Transfencias corrientes (capitulo 4)</t>
  </si>
  <si>
    <t>Gasto corriente (Capítulos 1 al 4)</t>
  </si>
  <si>
    <t>euros</t>
  </si>
  <si>
    <t>Alicante</t>
  </si>
  <si>
    <t xml:space="preserve">Badajoz                                                               </t>
  </si>
  <si>
    <t xml:space="preserve">Castellón de la Plana                         </t>
  </si>
  <si>
    <t>No están disponibles los datos de Bilbao, Girona, Murcia, Las Palmas, Santa Cruz, Segovia y Vitoria</t>
  </si>
  <si>
    <t>Gasto corriente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</si>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</sst>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i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theme="1"/>
      <name val="Arial Unicode MS"/>
      <family val="2"/>
    </font>
    <font>
      <i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3" fontId="8" fillId="2" borderId="3" xfId="4" applyNumberFormat="1" applyFont="1" applyFill="1" applyBorder="1" applyAlignment="1">
      <alignment horizontal="left" vertical="center" wrapText="1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1" applyFont="1" applyFill="1" applyAlignment="1">
      <alignment vertical="center" wrapText="1"/>
    </xf>
    <xf numFmtId="0" fontId="11" fillId="0" borderId="0" xfId="1" applyFont="1" applyAlignment="1">
      <alignment horizontal="center"/>
    </xf>
    <xf numFmtId="3" fontId="8" fillId="2" borderId="1" xfId="4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8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12" fillId="3" borderId="3" xfId="3" applyNumberFormat="1" applyFont="1" applyFill="1" applyBorder="1" applyAlignment="1">
      <alignment horizontal="right" wrapText="1"/>
    </xf>
    <xf numFmtId="4" fontId="13" fillId="3" borderId="3" xfId="1" applyNumberFormat="1" applyFont="1" applyFill="1" applyBorder="1" applyAlignment="1">
      <alignment horizontal="center"/>
    </xf>
    <xf numFmtId="3" fontId="14" fillId="0" borderId="0" xfId="4" applyNumberFormat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3" fontId="15" fillId="2" borderId="3" xfId="4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4" fontId="15" fillId="0" borderId="4" xfId="6" applyNumberFormat="1" applyFont="1" applyFill="1" applyBorder="1" applyAlignment="1">
      <alignment horizontal="center" wrapText="1"/>
    </xf>
    <xf numFmtId="3" fontId="8" fillId="0" borderId="0" xfId="4" applyNumberFormat="1" applyFont="1" applyFill="1" applyBorder="1" applyAlignment="1">
      <alignment horizontal="left" vertical="center" wrapText="1"/>
    </xf>
    <xf numFmtId="0" fontId="16" fillId="0" borderId="0" xfId="0" applyFont="1"/>
    <xf numFmtId="3" fontId="12" fillId="0" borderId="0" xfId="3" applyNumberFormat="1" applyFont="1" applyFill="1" applyBorder="1" applyAlignment="1">
      <alignment horizontal="center" wrapText="1"/>
    </xf>
    <xf numFmtId="4" fontId="12" fillId="0" borderId="0" xfId="3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center"/>
    </xf>
    <xf numFmtId="3" fontId="8" fillId="2" borderId="1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7" fillId="0" borderId="0" xfId="6" applyFont="1" applyFill="1" applyBorder="1" applyAlignment="1">
      <alignment horizontal="left"/>
    </xf>
  </cellXfs>
  <cellStyles count="7">
    <cellStyle name="Normal" xfId="0" builtinId="0"/>
    <cellStyle name="Normal 2" xfId="2"/>
    <cellStyle name="Normal 3" xfId="1"/>
    <cellStyle name="Normal_Hoja1" xfId="3"/>
    <cellStyle name="Normal_icio" xfId="4"/>
    <cellStyle name="Normal_IngGast (2)" xfId="5"/>
    <cellStyle name="Normal_todo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293716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257175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38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workbookViewId="0">
      <selection activeCell="M42" sqref="M42"/>
    </sheetView>
  </sheetViews>
  <sheetFormatPr baseColWidth="10" defaultRowHeight="15" x14ac:dyDescent="0.25"/>
  <cols>
    <col min="1" max="1" width="43.85546875" customWidth="1"/>
    <col min="2" max="2" width="14.140625" style="26" customWidth="1"/>
    <col min="3" max="6" width="14.140625" hidden="1" customWidth="1"/>
    <col min="7" max="8" width="19.140625" customWidth="1"/>
  </cols>
  <sheetData>
    <row r="1" spans="1:8" ht="18" x14ac:dyDescent="0.25">
      <c r="A1" s="5"/>
      <c r="B1" s="15"/>
      <c r="C1" s="5"/>
      <c r="D1" s="5"/>
      <c r="E1" s="5"/>
      <c r="F1" s="5"/>
      <c r="G1" s="2"/>
      <c r="H1" s="2"/>
    </row>
    <row r="2" spans="1:8" ht="23.25" customHeight="1" x14ac:dyDescent="0.25">
      <c r="A2" s="5"/>
      <c r="B2" s="15"/>
      <c r="C2" s="5"/>
      <c r="D2" s="5"/>
      <c r="E2" s="5"/>
      <c r="F2" s="5"/>
      <c r="G2" s="2"/>
      <c r="H2" s="2"/>
    </row>
    <row r="3" spans="1:8" ht="18" x14ac:dyDescent="0.25">
      <c r="A3" s="27" t="s">
        <v>54</v>
      </c>
      <c r="B3" s="27"/>
      <c r="C3" s="27"/>
      <c r="D3" s="27"/>
      <c r="E3" s="27"/>
      <c r="F3" s="27"/>
      <c r="G3" s="27"/>
      <c r="H3" s="27"/>
    </row>
    <row r="4" spans="1:8" ht="20.25" x14ac:dyDescent="0.35">
      <c r="A4" s="28" t="s">
        <v>3</v>
      </c>
      <c r="B4" s="28"/>
      <c r="C4" s="28"/>
      <c r="D4" s="28"/>
      <c r="E4" s="28"/>
      <c r="F4" s="28"/>
      <c r="G4" s="28"/>
      <c r="H4" s="28"/>
    </row>
    <row r="5" spans="1:8" x14ac:dyDescent="0.25">
      <c r="A5" s="4" t="s">
        <v>55</v>
      </c>
      <c r="B5" s="25"/>
      <c r="C5" s="4"/>
      <c r="D5" s="4"/>
      <c r="E5" s="4"/>
      <c r="F5" s="4"/>
      <c r="G5" s="2"/>
      <c r="H5" s="2"/>
    </row>
    <row r="6" spans="1:8" x14ac:dyDescent="0.25">
      <c r="A6" s="11"/>
      <c r="B6" s="3"/>
      <c r="C6" s="3"/>
      <c r="D6" s="3"/>
      <c r="E6" s="3"/>
      <c r="F6" s="3"/>
      <c r="G6" s="2"/>
      <c r="H6" s="2"/>
    </row>
    <row r="7" spans="1:8" ht="30" x14ac:dyDescent="0.25">
      <c r="A7" s="6"/>
      <c r="B7" s="6"/>
      <c r="C7" s="6"/>
      <c r="D7" s="6"/>
      <c r="E7" s="6"/>
      <c r="F7" s="6"/>
      <c r="G7" s="16" t="s">
        <v>49</v>
      </c>
      <c r="H7" s="8" t="s">
        <v>0</v>
      </c>
    </row>
    <row r="8" spans="1:8" ht="51" x14ac:dyDescent="0.25">
      <c r="A8" s="7" t="s">
        <v>1</v>
      </c>
      <c r="B8" s="9" t="s">
        <v>2</v>
      </c>
      <c r="C8" s="17" t="s">
        <v>44</v>
      </c>
      <c r="D8" s="17" t="s">
        <v>45</v>
      </c>
      <c r="E8" s="17" t="s">
        <v>46</v>
      </c>
      <c r="F8" s="17" t="s">
        <v>47</v>
      </c>
      <c r="G8" s="10" t="s">
        <v>48</v>
      </c>
      <c r="H8" s="9" t="s">
        <v>48</v>
      </c>
    </row>
    <row r="9" spans="1:8" ht="15.75" x14ac:dyDescent="0.3">
      <c r="A9" s="24" t="s">
        <v>4</v>
      </c>
      <c r="B9" s="16">
        <v>173329</v>
      </c>
      <c r="C9" s="18">
        <v>68912262.370000005</v>
      </c>
      <c r="D9" s="18">
        <v>49145094.439999998</v>
      </c>
      <c r="E9" s="18">
        <v>671692.88</v>
      </c>
      <c r="F9" s="18">
        <v>13278082.890000001</v>
      </c>
      <c r="G9" s="12">
        <f t="shared" ref="G9:G53" si="0">SUM(C9:F9)</f>
        <v>132007132.58</v>
      </c>
      <c r="H9" s="13">
        <f t="shared" ref="H9:H53" si="1">G9/B9</f>
        <v>761.59865100473667</v>
      </c>
    </row>
    <row r="10" spans="1:8" ht="15.75" x14ac:dyDescent="0.3">
      <c r="A10" s="24" t="s">
        <v>50</v>
      </c>
      <c r="B10" s="16">
        <v>334887</v>
      </c>
      <c r="C10" s="18">
        <v>96389057.379999995</v>
      </c>
      <c r="D10" s="18">
        <v>96310541.560000002</v>
      </c>
      <c r="E10" s="18">
        <v>800378.49</v>
      </c>
      <c r="F10" s="18">
        <v>21637242.359999999</v>
      </c>
      <c r="G10" s="12">
        <f t="shared" si="0"/>
        <v>215137219.79000002</v>
      </c>
      <c r="H10" s="13">
        <f t="shared" si="1"/>
        <v>642.41735209189972</v>
      </c>
    </row>
    <row r="11" spans="1:8" ht="15.75" x14ac:dyDescent="0.3">
      <c r="A11" s="24" t="s">
        <v>5</v>
      </c>
      <c r="B11" s="16">
        <v>198533</v>
      </c>
      <c r="C11" s="18">
        <v>59408722.380000003</v>
      </c>
      <c r="D11" s="18">
        <v>76737391.140000001</v>
      </c>
      <c r="E11" s="18">
        <v>453691.47</v>
      </c>
      <c r="F11" s="18">
        <v>5905145.8300000001</v>
      </c>
      <c r="G11" s="12">
        <f t="shared" si="0"/>
        <v>142504950.82000002</v>
      </c>
      <c r="H11" s="13">
        <f t="shared" si="1"/>
        <v>717.78974185651771</v>
      </c>
    </row>
    <row r="12" spans="1:8" ht="15.75" x14ac:dyDescent="0.3">
      <c r="A12" s="24" t="s">
        <v>6</v>
      </c>
      <c r="B12" s="16">
        <v>57744</v>
      </c>
      <c r="C12" s="18">
        <v>21290065.649999999</v>
      </c>
      <c r="D12" s="18">
        <v>17893264.93</v>
      </c>
      <c r="E12" s="18">
        <v>30669.05</v>
      </c>
      <c r="F12" s="18">
        <v>3770274.54</v>
      </c>
      <c r="G12" s="12">
        <f t="shared" si="0"/>
        <v>42984274.169999994</v>
      </c>
      <c r="H12" s="13">
        <f t="shared" si="1"/>
        <v>744.39377545719026</v>
      </c>
    </row>
    <row r="13" spans="1:8" ht="15.75" x14ac:dyDescent="0.3">
      <c r="A13" s="24" t="s">
        <v>51</v>
      </c>
      <c r="B13" s="16">
        <v>150702</v>
      </c>
      <c r="C13" s="18">
        <v>46064076.310000002</v>
      </c>
      <c r="D13" s="18">
        <v>35266233.909999996</v>
      </c>
      <c r="E13" s="18">
        <v>2010871.08</v>
      </c>
      <c r="F13" s="18">
        <v>10433804.23</v>
      </c>
      <c r="G13" s="12">
        <f t="shared" si="0"/>
        <v>93774985.530000001</v>
      </c>
      <c r="H13" s="13">
        <f t="shared" si="1"/>
        <v>622.25441951666198</v>
      </c>
    </row>
    <row r="14" spans="1:8" ht="15.75" x14ac:dyDescent="0.3">
      <c r="A14" s="24" t="s">
        <v>7</v>
      </c>
      <c r="B14" s="16">
        <v>1636762</v>
      </c>
      <c r="C14" s="18">
        <v>562265130.17999995</v>
      </c>
      <c r="D14" s="18">
        <v>823053150.62</v>
      </c>
      <c r="E14" s="18">
        <v>19611414.280000001</v>
      </c>
      <c r="F14" s="18">
        <v>867495754.95000005</v>
      </c>
      <c r="G14" s="12">
        <f t="shared" si="0"/>
        <v>2272425450.0299997</v>
      </c>
      <c r="H14" s="13">
        <f t="shared" si="1"/>
        <v>1388.3664515855082</v>
      </c>
    </row>
    <row r="15" spans="1:8" ht="15.75" x14ac:dyDescent="0.3">
      <c r="A15" s="24" t="s">
        <v>8</v>
      </c>
      <c r="B15" s="16">
        <v>175821</v>
      </c>
      <c r="C15" s="18">
        <v>57962263.369999997</v>
      </c>
      <c r="D15" s="18">
        <v>79357415.349999994</v>
      </c>
      <c r="E15" s="18">
        <v>2279421.08</v>
      </c>
      <c r="F15" s="18">
        <v>7998233.0499999998</v>
      </c>
      <c r="G15" s="12">
        <f t="shared" si="0"/>
        <v>147597332.85000002</v>
      </c>
      <c r="H15" s="13">
        <f t="shared" si="1"/>
        <v>839.47499360144707</v>
      </c>
    </row>
    <row r="16" spans="1:8" ht="15.75" x14ac:dyDescent="0.3">
      <c r="A16" s="24" t="s">
        <v>9</v>
      </c>
      <c r="B16" s="16">
        <v>96126</v>
      </c>
      <c r="C16" s="18">
        <v>29003581.960000001</v>
      </c>
      <c r="D16" s="18">
        <v>25059135.18</v>
      </c>
      <c r="E16" s="18">
        <v>95990.94</v>
      </c>
      <c r="F16" s="18">
        <v>7472827.0599999996</v>
      </c>
      <c r="G16" s="12">
        <f t="shared" si="0"/>
        <v>61631535.140000001</v>
      </c>
      <c r="H16" s="13">
        <f t="shared" si="1"/>
        <v>641.15364355117242</v>
      </c>
    </row>
    <row r="17" spans="1:8" ht="15.75" x14ac:dyDescent="0.3">
      <c r="A17" s="24" t="s">
        <v>10</v>
      </c>
      <c r="B17" s="16">
        <v>116027</v>
      </c>
      <c r="C17" s="18">
        <v>53391514.890000001</v>
      </c>
      <c r="D17" s="18">
        <v>53818505.479999997</v>
      </c>
      <c r="E17" s="18">
        <v>2138234.4</v>
      </c>
      <c r="F17" s="18">
        <v>25811600.41</v>
      </c>
      <c r="G17" s="12">
        <f t="shared" si="0"/>
        <v>135159855.18000001</v>
      </c>
      <c r="H17" s="13">
        <f t="shared" si="1"/>
        <v>1164.9000248218088</v>
      </c>
    </row>
    <row r="18" spans="1:8" ht="15.75" x14ac:dyDescent="0.3">
      <c r="A18" s="24" t="s">
        <v>52</v>
      </c>
      <c r="B18" s="16">
        <v>171728</v>
      </c>
      <c r="C18" s="18">
        <v>64821838</v>
      </c>
      <c r="D18" s="18">
        <v>77556331.269999996</v>
      </c>
      <c r="E18" s="18">
        <v>732383</v>
      </c>
      <c r="F18" s="18">
        <v>7656851.4100000001</v>
      </c>
      <c r="G18" s="12">
        <f t="shared" si="0"/>
        <v>150767403.67999998</v>
      </c>
      <c r="H18" s="13">
        <f t="shared" si="1"/>
        <v>877.94304761017406</v>
      </c>
    </row>
    <row r="19" spans="1:8" ht="15.75" customHeight="1" x14ac:dyDescent="0.3">
      <c r="A19" s="24" t="s">
        <v>11</v>
      </c>
      <c r="B19" s="16">
        <v>74746</v>
      </c>
      <c r="C19" s="18">
        <v>28747030.09</v>
      </c>
      <c r="D19" s="18">
        <v>20583209.48</v>
      </c>
      <c r="E19" s="18">
        <v>52773.88</v>
      </c>
      <c r="F19" s="18">
        <v>10082979.880000001</v>
      </c>
      <c r="G19" s="12">
        <f t="shared" si="0"/>
        <v>59465993.330000006</v>
      </c>
      <c r="H19" s="13">
        <f t="shared" si="1"/>
        <v>795.57425587991338</v>
      </c>
    </row>
    <row r="20" spans="1:8" ht="15.75" x14ac:dyDescent="0.3">
      <c r="A20" s="24" t="s">
        <v>12</v>
      </c>
      <c r="B20" s="16">
        <v>325701</v>
      </c>
      <c r="C20" s="18">
        <v>105866653.38</v>
      </c>
      <c r="D20" s="18">
        <v>56533027.049999997</v>
      </c>
      <c r="E20" s="18">
        <v>10642299.720000001</v>
      </c>
      <c r="F20" s="18">
        <v>48535755.079999998</v>
      </c>
      <c r="G20" s="12">
        <f t="shared" si="0"/>
        <v>221577735.23000002</v>
      </c>
      <c r="H20" s="13">
        <f t="shared" si="1"/>
        <v>680.31026994083538</v>
      </c>
    </row>
    <row r="21" spans="1:8" ht="15.75" x14ac:dyDescent="0.3">
      <c r="A21" s="24" t="s">
        <v>13</v>
      </c>
      <c r="B21" s="16">
        <v>245711</v>
      </c>
      <c r="C21" s="18">
        <v>66615618.380000003</v>
      </c>
      <c r="D21" s="18">
        <v>112957370.02</v>
      </c>
      <c r="E21" s="18">
        <v>228882.57</v>
      </c>
      <c r="F21" s="18">
        <v>26801082.52</v>
      </c>
      <c r="G21" s="12">
        <f t="shared" si="0"/>
        <v>206602953.49000001</v>
      </c>
      <c r="H21" s="13">
        <f t="shared" si="1"/>
        <v>840.83721725930059</v>
      </c>
    </row>
    <row r="22" spans="1:8" ht="15.75" x14ac:dyDescent="0.3">
      <c r="A22" s="24" t="s">
        <v>14</v>
      </c>
      <c r="B22" s="16">
        <v>54690</v>
      </c>
      <c r="C22" s="18">
        <v>20898029.530000001</v>
      </c>
      <c r="D22" s="18">
        <v>17428959.550000001</v>
      </c>
      <c r="E22" s="18">
        <v>660885.19999999995</v>
      </c>
      <c r="F22" s="18">
        <v>3490572.23</v>
      </c>
      <c r="G22" s="12">
        <f t="shared" si="0"/>
        <v>42478446.509999998</v>
      </c>
      <c r="H22" s="13">
        <f t="shared" si="1"/>
        <v>776.71322929237522</v>
      </c>
    </row>
    <row r="23" spans="1:8" ht="15.75" x14ac:dyDescent="0.3">
      <c r="A23" s="24" t="s">
        <v>15</v>
      </c>
      <c r="B23" s="16">
        <v>187415</v>
      </c>
      <c r="C23" s="18">
        <v>94071332.700000003</v>
      </c>
      <c r="D23" s="18">
        <v>107465439.79000001</v>
      </c>
      <c r="E23" s="18">
        <v>688492.76</v>
      </c>
      <c r="F23" s="18">
        <v>76034645.140000001</v>
      </c>
      <c r="G23" s="12">
        <f t="shared" si="0"/>
        <v>278259910.38999999</v>
      </c>
      <c r="H23" s="13">
        <f t="shared" si="1"/>
        <v>1484.7259311687965</v>
      </c>
    </row>
    <row r="24" spans="1:8" ht="15.75" x14ac:dyDescent="0.3">
      <c r="A24" s="24" t="s">
        <v>16</v>
      </c>
      <c r="B24" s="16">
        <v>232462</v>
      </c>
      <c r="C24" s="18">
        <v>112291676.58</v>
      </c>
      <c r="D24" s="18">
        <v>107218407.93000001</v>
      </c>
      <c r="E24" s="18">
        <v>6377008.6600000001</v>
      </c>
      <c r="F24" s="18">
        <v>30378371.239999998</v>
      </c>
      <c r="G24" s="12">
        <f t="shared" si="0"/>
        <v>256265464.41</v>
      </c>
      <c r="H24" s="13">
        <f t="shared" si="1"/>
        <v>1102.3972279770458</v>
      </c>
    </row>
    <row r="25" spans="1:8" ht="15.75" x14ac:dyDescent="0.3">
      <c r="A25" s="24" t="s">
        <v>17</v>
      </c>
      <c r="B25" s="16">
        <v>85871</v>
      </c>
      <c r="C25" s="18">
        <v>25576903.27</v>
      </c>
      <c r="D25" s="18">
        <v>27034547.129999999</v>
      </c>
      <c r="E25" s="18">
        <v>119092.52</v>
      </c>
      <c r="F25" s="18">
        <v>6248132.6699999999</v>
      </c>
      <c r="G25" s="12">
        <f t="shared" si="0"/>
        <v>58978675.590000004</v>
      </c>
      <c r="H25" s="13">
        <f t="shared" si="1"/>
        <v>686.82879656694342</v>
      </c>
    </row>
    <row r="26" spans="1:8" ht="15.75" x14ac:dyDescent="0.3">
      <c r="A26" s="24" t="s">
        <v>18</v>
      </c>
      <c r="B26" s="16">
        <v>143663</v>
      </c>
      <c r="C26" s="18">
        <v>51751564.799999997</v>
      </c>
      <c r="D26" s="18">
        <v>42111245.530000001</v>
      </c>
      <c r="E26" s="18">
        <v>4357692.82</v>
      </c>
      <c r="F26" s="18">
        <v>7898220.7000000002</v>
      </c>
      <c r="G26" s="12">
        <f t="shared" si="0"/>
        <v>106118723.85000001</v>
      </c>
      <c r="H26" s="13">
        <f t="shared" si="1"/>
        <v>738.66426184891031</v>
      </c>
    </row>
    <row r="27" spans="1:8" ht="15.75" x14ac:dyDescent="0.3">
      <c r="A27" s="24" t="s">
        <v>19</v>
      </c>
      <c r="B27" s="16">
        <v>53132</v>
      </c>
      <c r="C27" s="18">
        <v>20321086.140000001</v>
      </c>
      <c r="D27" s="18">
        <v>20040215.030000001</v>
      </c>
      <c r="E27" s="18">
        <v>287653.40999999997</v>
      </c>
      <c r="F27" s="18">
        <v>2909378.17</v>
      </c>
      <c r="G27" s="12">
        <f t="shared" si="0"/>
        <v>43558332.75</v>
      </c>
      <c r="H27" s="13">
        <f t="shared" si="1"/>
        <v>819.81353515772037</v>
      </c>
    </row>
    <row r="28" spans="1:8" ht="15.75" x14ac:dyDescent="0.3">
      <c r="A28" s="24" t="s">
        <v>20</v>
      </c>
      <c r="B28" s="16">
        <v>112999</v>
      </c>
      <c r="C28" s="18">
        <v>57185999.289999999</v>
      </c>
      <c r="D28" s="18">
        <v>43913439.409999996</v>
      </c>
      <c r="E28" s="18">
        <v>8143870.9000000004</v>
      </c>
      <c r="F28" s="18">
        <v>4188315.61</v>
      </c>
      <c r="G28" s="12">
        <f t="shared" si="0"/>
        <v>113431625.20999999</v>
      </c>
      <c r="H28" s="13">
        <f t="shared" si="1"/>
        <v>1003.8285755626156</v>
      </c>
    </row>
    <row r="29" spans="1:8" ht="15.75" x14ac:dyDescent="0.3">
      <c r="A29" s="24" t="s">
        <v>21</v>
      </c>
      <c r="B29" s="16">
        <v>124303</v>
      </c>
      <c r="C29" s="18">
        <v>67945142.409999996</v>
      </c>
      <c r="D29" s="18">
        <v>24876563.969999999</v>
      </c>
      <c r="E29" s="18">
        <v>2612141.52</v>
      </c>
      <c r="F29" s="18">
        <v>8487657.3599999994</v>
      </c>
      <c r="G29" s="12">
        <f t="shared" si="0"/>
        <v>103921505.25999999</v>
      </c>
      <c r="H29" s="13">
        <f t="shared" si="1"/>
        <v>836.03376636123016</v>
      </c>
    </row>
    <row r="30" spans="1:8" ht="15.75" x14ac:dyDescent="0.3">
      <c r="A30" s="24" t="s">
        <v>22</v>
      </c>
      <c r="B30" s="16">
        <v>138956</v>
      </c>
      <c r="C30" s="18">
        <v>66396141.75</v>
      </c>
      <c r="D30" s="18">
        <v>61415612.240000002</v>
      </c>
      <c r="E30" s="18">
        <v>744778.26</v>
      </c>
      <c r="F30" s="18">
        <v>17486297.210000001</v>
      </c>
      <c r="G30" s="12">
        <f t="shared" si="0"/>
        <v>146042829.46000001</v>
      </c>
      <c r="H30" s="13">
        <f t="shared" si="1"/>
        <v>1051.0005286565531</v>
      </c>
    </row>
    <row r="31" spans="1:8" ht="15.75" x14ac:dyDescent="0.3">
      <c r="A31" s="24" t="s">
        <v>23</v>
      </c>
      <c r="B31" s="16">
        <v>151136</v>
      </c>
      <c r="C31" s="18">
        <v>46025362</v>
      </c>
      <c r="D31" s="18">
        <v>52620046.719999999</v>
      </c>
      <c r="E31" s="18">
        <v>411974.09</v>
      </c>
      <c r="F31" s="18">
        <v>14653406.050000001</v>
      </c>
      <c r="G31" s="12">
        <f t="shared" si="0"/>
        <v>113710788.86</v>
      </c>
      <c r="H31" s="13">
        <f t="shared" si="1"/>
        <v>752.37394704107555</v>
      </c>
    </row>
    <row r="32" spans="1:8" ht="15.75" x14ac:dyDescent="0.3">
      <c r="A32" s="24" t="s">
        <v>24</v>
      </c>
      <c r="B32" s="16">
        <v>98276</v>
      </c>
      <c r="C32" s="18">
        <v>23507863.98</v>
      </c>
      <c r="D32" s="18">
        <v>42556306.329999998</v>
      </c>
      <c r="E32" s="18">
        <v>56922.98</v>
      </c>
      <c r="F32" s="18">
        <v>7740463.2599999998</v>
      </c>
      <c r="G32" s="12">
        <f t="shared" si="0"/>
        <v>73861556.549999997</v>
      </c>
      <c r="H32" s="13">
        <f t="shared" si="1"/>
        <v>751.57267847694243</v>
      </c>
    </row>
    <row r="33" spans="1:8" ht="15.75" x14ac:dyDescent="0.3">
      <c r="A33" s="24" t="s">
        <v>25</v>
      </c>
      <c r="B33" s="16">
        <v>3266126</v>
      </c>
      <c r="C33" s="18">
        <v>1403268181.95</v>
      </c>
      <c r="D33" s="18">
        <v>1852132820.54</v>
      </c>
      <c r="E33" s="18">
        <v>155032207.03999999</v>
      </c>
      <c r="F33" s="18">
        <v>398950260.43000001</v>
      </c>
      <c r="G33" s="12">
        <f t="shared" si="0"/>
        <v>3809383469.9599996</v>
      </c>
      <c r="H33" s="13">
        <f t="shared" si="1"/>
        <v>1166.3308365813198</v>
      </c>
    </row>
    <row r="34" spans="1:8" ht="15.75" x14ac:dyDescent="0.3">
      <c r="A34" s="24" t="s">
        <v>26</v>
      </c>
      <c r="B34" s="16">
        <v>574654</v>
      </c>
      <c r="C34" s="18">
        <v>199703428.34</v>
      </c>
      <c r="D34" s="18">
        <v>251064725.53999999</v>
      </c>
      <c r="E34" s="18">
        <v>9258351.5700000003</v>
      </c>
      <c r="F34" s="18">
        <v>74012561.530000001</v>
      </c>
      <c r="G34" s="12">
        <f t="shared" si="0"/>
        <v>534039066.98000002</v>
      </c>
      <c r="H34" s="13">
        <f t="shared" si="1"/>
        <v>929.32280464418591</v>
      </c>
    </row>
    <row r="35" spans="1:8" ht="15.75" x14ac:dyDescent="0.3">
      <c r="A35" s="24" t="s">
        <v>27</v>
      </c>
      <c r="B35" s="16">
        <v>105233</v>
      </c>
      <c r="C35" s="18">
        <v>31002700.23</v>
      </c>
      <c r="D35" s="18">
        <v>47474079.020000003</v>
      </c>
      <c r="E35" s="18">
        <v>325779.32</v>
      </c>
      <c r="F35" s="18">
        <v>2340903.08</v>
      </c>
      <c r="G35" s="12">
        <f t="shared" si="0"/>
        <v>81143461.649999991</v>
      </c>
      <c r="H35" s="13">
        <f t="shared" si="1"/>
        <v>771.08380118403909</v>
      </c>
    </row>
    <row r="36" spans="1:8" ht="15.75" x14ac:dyDescent="0.3">
      <c r="A36" s="24" t="s">
        <v>28</v>
      </c>
      <c r="B36" s="16">
        <v>219686</v>
      </c>
      <c r="C36" s="18">
        <v>61582925.890000001</v>
      </c>
      <c r="D36" s="18">
        <v>79591001.090000004</v>
      </c>
      <c r="E36" s="18">
        <v>727018.97</v>
      </c>
      <c r="F36" s="18">
        <v>29721052.539999999</v>
      </c>
      <c r="G36" s="12">
        <f t="shared" si="0"/>
        <v>171621998.49000001</v>
      </c>
      <c r="H36" s="13">
        <f t="shared" si="1"/>
        <v>781.21500000000003</v>
      </c>
    </row>
    <row r="37" spans="1:8" ht="15.75" x14ac:dyDescent="0.3">
      <c r="A37" s="24" t="s">
        <v>29</v>
      </c>
      <c r="B37" s="16">
        <v>78412</v>
      </c>
      <c r="C37" s="18">
        <v>28209239.09</v>
      </c>
      <c r="D37" s="18">
        <v>30908952.699999999</v>
      </c>
      <c r="E37" s="18">
        <v>527966.54</v>
      </c>
      <c r="F37" s="18">
        <v>4205153.2</v>
      </c>
      <c r="G37" s="12">
        <f t="shared" si="0"/>
        <v>63851311.530000001</v>
      </c>
      <c r="H37" s="13">
        <f t="shared" si="1"/>
        <v>814.30535543029134</v>
      </c>
    </row>
    <row r="38" spans="1:8" ht="15.75" x14ac:dyDescent="0.3">
      <c r="A38" s="24" t="s">
        <v>30</v>
      </c>
      <c r="B38" s="16">
        <v>416065</v>
      </c>
      <c r="C38" s="18">
        <v>164805751.38999999</v>
      </c>
      <c r="D38" s="18">
        <v>130577097.13</v>
      </c>
      <c r="E38" s="18">
        <v>8694439.8300000001</v>
      </c>
      <c r="F38" s="18">
        <v>52495279.140000001</v>
      </c>
      <c r="G38" s="12">
        <f t="shared" si="0"/>
        <v>356572567.48999995</v>
      </c>
      <c r="H38" s="13">
        <f t="shared" si="1"/>
        <v>857.01168685181392</v>
      </c>
    </row>
    <row r="39" spans="1:8" ht="15.75" x14ac:dyDescent="0.3">
      <c r="A39" s="24" t="s">
        <v>31</v>
      </c>
      <c r="B39" s="16">
        <v>201653</v>
      </c>
      <c r="C39" s="18">
        <v>98233262.090000004</v>
      </c>
      <c r="D39" s="18">
        <v>70335061.170000002</v>
      </c>
      <c r="E39" s="18">
        <v>587445.28</v>
      </c>
      <c r="F39" s="18">
        <v>11518167.76</v>
      </c>
      <c r="G39" s="12">
        <f t="shared" si="0"/>
        <v>180673936.29999998</v>
      </c>
      <c r="H39" s="13">
        <f t="shared" si="1"/>
        <v>895.96453462135446</v>
      </c>
    </row>
    <row r="40" spans="1:8" ht="15.75" x14ac:dyDescent="0.3">
      <c r="A40" s="24" t="s">
        <v>32</v>
      </c>
      <c r="B40" s="16">
        <v>83029</v>
      </c>
      <c r="C40" s="18">
        <v>21519212.050000001</v>
      </c>
      <c r="D40" s="18">
        <v>33915714.439999998</v>
      </c>
      <c r="E40" s="18">
        <v>34601.07</v>
      </c>
      <c r="F40" s="18">
        <v>2641594.8199999998</v>
      </c>
      <c r="G40" s="12">
        <f t="shared" si="0"/>
        <v>58111122.379999995</v>
      </c>
      <c r="H40" s="13">
        <f t="shared" si="1"/>
        <v>699.88946488576278</v>
      </c>
    </row>
    <row r="41" spans="1:8" ht="15.75" x14ac:dyDescent="0.3">
      <c r="A41" s="24" t="s">
        <v>33</v>
      </c>
      <c r="B41" s="16">
        <v>144228</v>
      </c>
      <c r="C41" s="18">
        <v>43732899.219999999</v>
      </c>
      <c r="D41" s="18">
        <v>54070187.520000003</v>
      </c>
      <c r="E41" s="18">
        <v>352533.52</v>
      </c>
      <c r="F41" s="18">
        <v>22973871.329999998</v>
      </c>
      <c r="G41" s="12">
        <f t="shared" si="0"/>
        <v>121129491.59</v>
      </c>
      <c r="H41" s="13">
        <f t="shared" si="1"/>
        <v>839.84726675818843</v>
      </c>
    </row>
    <row r="42" spans="1:8" ht="15.75" x14ac:dyDescent="0.3">
      <c r="A42" s="24" t="s">
        <v>34</v>
      </c>
      <c r="B42" s="16">
        <v>172539</v>
      </c>
      <c r="C42" s="18">
        <v>63721901.630000003</v>
      </c>
      <c r="D42" s="18">
        <v>70843836.409999996</v>
      </c>
      <c r="E42" s="18">
        <v>529708.44999999995</v>
      </c>
      <c r="F42" s="18">
        <v>6746271.3700000001</v>
      </c>
      <c r="G42" s="12">
        <f t="shared" si="0"/>
        <v>141841717.85999998</v>
      </c>
      <c r="H42" s="13">
        <f t="shared" si="1"/>
        <v>822.08496548606388</v>
      </c>
    </row>
    <row r="43" spans="1:8" ht="15.75" x14ac:dyDescent="0.3">
      <c r="A43" s="24" t="s">
        <v>35</v>
      </c>
      <c r="B43" s="16">
        <v>688592</v>
      </c>
      <c r="C43" s="18">
        <v>321077008.18000001</v>
      </c>
      <c r="D43" s="18">
        <v>158760062.19</v>
      </c>
      <c r="E43" s="18">
        <v>13927289.789999999</v>
      </c>
      <c r="F43" s="18">
        <v>197013690.03</v>
      </c>
      <c r="G43" s="12">
        <f t="shared" si="0"/>
        <v>690778050.19000006</v>
      </c>
      <c r="H43" s="13">
        <f t="shared" si="1"/>
        <v>1003.1746668419036</v>
      </c>
    </row>
    <row r="44" spans="1:8" ht="15.75" x14ac:dyDescent="0.3">
      <c r="A44" s="24" t="s">
        <v>36</v>
      </c>
      <c r="B44" s="16">
        <v>39398</v>
      </c>
      <c r="C44" s="18">
        <v>15808657.24</v>
      </c>
      <c r="D44" s="18">
        <v>13593183.02</v>
      </c>
      <c r="E44" s="18">
        <v>106535.3</v>
      </c>
      <c r="F44" s="18">
        <v>2850997.29</v>
      </c>
      <c r="G44" s="12">
        <f t="shared" si="0"/>
        <v>32359372.849999998</v>
      </c>
      <c r="H44" s="13">
        <f t="shared" si="1"/>
        <v>821.34557211025935</v>
      </c>
    </row>
    <row r="45" spans="1:8" ht="15.75" x14ac:dyDescent="0.3">
      <c r="A45" s="24" t="s">
        <v>37</v>
      </c>
      <c r="B45" s="16">
        <v>134515</v>
      </c>
      <c r="C45" s="18">
        <v>58608554.159999996</v>
      </c>
      <c r="D45" s="18">
        <v>64663737.93</v>
      </c>
      <c r="E45" s="18">
        <v>1618509.91</v>
      </c>
      <c r="F45" s="18">
        <v>17704542.07</v>
      </c>
      <c r="G45" s="12">
        <f t="shared" si="0"/>
        <v>142595344.06999999</v>
      </c>
      <c r="H45" s="13">
        <f t="shared" si="1"/>
        <v>1060.0702083039066</v>
      </c>
    </row>
    <row r="46" spans="1:8" ht="15.75" x14ac:dyDescent="0.3">
      <c r="A46" s="24" t="s">
        <v>38</v>
      </c>
      <c r="B46" s="16">
        <v>35890</v>
      </c>
      <c r="C46" s="18">
        <v>11156446.960000001</v>
      </c>
      <c r="D46" s="18">
        <v>9807478.7300000004</v>
      </c>
      <c r="E46" s="18">
        <v>72779.23</v>
      </c>
      <c r="F46" s="18">
        <v>2057322.08</v>
      </c>
      <c r="G46" s="12">
        <f t="shared" si="0"/>
        <v>23094027</v>
      </c>
      <c r="H46" s="13">
        <f t="shared" si="1"/>
        <v>643.46689885762055</v>
      </c>
    </row>
    <row r="47" spans="1:8" ht="15.75" x14ac:dyDescent="0.3">
      <c r="A47" s="24" t="s">
        <v>39</v>
      </c>
      <c r="B47" s="16">
        <v>84873</v>
      </c>
      <c r="C47" s="18">
        <v>33448418.960000001</v>
      </c>
      <c r="D47" s="18">
        <v>38915705.170000002</v>
      </c>
      <c r="E47" s="18">
        <v>217665.8</v>
      </c>
      <c r="F47" s="18">
        <v>8831498.8900000006</v>
      </c>
      <c r="G47" s="12">
        <f t="shared" si="0"/>
        <v>81413288.819999993</v>
      </c>
      <c r="H47" s="13">
        <f t="shared" si="1"/>
        <v>959.23661022940144</v>
      </c>
    </row>
    <row r="48" spans="1:8" ht="15.75" x14ac:dyDescent="0.3">
      <c r="A48" s="24" t="s">
        <v>40</v>
      </c>
      <c r="B48" s="16">
        <v>794288</v>
      </c>
      <c r="C48" s="18">
        <v>320526712.95999998</v>
      </c>
      <c r="D48" s="18">
        <v>243780129.47</v>
      </c>
      <c r="E48" s="18">
        <v>2381219.83</v>
      </c>
      <c r="F48" s="18">
        <v>108978096.25</v>
      </c>
      <c r="G48" s="12">
        <f t="shared" si="0"/>
        <v>675666158.50999999</v>
      </c>
      <c r="H48" s="13">
        <f t="shared" si="1"/>
        <v>850.65638472443243</v>
      </c>
    </row>
    <row r="49" spans="1:8" ht="15.75" x14ac:dyDescent="0.3">
      <c r="A49" s="24" t="s">
        <v>41</v>
      </c>
      <c r="B49" s="16">
        <v>298412</v>
      </c>
      <c r="C49" s="18">
        <v>110534481.84999999</v>
      </c>
      <c r="D49" s="18">
        <v>69010217.540000007</v>
      </c>
      <c r="E49" s="18">
        <v>728886.58</v>
      </c>
      <c r="F49" s="18">
        <v>29572522.739999998</v>
      </c>
      <c r="G49" s="12">
        <f t="shared" si="0"/>
        <v>209846108.71000001</v>
      </c>
      <c r="H49" s="13">
        <f t="shared" si="1"/>
        <v>703.20935052879918</v>
      </c>
    </row>
    <row r="50" spans="1:8" ht="15.75" x14ac:dyDescent="0.3">
      <c r="A50" s="24" t="s">
        <v>42</v>
      </c>
      <c r="B50" s="16">
        <v>61406</v>
      </c>
      <c r="C50" s="18">
        <v>21930403.010000002</v>
      </c>
      <c r="D50" s="18">
        <v>26709389.899999999</v>
      </c>
      <c r="E50" s="18">
        <v>1072.08</v>
      </c>
      <c r="F50" s="18">
        <v>2833704.15</v>
      </c>
      <c r="G50" s="12">
        <f t="shared" si="0"/>
        <v>51474569.139999993</v>
      </c>
      <c r="H50" s="13">
        <f t="shared" si="1"/>
        <v>838.26611634042263</v>
      </c>
    </row>
    <row r="51" spans="1:8" ht="15.75" x14ac:dyDescent="0.3">
      <c r="A51" s="1" t="s">
        <v>43</v>
      </c>
      <c r="B51" s="16">
        <v>674997</v>
      </c>
      <c r="C51" s="18">
        <v>260027263.47999999</v>
      </c>
      <c r="D51" s="18">
        <v>295821374.35000002</v>
      </c>
      <c r="E51" s="18">
        <v>10918117.689999999</v>
      </c>
      <c r="F51" s="18">
        <v>31165311.890000001</v>
      </c>
      <c r="G51" s="12">
        <f t="shared" si="0"/>
        <v>597932067.41000009</v>
      </c>
      <c r="H51" s="13">
        <f t="shared" si="1"/>
        <v>885.82922207061677</v>
      </c>
    </row>
    <row r="52" spans="1:8" ht="15.75" x14ac:dyDescent="0.3">
      <c r="B52"/>
      <c r="G52" s="22"/>
      <c r="H52" s="23"/>
    </row>
    <row r="53" spans="1:8" ht="15.75" x14ac:dyDescent="0.3">
      <c r="A53" s="29" t="s">
        <v>53</v>
      </c>
      <c r="B53"/>
      <c r="G53" s="22"/>
      <c r="H53" s="23"/>
    </row>
  </sheetData>
  <mergeCells count="2">
    <mergeCell ref="A3:H3"/>
    <mergeCell ref="A4:H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opLeftCell="A13" workbookViewId="0">
      <selection activeCell="A57" sqref="A57"/>
    </sheetView>
  </sheetViews>
  <sheetFormatPr baseColWidth="10" defaultRowHeight="15" x14ac:dyDescent="0.25"/>
  <cols>
    <col min="1" max="1" width="43.85546875" customWidth="1"/>
    <col min="2" max="2" width="14.140625" style="26" customWidth="1"/>
    <col min="3" max="6" width="14.140625" hidden="1" customWidth="1"/>
    <col min="7" max="8" width="19.140625" customWidth="1"/>
  </cols>
  <sheetData>
    <row r="1" spans="1:8" ht="18" x14ac:dyDescent="0.25">
      <c r="A1" s="5"/>
      <c r="B1" s="15"/>
      <c r="C1" s="5"/>
      <c r="D1" s="5"/>
      <c r="E1" s="5"/>
      <c r="F1" s="5"/>
      <c r="G1" s="2"/>
      <c r="H1" s="2"/>
    </row>
    <row r="2" spans="1:8" ht="23.25" customHeight="1" x14ac:dyDescent="0.25">
      <c r="A2" s="5"/>
      <c r="B2" s="15"/>
      <c r="C2" s="5"/>
      <c r="D2" s="5"/>
      <c r="E2" s="5"/>
      <c r="F2" s="5"/>
      <c r="G2" s="2"/>
      <c r="H2" s="2"/>
    </row>
    <row r="3" spans="1:8" ht="18" x14ac:dyDescent="0.25">
      <c r="A3" s="27" t="s">
        <v>54</v>
      </c>
      <c r="B3" s="27"/>
      <c r="C3" s="27"/>
      <c r="D3" s="27"/>
      <c r="E3" s="27"/>
      <c r="F3" s="27"/>
      <c r="G3" s="27"/>
      <c r="H3" s="27"/>
    </row>
    <row r="4" spans="1:8" ht="20.25" x14ac:dyDescent="0.35">
      <c r="A4" s="28" t="s">
        <v>3</v>
      </c>
      <c r="B4" s="28"/>
      <c r="C4" s="28"/>
      <c r="D4" s="28"/>
      <c r="E4" s="28"/>
      <c r="F4" s="28"/>
      <c r="G4" s="28"/>
      <c r="H4" s="28"/>
    </row>
    <row r="5" spans="1:8" x14ac:dyDescent="0.25">
      <c r="A5" s="4" t="s">
        <v>55</v>
      </c>
      <c r="B5" s="25"/>
      <c r="C5" s="4"/>
      <c r="D5" s="4"/>
      <c r="E5" s="4"/>
      <c r="F5" s="4"/>
      <c r="G5" s="2"/>
      <c r="H5" s="2"/>
    </row>
    <row r="6" spans="1:8" x14ac:dyDescent="0.25">
      <c r="A6" s="11"/>
      <c r="B6" s="3"/>
      <c r="C6" s="3"/>
      <c r="D6" s="3"/>
      <c r="E6" s="3"/>
      <c r="F6" s="3"/>
      <c r="G6" s="2"/>
      <c r="H6" s="2"/>
    </row>
    <row r="7" spans="1:8" ht="30" x14ac:dyDescent="0.25">
      <c r="A7" s="6"/>
      <c r="B7" s="6"/>
      <c r="C7" s="6"/>
      <c r="D7" s="6"/>
      <c r="E7" s="6"/>
      <c r="F7" s="6"/>
      <c r="G7" s="16" t="s">
        <v>49</v>
      </c>
      <c r="H7" s="8" t="s">
        <v>0</v>
      </c>
    </row>
    <row r="8" spans="1:8" ht="51" x14ac:dyDescent="0.25">
      <c r="A8" s="7" t="s">
        <v>1</v>
      </c>
      <c r="B8" s="9" t="s">
        <v>2</v>
      </c>
      <c r="C8" s="17" t="s">
        <v>44</v>
      </c>
      <c r="D8" s="17" t="s">
        <v>45</v>
      </c>
      <c r="E8" s="17" t="s">
        <v>46</v>
      </c>
      <c r="F8" s="17" t="s">
        <v>47</v>
      </c>
      <c r="G8" s="10" t="s">
        <v>48</v>
      </c>
      <c r="H8" s="9" t="s">
        <v>48</v>
      </c>
    </row>
    <row r="9" spans="1:8" ht="15.75" x14ac:dyDescent="0.3">
      <c r="A9" s="24" t="s">
        <v>15</v>
      </c>
      <c r="B9" s="16">
        <v>187415</v>
      </c>
      <c r="C9" s="18">
        <v>94071332.700000003</v>
      </c>
      <c r="D9" s="18">
        <v>107465439.79000001</v>
      </c>
      <c r="E9" s="18">
        <v>688492.76</v>
      </c>
      <c r="F9" s="18">
        <v>76034645.140000001</v>
      </c>
      <c r="G9" s="12">
        <f>SUM(C9:F9)</f>
        <v>278259910.38999999</v>
      </c>
      <c r="H9" s="13">
        <f>G9/B9</f>
        <v>1484.7259311687965</v>
      </c>
    </row>
    <row r="10" spans="1:8" ht="15.75" x14ac:dyDescent="0.3">
      <c r="A10" s="24" t="s">
        <v>7</v>
      </c>
      <c r="B10" s="16">
        <v>1636762</v>
      </c>
      <c r="C10" s="18">
        <v>562265130.17999995</v>
      </c>
      <c r="D10" s="18">
        <v>823053150.62</v>
      </c>
      <c r="E10" s="18">
        <v>19611414.280000001</v>
      </c>
      <c r="F10" s="18">
        <v>867495754.95000005</v>
      </c>
      <c r="G10" s="12">
        <f>SUM(C10:F10)</f>
        <v>2272425450.0299997</v>
      </c>
      <c r="H10" s="13">
        <f>G10/B10</f>
        <v>1388.3664515855082</v>
      </c>
    </row>
    <row r="11" spans="1:8" ht="15.75" x14ac:dyDescent="0.3">
      <c r="A11" s="24" t="s">
        <v>25</v>
      </c>
      <c r="B11" s="16">
        <v>3266126</v>
      </c>
      <c r="C11" s="18">
        <v>1403268181.95</v>
      </c>
      <c r="D11" s="18">
        <v>1852132820.54</v>
      </c>
      <c r="E11" s="18">
        <v>155032207.03999999</v>
      </c>
      <c r="F11" s="18">
        <v>398950260.43000001</v>
      </c>
      <c r="G11" s="12">
        <f>SUM(C11:F11)</f>
        <v>3809383469.9599996</v>
      </c>
      <c r="H11" s="13">
        <f>G11/B11</f>
        <v>1166.3308365813198</v>
      </c>
    </row>
    <row r="12" spans="1:8" ht="15.75" x14ac:dyDescent="0.3">
      <c r="A12" s="24" t="s">
        <v>10</v>
      </c>
      <c r="B12" s="16">
        <v>116027</v>
      </c>
      <c r="C12" s="18">
        <v>53391514.890000001</v>
      </c>
      <c r="D12" s="18">
        <v>53818505.479999997</v>
      </c>
      <c r="E12" s="18">
        <v>2138234.4</v>
      </c>
      <c r="F12" s="18">
        <v>25811600.41</v>
      </c>
      <c r="G12" s="12">
        <f>SUM(C12:F12)</f>
        <v>135159855.18000001</v>
      </c>
      <c r="H12" s="13">
        <f>G12/B12</f>
        <v>1164.9000248218088</v>
      </c>
    </row>
    <row r="13" spans="1:8" ht="15.75" x14ac:dyDescent="0.3">
      <c r="A13" s="24" t="s">
        <v>16</v>
      </c>
      <c r="B13" s="16">
        <v>232462</v>
      </c>
      <c r="C13" s="18">
        <v>112291676.58</v>
      </c>
      <c r="D13" s="18">
        <v>107218407.93000001</v>
      </c>
      <c r="E13" s="18">
        <v>6377008.6600000001</v>
      </c>
      <c r="F13" s="18">
        <v>30378371.239999998</v>
      </c>
      <c r="G13" s="12">
        <f>SUM(C13:F13)</f>
        <v>256265464.41</v>
      </c>
      <c r="H13" s="13">
        <f>G13/B13</f>
        <v>1102.3972279770458</v>
      </c>
    </row>
    <row r="14" spans="1:8" ht="15.75" x14ac:dyDescent="0.3">
      <c r="A14" s="24" t="s">
        <v>37</v>
      </c>
      <c r="B14" s="16">
        <v>134515</v>
      </c>
      <c r="C14" s="18">
        <v>58608554.159999996</v>
      </c>
      <c r="D14" s="18">
        <v>64663737.93</v>
      </c>
      <c r="E14" s="18">
        <v>1618509.91</v>
      </c>
      <c r="F14" s="18">
        <v>17704542.07</v>
      </c>
      <c r="G14" s="12">
        <f>SUM(C14:F14)</f>
        <v>142595344.06999999</v>
      </c>
      <c r="H14" s="13">
        <f>G14/B14</f>
        <v>1060.0702083039066</v>
      </c>
    </row>
    <row r="15" spans="1:8" ht="15.75" x14ac:dyDescent="0.3">
      <c r="A15" s="24" t="s">
        <v>22</v>
      </c>
      <c r="B15" s="16">
        <v>138956</v>
      </c>
      <c r="C15" s="18">
        <v>66396141.75</v>
      </c>
      <c r="D15" s="18">
        <v>61415612.240000002</v>
      </c>
      <c r="E15" s="18">
        <v>744778.26</v>
      </c>
      <c r="F15" s="18">
        <v>17486297.210000001</v>
      </c>
      <c r="G15" s="12">
        <f>SUM(C15:F15)</f>
        <v>146042829.46000001</v>
      </c>
      <c r="H15" s="13">
        <f>G15/B15</f>
        <v>1051.0005286565531</v>
      </c>
    </row>
    <row r="16" spans="1:8" ht="15.75" x14ac:dyDescent="0.3">
      <c r="A16" s="24" t="s">
        <v>20</v>
      </c>
      <c r="B16" s="16">
        <v>112999</v>
      </c>
      <c r="C16" s="18">
        <v>57185999.289999999</v>
      </c>
      <c r="D16" s="18">
        <v>43913439.409999996</v>
      </c>
      <c r="E16" s="18">
        <v>8143870.9000000004</v>
      </c>
      <c r="F16" s="18">
        <v>4188315.61</v>
      </c>
      <c r="G16" s="12">
        <f>SUM(C16:F16)</f>
        <v>113431625.20999999</v>
      </c>
      <c r="H16" s="13">
        <f>G16/B16</f>
        <v>1003.8285755626156</v>
      </c>
    </row>
    <row r="17" spans="1:8" ht="15.75" x14ac:dyDescent="0.3">
      <c r="A17" s="24" t="s">
        <v>35</v>
      </c>
      <c r="B17" s="16">
        <v>688592</v>
      </c>
      <c r="C17" s="18">
        <v>321077008.18000001</v>
      </c>
      <c r="D17" s="18">
        <v>158760062.19</v>
      </c>
      <c r="E17" s="18">
        <v>13927289.789999999</v>
      </c>
      <c r="F17" s="18">
        <v>197013690.03</v>
      </c>
      <c r="G17" s="12">
        <f>SUM(C17:F17)</f>
        <v>690778050.19000006</v>
      </c>
      <c r="H17" s="13">
        <f>G17/B17</f>
        <v>1003.1746668419036</v>
      </c>
    </row>
    <row r="18" spans="1:8" ht="15.75" x14ac:dyDescent="0.3">
      <c r="A18" s="24" t="s">
        <v>39</v>
      </c>
      <c r="B18" s="16">
        <v>84873</v>
      </c>
      <c r="C18" s="18">
        <v>33448418.960000001</v>
      </c>
      <c r="D18" s="18">
        <v>38915705.170000002</v>
      </c>
      <c r="E18" s="18">
        <v>217665.8</v>
      </c>
      <c r="F18" s="18">
        <v>8831498.8900000006</v>
      </c>
      <c r="G18" s="12">
        <f>SUM(C18:F18)</f>
        <v>81413288.819999993</v>
      </c>
      <c r="H18" s="13">
        <f>G18/B18</f>
        <v>959.23661022940144</v>
      </c>
    </row>
    <row r="19" spans="1:8" ht="15.75" customHeight="1" x14ac:dyDescent="0.3">
      <c r="A19" s="24" t="s">
        <v>26</v>
      </c>
      <c r="B19" s="16">
        <v>574654</v>
      </c>
      <c r="C19" s="18">
        <v>199703428.34</v>
      </c>
      <c r="D19" s="18">
        <v>251064725.53999999</v>
      </c>
      <c r="E19" s="18">
        <v>9258351.5700000003</v>
      </c>
      <c r="F19" s="18">
        <v>74012561.530000001</v>
      </c>
      <c r="G19" s="12">
        <f>SUM(C19:F19)</f>
        <v>534039066.98000002</v>
      </c>
      <c r="H19" s="13">
        <f>G19/B19</f>
        <v>929.32280464418591</v>
      </c>
    </row>
    <row r="20" spans="1:8" ht="15.75" x14ac:dyDescent="0.3">
      <c r="A20" s="24" t="s">
        <v>31</v>
      </c>
      <c r="B20" s="16">
        <v>201653</v>
      </c>
      <c r="C20" s="18">
        <v>98233262.090000004</v>
      </c>
      <c r="D20" s="18">
        <v>70335061.170000002</v>
      </c>
      <c r="E20" s="18">
        <v>587445.28</v>
      </c>
      <c r="F20" s="18">
        <v>11518167.76</v>
      </c>
      <c r="G20" s="12">
        <f>SUM(C20:F20)</f>
        <v>180673936.29999998</v>
      </c>
      <c r="H20" s="13">
        <f>G20/B20</f>
        <v>895.96453462135446</v>
      </c>
    </row>
    <row r="21" spans="1:8" ht="15.75" x14ac:dyDescent="0.3">
      <c r="A21" s="24" t="s">
        <v>43</v>
      </c>
      <c r="B21" s="16">
        <v>674997</v>
      </c>
      <c r="C21" s="18">
        <v>260027263.47999999</v>
      </c>
      <c r="D21" s="18">
        <v>295821374.35000002</v>
      </c>
      <c r="E21" s="18">
        <v>10918117.689999999</v>
      </c>
      <c r="F21" s="18">
        <v>31165311.890000001</v>
      </c>
      <c r="G21" s="12">
        <f>SUM(C21:F21)</f>
        <v>597932067.41000009</v>
      </c>
      <c r="H21" s="13">
        <f>G21/B21</f>
        <v>885.82922207061677</v>
      </c>
    </row>
    <row r="22" spans="1:8" ht="15.75" x14ac:dyDescent="0.3">
      <c r="A22" s="24" t="s">
        <v>52</v>
      </c>
      <c r="B22" s="16">
        <v>171728</v>
      </c>
      <c r="C22" s="18">
        <v>64821838</v>
      </c>
      <c r="D22" s="18">
        <v>77556331.269999996</v>
      </c>
      <c r="E22" s="18">
        <v>732383</v>
      </c>
      <c r="F22" s="18">
        <v>7656851.4100000001</v>
      </c>
      <c r="G22" s="12">
        <f>SUM(C22:F22)</f>
        <v>150767403.67999998</v>
      </c>
      <c r="H22" s="13">
        <f>G22/B22</f>
        <v>877.94304761017406</v>
      </c>
    </row>
    <row r="23" spans="1:8" ht="15.75" x14ac:dyDescent="0.3">
      <c r="A23" s="24" t="s">
        <v>30</v>
      </c>
      <c r="B23" s="16">
        <v>416065</v>
      </c>
      <c r="C23" s="18">
        <v>164805751.38999999</v>
      </c>
      <c r="D23" s="18">
        <v>130577097.13</v>
      </c>
      <c r="E23" s="18">
        <v>8694439.8300000001</v>
      </c>
      <c r="F23" s="18">
        <v>52495279.140000001</v>
      </c>
      <c r="G23" s="12">
        <f>SUM(C23:F23)</f>
        <v>356572567.48999995</v>
      </c>
      <c r="H23" s="13">
        <f>G23/B23</f>
        <v>857.01168685181392</v>
      </c>
    </row>
    <row r="24" spans="1:8" ht="15.75" x14ac:dyDescent="0.3">
      <c r="A24" s="24" t="s">
        <v>40</v>
      </c>
      <c r="B24" s="16">
        <v>794288</v>
      </c>
      <c r="C24" s="18">
        <v>320526712.95999998</v>
      </c>
      <c r="D24" s="18">
        <v>243780129.47</v>
      </c>
      <c r="E24" s="18">
        <v>2381219.83</v>
      </c>
      <c r="F24" s="18">
        <v>108978096.25</v>
      </c>
      <c r="G24" s="12">
        <f>SUM(C24:F24)</f>
        <v>675666158.50999999</v>
      </c>
      <c r="H24" s="13">
        <f>G24/B24</f>
        <v>850.65638472443243</v>
      </c>
    </row>
    <row r="25" spans="1:8" ht="15.75" x14ac:dyDescent="0.3">
      <c r="A25" s="24" t="s">
        <v>13</v>
      </c>
      <c r="B25" s="16">
        <v>245711</v>
      </c>
      <c r="C25" s="18">
        <v>66615618.380000003</v>
      </c>
      <c r="D25" s="18">
        <v>112957370.02</v>
      </c>
      <c r="E25" s="18">
        <v>228882.57</v>
      </c>
      <c r="F25" s="18">
        <v>26801082.52</v>
      </c>
      <c r="G25" s="12">
        <f>SUM(C25:F25)</f>
        <v>206602953.49000001</v>
      </c>
      <c r="H25" s="13">
        <f>G25/B25</f>
        <v>840.83721725930059</v>
      </c>
    </row>
    <row r="26" spans="1:8" ht="15.75" x14ac:dyDescent="0.3">
      <c r="A26" s="24" t="s">
        <v>33</v>
      </c>
      <c r="B26" s="16">
        <v>144228</v>
      </c>
      <c r="C26" s="18">
        <v>43732899.219999999</v>
      </c>
      <c r="D26" s="18">
        <v>54070187.520000003</v>
      </c>
      <c r="E26" s="18">
        <v>352533.52</v>
      </c>
      <c r="F26" s="18">
        <v>22973871.329999998</v>
      </c>
      <c r="G26" s="12">
        <f>SUM(C26:F26)</f>
        <v>121129491.59</v>
      </c>
      <c r="H26" s="13">
        <f>G26/B26</f>
        <v>839.84726675818843</v>
      </c>
    </row>
    <row r="27" spans="1:8" ht="15.75" x14ac:dyDescent="0.3">
      <c r="A27" s="24" t="s">
        <v>8</v>
      </c>
      <c r="B27" s="16">
        <v>175821</v>
      </c>
      <c r="C27" s="18">
        <v>57962263.369999997</v>
      </c>
      <c r="D27" s="18">
        <v>79357415.349999994</v>
      </c>
      <c r="E27" s="18">
        <v>2279421.08</v>
      </c>
      <c r="F27" s="18">
        <v>7998233.0499999998</v>
      </c>
      <c r="G27" s="12">
        <f>SUM(C27:F27)</f>
        <v>147597332.85000002</v>
      </c>
      <c r="H27" s="13">
        <f>G27/B27</f>
        <v>839.47499360144707</v>
      </c>
    </row>
    <row r="28" spans="1:8" ht="15.75" x14ac:dyDescent="0.3">
      <c r="A28" s="24" t="s">
        <v>42</v>
      </c>
      <c r="B28" s="16">
        <v>61406</v>
      </c>
      <c r="C28" s="18">
        <v>21930403.010000002</v>
      </c>
      <c r="D28" s="18">
        <v>26709389.899999999</v>
      </c>
      <c r="E28" s="18">
        <v>1072.08</v>
      </c>
      <c r="F28" s="18">
        <v>2833704.15</v>
      </c>
      <c r="G28" s="12">
        <f>SUM(C28:F28)</f>
        <v>51474569.139999993</v>
      </c>
      <c r="H28" s="13">
        <f>G28/B28</f>
        <v>838.26611634042263</v>
      </c>
    </row>
    <row r="29" spans="1:8" ht="15.75" x14ac:dyDescent="0.3">
      <c r="A29" s="24" t="s">
        <v>21</v>
      </c>
      <c r="B29" s="16">
        <v>124303</v>
      </c>
      <c r="C29" s="18">
        <v>67945142.409999996</v>
      </c>
      <c r="D29" s="18">
        <v>24876563.969999999</v>
      </c>
      <c r="E29" s="18">
        <v>2612141.52</v>
      </c>
      <c r="F29" s="18">
        <v>8487657.3599999994</v>
      </c>
      <c r="G29" s="12">
        <f>SUM(C29:F29)</f>
        <v>103921505.25999999</v>
      </c>
      <c r="H29" s="13">
        <f>G29/B29</f>
        <v>836.03376636123016</v>
      </c>
    </row>
    <row r="30" spans="1:8" ht="15.75" x14ac:dyDescent="0.3">
      <c r="A30" s="24" t="s">
        <v>34</v>
      </c>
      <c r="B30" s="16">
        <v>172539</v>
      </c>
      <c r="C30" s="18">
        <v>63721901.630000003</v>
      </c>
      <c r="D30" s="18">
        <v>70843836.409999996</v>
      </c>
      <c r="E30" s="18">
        <v>529708.44999999995</v>
      </c>
      <c r="F30" s="18">
        <v>6746271.3700000001</v>
      </c>
      <c r="G30" s="12">
        <f>SUM(C30:F30)</f>
        <v>141841717.85999998</v>
      </c>
      <c r="H30" s="13">
        <f>G30/B30</f>
        <v>822.08496548606388</v>
      </c>
    </row>
    <row r="31" spans="1:8" ht="15.75" x14ac:dyDescent="0.3">
      <c r="A31" s="24" t="s">
        <v>36</v>
      </c>
      <c r="B31" s="16">
        <v>39398</v>
      </c>
      <c r="C31" s="18">
        <v>15808657.24</v>
      </c>
      <c r="D31" s="18">
        <v>13593183.02</v>
      </c>
      <c r="E31" s="18">
        <v>106535.3</v>
      </c>
      <c r="F31" s="18">
        <v>2850997.29</v>
      </c>
      <c r="G31" s="12">
        <f>SUM(C31:F31)</f>
        <v>32359372.849999998</v>
      </c>
      <c r="H31" s="13">
        <f>G31/B31</f>
        <v>821.34557211025935</v>
      </c>
    </row>
    <row r="32" spans="1:8" ht="15.75" x14ac:dyDescent="0.3">
      <c r="A32" s="24" t="s">
        <v>19</v>
      </c>
      <c r="B32" s="16">
        <v>53132</v>
      </c>
      <c r="C32" s="18">
        <v>20321086.140000001</v>
      </c>
      <c r="D32" s="18">
        <v>20040215.030000001</v>
      </c>
      <c r="E32" s="18">
        <v>287653.40999999997</v>
      </c>
      <c r="F32" s="18">
        <v>2909378.17</v>
      </c>
      <c r="G32" s="12">
        <f>SUM(C32:F32)</f>
        <v>43558332.75</v>
      </c>
      <c r="H32" s="13">
        <f>G32/B32</f>
        <v>819.81353515772037</v>
      </c>
    </row>
    <row r="33" spans="1:8" ht="15.75" x14ac:dyDescent="0.3">
      <c r="A33" s="24" t="s">
        <v>29</v>
      </c>
      <c r="B33" s="16">
        <v>78412</v>
      </c>
      <c r="C33" s="18">
        <v>28209239.09</v>
      </c>
      <c r="D33" s="18">
        <v>30908952.699999999</v>
      </c>
      <c r="E33" s="18">
        <v>527966.54</v>
      </c>
      <c r="F33" s="18">
        <v>4205153.2</v>
      </c>
      <c r="G33" s="12">
        <f>SUM(C33:F33)</f>
        <v>63851311.530000001</v>
      </c>
      <c r="H33" s="13">
        <f>G33/B33</f>
        <v>814.30535543029134</v>
      </c>
    </row>
    <row r="34" spans="1:8" ht="15.75" x14ac:dyDescent="0.3">
      <c r="A34" s="24" t="s">
        <v>11</v>
      </c>
      <c r="B34" s="16">
        <v>74746</v>
      </c>
      <c r="C34" s="18">
        <v>28747030.09</v>
      </c>
      <c r="D34" s="18">
        <v>20583209.48</v>
      </c>
      <c r="E34" s="18">
        <v>52773.88</v>
      </c>
      <c r="F34" s="18">
        <v>10082979.880000001</v>
      </c>
      <c r="G34" s="12">
        <f>SUM(C34:F34)</f>
        <v>59465993.330000006</v>
      </c>
      <c r="H34" s="13">
        <f>G34/B34</f>
        <v>795.57425587991338</v>
      </c>
    </row>
    <row r="35" spans="1:8" ht="15.75" x14ac:dyDescent="0.3">
      <c r="A35" s="24" t="s">
        <v>28</v>
      </c>
      <c r="B35" s="16">
        <v>219686</v>
      </c>
      <c r="C35" s="18">
        <v>61582925.890000001</v>
      </c>
      <c r="D35" s="18">
        <v>79591001.090000004</v>
      </c>
      <c r="E35" s="18">
        <v>727018.97</v>
      </c>
      <c r="F35" s="18">
        <v>29721052.539999999</v>
      </c>
      <c r="G35" s="12">
        <f>SUM(C35:F35)</f>
        <v>171621998.49000001</v>
      </c>
      <c r="H35" s="13">
        <f>G35/B35</f>
        <v>781.21500000000003</v>
      </c>
    </row>
    <row r="36" spans="1:8" ht="15.75" x14ac:dyDescent="0.3">
      <c r="A36" s="24" t="s">
        <v>14</v>
      </c>
      <c r="B36" s="16">
        <v>54690</v>
      </c>
      <c r="C36" s="18">
        <v>20898029.530000001</v>
      </c>
      <c r="D36" s="18">
        <v>17428959.550000001</v>
      </c>
      <c r="E36" s="18">
        <v>660885.19999999995</v>
      </c>
      <c r="F36" s="18">
        <v>3490572.23</v>
      </c>
      <c r="G36" s="12">
        <f>SUM(C36:F36)</f>
        <v>42478446.509999998</v>
      </c>
      <c r="H36" s="13">
        <f>G36/B36</f>
        <v>776.71322929237522</v>
      </c>
    </row>
    <row r="37" spans="1:8" ht="15.75" x14ac:dyDescent="0.3">
      <c r="A37" s="24" t="s">
        <v>27</v>
      </c>
      <c r="B37" s="16">
        <v>105233</v>
      </c>
      <c r="C37" s="18">
        <v>31002700.23</v>
      </c>
      <c r="D37" s="18">
        <v>47474079.020000003</v>
      </c>
      <c r="E37" s="18">
        <v>325779.32</v>
      </c>
      <c r="F37" s="18">
        <v>2340903.08</v>
      </c>
      <c r="G37" s="12">
        <f>SUM(C37:F37)</f>
        <v>81143461.649999991</v>
      </c>
      <c r="H37" s="13">
        <f>G37/B37</f>
        <v>771.08380118403909</v>
      </c>
    </row>
    <row r="38" spans="1:8" ht="15.75" x14ac:dyDescent="0.3">
      <c r="A38" s="24" t="s">
        <v>4</v>
      </c>
      <c r="B38" s="16">
        <v>173329</v>
      </c>
      <c r="C38" s="18">
        <v>68912262.370000005</v>
      </c>
      <c r="D38" s="18">
        <v>49145094.439999998</v>
      </c>
      <c r="E38" s="18">
        <v>671692.88</v>
      </c>
      <c r="F38" s="18">
        <v>13278082.890000001</v>
      </c>
      <c r="G38" s="12">
        <f>SUM(C38:F38)</f>
        <v>132007132.58</v>
      </c>
      <c r="H38" s="13">
        <f>G38/B38</f>
        <v>761.59865100473667</v>
      </c>
    </row>
    <row r="39" spans="1:8" ht="15.75" x14ac:dyDescent="0.3">
      <c r="A39" s="24" t="s">
        <v>23</v>
      </c>
      <c r="B39" s="16">
        <v>151136</v>
      </c>
      <c r="C39" s="18">
        <v>46025362</v>
      </c>
      <c r="D39" s="18">
        <v>52620046.719999999</v>
      </c>
      <c r="E39" s="18">
        <v>411974.09</v>
      </c>
      <c r="F39" s="18">
        <v>14653406.050000001</v>
      </c>
      <c r="G39" s="12">
        <f>SUM(C39:F39)</f>
        <v>113710788.86</v>
      </c>
      <c r="H39" s="13">
        <f>G39/B39</f>
        <v>752.37394704107555</v>
      </c>
    </row>
    <row r="40" spans="1:8" ht="15.75" x14ac:dyDescent="0.3">
      <c r="A40" s="24" t="s">
        <v>24</v>
      </c>
      <c r="B40" s="16">
        <v>98276</v>
      </c>
      <c r="C40" s="18">
        <v>23507863.98</v>
      </c>
      <c r="D40" s="18">
        <v>42556306.329999998</v>
      </c>
      <c r="E40" s="18">
        <v>56922.98</v>
      </c>
      <c r="F40" s="18">
        <v>7740463.2599999998</v>
      </c>
      <c r="G40" s="12">
        <f>SUM(C40:F40)</f>
        <v>73861556.549999997</v>
      </c>
      <c r="H40" s="13">
        <f>G40/B40</f>
        <v>751.57267847694243</v>
      </c>
    </row>
    <row r="41" spans="1:8" ht="15.75" x14ac:dyDescent="0.3">
      <c r="A41" s="24" t="s">
        <v>6</v>
      </c>
      <c r="B41" s="16">
        <v>57744</v>
      </c>
      <c r="C41" s="18">
        <v>21290065.649999999</v>
      </c>
      <c r="D41" s="18">
        <v>17893264.93</v>
      </c>
      <c r="E41" s="18">
        <v>30669.05</v>
      </c>
      <c r="F41" s="18">
        <v>3770274.54</v>
      </c>
      <c r="G41" s="12">
        <f>SUM(C41:F41)</f>
        <v>42984274.169999994</v>
      </c>
      <c r="H41" s="13">
        <f>G41/B41</f>
        <v>744.39377545719026</v>
      </c>
    </row>
    <row r="42" spans="1:8" ht="15.75" x14ac:dyDescent="0.3">
      <c r="A42" s="24" t="s">
        <v>18</v>
      </c>
      <c r="B42" s="16">
        <v>143663</v>
      </c>
      <c r="C42" s="18">
        <v>51751564.799999997</v>
      </c>
      <c r="D42" s="18">
        <v>42111245.530000001</v>
      </c>
      <c r="E42" s="18">
        <v>4357692.82</v>
      </c>
      <c r="F42" s="18">
        <v>7898220.7000000002</v>
      </c>
      <c r="G42" s="12">
        <f>SUM(C42:F42)</f>
        <v>106118723.85000001</v>
      </c>
      <c r="H42" s="13">
        <f>G42/B42</f>
        <v>738.66426184891031</v>
      </c>
    </row>
    <row r="43" spans="1:8" ht="15.75" x14ac:dyDescent="0.3">
      <c r="A43" s="24" t="s">
        <v>5</v>
      </c>
      <c r="B43" s="16">
        <v>198533</v>
      </c>
      <c r="C43" s="18">
        <v>59408722.380000003</v>
      </c>
      <c r="D43" s="18">
        <v>76737391.140000001</v>
      </c>
      <c r="E43" s="18">
        <v>453691.47</v>
      </c>
      <c r="F43" s="18">
        <v>5905145.8300000001</v>
      </c>
      <c r="G43" s="12">
        <f>SUM(C43:F43)</f>
        <v>142504950.82000002</v>
      </c>
      <c r="H43" s="13">
        <f>G43/B43</f>
        <v>717.78974185651771</v>
      </c>
    </row>
    <row r="44" spans="1:8" ht="15.75" x14ac:dyDescent="0.3">
      <c r="A44" s="24" t="s">
        <v>41</v>
      </c>
      <c r="B44" s="16">
        <v>298412</v>
      </c>
      <c r="C44" s="18">
        <v>110534481.84999999</v>
      </c>
      <c r="D44" s="18">
        <v>69010217.540000007</v>
      </c>
      <c r="E44" s="18">
        <v>728886.58</v>
      </c>
      <c r="F44" s="18">
        <v>29572522.739999998</v>
      </c>
      <c r="G44" s="12">
        <f>SUM(C44:F44)</f>
        <v>209846108.71000001</v>
      </c>
      <c r="H44" s="13">
        <f>G44/B44</f>
        <v>703.20935052879918</v>
      </c>
    </row>
    <row r="45" spans="1:8" ht="15.75" x14ac:dyDescent="0.3">
      <c r="A45" s="24" t="s">
        <v>32</v>
      </c>
      <c r="B45" s="16">
        <v>83029</v>
      </c>
      <c r="C45" s="18">
        <v>21519212.050000001</v>
      </c>
      <c r="D45" s="18">
        <v>33915714.439999998</v>
      </c>
      <c r="E45" s="18">
        <v>34601.07</v>
      </c>
      <c r="F45" s="18">
        <v>2641594.8199999998</v>
      </c>
      <c r="G45" s="12">
        <f>SUM(C45:F45)</f>
        <v>58111122.379999995</v>
      </c>
      <c r="H45" s="13">
        <f>G45/B45</f>
        <v>699.88946488576278</v>
      </c>
    </row>
    <row r="46" spans="1:8" ht="15.75" x14ac:dyDescent="0.3">
      <c r="A46" s="24" t="s">
        <v>17</v>
      </c>
      <c r="B46" s="16">
        <v>85871</v>
      </c>
      <c r="C46" s="18">
        <v>25576903.27</v>
      </c>
      <c r="D46" s="18">
        <v>27034547.129999999</v>
      </c>
      <c r="E46" s="18">
        <v>119092.52</v>
      </c>
      <c r="F46" s="18">
        <v>6248132.6699999999</v>
      </c>
      <c r="G46" s="12">
        <f>SUM(C46:F46)</f>
        <v>58978675.590000004</v>
      </c>
      <c r="H46" s="13">
        <f>G46/B46</f>
        <v>686.82879656694342</v>
      </c>
    </row>
    <row r="47" spans="1:8" ht="15.75" x14ac:dyDescent="0.3">
      <c r="A47" s="24" t="s">
        <v>12</v>
      </c>
      <c r="B47" s="16">
        <v>325701</v>
      </c>
      <c r="C47" s="18">
        <v>105866653.38</v>
      </c>
      <c r="D47" s="18">
        <v>56533027.049999997</v>
      </c>
      <c r="E47" s="18">
        <v>10642299.720000001</v>
      </c>
      <c r="F47" s="18">
        <v>48535755.079999998</v>
      </c>
      <c r="G47" s="12">
        <f>SUM(C47:F47)</f>
        <v>221577735.23000002</v>
      </c>
      <c r="H47" s="13">
        <f>G47/B47</f>
        <v>680.31026994083538</v>
      </c>
    </row>
    <row r="48" spans="1:8" ht="15.75" x14ac:dyDescent="0.3">
      <c r="A48" s="24" t="s">
        <v>38</v>
      </c>
      <c r="B48" s="16">
        <v>35890</v>
      </c>
      <c r="C48" s="18">
        <v>11156446.960000001</v>
      </c>
      <c r="D48" s="18">
        <v>9807478.7300000004</v>
      </c>
      <c r="E48" s="18">
        <v>72779.23</v>
      </c>
      <c r="F48" s="18">
        <v>2057322.08</v>
      </c>
      <c r="G48" s="12">
        <f>SUM(C48:F48)</f>
        <v>23094027</v>
      </c>
      <c r="H48" s="13">
        <f>G48/B48</f>
        <v>643.46689885762055</v>
      </c>
    </row>
    <row r="49" spans="1:8" ht="15.75" x14ac:dyDescent="0.3">
      <c r="A49" s="24" t="s">
        <v>50</v>
      </c>
      <c r="B49" s="16">
        <v>334887</v>
      </c>
      <c r="C49" s="18">
        <v>96389057.379999995</v>
      </c>
      <c r="D49" s="18">
        <v>96310541.560000002</v>
      </c>
      <c r="E49" s="18">
        <v>800378.49</v>
      </c>
      <c r="F49" s="18">
        <v>21637242.359999999</v>
      </c>
      <c r="G49" s="12">
        <f>SUM(C49:F49)</f>
        <v>215137219.79000002</v>
      </c>
      <c r="H49" s="13">
        <f>G49/B49</f>
        <v>642.41735209189972</v>
      </c>
    </row>
    <row r="50" spans="1:8" ht="15.75" x14ac:dyDescent="0.3">
      <c r="A50" s="24" t="s">
        <v>9</v>
      </c>
      <c r="B50" s="16">
        <v>96126</v>
      </c>
      <c r="C50" s="18">
        <v>29003581.960000001</v>
      </c>
      <c r="D50" s="18">
        <v>25059135.18</v>
      </c>
      <c r="E50" s="18">
        <v>95990.94</v>
      </c>
      <c r="F50" s="18">
        <v>7472827.0599999996</v>
      </c>
      <c r="G50" s="12">
        <f>SUM(C50:F50)</f>
        <v>61631535.140000001</v>
      </c>
      <c r="H50" s="13">
        <f>G50/B50</f>
        <v>641.15364355117242</v>
      </c>
    </row>
    <row r="51" spans="1:8" ht="15.75" x14ac:dyDescent="0.3">
      <c r="A51" s="1" t="s">
        <v>51</v>
      </c>
      <c r="B51" s="16">
        <v>150702</v>
      </c>
      <c r="C51" s="18">
        <v>46064076.310000002</v>
      </c>
      <c r="D51" s="18">
        <v>35266233.909999996</v>
      </c>
      <c r="E51" s="18">
        <v>2010871.08</v>
      </c>
      <c r="F51" s="18">
        <v>10433804.23</v>
      </c>
      <c r="G51" s="12">
        <f>SUM(C51:F51)</f>
        <v>93774985.530000001</v>
      </c>
      <c r="H51" s="13">
        <f>G51/B51</f>
        <v>622.25441951666198</v>
      </c>
    </row>
    <row r="52" spans="1:8" ht="15.75" x14ac:dyDescent="0.3">
      <c r="B52"/>
      <c r="G52" s="22"/>
      <c r="H52" s="23"/>
    </row>
    <row r="53" spans="1:8" ht="15.75" x14ac:dyDescent="0.3">
      <c r="A53" s="29" t="s">
        <v>53</v>
      </c>
      <c r="B53"/>
      <c r="G53" s="22"/>
      <c r="H53" s="23"/>
    </row>
    <row r="54" spans="1:8" ht="15.75" x14ac:dyDescent="0.3">
      <c r="A54" s="19"/>
      <c r="B54" s="21"/>
      <c r="C54" s="21"/>
      <c r="D54" s="21"/>
      <c r="E54" s="21"/>
      <c r="F54" s="21"/>
      <c r="G54" s="22"/>
      <c r="H54" s="23"/>
    </row>
    <row r="55" spans="1:8" x14ac:dyDescent="0.25">
      <c r="A55" s="20"/>
    </row>
    <row r="56" spans="1:8" x14ac:dyDescent="0.25">
      <c r="A56" s="14"/>
    </row>
  </sheetData>
  <sortState ref="A9:H51">
    <sortCondition descending="1" ref="H9:H51"/>
  </sortState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2019-10-08T07:45:12Z</cp:lastPrinted>
  <dcterms:created xsi:type="dcterms:W3CDTF">2017-10-31T07:52:50Z</dcterms:created>
  <dcterms:modified xsi:type="dcterms:W3CDTF">2020-08-06T10:14:22Z</dcterms:modified>
</cp:coreProperties>
</file>