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Orden ALFABETICO" sheetId="1" r:id="rId1"/>
    <sheet name="Orden GASTO PER CAPITA" sheetId="3" r:id="rId2"/>
  </sheets>
  <calcPr calcId="145621"/>
</workbook>
</file>

<file path=xl/calcChain.xml><?xml version="1.0" encoding="utf-8"?>
<calcChain xmlns="http://schemas.openxmlformats.org/spreadsheetml/2006/main">
  <c r="F34" i="3" l="1"/>
  <c r="E34" i="3"/>
  <c r="F33" i="3"/>
  <c r="E33" i="3"/>
  <c r="F15" i="3"/>
  <c r="E15" i="3"/>
  <c r="F24" i="3"/>
  <c r="E24" i="3"/>
  <c r="F37" i="3"/>
  <c r="E37" i="3"/>
  <c r="F20" i="3"/>
  <c r="E20" i="3"/>
  <c r="F44" i="3"/>
  <c r="E44" i="3"/>
  <c r="F22" i="3"/>
  <c r="E22" i="3"/>
  <c r="F40" i="3"/>
  <c r="E40" i="3"/>
  <c r="F23" i="3"/>
  <c r="E23" i="3"/>
  <c r="F14" i="3"/>
  <c r="E14" i="3"/>
  <c r="F19" i="3"/>
  <c r="E19" i="3"/>
  <c r="F18" i="3"/>
  <c r="E18" i="3"/>
  <c r="F13" i="3"/>
  <c r="E13" i="3"/>
  <c r="F32" i="3"/>
  <c r="E32" i="3"/>
  <c r="F48" i="3"/>
  <c r="E48" i="3"/>
  <c r="F36" i="3"/>
  <c r="E36" i="3"/>
  <c r="F27" i="3"/>
  <c r="E27" i="3"/>
  <c r="F51" i="3"/>
  <c r="E51" i="3"/>
  <c r="F42" i="3"/>
  <c r="E42" i="3"/>
  <c r="F30" i="3"/>
  <c r="E30" i="3"/>
  <c r="F12" i="3"/>
  <c r="E12" i="3"/>
  <c r="F50" i="3"/>
  <c r="E50" i="3"/>
  <c r="F16" i="3"/>
  <c r="E16" i="3"/>
  <c r="F49" i="3"/>
  <c r="E49" i="3"/>
  <c r="F29" i="3"/>
  <c r="E29" i="3"/>
  <c r="F54" i="3"/>
  <c r="E54" i="3"/>
  <c r="F26" i="3"/>
  <c r="E26" i="3"/>
  <c r="F46" i="3"/>
  <c r="E46" i="3"/>
  <c r="F31" i="3"/>
  <c r="E31" i="3"/>
  <c r="F52" i="3"/>
  <c r="E52" i="3"/>
  <c r="F45" i="3"/>
  <c r="E45" i="3"/>
  <c r="F11" i="3"/>
  <c r="E11" i="3"/>
  <c r="F38" i="3"/>
  <c r="E38" i="3"/>
  <c r="F25" i="3"/>
  <c r="E25" i="3"/>
  <c r="F41" i="3"/>
  <c r="E41" i="3"/>
  <c r="F28" i="3"/>
  <c r="E28" i="3"/>
  <c r="F43" i="3"/>
  <c r="E43" i="3"/>
  <c r="F55" i="3"/>
  <c r="E55" i="3"/>
  <c r="F53" i="3"/>
  <c r="E53" i="3"/>
  <c r="F17" i="3"/>
  <c r="E17" i="3"/>
  <c r="F10" i="3"/>
  <c r="E10" i="3"/>
  <c r="F9" i="3"/>
  <c r="E9" i="3"/>
  <c r="F35" i="3"/>
  <c r="E35" i="3"/>
  <c r="F21" i="3"/>
  <c r="E21" i="3"/>
  <c r="F39" i="3"/>
  <c r="E39" i="3"/>
  <c r="F47" i="3"/>
  <c r="E47" i="3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9" i="1"/>
</calcChain>
</file>

<file path=xl/sharedStrings.xml><?xml version="1.0" encoding="utf-8"?>
<sst xmlns="http://schemas.openxmlformats.org/spreadsheetml/2006/main" count="123" uniqueCount="60">
  <si>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</t>
    </r>
  </si>
  <si>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</si>
  <si>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</si>
  <si>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</si>
  <si>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</si>
  <si>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</si>
  <si>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</si>
  <si>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Ávila                                                                 </t>
  </si>
  <si>
    <t xml:space="preserve">Barcelona                                                             </t>
  </si>
  <si>
    <t xml:space="preserve">Bilbao   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</si>
  <si>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</si>
  <si>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</si>
  <si>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</si>
  <si>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</si>
  <si>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</si>
  <si>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</si>
  <si>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</si>
  <si>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</si>
  <si>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</si>
  <si>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</si>
  <si>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</si>
  <si>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</si>
  <si>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</si>
  <si>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</si>
  <si>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</si>
  <si>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</si>
  <si>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</si>
  <si>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</si>
  <si>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</si>
  <si>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</si>
  <si>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</si>
  <si>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</si>
  <si>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</si>
  <si>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</si>
  <si>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</si>
  <si>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</si>
  <si>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</si>
  <si>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</si>
  <si>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</si>
  <si>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</si>
  <si>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</si>
  <si>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</si>
  <si>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</si>
  <si>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</si>
  <si>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</si>
  <si>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</si>
  <si>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</si>
  <si>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</si>
  <si>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</si>
  <si>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Alicante   </t>
  </si>
  <si>
    <t>Castellón de la Plana</t>
  </si>
  <si>
    <t xml:space="preserve">Girona                                                                </t>
  </si>
  <si>
    <t>Sin datos de Badajoz, Vitoria y Las Palmas</t>
  </si>
  <si>
    <t>euros</t>
  </si>
  <si>
    <t>Gasto de capital (Capítulos 6 y 7)</t>
  </si>
  <si>
    <t>Inversiones reales (capitulo 6)</t>
  </si>
  <si>
    <t>Transferencias de capital  (capitulo 7)</t>
  </si>
  <si>
    <t>Gasto de capital 2018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</si>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</sst>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i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3" fontId="8" fillId="2" borderId="3" xfId="4" applyNumberFormat="1" applyFont="1" applyFill="1" applyBorder="1" applyAlignment="1">
      <alignment horizontal="left" vertical="center" wrapText="1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7" fillId="0" borderId="0" xfId="1" applyFont="1" applyFill="1" applyAlignment="1">
      <alignment vertical="center" wrapText="1"/>
    </xf>
    <xf numFmtId="0" fontId="11" fillId="0" borderId="0" xfId="1" applyFont="1" applyAlignment="1">
      <alignment horizontal="center"/>
    </xf>
    <xf numFmtId="3" fontId="8" fillId="2" borderId="1" xfId="4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12" fillId="3" borderId="3" xfId="3" applyNumberFormat="1" applyFont="1" applyFill="1" applyBorder="1" applyAlignment="1">
      <alignment horizontal="right" wrapText="1"/>
    </xf>
    <xf numFmtId="4" fontId="13" fillId="3" borderId="3" xfId="1" applyNumberFormat="1" applyFont="1" applyFill="1" applyBorder="1" applyAlignment="1">
      <alignment horizontal="center"/>
    </xf>
    <xf numFmtId="3" fontId="14" fillId="0" borderId="0" xfId="4" applyNumberFormat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3" fontId="15" fillId="2" borderId="3" xfId="4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left" vertical="center" wrapText="1"/>
    </xf>
    <xf numFmtId="0" fontId="16" fillId="0" borderId="0" xfId="0" applyFont="1"/>
    <xf numFmtId="3" fontId="12" fillId="0" borderId="0" xfId="3" applyNumberFormat="1" applyFont="1" applyFill="1" applyBorder="1" applyAlignment="1">
      <alignment horizontal="center" wrapText="1"/>
    </xf>
    <xf numFmtId="4" fontId="12" fillId="0" borderId="0" xfId="3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/>
    </xf>
    <xf numFmtId="4" fontId="15" fillId="0" borderId="4" xfId="3" applyNumberFormat="1" applyFont="1" applyFill="1" applyBorder="1" applyAlignment="1">
      <alignment horizontal="right" wrapText="1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293716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285749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46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selection activeCell="K14" sqref="K14"/>
    </sheetView>
  </sheetViews>
  <sheetFormatPr baseColWidth="10" defaultRowHeight="15" x14ac:dyDescent="0.25"/>
  <cols>
    <col min="1" max="1" width="43.85546875" customWidth="1"/>
    <col min="2" max="2" width="14.140625" style="25" customWidth="1"/>
    <col min="3" max="4" width="14.140625" hidden="1" customWidth="1"/>
    <col min="5" max="6" width="19.140625" customWidth="1"/>
  </cols>
  <sheetData>
    <row r="1" spans="1:6" ht="18" x14ac:dyDescent="0.25">
      <c r="A1" s="5"/>
      <c r="B1" s="15"/>
      <c r="C1" s="5"/>
      <c r="D1" s="5"/>
      <c r="E1" s="2"/>
      <c r="F1" s="2"/>
    </row>
    <row r="2" spans="1:6" ht="23.25" customHeight="1" x14ac:dyDescent="0.25">
      <c r="A2" s="5"/>
      <c r="B2" s="15"/>
      <c r="C2" s="5"/>
      <c r="D2" s="5"/>
      <c r="E2" s="2"/>
      <c r="F2" s="2"/>
    </row>
    <row r="3" spans="1:6" ht="18" x14ac:dyDescent="0.25">
      <c r="A3" s="27" t="s">
        <v>57</v>
      </c>
      <c r="B3" s="27"/>
      <c r="C3" s="27"/>
      <c r="D3" s="27"/>
      <c r="E3" s="27"/>
      <c r="F3" s="27"/>
    </row>
    <row r="4" spans="1:6" ht="20.25" x14ac:dyDescent="0.35">
      <c r="A4" s="28" t="s">
        <v>4</v>
      </c>
      <c r="B4" s="28"/>
      <c r="C4" s="28"/>
      <c r="D4" s="28"/>
      <c r="E4" s="28"/>
      <c r="F4" s="28"/>
    </row>
    <row r="5" spans="1:6" x14ac:dyDescent="0.25">
      <c r="A5" s="4" t="s">
        <v>0</v>
      </c>
      <c r="B5" s="24"/>
      <c r="C5" s="4"/>
      <c r="D5" s="4"/>
      <c r="E5" s="2"/>
      <c r="F5" s="2"/>
    </row>
    <row r="6" spans="1:6" x14ac:dyDescent="0.25">
      <c r="A6" s="11"/>
      <c r="B6" s="3"/>
      <c r="C6" s="3"/>
      <c r="D6" s="3"/>
      <c r="E6" s="2"/>
      <c r="F6" s="2"/>
    </row>
    <row r="7" spans="1:6" ht="30" x14ac:dyDescent="0.25">
      <c r="A7" s="6" t="s">
        <v>59</v>
      </c>
      <c r="B7" s="6"/>
      <c r="C7" s="6"/>
      <c r="D7" s="6"/>
      <c r="E7" s="16" t="s">
        <v>53</v>
      </c>
      <c r="F7" s="8" t="s">
        <v>1</v>
      </c>
    </row>
    <row r="8" spans="1:6" ht="30" x14ac:dyDescent="0.25">
      <c r="A8" s="7" t="s">
        <v>2</v>
      </c>
      <c r="B8" s="9" t="s">
        <v>3</v>
      </c>
      <c r="C8" s="17" t="s">
        <v>55</v>
      </c>
      <c r="D8" s="17" t="s">
        <v>56</v>
      </c>
      <c r="E8" s="10" t="s">
        <v>54</v>
      </c>
      <c r="F8" s="9" t="s">
        <v>54</v>
      </c>
    </row>
    <row r="9" spans="1:6" ht="15.75" x14ac:dyDescent="0.3">
      <c r="A9" s="23" t="s">
        <v>5</v>
      </c>
      <c r="B9" s="16">
        <v>173050</v>
      </c>
      <c r="C9" s="29">
        <v>7908963.7599999998</v>
      </c>
      <c r="D9" s="29">
        <v>64838.25</v>
      </c>
      <c r="E9" s="12">
        <f>SUM(C9:D9)</f>
        <v>7973802.0099999998</v>
      </c>
      <c r="F9" s="13">
        <f>E9/B9</f>
        <v>46.078023750361169</v>
      </c>
    </row>
    <row r="10" spans="1:6" ht="15.75" x14ac:dyDescent="0.3">
      <c r="A10" s="23" t="s">
        <v>49</v>
      </c>
      <c r="B10" s="16">
        <v>331577</v>
      </c>
      <c r="C10" s="29">
        <v>17427597.16</v>
      </c>
      <c r="D10" s="29">
        <v>1590036.72</v>
      </c>
      <c r="E10" s="12">
        <f t="shared" ref="E10:E55" si="0">SUM(C10:D10)</f>
        <v>19017633.879999999</v>
      </c>
      <c r="F10" s="13">
        <f t="shared" ref="F10:F55" si="1">E10/B10</f>
        <v>57.355105691890572</v>
      </c>
    </row>
    <row r="11" spans="1:6" ht="15.75" x14ac:dyDescent="0.3">
      <c r="A11" s="23" t="s">
        <v>6</v>
      </c>
      <c r="B11" s="16">
        <v>196851</v>
      </c>
      <c r="C11" s="29">
        <v>20138459.09</v>
      </c>
      <c r="D11" s="29">
        <v>6050202.4699999997</v>
      </c>
      <c r="E11" s="12">
        <f t="shared" si="0"/>
        <v>26188661.559999999</v>
      </c>
      <c r="F11" s="13">
        <f t="shared" si="1"/>
        <v>133.03799096778781</v>
      </c>
    </row>
    <row r="12" spans="1:6" ht="15.75" x14ac:dyDescent="0.3">
      <c r="A12" s="23" t="s">
        <v>7</v>
      </c>
      <c r="B12" s="16">
        <v>57657</v>
      </c>
      <c r="C12" s="29">
        <v>4056901.59</v>
      </c>
      <c r="D12" s="29">
        <v>32391.89</v>
      </c>
      <c r="E12" s="12">
        <f t="shared" si="0"/>
        <v>4089293.48</v>
      </c>
      <c r="F12" s="13">
        <f t="shared" si="1"/>
        <v>70.924492776245728</v>
      </c>
    </row>
    <row r="13" spans="1:6" ht="15.75" x14ac:dyDescent="0.3">
      <c r="A13" s="23" t="s">
        <v>8</v>
      </c>
      <c r="B13" s="16">
        <v>1620343</v>
      </c>
      <c r="C13" s="29">
        <v>398447204.04000002</v>
      </c>
      <c r="D13" s="29">
        <v>68638258.489999995</v>
      </c>
      <c r="E13" s="12">
        <f t="shared" si="0"/>
        <v>467085462.53000003</v>
      </c>
      <c r="F13" s="13">
        <f t="shared" si="1"/>
        <v>288.26332605503899</v>
      </c>
    </row>
    <row r="14" spans="1:6" ht="15.75" x14ac:dyDescent="0.3">
      <c r="A14" s="23" t="s">
        <v>9</v>
      </c>
      <c r="B14" s="16">
        <v>345821</v>
      </c>
      <c r="C14" s="29">
        <v>63597542.310000002</v>
      </c>
      <c r="D14" s="29">
        <v>14914841.720000001</v>
      </c>
      <c r="E14" s="12">
        <f t="shared" si="0"/>
        <v>78512384.030000001</v>
      </c>
      <c r="F14" s="13">
        <f t="shared" si="1"/>
        <v>227.03185760841592</v>
      </c>
    </row>
    <row r="15" spans="1:6" ht="15.75" x14ac:dyDescent="0.3">
      <c r="A15" s="23" t="s">
        <v>10</v>
      </c>
      <c r="B15" s="16">
        <v>175921</v>
      </c>
      <c r="C15" s="29">
        <v>20229717.149999999</v>
      </c>
      <c r="D15" s="29">
        <v>4784431.8899999997</v>
      </c>
      <c r="E15" s="12">
        <f t="shared" si="0"/>
        <v>25014149.039999999</v>
      </c>
      <c r="F15" s="13">
        <f t="shared" si="1"/>
        <v>142.18967059077653</v>
      </c>
    </row>
    <row r="16" spans="1:6" ht="15.75" x14ac:dyDescent="0.3">
      <c r="A16" s="23" t="s">
        <v>11</v>
      </c>
      <c r="B16" s="16">
        <v>96068</v>
      </c>
      <c r="C16" s="29">
        <v>1828770.16</v>
      </c>
      <c r="D16" s="29">
        <v>623310.56000000006</v>
      </c>
      <c r="E16" s="12">
        <f t="shared" si="0"/>
        <v>2452080.7199999997</v>
      </c>
      <c r="F16" s="13">
        <f t="shared" si="1"/>
        <v>25.524427697047923</v>
      </c>
    </row>
    <row r="17" spans="1:6" ht="15.75" x14ac:dyDescent="0.3">
      <c r="A17" s="23" t="s">
        <v>12</v>
      </c>
      <c r="B17" s="16">
        <v>116979</v>
      </c>
      <c r="C17" s="29">
        <v>1741180.97</v>
      </c>
      <c r="D17" s="29">
        <v>339416.87</v>
      </c>
      <c r="E17" s="12">
        <f t="shared" si="0"/>
        <v>2080597.8399999999</v>
      </c>
      <c r="F17" s="13">
        <f t="shared" si="1"/>
        <v>17.786079894681951</v>
      </c>
    </row>
    <row r="18" spans="1:6" ht="15.75" x14ac:dyDescent="0.3">
      <c r="A18" s="23" t="s">
        <v>50</v>
      </c>
      <c r="B18" s="16">
        <v>170888</v>
      </c>
      <c r="C18" s="29">
        <v>8876413.5199999996</v>
      </c>
      <c r="D18" s="29">
        <v>399739.97</v>
      </c>
      <c r="E18" s="12">
        <f t="shared" si="0"/>
        <v>9276153.4900000002</v>
      </c>
      <c r="F18" s="13">
        <f t="shared" si="1"/>
        <v>54.28206480267778</v>
      </c>
    </row>
    <row r="19" spans="1:6" ht="15.75" customHeight="1" x14ac:dyDescent="0.3">
      <c r="A19" s="23" t="s">
        <v>13</v>
      </c>
      <c r="B19" s="16">
        <v>74743</v>
      </c>
      <c r="C19" s="29">
        <v>5283884.91</v>
      </c>
      <c r="D19" s="29">
        <v>1883934.69</v>
      </c>
      <c r="E19" s="12">
        <f t="shared" si="0"/>
        <v>7167819.5999999996</v>
      </c>
      <c r="F19" s="13">
        <f t="shared" si="1"/>
        <v>95.899543769985144</v>
      </c>
    </row>
    <row r="20" spans="1:6" ht="15.75" x14ac:dyDescent="0.3">
      <c r="A20" s="23" t="s">
        <v>14</v>
      </c>
      <c r="B20" s="16">
        <v>325708</v>
      </c>
      <c r="C20" s="29">
        <v>11278666.51</v>
      </c>
      <c r="D20" s="29">
        <v>6706026.9100000001</v>
      </c>
      <c r="E20" s="12">
        <f t="shared" si="0"/>
        <v>17984693.420000002</v>
      </c>
      <c r="F20" s="13">
        <f t="shared" si="1"/>
        <v>55.217229604430969</v>
      </c>
    </row>
    <row r="21" spans="1:6" ht="15.75" x14ac:dyDescent="0.3">
      <c r="A21" s="23" t="s">
        <v>15</v>
      </c>
      <c r="B21" s="16">
        <v>244850</v>
      </c>
      <c r="C21" s="29">
        <v>25168976.91</v>
      </c>
      <c r="D21" s="29">
        <v>2298293.69</v>
      </c>
      <c r="E21" s="12">
        <f t="shared" si="0"/>
        <v>27467270.600000001</v>
      </c>
      <c r="F21" s="13">
        <f t="shared" si="1"/>
        <v>112.17999019808046</v>
      </c>
    </row>
    <row r="22" spans="1:6" ht="15.75" x14ac:dyDescent="0.3">
      <c r="A22" s="23" t="s">
        <v>16</v>
      </c>
      <c r="B22" s="16">
        <v>54898</v>
      </c>
      <c r="C22" s="29">
        <v>3092440.43</v>
      </c>
      <c r="D22" s="29">
        <v>150000</v>
      </c>
      <c r="E22" s="12">
        <f t="shared" si="0"/>
        <v>3242440.43</v>
      </c>
      <c r="F22" s="13">
        <f t="shared" si="1"/>
        <v>59.062997376953625</v>
      </c>
    </row>
    <row r="23" spans="1:6" ht="15.75" x14ac:dyDescent="0.3">
      <c r="A23" s="23" t="s">
        <v>17</v>
      </c>
      <c r="B23" s="16">
        <v>186665</v>
      </c>
      <c r="C23" s="29">
        <v>29891061.859999999</v>
      </c>
      <c r="D23" s="29">
        <v>9042940.9800000004</v>
      </c>
      <c r="E23" s="12">
        <f t="shared" si="0"/>
        <v>38934002.840000004</v>
      </c>
      <c r="F23" s="13">
        <f t="shared" si="1"/>
        <v>208.57687750783492</v>
      </c>
    </row>
    <row r="24" spans="1:6" ht="15.75" x14ac:dyDescent="0.3">
      <c r="A24" s="23" t="s">
        <v>51</v>
      </c>
      <c r="B24" s="16">
        <v>100266</v>
      </c>
      <c r="C24" s="29">
        <v>4443801.5999999996</v>
      </c>
      <c r="D24" s="29">
        <v>737615.83</v>
      </c>
      <c r="E24" s="12">
        <f t="shared" si="0"/>
        <v>5181417.43</v>
      </c>
      <c r="F24" s="13">
        <f t="shared" si="1"/>
        <v>51.676714240121271</v>
      </c>
    </row>
    <row r="25" spans="1:6" ht="15.75" x14ac:dyDescent="0.3">
      <c r="A25" s="23" t="s">
        <v>18</v>
      </c>
      <c r="B25" s="16">
        <v>232208</v>
      </c>
      <c r="C25" s="29">
        <v>6131680.8200000003</v>
      </c>
      <c r="D25" s="29">
        <v>549178.9</v>
      </c>
      <c r="E25" s="12">
        <f t="shared" si="0"/>
        <v>6680859.7200000007</v>
      </c>
      <c r="F25" s="13">
        <f t="shared" si="1"/>
        <v>28.771014435333843</v>
      </c>
    </row>
    <row r="26" spans="1:6" ht="15.75" x14ac:dyDescent="0.3">
      <c r="A26" s="23" t="s">
        <v>19</v>
      </c>
      <c r="B26" s="16">
        <v>84910</v>
      </c>
      <c r="C26" s="29">
        <v>6781111.7400000002</v>
      </c>
      <c r="D26" s="29">
        <v>167598.17000000001</v>
      </c>
      <c r="E26" s="12">
        <f t="shared" si="0"/>
        <v>6948709.9100000001</v>
      </c>
      <c r="F26" s="13">
        <f t="shared" si="1"/>
        <v>81.83617842421387</v>
      </c>
    </row>
    <row r="27" spans="1:6" ht="15.75" x14ac:dyDescent="0.3">
      <c r="A27" s="23" t="s">
        <v>20</v>
      </c>
      <c r="B27" s="16">
        <v>144258</v>
      </c>
      <c r="C27" s="29">
        <v>3269033.73</v>
      </c>
      <c r="D27" s="29">
        <v>3793945.9</v>
      </c>
      <c r="E27" s="12">
        <f t="shared" si="0"/>
        <v>7062979.6299999999</v>
      </c>
      <c r="F27" s="13">
        <f t="shared" si="1"/>
        <v>48.960748312052019</v>
      </c>
    </row>
    <row r="28" spans="1:6" ht="15.75" x14ac:dyDescent="0.3">
      <c r="A28" s="23" t="s">
        <v>21</v>
      </c>
      <c r="B28" s="16">
        <v>52463</v>
      </c>
      <c r="C28" s="29">
        <v>5216421.41</v>
      </c>
      <c r="D28" s="29">
        <v>423611.5</v>
      </c>
      <c r="E28" s="12">
        <f t="shared" si="0"/>
        <v>5640032.9100000001</v>
      </c>
      <c r="F28" s="13">
        <f t="shared" si="1"/>
        <v>107.50496368869489</v>
      </c>
    </row>
    <row r="29" spans="1:6" ht="15.75" x14ac:dyDescent="0.3">
      <c r="A29" s="23" t="s">
        <v>22</v>
      </c>
      <c r="B29" s="16">
        <v>113457</v>
      </c>
      <c r="C29" s="29">
        <v>2518165.59</v>
      </c>
      <c r="D29" s="29" t="s">
        <v>58</v>
      </c>
      <c r="E29" s="12">
        <f t="shared" si="0"/>
        <v>2518165.59</v>
      </c>
      <c r="F29" s="13">
        <f t="shared" si="1"/>
        <v>22.194889605753719</v>
      </c>
    </row>
    <row r="30" spans="1:6" ht="15.75" x14ac:dyDescent="0.3">
      <c r="A30" s="23" t="s">
        <v>23</v>
      </c>
      <c r="B30" s="16">
        <v>124772</v>
      </c>
      <c r="C30" s="29">
        <v>10076668.560000001</v>
      </c>
      <c r="D30" s="29">
        <v>1085595.29</v>
      </c>
      <c r="E30" s="12">
        <f t="shared" si="0"/>
        <v>11162263.850000001</v>
      </c>
      <c r="F30" s="13">
        <f t="shared" si="1"/>
        <v>89.461288189657949</v>
      </c>
    </row>
    <row r="31" spans="1:6" ht="15.75" x14ac:dyDescent="0.3">
      <c r="A31" s="23" t="s">
        <v>24</v>
      </c>
      <c r="B31" s="16">
        <v>137856</v>
      </c>
      <c r="C31" s="29">
        <v>6034188.0700000003</v>
      </c>
      <c r="D31" s="29" t="s">
        <v>58</v>
      </c>
      <c r="E31" s="12">
        <f t="shared" si="0"/>
        <v>6034188.0700000003</v>
      </c>
      <c r="F31" s="13">
        <f t="shared" si="1"/>
        <v>43.771675298862583</v>
      </c>
    </row>
    <row r="32" spans="1:6" ht="15.75" x14ac:dyDescent="0.3">
      <c r="A32" s="23" t="s">
        <v>25</v>
      </c>
      <c r="B32" s="16">
        <v>151113</v>
      </c>
      <c r="C32" s="29">
        <v>9562406.9600000009</v>
      </c>
      <c r="D32" s="29">
        <v>12035875.1</v>
      </c>
      <c r="E32" s="12">
        <f t="shared" si="0"/>
        <v>21598282.060000002</v>
      </c>
      <c r="F32" s="13">
        <f t="shared" si="1"/>
        <v>142.92802114973566</v>
      </c>
    </row>
    <row r="33" spans="1:6" ht="15.75" x14ac:dyDescent="0.3">
      <c r="A33" s="23" t="s">
        <v>26</v>
      </c>
      <c r="B33" s="16">
        <v>98025</v>
      </c>
      <c r="C33" s="29">
        <v>2876407.73</v>
      </c>
      <c r="D33" s="29">
        <v>915060.2</v>
      </c>
      <c r="E33" s="12">
        <f t="shared" si="0"/>
        <v>3791467.9299999997</v>
      </c>
      <c r="F33" s="13">
        <f t="shared" si="1"/>
        <v>38.678581280285641</v>
      </c>
    </row>
    <row r="34" spans="1:6" ht="15.75" x14ac:dyDescent="0.3">
      <c r="A34" s="23" t="s">
        <v>27</v>
      </c>
      <c r="B34" s="16">
        <v>3223334</v>
      </c>
      <c r="C34" s="29">
        <v>355430881.52999997</v>
      </c>
      <c r="D34" s="29">
        <v>288287255.64999998</v>
      </c>
      <c r="E34" s="12">
        <f t="shared" si="0"/>
        <v>643718137.17999995</v>
      </c>
      <c r="F34" s="13">
        <f t="shared" si="1"/>
        <v>199.70568894815119</v>
      </c>
    </row>
    <row r="35" spans="1:6" ht="15.75" x14ac:dyDescent="0.3">
      <c r="A35" s="23" t="s">
        <v>28</v>
      </c>
      <c r="B35" s="16">
        <v>571026</v>
      </c>
      <c r="C35" s="29">
        <v>35675777.140000001</v>
      </c>
      <c r="D35" s="29">
        <v>13418474.039999999</v>
      </c>
      <c r="E35" s="12">
        <f t="shared" si="0"/>
        <v>49094251.18</v>
      </c>
      <c r="F35" s="13">
        <f t="shared" si="1"/>
        <v>85.975509311309821</v>
      </c>
    </row>
    <row r="36" spans="1:6" ht="15.75" x14ac:dyDescent="0.3">
      <c r="A36" s="23" t="s">
        <v>29</v>
      </c>
      <c r="B36" s="16">
        <v>447182</v>
      </c>
      <c r="C36" s="29">
        <v>23979220.210000001</v>
      </c>
      <c r="D36" s="29">
        <v>359429.31</v>
      </c>
      <c r="E36" s="12">
        <f t="shared" si="0"/>
        <v>24338649.52</v>
      </c>
      <c r="F36" s="13">
        <f t="shared" si="1"/>
        <v>54.426720037926394</v>
      </c>
    </row>
    <row r="37" spans="1:6" ht="15.75" x14ac:dyDescent="0.3">
      <c r="A37" s="23" t="s">
        <v>30</v>
      </c>
      <c r="B37" s="16">
        <v>105505</v>
      </c>
      <c r="C37" s="29">
        <v>3088523.7</v>
      </c>
      <c r="D37" s="29">
        <v>346289.16</v>
      </c>
      <c r="E37" s="12">
        <f t="shared" si="0"/>
        <v>3434812.8600000003</v>
      </c>
      <c r="F37" s="13">
        <f t="shared" si="1"/>
        <v>32.555924932467661</v>
      </c>
    </row>
    <row r="38" spans="1:6" ht="15.75" x14ac:dyDescent="0.3">
      <c r="A38" s="23" t="s">
        <v>31</v>
      </c>
      <c r="B38" s="16">
        <v>220020</v>
      </c>
      <c r="C38" s="29">
        <v>22991421.73</v>
      </c>
      <c r="D38" s="29">
        <v>368312.91</v>
      </c>
      <c r="E38" s="12">
        <f t="shared" si="0"/>
        <v>23359734.640000001</v>
      </c>
      <c r="F38" s="13">
        <f t="shared" si="1"/>
        <v>106.17096009453687</v>
      </c>
    </row>
    <row r="39" spans="1:6" ht="15.75" x14ac:dyDescent="0.3">
      <c r="A39" s="23" t="s">
        <v>32</v>
      </c>
      <c r="B39" s="16">
        <v>78629</v>
      </c>
      <c r="C39" s="29">
        <v>5147191.5</v>
      </c>
      <c r="D39" s="29">
        <v>323772.31</v>
      </c>
      <c r="E39" s="12">
        <f t="shared" si="0"/>
        <v>5470963.8099999996</v>
      </c>
      <c r="F39" s="13">
        <f t="shared" si="1"/>
        <v>69.579465718755159</v>
      </c>
    </row>
    <row r="40" spans="1:6" ht="15.75" x14ac:dyDescent="0.3">
      <c r="A40" s="23" t="s">
        <v>33</v>
      </c>
      <c r="B40" s="16">
        <v>409661</v>
      </c>
      <c r="C40" s="29">
        <v>16339788.23</v>
      </c>
      <c r="D40" s="29">
        <v>1641899.55</v>
      </c>
      <c r="E40" s="12">
        <f t="shared" si="0"/>
        <v>17981687.780000001</v>
      </c>
      <c r="F40" s="13">
        <f t="shared" si="1"/>
        <v>43.894067973275469</v>
      </c>
    </row>
    <row r="41" spans="1:6" ht="15.75" x14ac:dyDescent="0.3">
      <c r="A41" s="23" t="s">
        <v>34</v>
      </c>
      <c r="B41" s="16">
        <v>199066</v>
      </c>
      <c r="C41" s="29">
        <v>15042775.560000001</v>
      </c>
      <c r="D41" s="29">
        <v>1036356.13</v>
      </c>
      <c r="E41" s="12">
        <f t="shared" si="0"/>
        <v>16079131.690000001</v>
      </c>
      <c r="F41" s="13">
        <f t="shared" si="1"/>
        <v>80.772867742356809</v>
      </c>
    </row>
    <row r="42" spans="1:6" ht="15.75" x14ac:dyDescent="0.3">
      <c r="A42" s="23" t="s">
        <v>35</v>
      </c>
      <c r="B42" s="16">
        <v>82802</v>
      </c>
      <c r="C42" s="29">
        <v>11648563.02</v>
      </c>
      <c r="D42" s="29">
        <v>1451293.22</v>
      </c>
      <c r="E42" s="12">
        <f t="shared" si="0"/>
        <v>13099856.24</v>
      </c>
      <c r="F42" s="13">
        <f t="shared" si="1"/>
        <v>158.20700272940266</v>
      </c>
    </row>
    <row r="43" spans="1:6" ht="15.75" x14ac:dyDescent="0.3">
      <c r="A43" s="23" t="s">
        <v>36</v>
      </c>
      <c r="B43" s="16">
        <v>143978</v>
      </c>
      <c r="C43" s="29">
        <v>15991488.6</v>
      </c>
      <c r="D43" s="29">
        <v>3651208.1</v>
      </c>
      <c r="E43" s="12">
        <f t="shared" si="0"/>
        <v>19642696.699999999</v>
      </c>
      <c r="F43" s="13">
        <f t="shared" si="1"/>
        <v>136.42845920904583</v>
      </c>
    </row>
    <row r="44" spans="1:6" ht="15.75" x14ac:dyDescent="0.3">
      <c r="A44" s="23" t="s">
        <v>37</v>
      </c>
      <c r="B44" s="16">
        <v>204856</v>
      </c>
      <c r="C44" s="29">
        <v>13853996.529999999</v>
      </c>
      <c r="D44" s="29">
        <v>13765865.5</v>
      </c>
      <c r="E44" s="12">
        <f t="shared" si="0"/>
        <v>27619862.030000001</v>
      </c>
      <c r="F44" s="13">
        <f t="shared" si="1"/>
        <v>134.82574115476237</v>
      </c>
    </row>
    <row r="45" spans="1:6" ht="15.75" x14ac:dyDescent="0.3">
      <c r="A45" s="23" t="s">
        <v>38</v>
      </c>
      <c r="B45" s="16">
        <v>172044</v>
      </c>
      <c r="C45" s="29">
        <v>24937493.600000001</v>
      </c>
      <c r="D45" s="29">
        <v>2236715.6</v>
      </c>
      <c r="E45" s="12">
        <f t="shared" si="0"/>
        <v>27174209.200000003</v>
      </c>
      <c r="F45" s="13">
        <f t="shared" si="1"/>
        <v>157.94918276719912</v>
      </c>
    </row>
    <row r="46" spans="1:6" ht="15.75" x14ac:dyDescent="0.3">
      <c r="A46" s="23" t="s">
        <v>39</v>
      </c>
      <c r="B46" s="16">
        <v>51683</v>
      </c>
      <c r="C46" s="29">
        <v>5638029.4199999999</v>
      </c>
      <c r="D46" s="29">
        <v>442220.25</v>
      </c>
      <c r="E46" s="12">
        <f t="shared" si="0"/>
        <v>6080249.6699999999</v>
      </c>
      <c r="F46" s="13">
        <f t="shared" si="1"/>
        <v>117.64506065824352</v>
      </c>
    </row>
    <row r="47" spans="1:6" ht="15.75" x14ac:dyDescent="0.3">
      <c r="A47" s="23" t="s">
        <v>40</v>
      </c>
      <c r="B47" s="16">
        <v>688711</v>
      </c>
      <c r="C47" s="29">
        <v>27375514.23</v>
      </c>
      <c r="D47" s="29">
        <v>12075953.460000001</v>
      </c>
      <c r="E47" s="12">
        <f t="shared" si="0"/>
        <v>39451467.689999998</v>
      </c>
      <c r="F47" s="13">
        <f t="shared" si="1"/>
        <v>57.28305151217274</v>
      </c>
    </row>
    <row r="48" spans="1:6" ht="15.75" x14ac:dyDescent="0.3">
      <c r="A48" s="23" t="s">
        <v>41</v>
      </c>
      <c r="B48" s="16">
        <v>39112</v>
      </c>
      <c r="C48" s="29">
        <v>3741590.04</v>
      </c>
      <c r="D48" s="29">
        <v>879501.42</v>
      </c>
      <c r="E48" s="12">
        <f t="shared" si="0"/>
        <v>4621091.46</v>
      </c>
      <c r="F48" s="13">
        <f t="shared" si="1"/>
        <v>118.15022141542238</v>
      </c>
    </row>
    <row r="49" spans="1:6" ht="15.75" x14ac:dyDescent="0.3">
      <c r="A49" s="23" t="s">
        <v>42</v>
      </c>
      <c r="B49" s="16">
        <v>132299</v>
      </c>
      <c r="C49" s="29">
        <v>6190809.4199999999</v>
      </c>
      <c r="D49" s="29">
        <v>965619.91</v>
      </c>
      <c r="E49" s="12">
        <f t="shared" si="0"/>
        <v>7156429.3300000001</v>
      </c>
      <c r="F49" s="13">
        <f t="shared" si="1"/>
        <v>54.092845221808176</v>
      </c>
    </row>
    <row r="50" spans="1:6" ht="15.75" x14ac:dyDescent="0.3">
      <c r="A50" s="23" t="s">
        <v>43</v>
      </c>
      <c r="B50" s="16">
        <v>35691</v>
      </c>
      <c r="C50" s="29">
        <v>4705528.82</v>
      </c>
      <c r="D50" s="29">
        <v>89691.17</v>
      </c>
      <c r="E50" s="12">
        <f t="shared" si="0"/>
        <v>4795219.99</v>
      </c>
      <c r="F50" s="13">
        <f t="shared" si="1"/>
        <v>134.35375837045754</v>
      </c>
    </row>
    <row r="51" spans="1:6" ht="15.75" x14ac:dyDescent="0.3">
      <c r="A51" s="23" t="s">
        <v>44</v>
      </c>
      <c r="B51" s="16">
        <v>84282</v>
      </c>
      <c r="C51" s="29">
        <v>4799297.05</v>
      </c>
      <c r="D51" s="29">
        <v>398176.51</v>
      </c>
      <c r="E51" s="12">
        <f t="shared" si="0"/>
        <v>5197473.5599999996</v>
      </c>
      <c r="F51" s="13">
        <f t="shared" si="1"/>
        <v>61.66765810018746</v>
      </c>
    </row>
    <row r="52" spans="1:6" ht="15.75" x14ac:dyDescent="0.3">
      <c r="A52" s="23" t="s">
        <v>45</v>
      </c>
      <c r="B52" s="16">
        <v>791413</v>
      </c>
      <c r="C52" s="29">
        <v>80778549.739999995</v>
      </c>
      <c r="D52" s="29">
        <v>8179120.4000000004</v>
      </c>
      <c r="E52" s="12">
        <f t="shared" si="0"/>
        <v>88957670.140000001</v>
      </c>
      <c r="F52" s="13">
        <f t="shared" si="1"/>
        <v>112.40359981450899</v>
      </c>
    </row>
    <row r="53" spans="1:6" ht="15.75" x14ac:dyDescent="0.3">
      <c r="A53" s="23" t="s">
        <v>46</v>
      </c>
      <c r="B53" s="16">
        <v>298866</v>
      </c>
      <c r="C53" s="29">
        <v>38635194.899999999</v>
      </c>
      <c r="D53" s="29">
        <v>6306514.71</v>
      </c>
      <c r="E53" s="12">
        <f t="shared" si="0"/>
        <v>44941709.609999999</v>
      </c>
      <c r="F53" s="13">
        <f t="shared" si="1"/>
        <v>150.37411284656</v>
      </c>
    </row>
    <row r="54" spans="1:6" ht="15.75" x14ac:dyDescent="0.3">
      <c r="A54" s="23" t="s">
        <v>47</v>
      </c>
      <c r="B54" s="16">
        <v>61827</v>
      </c>
      <c r="C54" s="29">
        <v>4435455.7300000004</v>
      </c>
      <c r="D54" s="29">
        <v>218301.41</v>
      </c>
      <c r="E54" s="12">
        <f t="shared" si="0"/>
        <v>4653757.1400000006</v>
      </c>
      <c r="F54" s="13">
        <f t="shared" si="1"/>
        <v>75.270628366247763</v>
      </c>
    </row>
    <row r="55" spans="1:6" ht="15.75" x14ac:dyDescent="0.3">
      <c r="A55" s="1" t="s">
        <v>48</v>
      </c>
      <c r="B55" s="16">
        <v>666880</v>
      </c>
      <c r="C55" s="29">
        <v>34519137.719999999</v>
      </c>
      <c r="D55" s="29">
        <v>14319678.08</v>
      </c>
      <c r="E55" s="12">
        <f t="shared" si="0"/>
        <v>48838815.799999997</v>
      </c>
      <c r="F55" s="13">
        <f t="shared" si="1"/>
        <v>73.234788567658342</v>
      </c>
    </row>
    <row r="56" spans="1:6" ht="15.75" x14ac:dyDescent="0.3">
      <c r="A56" s="18"/>
      <c r="B56" s="20"/>
      <c r="C56" s="20"/>
      <c r="D56" s="20"/>
      <c r="E56" s="21"/>
      <c r="F56" s="22"/>
    </row>
    <row r="57" spans="1:6" x14ac:dyDescent="0.25">
      <c r="A57" s="19" t="s">
        <v>52</v>
      </c>
    </row>
    <row r="58" spans="1:6" x14ac:dyDescent="0.25">
      <c r="A58" s="14"/>
    </row>
  </sheetData>
  <mergeCells count="2">
    <mergeCell ref="A3:F3"/>
    <mergeCell ref="A4:F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ignoredErrors>
    <ignoredError sqref="E9:E55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J19" sqref="J19"/>
    </sheetView>
  </sheetViews>
  <sheetFormatPr baseColWidth="10" defaultRowHeight="15" x14ac:dyDescent="0.25"/>
  <cols>
    <col min="1" max="1" width="43.85546875" customWidth="1"/>
    <col min="2" max="2" width="14.140625" style="25" customWidth="1"/>
    <col min="3" max="4" width="14.140625" hidden="1" customWidth="1"/>
    <col min="5" max="6" width="19.140625" customWidth="1"/>
  </cols>
  <sheetData>
    <row r="1" spans="1:6" ht="18" x14ac:dyDescent="0.25">
      <c r="A1" s="5"/>
      <c r="B1" s="26"/>
      <c r="C1" s="5"/>
      <c r="D1" s="5"/>
      <c r="E1" s="2"/>
      <c r="F1" s="2"/>
    </row>
    <row r="2" spans="1:6" ht="23.25" customHeight="1" x14ac:dyDescent="0.25">
      <c r="A2" s="5"/>
      <c r="B2" s="26"/>
      <c r="C2" s="5"/>
      <c r="D2" s="5"/>
      <c r="E2" s="2"/>
      <c r="F2" s="2"/>
    </row>
    <row r="3" spans="1:6" ht="18" x14ac:dyDescent="0.25">
      <c r="A3" s="27" t="s">
        <v>57</v>
      </c>
      <c r="B3" s="27"/>
      <c r="C3" s="27"/>
      <c r="D3" s="27"/>
      <c r="E3" s="27"/>
      <c r="F3" s="27"/>
    </row>
    <row r="4" spans="1:6" ht="20.25" x14ac:dyDescent="0.35">
      <c r="A4" s="28" t="s">
        <v>4</v>
      </c>
      <c r="B4" s="28"/>
      <c r="C4" s="28"/>
      <c r="D4" s="28"/>
      <c r="E4" s="28"/>
      <c r="F4" s="28"/>
    </row>
    <row r="5" spans="1:6" x14ac:dyDescent="0.25">
      <c r="A5" s="4" t="s">
        <v>0</v>
      </c>
      <c r="B5" s="24"/>
      <c r="C5" s="4"/>
      <c r="D5" s="4"/>
      <c r="E5" s="2"/>
      <c r="F5" s="2"/>
    </row>
    <row r="6" spans="1:6" x14ac:dyDescent="0.25">
      <c r="A6" s="11"/>
      <c r="B6" s="3"/>
      <c r="C6" s="3"/>
      <c r="D6" s="3"/>
      <c r="E6" s="2"/>
      <c r="F6" s="2"/>
    </row>
    <row r="7" spans="1:6" ht="30" x14ac:dyDescent="0.25">
      <c r="A7" s="6"/>
      <c r="B7" s="6"/>
      <c r="C7" s="6"/>
      <c r="D7" s="6"/>
      <c r="E7" s="16" t="s">
        <v>53</v>
      </c>
      <c r="F7" s="8" t="s">
        <v>1</v>
      </c>
    </row>
    <row r="8" spans="1:6" ht="30" x14ac:dyDescent="0.25">
      <c r="A8" s="7" t="s">
        <v>2</v>
      </c>
      <c r="B8" s="9" t="s">
        <v>3</v>
      </c>
      <c r="C8" s="17" t="s">
        <v>55</v>
      </c>
      <c r="D8" s="17" t="s">
        <v>56</v>
      </c>
      <c r="E8" s="10" t="s">
        <v>54</v>
      </c>
      <c r="F8" s="9" t="s">
        <v>54</v>
      </c>
    </row>
    <row r="9" spans="1:6" ht="15.75" x14ac:dyDescent="0.3">
      <c r="A9" s="23" t="s">
        <v>8</v>
      </c>
      <c r="B9" s="16">
        <v>1620343</v>
      </c>
      <c r="C9" s="29">
        <v>398447204.04000002</v>
      </c>
      <c r="D9" s="29">
        <v>68638258.489999995</v>
      </c>
      <c r="E9" s="12">
        <f>SUM(C9:D9)</f>
        <v>467085462.53000003</v>
      </c>
      <c r="F9" s="13">
        <f>E9/B9</f>
        <v>288.26332605503899</v>
      </c>
    </row>
    <row r="10" spans="1:6" ht="15.75" x14ac:dyDescent="0.3">
      <c r="A10" s="23" t="s">
        <v>9</v>
      </c>
      <c r="B10" s="16">
        <v>345821</v>
      </c>
      <c r="C10" s="29">
        <v>63597542.310000002</v>
      </c>
      <c r="D10" s="29">
        <v>14914841.720000001</v>
      </c>
      <c r="E10" s="12">
        <f>SUM(C10:D10)</f>
        <v>78512384.030000001</v>
      </c>
      <c r="F10" s="13">
        <f>E10/B10</f>
        <v>227.03185760841592</v>
      </c>
    </row>
    <row r="11" spans="1:6" ht="15.75" x14ac:dyDescent="0.3">
      <c r="A11" s="23" t="s">
        <v>17</v>
      </c>
      <c r="B11" s="16">
        <v>186665</v>
      </c>
      <c r="C11" s="29">
        <v>29891061.859999999</v>
      </c>
      <c r="D11" s="29">
        <v>9042940.9800000004</v>
      </c>
      <c r="E11" s="12">
        <f>SUM(C11:D11)</f>
        <v>38934002.840000004</v>
      </c>
      <c r="F11" s="13">
        <f>E11/B11</f>
        <v>208.57687750783492</v>
      </c>
    </row>
    <row r="12" spans="1:6" ht="15.75" x14ac:dyDescent="0.3">
      <c r="A12" s="23" t="s">
        <v>27</v>
      </c>
      <c r="B12" s="16">
        <v>3223334</v>
      </c>
      <c r="C12" s="29">
        <v>355430881.52999997</v>
      </c>
      <c r="D12" s="29">
        <v>288287255.64999998</v>
      </c>
      <c r="E12" s="12">
        <f>SUM(C12:D12)</f>
        <v>643718137.17999995</v>
      </c>
      <c r="F12" s="13">
        <f>E12/B12</f>
        <v>199.70568894815119</v>
      </c>
    </row>
    <row r="13" spans="1:6" ht="15.75" x14ac:dyDescent="0.3">
      <c r="A13" s="23" t="s">
        <v>35</v>
      </c>
      <c r="B13" s="16">
        <v>82802</v>
      </c>
      <c r="C13" s="29">
        <v>11648563.02</v>
      </c>
      <c r="D13" s="29">
        <v>1451293.22</v>
      </c>
      <c r="E13" s="12">
        <f>SUM(C13:D13)</f>
        <v>13099856.24</v>
      </c>
      <c r="F13" s="13">
        <f>E13/B13</f>
        <v>158.20700272940266</v>
      </c>
    </row>
    <row r="14" spans="1:6" ht="15.75" x14ac:dyDescent="0.3">
      <c r="A14" s="23" t="s">
        <v>38</v>
      </c>
      <c r="B14" s="16">
        <v>172044</v>
      </c>
      <c r="C14" s="29">
        <v>24937493.600000001</v>
      </c>
      <c r="D14" s="29">
        <v>2236715.6</v>
      </c>
      <c r="E14" s="12">
        <f>SUM(C14:D14)</f>
        <v>27174209.200000003</v>
      </c>
      <c r="F14" s="13">
        <f>E14/B14</f>
        <v>157.94918276719912</v>
      </c>
    </row>
    <row r="15" spans="1:6" ht="15.75" x14ac:dyDescent="0.3">
      <c r="A15" s="23" t="s">
        <v>46</v>
      </c>
      <c r="B15" s="16">
        <v>298866</v>
      </c>
      <c r="C15" s="29">
        <v>38635194.899999999</v>
      </c>
      <c r="D15" s="29">
        <v>6306514.71</v>
      </c>
      <c r="E15" s="12">
        <f>SUM(C15:D15)</f>
        <v>44941709.609999999</v>
      </c>
      <c r="F15" s="13">
        <f>E15/B15</f>
        <v>150.37411284656</v>
      </c>
    </row>
    <row r="16" spans="1:6" ht="15.75" x14ac:dyDescent="0.3">
      <c r="A16" s="23" t="s">
        <v>25</v>
      </c>
      <c r="B16" s="16">
        <v>151113</v>
      </c>
      <c r="C16" s="29">
        <v>9562406.9600000009</v>
      </c>
      <c r="D16" s="29">
        <v>12035875.1</v>
      </c>
      <c r="E16" s="12">
        <f>SUM(C16:D16)</f>
        <v>21598282.060000002</v>
      </c>
      <c r="F16" s="13">
        <f>E16/B16</f>
        <v>142.92802114973566</v>
      </c>
    </row>
    <row r="17" spans="1:6" ht="15.75" x14ac:dyDescent="0.3">
      <c r="A17" s="23" t="s">
        <v>10</v>
      </c>
      <c r="B17" s="16">
        <v>175921</v>
      </c>
      <c r="C17" s="29">
        <v>20229717.149999999</v>
      </c>
      <c r="D17" s="29">
        <v>4784431.8899999997</v>
      </c>
      <c r="E17" s="12">
        <f>SUM(C17:D17)</f>
        <v>25014149.039999999</v>
      </c>
      <c r="F17" s="13">
        <f>E17/B17</f>
        <v>142.18967059077653</v>
      </c>
    </row>
    <row r="18" spans="1:6" ht="15.75" x14ac:dyDescent="0.3">
      <c r="A18" s="23" t="s">
        <v>36</v>
      </c>
      <c r="B18" s="16">
        <v>143978</v>
      </c>
      <c r="C18" s="29">
        <v>15991488.6</v>
      </c>
      <c r="D18" s="29">
        <v>3651208.1</v>
      </c>
      <c r="E18" s="12">
        <f>SUM(C18:D18)</f>
        <v>19642696.699999999</v>
      </c>
      <c r="F18" s="13">
        <f>E18/B18</f>
        <v>136.42845920904583</v>
      </c>
    </row>
    <row r="19" spans="1:6" ht="15.75" customHeight="1" x14ac:dyDescent="0.3">
      <c r="A19" s="23" t="s">
        <v>37</v>
      </c>
      <c r="B19" s="16">
        <v>204856</v>
      </c>
      <c r="C19" s="29">
        <v>13853996.529999999</v>
      </c>
      <c r="D19" s="29">
        <v>13765865.5</v>
      </c>
      <c r="E19" s="12">
        <f>SUM(C19:D19)</f>
        <v>27619862.030000001</v>
      </c>
      <c r="F19" s="13">
        <f>E19/B19</f>
        <v>134.82574115476237</v>
      </c>
    </row>
    <row r="20" spans="1:6" ht="15.75" x14ac:dyDescent="0.3">
      <c r="A20" s="23" t="s">
        <v>43</v>
      </c>
      <c r="B20" s="16">
        <v>35691</v>
      </c>
      <c r="C20" s="29">
        <v>4705528.82</v>
      </c>
      <c r="D20" s="29">
        <v>89691.17</v>
      </c>
      <c r="E20" s="12">
        <f>SUM(C20:D20)</f>
        <v>4795219.99</v>
      </c>
      <c r="F20" s="13">
        <f>E20/B20</f>
        <v>134.35375837045754</v>
      </c>
    </row>
    <row r="21" spans="1:6" ht="15.75" x14ac:dyDescent="0.3">
      <c r="A21" s="23" t="s">
        <v>6</v>
      </c>
      <c r="B21" s="16">
        <v>196851</v>
      </c>
      <c r="C21" s="29">
        <v>20138459.09</v>
      </c>
      <c r="D21" s="29">
        <v>6050202.4699999997</v>
      </c>
      <c r="E21" s="12">
        <f>SUM(C21:D21)</f>
        <v>26188661.559999999</v>
      </c>
      <c r="F21" s="13">
        <f>E21/B21</f>
        <v>133.03799096778781</v>
      </c>
    </row>
    <row r="22" spans="1:6" ht="15.75" x14ac:dyDescent="0.3">
      <c r="A22" s="23" t="s">
        <v>41</v>
      </c>
      <c r="B22" s="16">
        <v>39112</v>
      </c>
      <c r="C22" s="29">
        <v>3741590.04</v>
      </c>
      <c r="D22" s="29">
        <v>879501.42</v>
      </c>
      <c r="E22" s="12">
        <f>SUM(C22:D22)</f>
        <v>4621091.46</v>
      </c>
      <c r="F22" s="13">
        <f>E22/B22</f>
        <v>118.15022141542238</v>
      </c>
    </row>
    <row r="23" spans="1:6" ht="15.75" x14ac:dyDescent="0.3">
      <c r="A23" s="23" t="s">
        <v>39</v>
      </c>
      <c r="B23" s="16">
        <v>51683</v>
      </c>
      <c r="C23" s="29">
        <v>5638029.4199999999</v>
      </c>
      <c r="D23" s="29">
        <v>442220.25</v>
      </c>
      <c r="E23" s="12">
        <f>SUM(C23:D23)</f>
        <v>6080249.6699999999</v>
      </c>
      <c r="F23" s="13">
        <f>E23/B23</f>
        <v>117.64506065824352</v>
      </c>
    </row>
    <row r="24" spans="1:6" ht="15.75" x14ac:dyDescent="0.3">
      <c r="A24" s="23" t="s">
        <v>45</v>
      </c>
      <c r="B24" s="16">
        <v>791413</v>
      </c>
      <c r="C24" s="29">
        <v>80778549.739999995</v>
      </c>
      <c r="D24" s="29">
        <v>8179120.4000000004</v>
      </c>
      <c r="E24" s="12">
        <f>SUM(C24:D24)</f>
        <v>88957670.140000001</v>
      </c>
      <c r="F24" s="13">
        <f>E24/B24</f>
        <v>112.40359981450899</v>
      </c>
    </row>
    <row r="25" spans="1:6" ht="15.75" x14ac:dyDescent="0.3">
      <c r="A25" s="23" t="s">
        <v>15</v>
      </c>
      <c r="B25" s="16">
        <v>244850</v>
      </c>
      <c r="C25" s="29">
        <v>25168976.91</v>
      </c>
      <c r="D25" s="29">
        <v>2298293.69</v>
      </c>
      <c r="E25" s="12">
        <f>SUM(C25:D25)</f>
        <v>27467270.600000001</v>
      </c>
      <c r="F25" s="13">
        <f>E25/B25</f>
        <v>112.17999019808046</v>
      </c>
    </row>
    <row r="26" spans="1:6" ht="15.75" x14ac:dyDescent="0.3">
      <c r="A26" s="23" t="s">
        <v>21</v>
      </c>
      <c r="B26" s="16">
        <v>52463</v>
      </c>
      <c r="C26" s="29">
        <v>5216421.41</v>
      </c>
      <c r="D26" s="29">
        <v>423611.5</v>
      </c>
      <c r="E26" s="12">
        <f>SUM(C26:D26)</f>
        <v>5640032.9100000001</v>
      </c>
      <c r="F26" s="13">
        <f>E26/B26</f>
        <v>107.50496368869489</v>
      </c>
    </row>
    <row r="27" spans="1:6" ht="15.75" x14ac:dyDescent="0.3">
      <c r="A27" s="23" t="s">
        <v>31</v>
      </c>
      <c r="B27" s="16">
        <v>220020</v>
      </c>
      <c r="C27" s="29">
        <v>22991421.73</v>
      </c>
      <c r="D27" s="29">
        <v>368312.91</v>
      </c>
      <c r="E27" s="12">
        <f>SUM(C27:D27)</f>
        <v>23359734.640000001</v>
      </c>
      <c r="F27" s="13">
        <f>E27/B27</f>
        <v>106.17096009453687</v>
      </c>
    </row>
    <row r="28" spans="1:6" ht="15.75" x14ac:dyDescent="0.3">
      <c r="A28" s="23" t="s">
        <v>13</v>
      </c>
      <c r="B28" s="16">
        <v>74743</v>
      </c>
      <c r="C28" s="29">
        <v>5283884.91</v>
      </c>
      <c r="D28" s="29">
        <v>1883934.69</v>
      </c>
      <c r="E28" s="12">
        <f>SUM(C28:D28)</f>
        <v>7167819.5999999996</v>
      </c>
      <c r="F28" s="13">
        <f>E28/B28</f>
        <v>95.899543769985144</v>
      </c>
    </row>
    <row r="29" spans="1:6" ht="15.75" x14ac:dyDescent="0.3">
      <c r="A29" s="23" t="s">
        <v>23</v>
      </c>
      <c r="B29" s="16">
        <v>124772</v>
      </c>
      <c r="C29" s="29">
        <v>10076668.560000001</v>
      </c>
      <c r="D29" s="29">
        <v>1085595.29</v>
      </c>
      <c r="E29" s="12">
        <f>SUM(C29:D29)</f>
        <v>11162263.850000001</v>
      </c>
      <c r="F29" s="13">
        <f>E29/B29</f>
        <v>89.461288189657949</v>
      </c>
    </row>
    <row r="30" spans="1:6" ht="15.75" x14ac:dyDescent="0.3">
      <c r="A30" s="23" t="s">
        <v>28</v>
      </c>
      <c r="B30" s="16">
        <v>571026</v>
      </c>
      <c r="C30" s="29">
        <v>35675777.140000001</v>
      </c>
      <c r="D30" s="29">
        <v>13418474.039999999</v>
      </c>
      <c r="E30" s="12">
        <f>SUM(C30:D30)</f>
        <v>49094251.18</v>
      </c>
      <c r="F30" s="13">
        <f>E30/B30</f>
        <v>85.975509311309821</v>
      </c>
    </row>
    <row r="31" spans="1:6" ht="15.75" x14ac:dyDescent="0.3">
      <c r="A31" s="23" t="s">
        <v>19</v>
      </c>
      <c r="B31" s="16">
        <v>84910</v>
      </c>
      <c r="C31" s="29">
        <v>6781111.7400000002</v>
      </c>
      <c r="D31" s="29">
        <v>167598.17000000001</v>
      </c>
      <c r="E31" s="12">
        <f>SUM(C31:D31)</f>
        <v>6948709.9100000001</v>
      </c>
      <c r="F31" s="13">
        <f>E31/B31</f>
        <v>81.83617842421387</v>
      </c>
    </row>
    <row r="32" spans="1:6" ht="15.75" x14ac:dyDescent="0.3">
      <c r="A32" s="23" t="s">
        <v>34</v>
      </c>
      <c r="B32" s="16">
        <v>199066</v>
      </c>
      <c r="C32" s="29">
        <v>15042775.560000001</v>
      </c>
      <c r="D32" s="29">
        <v>1036356.13</v>
      </c>
      <c r="E32" s="12">
        <f>SUM(C32:D32)</f>
        <v>16079131.690000001</v>
      </c>
      <c r="F32" s="13">
        <f>E32/B32</f>
        <v>80.772867742356809</v>
      </c>
    </row>
    <row r="33" spans="1:6" ht="15.75" x14ac:dyDescent="0.3">
      <c r="A33" s="23" t="s">
        <v>47</v>
      </c>
      <c r="B33" s="16">
        <v>61827</v>
      </c>
      <c r="C33" s="29">
        <v>4435455.7300000004</v>
      </c>
      <c r="D33" s="29">
        <v>218301.41</v>
      </c>
      <c r="E33" s="12">
        <f>SUM(C33:D33)</f>
        <v>4653757.1400000006</v>
      </c>
      <c r="F33" s="13">
        <f>E33/B33</f>
        <v>75.270628366247763</v>
      </c>
    </row>
    <row r="34" spans="1:6" ht="15.75" x14ac:dyDescent="0.3">
      <c r="A34" s="23" t="s">
        <v>48</v>
      </c>
      <c r="B34" s="16">
        <v>666880</v>
      </c>
      <c r="C34" s="29">
        <v>34519137.719999999</v>
      </c>
      <c r="D34" s="29">
        <v>14319678.08</v>
      </c>
      <c r="E34" s="12">
        <f>SUM(C34:D34)</f>
        <v>48838815.799999997</v>
      </c>
      <c r="F34" s="13">
        <f>E34/B34</f>
        <v>73.234788567658342</v>
      </c>
    </row>
    <row r="35" spans="1:6" ht="15.75" x14ac:dyDescent="0.3">
      <c r="A35" s="23" t="s">
        <v>7</v>
      </c>
      <c r="B35" s="16">
        <v>57657</v>
      </c>
      <c r="C35" s="29">
        <v>4056901.59</v>
      </c>
      <c r="D35" s="29">
        <v>32391.89</v>
      </c>
      <c r="E35" s="12">
        <f>SUM(C35:D35)</f>
        <v>4089293.48</v>
      </c>
      <c r="F35" s="13">
        <f>E35/B35</f>
        <v>70.924492776245728</v>
      </c>
    </row>
    <row r="36" spans="1:6" ht="15.75" x14ac:dyDescent="0.3">
      <c r="A36" s="23" t="s">
        <v>32</v>
      </c>
      <c r="B36" s="16">
        <v>78629</v>
      </c>
      <c r="C36" s="29">
        <v>5147191.5</v>
      </c>
      <c r="D36" s="29">
        <v>323772.31</v>
      </c>
      <c r="E36" s="12">
        <f>SUM(C36:D36)</f>
        <v>5470963.8099999996</v>
      </c>
      <c r="F36" s="13">
        <f>E36/B36</f>
        <v>69.579465718755159</v>
      </c>
    </row>
    <row r="37" spans="1:6" ht="15.75" x14ac:dyDescent="0.3">
      <c r="A37" s="23" t="s">
        <v>44</v>
      </c>
      <c r="B37" s="16">
        <v>84282</v>
      </c>
      <c r="C37" s="29">
        <v>4799297.05</v>
      </c>
      <c r="D37" s="29">
        <v>398176.51</v>
      </c>
      <c r="E37" s="12">
        <f>SUM(C37:D37)</f>
        <v>5197473.5599999996</v>
      </c>
      <c r="F37" s="13">
        <f>E37/B37</f>
        <v>61.66765810018746</v>
      </c>
    </row>
    <row r="38" spans="1:6" ht="15.75" x14ac:dyDescent="0.3">
      <c r="A38" s="23" t="s">
        <v>16</v>
      </c>
      <c r="B38" s="16">
        <v>54898</v>
      </c>
      <c r="C38" s="29">
        <v>3092440.43</v>
      </c>
      <c r="D38" s="29">
        <v>150000</v>
      </c>
      <c r="E38" s="12">
        <f>SUM(C38:D38)</f>
        <v>3242440.43</v>
      </c>
      <c r="F38" s="13">
        <f>E38/B38</f>
        <v>59.062997376953625</v>
      </c>
    </row>
    <row r="39" spans="1:6" ht="15.75" x14ac:dyDescent="0.3">
      <c r="A39" s="23" t="s">
        <v>49</v>
      </c>
      <c r="B39" s="16">
        <v>331577</v>
      </c>
      <c r="C39" s="29">
        <v>17427597.16</v>
      </c>
      <c r="D39" s="29">
        <v>1590036.72</v>
      </c>
      <c r="E39" s="12">
        <f>SUM(C39:D39)</f>
        <v>19017633.879999999</v>
      </c>
      <c r="F39" s="13">
        <f>E39/B39</f>
        <v>57.355105691890572</v>
      </c>
    </row>
    <row r="40" spans="1:6" ht="15.75" x14ac:dyDescent="0.3">
      <c r="A40" s="23" t="s">
        <v>40</v>
      </c>
      <c r="B40" s="16">
        <v>688711</v>
      </c>
      <c r="C40" s="29">
        <v>27375514.23</v>
      </c>
      <c r="D40" s="29">
        <v>12075953.460000001</v>
      </c>
      <c r="E40" s="12">
        <f>SUM(C40:D40)</f>
        <v>39451467.689999998</v>
      </c>
      <c r="F40" s="13">
        <f>E40/B40</f>
        <v>57.28305151217274</v>
      </c>
    </row>
    <row r="41" spans="1:6" ht="15.75" x14ac:dyDescent="0.3">
      <c r="A41" s="23" t="s">
        <v>14</v>
      </c>
      <c r="B41" s="16">
        <v>325708</v>
      </c>
      <c r="C41" s="29">
        <v>11278666.51</v>
      </c>
      <c r="D41" s="29">
        <v>6706026.9100000001</v>
      </c>
      <c r="E41" s="12">
        <f>SUM(C41:D41)</f>
        <v>17984693.420000002</v>
      </c>
      <c r="F41" s="13">
        <f>E41/B41</f>
        <v>55.217229604430969</v>
      </c>
    </row>
    <row r="42" spans="1:6" ht="15.75" x14ac:dyDescent="0.3">
      <c r="A42" s="23" t="s">
        <v>29</v>
      </c>
      <c r="B42" s="16">
        <v>447182</v>
      </c>
      <c r="C42" s="29">
        <v>23979220.210000001</v>
      </c>
      <c r="D42" s="29">
        <v>359429.31</v>
      </c>
      <c r="E42" s="12">
        <f>SUM(C42:D42)</f>
        <v>24338649.52</v>
      </c>
      <c r="F42" s="13">
        <f>E42/B42</f>
        <v>54.426720037926394</v>
      </c>
    </row>
    <row r="43" spans="1:6" ht="15.75" x14ac:dyDescent="0.3">
      <c r="A43" s="23" t="s">
        <v>50</v>
      </c>
      <c r="B43" s="16">
        <v>170888</v>
      </c>
      <c r="C43" s="29">
        <v>8876413.5199999996</v>
      </c>
      <c r="D43" s="29">
        <v>399739.97</v>
      </c>
      <c r="E43" s="12">
        <f>SUM(C43:D43)</f>
        <v>9276153.4900000002</v>
      </c>
      <c r="F43" s="13">
        <f>E43/B43</f>
        <v>54.28206480267778</v>
      </c>
    </row>
    <row r="44" spans="1:6" ht="15.75" x14ac:dyDescent="0.3">
      <c r="A44" s="23" t="s">
        <v>42</v>
      </c>
      <c r="B44" s="16">
        <v>132299</v>
      </c>
      <c r="C44" s="29">
        <v>6190809.4199999999</v>
      </c>
      <c r="D44" s="29">
        <v>965619.91</v>
      </c>
      <c r="E44" s="12">
        <f>SUM(C44:D44)</f>
        <v>7156429.3300000001</v>
      </c>
      <c r="F44" s="13">
        <f>E44/B44</f>
        <v>54.092845221808176</v>
      </c>
    </row>
    <row r="45" spans="1:6" ht="15.75" x14ac:dyDescent="0.3">
      <c r="A45" s="23" t="s">
        <v>51</v>
      </c>
      <c r="B45" s="16">
        <v>100266</v>
      </c>
      <c r="C45" s="29">
        <v>4443801.5999999996</v>
      </c>
      <c r="D45" s="29">
        <v>737615.83</v>
      </c>
      <c r="E45" s="12">
        <f>SUM(C45:D45)</f>
        <v>5181417.43</v>
      </c>
      <c r="F45" s="13">
        <f>E45/B45</f>
        <v>51.676714240121271</v>
      </c>
    </row>
    <row r="46" spans="1:6" ht="15.75" x14ac:dyDescent="0.3">
      <c r="A46" s="23" t="s">
        <v>20</v>
      </c>
      <c r="B46" s="16">
        <v>144258</v>
      </c>
      <c r="C46" s="29">
        <v>3269033.73</v>
      </c>
      <c r="D46" s="29">
        <v>3793945.9</v>
      </c>
      <c r="E46" s="12">
        <f>SUM(C46:D46)</f>
        <v>7062979.6299999999</v>
      </c>
      <c r="F46" s="13">
        <f>E46/B46</f>
        <v>48.960748312052019</v>
      </c>
    </row>
    <row r="47" spans="1:6" ht="15.75" x14ac:dyDescent="0.3">
      <c r="A47" s="23" t="s">
        <v>5</v>
      </c>
      <c r="B47" s="16">
        <v>173050</v>
      </c>
      <c r="C47" s="29">
        <v>7908963.7599999998</v>
      </c>
      <c r="D47" s="29">
        <v>64838.25</v>
      </c>
      <c r="E47" s="12">
        <f>SUM(C47:D47)</f>
        <v>7973802.0099999998</v>
      </c>
      <c r="F47" s="13">
        <f>E47/B47</f>
        <v>46.078023750361169</v>
      </c>
    </row>
    <row r="48" spans="1:6" ht="15.75" x14ac:dyDescent="0.3">
      <c r="A48" s="23" t="s">
        <v>33</v>
      </c>
      <c r="B48" s="16">
        <v>409661</v>
      </c>
      <c r="C48" s="29">
        <v>16339788.23</v>
      </c>
      <c r="D48" s="29">
        <v>1641899.55</v>
      </c>
      <c r="E48" s="12">
        <f>SUM(C48:D48)</f>
        <v>17981687.780000001</v>
      </c>
      <c r="F48" s="13">
        <f>E48/B48</f>
        <v>43.894067973275469</v>
      </c>
    </row>
    <row r="49" spans="1:6" ht="15.75" x14ac:dyDescent="0.3">
      <c r="A49" s="23" t="s">
        <v>24</v>
      </c>
      <c r="B49" s="16">
        <v>137856</v>
      </c>
      <c r="C49" s="29">
        <v>6034188.0700000003</v>
      </c>
      <c r="D49" s="29" t="s">
        <v>58</v>
      </c>
      <c r="E49" s="12">
        <f>SUM(C49:D49)</f>
        <v>6034188.0700000003</v>
      </c>
      <c r="F49" s="13">
        <f>E49/B49</f>
        <v>43.771675298862583</v>
      </c>
    </row>
    <row r="50" spans="1:6" ht="15.75" x14ac:dyDescent="0.3">
      <c r="A50" s="23" t="s">
        <v>26</v>
      </c>
      <c r="B50" s="16">
        <v>98025</v>
      </c>
      <c r="C50" s="29">
        <v>2876407.73</v>
      </c>
      <c r="D50" s="29">
        <v>915060.2</v>
      </c>
      <c r="E50" s="12">
        <f>SUM(C50:D50)</f>
        <v>3791467.9299999997</v>
      </c>
      <c r="F50" s="13">
        <f>E50/B50</f>
        <v>38.678581280285641</v>
      </c>
    </row>
    <row r="51" spans="1:6" ht="15.75" x14ac:dyDescent="0.3">
      <c r="A51" s="23" t="s">
        <v>30</v>
      </c>
      <c r="B51" s="16">
        <v>105505</v>
      </c>
      <c r="C51" s="29">
        <v>3088523.7</v>
      </c>
      <c r="D51" s="29">
        <v>346289.16</v>
      </c>
      <c r="E51" s="12">
        <f>SUM(C51:D51)</f>
        <v>3434812.8600000003</v>
      </c>
      <c r="F51" s="13">
        <f>E51/B51</f>
        <v>32.555924932467661</v>
      </c>
    </row>
    <row r="52" spans="1:6" ht="15.75" x14ac:dyDescent="0.3">
      <c r="A52" s="23" t="s">
        <v>18</v>
      </c>
      <c r="B52" s="16">
        <v>232208</v>
      </c>
      <c r="C52" s="29">
        <v>6131680.8200000003</v>
      </c>
      <c r="D52" s="29">
        <v>549178.9</v>
      </c>
      <c r="E52" s="12">
        <f>SUM(C52:D52)</f>
        <v>6680859.7200000007</v>
      </c>
      <c r="F52" s="13">
        <f>E52/B52</f>
        <v>28.771014435333843</v>
      </c>
    </row>
    <row r="53" spans="1:6" ht="15.75" x14ac:dyDescent="0.3">
      <c r="A53" s="23" t="s">
        <v>11</v>
      </c>
      <c r="B53" s="16">
        <v>96068</v>
      </c>
      <c r="C53" s="29">
        <v>1828770.16</v>
      </c>
      <c r="D53" s="29">
        <v>623310.56000000006</v>
      </c>
      <c r="E53" s="12">
        <f>SUM(C53:D53)</f>
        <v>2452080.7199999997</v>
      </c>
      <c r="F53" s="13">
        <f>E53/B53</f>
        <v>25.524427697047923</v>
      </c>
    </row>
    <row r="54" spans="1:6" ht="15.75" x14ac:dyDescent="0.3">
      <c r="A54" s="23" t="s">
        <v>22</v>
      </c>
      <c r="B54" s="16">
        <v>113457</v>
      </c>
      <c r="C54" s="29">
        <v>2518165.59</v>
      </c>
      <c r="D54" s="29" t="s">
        <v>58</v>
      </c>
      <c r="E54" s="12">
        <f>SUM(C54:D54)</f>
        <v>2518165.59</v>
      </c>
      <c r="F54" s="13">
        <f>E54/B54</f>
        <v>22.194889605753719</v>
      </c>
    </row>
    <row r="55" spans="1:6" ht="15.75" x14ac:dyDescent="0.3">
      <c r="A55" s="1" t="s">
        <v>12</v>
      </c>
      <c r="B55" s="16">
        <v>116979</v>
      </c>
      <c r="C55" s="29">
        <v>1741180.97</v>
      </c>
      <c r="D55" s="29">
        <v>339416.87</v>
      </c>
      <c r="E55" s="12">
        <f>SUM(C55:D55)</f>
        <v>2080597.8399999999</v>
      </c>
      <c r="F55" s="13">
        <f>E55/B55</f>
        <v>17.786079894681951</v>
      </c>
    </row>
    <row r="56" spans="1:6" ht="15.75" x14ac:dyDescent="0.3">
      <c r="A56" s="18"/>
      <c r="B56" s="20"/>
      <c r="C56" s="20"/>
      <c r="D56" s="20"/>
      <c r="E56" s="21"/>
      <c r="F56" s="22"/>
    </row>
    <row r="57" spans="1:6" x14ac:dyDescent="0.25">
      <c r="A57" s="19" t="s">
        <v>52</v>
      </c>
    </row>
    <row r="58" spans="1:6" x14ac:dyDescent="0.25">
      <c r="A58" s="14"/>
    </row>
  </sheetData>
  <sortState ref="A9:F55">
    <sortCondition descending="1" ref="F9:F55"/>
  </sortState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ignoredErrors>
    <ignoredError sqref="E9:E38 E39:E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2019-10-09T08:17:53Z</cp:lastPrinted>
  <dcterms:created xsi:type="dcterms:W3CDTF">2017-10-31T07:52:50Z</dcterms:created>
  <dcterms:modified xsi:type="dcterms:W3CDTF">2019-10-09T08:17:58Z</dcterms:modified>
</cp:coreProperties>
</file>