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60" yWindow="-216" windowWidth="14700" windowHeight="10428"/>
  </bookViews>
  <sheets>
    <sheet name="Orden ALFABETICO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D17" i="1" l="1"/>
  <c r="C17" i="1"/>
  <c r="E17" i="1"/>
  <c r="F17" i="1"/>
  <c r="G17" i="1"/>
  <c r="H17" i="1"/>
  <c r="B17" i="1"/>
</calcChain>
</file>

<file path=xl/sharedStrings.xml><?xml version="1.0" encoding="utf-8"?>
<sst xmlns="http://schemas.openxmlformats.org/spreadsheetml/2006/main" count="21" uniqueCount="21">
  <si>
    <t>Málaga</t>
  </si>
  <si>
    <t>Sevilla</t>
  </si>
  <si>
    <t>Bienes de Características especiales</t>
  </si>
  <si>
    <t>Bienes de naturaleza rústica</t>
  </si>
  <si>
    <t>Bienes de naturaleza urbana</t>
  </si>
  <si>
    <t>Tipo IBI</t>
  </si>
  <si>
    <t>Tipo ICIO</t>
  </si>
  <si>
    <t>Coeficiente situacion medio IAE</t>
  </si>
  <si>
    <t>Cuota IVTM (turismos de 8 a 11,99 CF)</t>
  </si>
  <si>
    <t>Almería</t>
  </si>
  <si>
    <t>Cadiz</t>
  </si>
  <si>
    <t>Cordoba</t>
  </si>
  <si>
    <t>Granada</t>
  </si>
  <si>
    <t>Jaen</t>
  </si>
  <si>
    <t>Huelva</t>
  </si>
  <si>
    <t>Tipo IIVTNU</t>
  </si>
  <si>
    <t>Capitales andaluzas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</si>
  <si>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las Ordenanzas Fiscales de cada municipio</t>
    </r>
  </si>
  <si>
    <t>-</t>
  </si>
  <si>
    <t>MEDIA 8 CAPITALES ANDALUZAS</t>
  </si>
  <si>
    <t>Tipos de gravamen, tarifas y coeficientes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</si>
</sst>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8">
    <font>
      <sz val="10"/>
      <name val="Arial"/>
    </font>
    <font>
      <sz val="8"/>
      <name val="Univer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i/>
      <sz val="8"/>
      <name val="Gill Sans MT"/>
      <family val="2"/>
    </font>
    <font>
      <b/>
      <sz val="12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10"/>
      <color theme="0" tint="-0.499984740745262"/>
      <name val="Gill Sans MT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2" applyNumberFormat="0" applyAlignment="0" applyProtection="0"/>
    <xf numFmtId="0" fontId="6" fillId="24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9" fillId="31" borderId="2" applyNumberFormat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0"/>
    <xf numFmtId="0" fontId="1" fillId="0" borderId="0"/>
    <xf numFmtId="0" fontId="2" fillId="34" borderId="5" applyNumberFormat="0" applyFont="0" applyAlignment="0" applyProtection="0"/>
    <xf numFmtId="0" fontId="13" fillId="23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8" fillId="0" borderId="9" applyNumberFormat="0" applyFill="0" applyAlignment="0" applyProtection="0"/>
    <xf numFmtId="0" fontId="19" fillId="0" borderId="10" applyNumberFormat="0" applyFill="0" applyAlignment="0" applyProtection="0"/>
  </cellStyleXfs>
  <cellXfs count="21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34" applyFont="1" applyFill="1" applyAlignment="1"/>
    <xf numFmtId="0" fontId="23" fillId="0" borderId="0" xfId="34" applyFont="1" applyFill="1" applyAlignment="1">
      <alignment horizontal="left"/>
    </xf>
    <xf numFmtId="0" fontId="24" fillId="0" borderId="0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left" vertical="center" wrapText="1"/>
    </xf>
    <xf numFmtId="2" fontId="24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5" fillId="0" borderId="0" xfId="34" applyFont="1" applyFill="1" applyAlignment="1"/>
    <xf numFmtId="164" fontId="24" fillId="3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165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4" fillId="2" borderId="12" xfId="0" applyFont="1" applyFill="1" applyBorder="1" applyAlignment="1">
      <alignment horizontal="center" vertical="center" wrapText="1"/>
    </xf>
    <xf numFmtId="165" fontId="24" fillId="3" borderId="1" xfId="0" applyNumberFormat="1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_83" xfId="34"/>
    <cellStyle name="Notas 2" xfId="3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1</xdr:row>
      <xdr:rowOff>260985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7"/>
  <sheetViews>
    <sheetView showGridLines="0" tabSelected="1" zoomScaleNormal="100" workbookViewId="0">
      <selection activeCell="L10" sqref="L10"/>
    </sheetView>
  </sheetViews>
  <sheetFormatPr baseColWidth="10" defaultRowHeight="16.8"/>
  <cols>
    <col min="1" max="1" width="30.109375" style="1" customWidth="1"/>
    <col min="2" max="4" width="13.88671875" style="1" customWidth="1"/>
    <col min="5" max="5" width="16.88671875" style="2" customWidth="1"/>
    <col min="6" max="6" width="15.88671875" style="1" customWidth="1"/>
    <col min="7" max="7" width="12.33203125" style="1" customWidth="1"/>
    <col min="8" max="8" width="13.5546875" style="1" customWidth="1"/>
    <col min="9" max="16384" width="11.5546875" style="1"/>
  </cols>
  <sheetData>
    <row r="2" spans="1:8" ht="21.75" customHeight="1"/>
    <row r="3" spans="1:8" ht="21.6">
      <c r="A3" s="18" t="s">
        <v>20</v>
      </c>
      <c r="B3" s="18"/>
      <c r="C3" s="18"/>
      <c r="D3" s="18"/>
      <c r="E3" s="18"/>
      <c r="F3" s="18"/>
      <c r="G3" s="18"/>
      <c r="H3" s="18"/>
    </row>
    <row r="4" spans="1:8" ht="19.5" customHeight="1">
      <c r="A4" s="18" t="s">
        <v>16</v>
      </c>
      <c r="B4" s="18"/>
      <c r="C4" s="18"/>
      <c r="D4" s="18"/>
      <c r="E4" s="18"/>
      <c r="F4" s="18"/>
      <c r="G4" s="18"/>
      <c r="H4" s="18"/>
    </row>
    <row r="5" spans="1:8" ht="15" customHeight="1">
      <c r="A5" s="11" t="s">
        <v>17</v>
      </c>
      <c r="B5" s="3"/>
      <c r="C5" s="3"/>
      <c r="D5" s="3"/>
      <c r="E5" s="3"/>
      <c r="F5" s="3"/>
      <c r="G5" s="3"/>
      <c r="H5" s="3"/>
    </row>
    <row r="6" spans="1:8" ht="15" customHeight="1">
      <c r="A6" s="3"/>
      <c r="B6" s="3"/>
      <c r="C6" s="3"/>
      <c r="D6" s="3"/>
      <c r="E6" s="3"/>
      <c r="F6" s="3"/>
      <c r="G6" s="3"/>
      <c r="H6" s="3"/>
    </row>
    <row r="7" spans="1:8" ht="21" customHeight="1">
      <c r="A7" s="4"/>
      <c r="B7" s="19" t="s">
        <v>5</v>
      </c>
      <c r="C7" s="19"/>
      <c r="D7" s="19"/>
    </row>
    <row r="8" spans="1:8" ht="49.2" customHeight="1">
      <c r="A8" s="5"/>
      <c r="B8" s="6" t="s">
        <v>4</v>
      </c>
      <c r="C8" s="6" t="s">
        <v>3</v>
      </c>
      <c r="D8" s="6" t="s">
        <v>2</v>
      </c>
      <c r="E8" s="7" t="s">
        <v>7</v>
      </c>
      <c r="F8" s="7" t="s">
        <v>8</v>
      </c>
      <c r="G8" s="7" t="s">
        <v>15</v>
      </c>
      <c r="H8" s="7" t="s">
        <v>6</v>
      </c>
    </row>
    <row r="9" spans="1:8" s="10" customFormat="1" ht="24" customHeight="1">
      <c r="A9" s="8" t="s">
        <v>9</v>
      </c>
      <c r="B9" s="20">
        <v>0.61</v>
      </c>
      <c r="C9" s="20">
        <v>0.625</v>
      </c>
      <c r="D9" s="20">
        <v>1.3</v>
      </c>
      <c r="E9" s="9">
        <f>(3.59+2.99)/2</f>
        <v>3.29</v>
      </c>
      <c r="F9" s="9">
        <v>62.43</v>
      </c>
      <c r="G9" s="9">
        <v>27</v>
      </c>
      <c r="H9" s="9">
        <v>4</v>
      </c>
    </row>
    <row r="10" spans="1:8" s="10" customFormat="1" ht="24" customHeight="1">
      <c r="A10" s="8" t="s">
        <v>10</v>
      </c>
      <c r="B10" s="20">
        <v>0.74</v>
      </c>
      <c r="C10" s="20">
        <v>0.6</v>
      </c>
      <c r="D10" s="20">
        <v>1.01</v>
      </c>
      <c r="E10" s="12">
        <f>(3.7+2.67)/2</f>
        <v>3.1850000000000001</v>
      </c>
      <c r="F10" s="9">
        <v>67.25</v>
      </c>
      <c r="G10" s="9">
        <v>30</v>
      </c>
      <c r="H10" s="9">
        <v>4</v>
      </c>
    </row>
    <row r="11" spans="1:8" s="10" customFormat="1" ht="24" customHeight="1">
      <c r="A11" s="8" t="s">
        <v>11</v>
      </c>
      <c r="B11" s="20">
        <v>0.51839999999999997</v>
      </c>
      <c r="C11" s="20">
        <v>1.05</v>
      </c>
      <c r="D11" s="20">
        <v>1.3</v>
      </c>
      <c r="E11" s="9">
        <f>(3.53+1.4)/2</f>
        <v>2.4649999999999999</v>
      </c>
      <c r="F11" s="9">
        <v>56.91</v>
      </c>
      <c r="G11" s="9">
        <v>27.52</v>
      </c>
      <c r="H11" s="9">
        <v>3.25</v>
      </c>
    </row>
    <row r="12" spans="1:8" s="10" customFormat="1" ht="24" customHeight="1">
      <c r="A12" s="8" t="s">
        <v>12</v>
      </c>
      <c r="B12" s="20">
        <v>0.63900000000000001</v>
      </c>
      <c r="C12" s="20">
        <v>0.88600000000000001</v>
      </c>
      <c r="D12" s="17" t="s">
        <v>18</v>
      </c>
      <c r="E12" s="9">
        <f>(1.86+1.3)/2</f>
        <v>1.58</v>
      </c>
      <c r="F12" s="9">
        <v>68.16</v>
      </c>
      <c r="G12" s="9">
        <v>30</v>
      </c>
      <c r="H12" s="9">
        <v>4</v>
      </c>
    </row>
    <row r="13" spans="1:8" s="10" customFormat="1" ht="24" customHeight="1">
      <c r="A13" s="8" t="s">
        <v>14</v>
      </c>
      <c r="B13" s="20">
        <v>0.78</v>
      </c>
      <c r="C13" s="20">
        <v>0.89</v>
      </c>
      <c r="D13" s="20">
        <v>1.3</v>
      </c>
      <c r="E13" s="9">
        <f>(3.8+3.3)/2</f>
        <v>3.55</v>
      </c>
      <c r="F13" s="9">
        <v>68.16</v>
      </c>
      <c r="G13" s="9">
        <v>30</v>
      </c>
      <c r="H13" s="9">
        <v>4</v>
      </c>
    </row>
    <row r="14" spans="1:8" s="10" customFormat="1" ht="24" customHeight="1">
      <c r="A14" s="8" t="s">
        <v>13</v>
      </c>
      <c r="B14" s="20">
        <v>0.65</v>
      </c>
      <c r="C14" s="20">
        <v>0.6</v>
      </c>
      <c r="D14" s="20">
        <v>0.65</v>
      </c>
      <c r="E14" s="9">
        <f>(0.9+0.5)/2</f>
        <v>0.7</v>
      </c>
      <c r="F14" s="9">
        <v>51.12</v>
      </c>
      <c r="G14" s="9">
        <v>29</v>
      </c>
      <c r="H14" s="9">
        <v>3</v>
      </c>
    </row>
    <row r="15" spans="1:8" s="10" customFormat="1" ht="24" customHeight="1">
      <c r="A15" s="8" t="s">
        <v>0</v>
      </c>
      <c r="B15" s="20">
        <v>0.45100000000000001</v>
      </c>
      <c r="C15" s="20">
        <v>0.65429999999999999</v>
      </c>
      <c r="D15" s="20">
        <v>1.3</v>
      </c>
      <c r="E15" s="9">
        <v>1.76</v>
      </c>
      <c r="F15" s="9">
        <v>65.8</v>
      </c>
      <c r="G15" s="9">
        <v>29</v>
      </c>
      <c r="H15" s="9">
        <v>3.8</v>
      </c>
    </row>
    <row r="16" spans="1:8" ht="24" customHeight="1">
      <c r="A16" s="8" t="s">
        <v>1</v>
      </c>
      <c r="B16" s="20">
        <v>0.66900000000000004</v>
      </c>
      <c r="C16" s="20">
        <v>0.69199999999999995</v>
      </c>
      <c r="D16" s="20">
        <v>1.1385000000000001</v>
      </c>
      <c r="E16" s="12">
        <v>2.395</v>
      </c>
      <c r="F16" s="9">
        <v>61</v>
      </c>
      <c r="G16" s="9">
        <v>26.53</v>
      </c>
      <c r="H16" s="9">
        <v>3.22</v>
      </c>
    </row>
    <row r="17" spans="1:8" ht="18" customHeight="1">
      <c r="A17" s="13" t="s">
        <v>19</v>
      </c>
      <c r="B17" s="14">
        <f>(B9+B10+B11+B12+B13+B14+B15+B16)/8</f>
        <v>0.63217499999999993</v>
      </c>
      <c r="C17" s="14">
        <f t="shared" ref="C17:H17" si="0">(C9+C10+C11+C12+C13+C14+C15+C16)/8</f>
        <v>0.74966250000000001</v>
      </c>
      <c r="D17" s="15">
        <f>(D9+D10+D11+D13+D14+D15+D16)/7</f>
        <v>1.1426428571428571</v>
      </c>
      <c r="E17" s="16">
        <f t="shared" si="0"/>
        <v>2.3656250000000001</v>
      </c>
      <c r="F17" s="15">
        <f t="shared" si="0"/>
        <v>62.603749999999998</v>
      </c>
      <c r="G17" s="15">
        <f t="shared" si="0"/>
        <v>28.631249999999998</v>
      </c>
      <c r="H17" s="15">
        <f t="shared" si="0"/>
        <v>3.6587499999999999</v>
      </c>
    </row>
  </sheetData>
  <mergeCells count="3">
    <mergeCell ref="A3:H3"/>
    <mergeCell ref="A4:H4"/>
    <mergeCell ref="B7:D7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62" orientation="portrait" verticalDpi="300" r:id="rId1"/>
  <headerFooter differentFirst="1"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ALFABETICO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 Información Impositiva Municipal</dc:title>
  <dc:creator>González Arranz, Javier</dc:creator>
  <cp:lastModifiedBy>González Arranz, Javier</cp:lastModifiedBy>
  <cp:lastPrinted>2017-12-12T12:40:01Z</cp:lastPrinted>
  <dcterms:created xsi:type="dcterms:W3CDTF">2014-06-10T13:18:16Z</dcterms:created>
  <dcterms:modified xsi:type="dcterms:W3CDTF">2025-07-01T09:14:51Z</dcterms:modified>
</cp:coreProperties>
</file>