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4" yWindow="636" windowWidth="10788" windowHeight="8016"/>
  </bookViews>
  <sheets>
    <sheet name="Orden ALFABETICO" sheetId="5" r:id="rId1"/>
    <sheet name="Orden AUTONOMIA FISCAL" sheetId="7" r:id="rId2"/>
  </sheets>
  <calcPr calcId="145621"/>
</workbook>
</file>

<file path=xl/calcChain.xml><?xml version="1.0" encoding="utf-8"?>
<calcChain xmlns="http://schemas.openxmlformats.org/spreadsheetml/2006/main">
  <c r="F409" i="7" l="1"/>
  <c r="K409" i="7" s="1"/>
  <c r="M409" i="7" s="1"/>
  <c r="F148" i="7"/>
  <c r="K148" i="7" s="1"/>
  <c r="M148" i="7" s="1"/>
  <c r="F524" i="7"/>
  <c r="K524" i="7" s="1"/>
  <c r="M524" i="7" s="1"/>
  <c r="F344" i="7"/>
  <c r="K344" i="7" s="1"/>
  <c r="M344" i="7" s="1"/>
  <c r="F486" i="7"/>
  <c r="K486" i="7" s="1"/>
  <c r="M486" i="7" s="1"/>
  <c r="F254" i="7"/>
  <c r="K254" i="7" s="1"/>
  <c r="M254" i="7" s="1"/>
  <c r="F366" i="7"/>
  <c r="K366" i="7" s="1"/>
  <c r="M366" i="7" s="1"/>
  <c r="F283" i="7"/>
  <c r="K283" i="7" s="1"/>
  <c r="M283" i="7" s="1"/>
  <c r="F212" i="7"/>
  <c r="K212" i="7" s="1"/>
  <c r="M212" i="7" s="1"/>
  <c r="F352" i="7"/>
  <c r="K352" i="7" s="1"/>
  <c r="M352" i="7" s="1"/>
  <c r="F48" i="7"/>
  <c r="K48" i="7" s="1"/>
  <c r="M48" i="7" s="1"/>
  <c r="F556" i="7"/>
  <c r="K556" i="7" s="1"/>
  <c r="M556" i="7" s="1"/>
  <c r="F320" i="7"/>
  <c r="K320" i="7" s="1"/>
  <c r="M320" i="7" s="1"/>
  <c r="F567" i="7"/>
  <c r="K567" i="7" s="1"/>
  <c r="M567" i="7" s="1"/>
  <c r="F401" i="7"/>
  <c r="K401" i="7" s="1"/>
  <c r="M401" i="7" s="1"/>
  <c r="F458" i="7"/>
  <c r="K458" i="7" s="1"/>
  <c r="M458" i="7" s="1"/>
  <c r="F451" i="7"/>
  <c r="K451" i="7" s="1"/>
  <c r="M451" i="7" s="1"/>
  <c r="F403" i="7"/>
  <c r="K403" i="7" s="1"/>
  <c r="M403" i="7" s="1"/>
  <c r="F365" i="7"/>
  <c r="K365" i="7" s="1"/>
  <c r="M365" i="7" s="1"/>
  <c r="F279" i="7"/>
  <c r="K279" i="7" s="1"/>
  <c r="M279" i="7" s="1"/>
  <c r="F575" i="7"/>
  <c r="K575" i="7" s="1"/>
  <c r="M575" i="7" s="1"/>
  <c r="F599" i="7"/>
  <c r="K599" i="7" s="1"/>
  <c r="M599" i="7" s="1"/>
  <c r="F151" i="7"/>
  <c r="K151" i="7" s="1"/>
  <c r="M151" i="7" s="1"/>
  <c r="F260" i="7"/>
  <c r="K260" i="7" s="1"/>
  <c r="M260" i="7" s="1"/>
  <c r="F583" i="7"/>
  <c r="K583" i="7" s="1"/>
  <c r="M583" i="7" s="1"/>
  <c r="F561" i="7"/>
  <c r="K561" i="7" s="1"/>
  <c r="M561" i="7" s="1"/>
  <c r="F117" i="7"/>
  <c r="K117" i="7" s="1"/>
  <c r="M117" i="7" s="1"/>
  <c r="F594" i="7"/>
  <c r="K594" i="7" s="1"/>
  <c r="M594" i="7" s="1"/>
  <c r="F448" i="7"/>
  <c r="K448" i="7" s="1"/>
  <c r="M448" i="7" s="1"/>
  <c r="F360" i="7"/>
  <c r="K360" i="7" s="1"/>
  <c r="M360" i="7" s="1"/>
  <c r="F394" i="7"/>
  <c r="K394" i="7" s="1"/>
  <c r="M394" i="7" s="1"/>
  <c r="F317" i="7"/>
  <c r="K317" i="7" s="1"/>
  <c r="M317" i="7" s="1"/>
  <c r="F410" i="7"/>
  <c r="K410" i="7" s="1"/>
  <c r="M410" i="7" s="1"/>
  <c r="F319" i="7"/>
  <c r="K319" i="7" s="1"/>
  <c r="M319" i="7" s="1"/>
  <c r="F350" i="7"/>
  <c r="K350" i="7" s="1"/>
  <c r="M350" i="7" s="1"/>
  <c r="F623" i="7"/>
  <c r="K623" i="7" s="1"/>
  <c r="M623" i="7" s="1"/>
  <c r="F265" i="7"/>
  <c r="K265" i="7" s="1"/>
  <c r="M265" i="7" s="1"/>
  <c r="F96" i="7"/>
  <c r="K96" i="7" s="1"/>
  <c r="M96" i="7" s="1"/>
  <c r="F391" i="7"/>
  <c r="K391" i="7" s="1"/>
  <c r="M391" i="7" s="1"/>
  <c r="F342" i="7"/>
  <c r="K342" i="7" s="1"/>
  <c r="M342" i="7" s="1"/>
  <c r="F239" i="7"/>
  <c r="K239" i="7" s="1"/>
  <c r="M239" i="7" s="1"/>
  <c r="F211" i="7"/>
  <c r="K211" i="7" s="1"/>
  <c r="M211" i="7" s="1"/>
  <c r="F558" i="7"/>
  <c r="K558" i="7" s="1"/>
  <c r="M558" i="7" s="1"/>
  <c r="F80" i="7"/>
  <c r="K80" i="7" s="1"/>
  <c r="M80" i="7" s="1"/>
  <c r="F120" i="7"/>
  <c r="K120" i="7" s="1"/>
  <c r="M120" i="7" s="1"/>
  <c r="F30" i="7"/>
  <c r="K30" i="7" s="1"/>
  <c r="M30" i="7" s="1"/>
  <c r="F65" i="7"/>
  <c r="K65" i="7" s="1"/>
  <c r="M65" i="7" s="1"/>
  <c r="F293" i="7"/>
  <c r="K293" i="7" s="1"/>
  <c r="M293" i="7" s="1"/>
  <c r="F116" i="7"/>
  <c r="K116" i="7" s="1"/>
  <c r="M116" i="7" s="1"/>
  <c r="F541" i="7"/>
  <c r="K541" i="7" s="1"/>
  <c r="M541" i="7" s="1"/>
  <c r="F196" i="7"/>
  <c r="K196" i="7" s="1"/>
  <c r="M196" i="7" s="1"/>
  <c r="F616" i="7"/>
  <c r="K616" i="7" s="1"/>
  <c r="M616" i="7" s="1"/>
  <c r="F532" i="7"/>
  <c r="K532" i="7" s="1"/>
  <c r="M532" i="7" s="1"/>
  <c r="F423" i="7"/>
  <c r="K423" i="7" s="1"/>
  <c r="M423" i="7" s="1"/>
  <c r="F421" i="7"/>
  <c r="K421" i="7" s="1"/>
  <c r="M421" i="7" s="1"/>
  <c r="F234" i="7"/>
  <c r="K234" i="7" s="1"/>
  <c r="M234" i="7" s="1"/>
  <c r="F577" i="7"/>
  <c r="K577" i="7" s="1"/>
  <c r="M577" i="7" s="1"/>
  <c r="F27" i="7"/>
  <c r="K27" i="7" s="1"/>
  <c r="M27" i="7" s="1"/>
  <c r="F374" i="7"/>
  <c r="K374" i="7" s="1"/>
  <c r="M374" i="7" s="1"/>
  <c r="F289" i="7"/>
  <c r="K289" i="7" s="1"/>
  <c r="M289" i="7" s="1"/>
  <c r="F607" i="7"/>
  <c r="K607" i="7" s="1"/>
  <c r="M607" i="7" s="1"/>
  <c r="F598" i="7"/>
  <c r="K598" i="7" s="1"/>
  <c r="M598" i="7" s="1"/>
  <c r="F313" i="7"/>
  <c r="K313" i="7" s="1"/>
  <c r="M313" i="7" s="1"/>
  <c r="F443" i="7"/>
  <c r="K443" i="7" s="1"/>
  <c r="M443" i="7" s="1"/>
  <c r="F200" i="7"/>
  <c r="K200" i="7" s="1"/>
  <c r="M200" i="7" s="1"/>
  <c r="F187" i="7"/>
  <c r="K187" i="7" s="1"/>
  <c r="M187" i="7" s="1"/>
  <c r="F180" i="7"/>
  <c r="K180" i="7" s="1"/>
  <c r="M180" i="7" s="1"/>
  <c r="F63" i="7"/>
  <c r="K63" i="7" s="1"/>
  <c r="M63" i="7" s="1"/>
  <c r="F503" i="7"/>
  <c r="K503" i="7" s="1"/>
  <c r="M503" i="7" s="1"/>
  <c r="F387" i="7"/>
  <c r="K387" i="7" s="1"/>
  <c r="M387" i="7" s="1"/>
  <c r="F76" i="7"/>
  <c r="K76" i="7" s="1"/>
  <c r="M76" i="7" s="1"/>
  <c r="F274" i="7"/>
  <c r="K274" i="7" s="1"/>
  <c r="M274" i="7" s="1"/>
  <c r="F534" i="7"/>
  <c r="K534" i="7" s="1"/>
  <c r="M534" i="7" s="1"/>
  <c r="F580" i="7"/>
  <c r="K580" i="7" s="1"/>
  <c r="M580" i="7" s="1"/>
  <c r="F18" i="7"/>
  <c r="K18" i="7" s="1"/>
  <c r="M18" i="7" s="1"/>
  <c r="F159" i="7"/>
  <c r="K159" i="7" s="1"/>
  <c r="M159" i="7" s="1"/>
  <c r="F297" i="7"/>
  <c r="K297" i="7" s="1"/>
  <c r="M297" i="7" s="1"/>
  <c r="F31" i="7"/>
  <c r="K31" i="7" s="1"/>
  <c r="M31" i="7" s="1"/>
  <c r="F40" i="7"/>
  <c r="K40" i="7" s="1"/>
  <c r="M40" i="7" s="1"/>
  <c r="F94" i="7"/>
  <c r="K94" i="7" s="1"/>
  <c r="M94" i="7" s="1"/>
  <c r="F145" i="7"/>
  <c r="K145" i="7" s="1"/>
  <c r="M145" i="7" s="1"/>
  <c r="F527" i="7"/>
  <c r="K527" i="7" s="1"/>
  <c r="M527" i="7" s="1"/>
  <c r="F358" i="7"/>
  <c r="K358" i="7" s="1"/>
  <c r="M358" i="7" s="1"/>
  <c r="F204" i="7"/>
  <c r="K204" i="7" s="1"/>
  <c r="M204" i="7" s="1"/>
  <c r="F464" i="7"/>
  <c r="K464" i="7" s="1"/>
  <c r="M464" i="7" s="1"/>
  <c r="F185" i="7"/>
  <c r="K185" i="7" s="1"/>
  <c r="M185" i="7" s="1"/>
  <c r="K442" i="7"/>
  <c r="M442" i="7" s="1"/>
  <c r="F442" i="7"/>
  <c r="F520" i="7"/>
  <c r="K520" i="7" s="1"/>
  <c r="M520" i="7" s="1"/>
  <c r="F540" i="7"/>
  <c r="K540" i="7" s="1"/>
  <c r="M540" i="7" s="1"/>
  <c r="F72" i="7"/>
  <c r="K72" i="7" s="1"/>
  <c r="M72" i="7" s="1"/>
  <c r="K23" i="7"/>
  <c r="M23" i="7" s="1"/>
  <c r="F23" i="7"/>
  <c r="F318" i="7"/>
  <c r="K318" i="7" s="1"/>
  <c r="M318" i="7" s="1"/>
  <c r="F291" i="7"/>
  <c r="K291" i="7" s="1"/>
  <c r="M291" i="7" s="1"/>
  <c r="F82" i="7"/>
  <c r="K82" i="7" s="1"/>
  <c r="M82" i="7" s="1"/>
  <c r="K440" i="7"/>
  <c r="M440" i="7" s="1"/>
  <c r="F440" i="7"/>
  <c r="F249" i="7"/>
  <c r="K249" i="7" s="1"/>
  <c r="M249" i="7" s="1"/>
  <c r="F125" i="7"/>
  <c r="K125" i="7" s="1"/>
  <c r="M125" i="7" s="1"/>
  <c r="F610" i="7"/>
  <c r="K610" i="7" s="1"/>
  <c r="M610" i="7" s="1"/>
  <c r="K438" i="7"/>
  <c r="M438" i="7" s="1"/>
  <c r="F438" i="7"/>
  <c r="F329" i="7"/>
  <c r="K329" i="7" s="1"/>
  <c r="M329" i="7" s="1"/>
  <c r="F578" i="7"/>
  <c r="K578" i="7" s="1"/>
  <c r="M578" i="7" s="1"/>
  <c r="F445" i="7"/>
  <c r="K445" i="7" s="1"/>
  <c r="M445" i="7" s="1"/>
  <c r="K163" i="7"/>
  <c r="M163" i="7" s="1"/>
  <c r="F163" i="7"/>
  <c r="F359" i="7"/>
  <c r="K359" i="7" s="1"/>
  <c r="M359" i="7" s="1"/>
  <c r="F614" i="7"/>
  <c r="K614" i="7" s="1"/>
  <c r="M614" i="7" s="1"/>
  <c r="F525" i="7"/>
  <c r="K525" i="7" s="1"/>
  <c r="M525" i="7" s="1"/>
  <c r="F521" i="7"/>
  <c r="K521" i="7" s="1"/>
  <c r="M521" i="7" s="1"/>
  <c r="F418" i="7"/>
  <c r="K418" i="7" s="1"/>
  <c r="M418" i="7" s="1"/>
  <c r="F154" i="7"/>
  <c r="K154" i="7" s="1"/>
  <c r="M154" i="7" s="1"/>
  <c r="F134" i="7"/>
  <c r="K134" i="7" s="1"/>
  <c r="M134" i="7" s="1"/>
  <c r="F324" i="7"/>
  <c r="K324" i="7" s="1"/>
  <c r="M324" i="7" s="1"/>
  <c r="F228" i="7"/>
  <c r="K228" i="7" s="1"/>
  <c r="M228" i="7" s="1"/>
  <c r="F584" i="7"/>
  <c r="K584" i="7" s="1"/>
  <c r="M584" i="7" s="1"/>
  <c r="F384" i="7"/>
  <c r="K384" i="7" s="1"/>
  <c r="M384" i="7" s="1"/>
  <c r="K340" i="7"/>
  <c r="M340" i="7" s="1"/>
  <c r="F340" i="7"/>
  <c r="F460" i="7"/>
  <c r="K460" i="7" s="1"/>
  <c r="M460" i="7" s="1"/>
  <c r="F203" i="7"/>
  <c r="K203" i="7" s="1"/>
  <c r="M203" i="7" s="1"/>
  <c r="F253" i="7"/>
  <c r="K253" i="7" s="1"/>
  <c r="M253" i="7" s="1"/>
  <c r="K613" i="7"/>
  <c r="M613" i="7" s="1"/>
  <c r="F613" i="7"/>
  <c r="F603" i="7"/>
  <c r="K603" i="7" s="1"/>
  <c r="M603" i="7" s="1"/>
  <c r="F483" i="7"/>
  <c r="K483" i="7" s="1"/>
  <c r="M483" i="7" s="1"/>
  <c r="F233" i="7"/>
  <c r="K233" i="7" s="1"/>
  <c r="M233" i="7" s="1"/>
  <c r="F518" i="7"/>
  <c r="K518" i="7" s="1"/>
  <c r="M518" i="7" s="1"/>
  <c r="F101" i="7"/>
  <c r="K101" i="7" s="1"/>
  <c r="M101" i="7" s="1"/>
  <c r="F334" i="7"/>
  <c r="K334" i="7" s="1"/>
  <c r="M334" i="7" s="1"/>
  <c r="F14" i="7"/>
  <c r="K14" i="7" s="1"/>
  <c r="M14" i="7" s="1"/>
  <c r="F588" i="7"/>
  <c r="K588" i="7" s="1"/>
  <c r="M588" i="7" s="1"/>
  <c r="F496" i="7"/>
  <c r="K496" i="7" s="1"/>
  <c r="M496" i="7" s="1"/>
  <c r="F195" i="7"/>
  <c r="K195" i="7" s="1"/>
  <c r="M195" i="7" s="1"/>
  <c r="F153" i="7"/>
  <c r="K153" i="7" s="1"/>
  <c r="M153" i="7" s="1"/>
  <c r="F270" i="7"/>
  <c r="K270" i="7" s="1"/>
  <c r="M270" i="7" s="1"/>
  <c r="F88" i="7"/>
  <c r="K88" i="7" s="1"/>
  <c r="M88" i="7" s="1"/>
  <c r="F368" i="7"/>
  <c r="K368" i="7" s="1"/>
  <c r="M368" i="7" s="1"/>
  <c r="F25" i="7"/>
  <c r="K25" i="7" s="1"/>
  <c r="M25" i="7" s="1"/>
  <c r="F367" i="7"/>
  <c r="K367" i="7" s="1"/>
  <c r="M367" i="7" s="1"/>
  <c r="F238" i="7"/>
  <c r="K238" i="7" s="1"/>
  <c r="M238" i="7" s="1"/>
  <c r="F275" i="7"/>
  <c r="K275" i="7" s="1"/>
  <c r="M275" i="7" s="1"/>
  <c r="F323" i="7"/>
  <c r="K323" i="7" s="1"/>
  <c r="M323" i="7" s="1"/>
  <c r="F494" i="7"/>
  <c r="K494" i="7" s="1"/>
  <c r="M494" i="7" s="1"/>
  <c r="F35" i="7"/>
  <c r="K35" i="7" s="1"/>
  <c r="M35" i="7" s="1"/>
  <c r="F378" i="7"/>
  <c r="K378" i="7" s="1"/>
  <c r="M378" i="7" s="1"/>
  <c r="F95" i="7"/>
  <c r="K95" i="7" s="1"/>
  <c r="M95" i="7" s="1"/>
  <c r="F478" i="7"/>
  <c r="K478" i="7" s="1"/>
  <c r="M478" i="7" s="1"/>
  <c r="F181" i="7"/>
  <c r="K181" i="7" s="1"/>
  <c r="M181" i="7" s="1"/>
  <c r="F364" i="7"/>
  <c r="K364" i="7" s="1"/>
  <c r="M364" i="7" s="1"/>
  <c r="F162" i="7"/>
  <c r="K162" i="7" s="1"/>
  <c r="M162" i="7" s="1"/>
  <c r="F60" i="7"/>
  <c r="K60" i="7" s="1"/>
  <c r="M60" i="7" s="1"/>
  <c r="F508" i="7"/>
  <c r="K508" i="7" s="1"/>
  <c r="M508" i="7" s="1"/>
  <c r="F269" i="7"/>
  <c r="K269" i="7" s="1"/>
  <c r="M269" i="7" s="1"/>
  <c r="F593" i="7"/>
  <c r="K593" i="7" s="1"/>
  <c r="M593" i="7" s="1"/>
  <c r="F338" i="7"/>
  <c r="K338" i="7" s="1"/>
  <c r="M338" i="7" s="1"/>
  <c r="F73" i="7"/>
  <c r="K73" i="7" s="1"/>
  <c r="M73" i="7" s="1"/>
  <c r="F64" i="7"/>
  <c r="K64" i="7" s="1"/>
  <c r="M64" i="7" s="1"/>
  <c r="F58" i="7"/>
  <c r="K58" i="7" s="1"/>
  <c r="M58" i="7" s="1"/>
  <c r="F98" i="7"/>
  <c r="K98" i="7" s="1"/>
  <c r="M98" i="7" s="1"/>
  <c r="F644" i="7"/>
  <c r="K644" i="7" s="1"/>
  <c r="M644" i="7" s="1"/>
  <c r="F468" i="7"/>
  <c r="K468" i="7" s="1"/>
  <c r="M468" i="7" s="1"/>
  <c r="F89" i="7"/>
  <c r="K89" i="7" s="1"/>
  <c r="M89" i="7" s="1"/>
  <c r="K586" i="7"/>
  <c r="M586" i="7" s="1"/>
  <c r="F586" i="7"/>
  <c r="F243" i="7"/>
  <c r="K243" i="7" s="1"/>
  <c r="M243" i="7" s="1"/>
  <c r="F256" i="7"/>
  <c r="K256" i="7" s="1"/>
  <c r="M256" i="7" s="1"/>
  <c r="F169" i="7"/>
  <c r="K169" i="7" s="1"/>
  <c r="M169" i="7" s="1"/>
  <c r="K499" i="7"/>
  <c r="M499" i="7" s="1"/>
  <c r="F499" i="7"/>
  <c r="F84" i="7"/>
  <c r="K84" i="7" s="1"/>
  <c r="M84" i="7" s="1"/>
  <c r="F314" i="7"/>
  <c r="K314" i="7" s="1"/>
  <c r="M314" i="7" s="1"/>
  <c r="F149" i="7"/>
  <c r="K149" i="7" s="1"/>
  <c r="M149" i="7" s="1"/>
  <c r="K538" i="7"/>
  <c r="M538" i="7" s="1"/>
  <c r="F538" i="7"/>
  <c r="F285" i="7"/>
  <c r="K285" i="7" s="1"/>
  <c r="M285" i="7" s="1"/>
  <c r="F264" i="7"/>
  <c r="K264" i="7" s="1"/>
  <c r="M264" i="7" s="1"/>
  <c r="F74" i="7"/>
  <c r="K74" i="7" s="1"/>
  <c r="M74" i="7" s="1"/>
  <c r="K160" i="7"/>
  <c r="M160" i="7" s="1"/>
  <c r="F160" i="7"/>
  <c r="F290" i="7"/>
  <c r="K290" i="7" s="1"/>
  <c r="M290" i="7" s="1"/>
  <c r="F535" i="7"/>
  <c r="K535" i="7" s="1"/>
  <c r="M535" i="7" s="1"/>
  <c r="F398" i="7"/>
  <c r="K398" i="7" s="1"/>
  <c r="M398" i="7" s="1"/>
  <c r="F640" i="7"/>
  <c r="K640" i="7" s="1"/>
  <c r="M640" i="7" s="1"/>
  <c r="F548" i="7"/>
  <c r="K548" i="7" s="1"/>
  <c r="M548" i="7" s="1"/>
  <c r="F106" i="7"/>
  <c r="K106" i="7" s="1"/>
  <c r="M106" i="7" s="1"/>
  <c r="F271" i="7"/>
  <c r="K271" i="7" s="1"/>
  <c r="M271" i="7" s="1"/>
  <c r="F219" i="7"/>
  <c r="K219" i="7" s="1"/>
  <c r="M219" i="7" s="1"/>
  <c r="F298" i="7"/>
  <c r="K298" i="7" s="1"/>
  <c r="M298" i="7" s="1"/>
  <c r="F174" i="7"/>
  <c r="K174" i="7" s="1"/>
  <c r="M174" i="7" s="1"/>
  <c r="F184" i="7"/>
  <c r="K184" i="7" s="1"/>
  <c r="M184" i="7" s="1"/>
  <c r="F582" i="7"/>
  <c r="K582" i="7" s="1"/>
  <c r="M582" i="7" s="1"/>
  <c r="F92" i="7"/>
  <c r="K92" i="7" s="1"/>
  <c r="M92" i="7" s="1"/>
  <c r="F206" i="7"/>
  <c r="K206" i="7" s="1"/>
  <c r="M206" i="7" s="1"/>
  <c r="F321" i="7"/>
  <c r="K321" i="7" s="1"/>
  <c r="M321" i="7" s="1"/>
  <c r="F609" i="7"/>
  <c r="K609" i="7" s="1"/>
  <c r="M609" i="7" s="1"/>
  <c r="F400" i="7"/>
  <c r="K400" i="7" s="1"/>
  <c r="M400" i="7" s="1"/>
  <c r="F132" i="7"/>
  <c r="K132" i="7" s="1"/>
  <c r="M132" i="7" s="1"/>
  <c r="F118" i="7"/>
  <c r="K118" i="7" s="1"/>
  <c r="M118" i="7" s="1"/>
  <c r="F412" i="7"/>
  <c r="K412" i="7" s="1"/>
  <c r="M412" i="7" s="1"/>
  <c r="F135" i="7"/>
  <c r="K135" i="7" s="1"/>
  <c r="M135" i="7" s="1"/>
  <c r="F482" i="7"/>
  <c r="K482" i="7" s="1"/>
  <c r="M482" i="7" s="1"/>
  <c r="F307" i="7"/>
  <c r="K307" i="7" s="1"/>
  <c r="M307" i="7" s="1"/>
  <c r="F382" i="7"/>
  <c r="K382" i="7" s="1"/>
  <c r="M382" i="7" s="1"/>
  <c r="F634" i="7"/>
  <c r="K634" i="7" s="1"/>
  <c r="M634" i="7" s="1"/>
  <c r="F245" i="7"/>
  <c r="K245" i="7" s="1"/>
  <c r="M245" i="7" s="1"/>
  <c r="F12" i="7"/>
  <c r="K12" i="7" s="1"/>
  <c r="M12" i="7" s="1"/>
  <c r="F167" i="7"/>
  <c r="K167" i="7" s="1"/>
  <c r="M167" i="7" s="1"/>
  <c r="F225" i="7"/>
  <c r="K225" i="7" s="1"/>
  <c r="M225" i="7" s="1"/>
  <c r="F310" i="7"/>
  <c r="K310" i="7" s="1"/>
  <c r="M310" i="7" s="1"/>
  <c r="F441" i="7"/>
  <c r="K441" i="7" s="1"/>
  <c r="M441" i="7" s="1"/>
  <c r="F300" i="7"/>
  <c r="K300" i="7" s="1"/>
  <c r="M300" i="7" s="1"/>
  <c r="F573" i="7"/>
  <c r="K573" i="7" s="1"/>
  <c r="M573" i="7" s="1"/>
  <c r="F188" i="7"/>
  <c r="K188" i="7" s="1"/>
  <c r="M188" i="7" s="1"/>
  <c r="F489" i="7"/>
  <c r="K489" i="7" s="1"/>
  <c r="M489" i="7" s="1"/>
  <c r="K150" i="7"/>
  <c r="M150" i="7" s="1"/>
  <c r="F150" i="7"/>
  <c r="F81" i="7"/>
  <c r="K81" i="7" s="1"/>
  <c r="M81" i="7" s="1"/>
  <c r="F241" i="7"/>
  <c r="K241" i="7" s="1"/>
  <c r="M241" i="7" s="1"/>
  <c r="F469" i="7"/>
  <c r="K469" i="7" s="1"/>
  <c r="M469" i="7" s="1"/>
  <c r="K447" i="7"/>
  <c r="M447" i="7" s="1"/>
  <c r="F447" i="7"/>
  <c r="F139" i="7"/>
  <c r="K139" i="7" s="1"/>
  <c r="M139" i="7" s="1"/>
  <c r="F170" i="7"/>
  <c r="K170" i="7" s="1"/>
  <c r="M170" i="7" s="1"/>
  <c r="F608" i="7"/>
  <c r="K608" i="7" s="1"/>
  <c r="M608" i="7" s="1"/>
  <c r="K303" i="7"/>
  <c r="M303" i="7" s="1"/>
  <c r="F303" i="7"/>
  <c r="F43" i="7"/>
  <c r="K43" i="7" s="1"/>
  <c r="M43" i="7" s="1"/>
  <c r="F337" i="7"/>
  <c r="K337" i="7" s="1"/>
  <c r="M337" i="7" s="1"/>
  <c r="F152" i="7"/>
  <c r="K152" i="7" s="1"/>
  <c r="M152" i="7" s="1"/>
  <c r="F512" i="7"/>
  <c r="K512" i="7" s="1"/>
  <c r="M512" i="7" s="1"/>
  <c r="F280" i="7"/>
  <c r="K280" i="7" s="1"/>
  <c r="M280" i="7" s="1"/>
  <c r="F155" i="7"/>
  <c r="K155" i="7" s="1"/>
  <c r="M155" i="7" s="1"/>
  <c r="F497" i="7"/>
  <c r="K497" i="7" s="1"/>
  <c r="M497" i="7" s="1"/>
  <c r="F121" i="7"/>
  <c r="K121" i="7" s="1"/>
  <c r="M121" i="7" s="1"/>
  <c r="M600" i="7"/>
  <c r="F600" i="7"/>
  <c r="K600" i="7" s="1"/>
  <c r="K557" i="7"/>
  <c r="M557" i="7" s="1"/>
  <c r="F557" i="7"/>
  <c r="M449" i="7"/>
  <c r="F449" i="7"/>
  <c r="K449" i="7" s="1"/>
  <c r="K536" i="7"/>
  <c r="M536" i="7" s="1"/>
  <c r="F536" i="7"/>
  <c r="M111" i="7"/>
  <c r="F111" i="7"/>
  <c r="K111" i="7" s="1"/>
  <c r="K543" i="7"/>
  <c r="M543" i="7" s="1"/>
  <c r="F543" i="7"/>
  <c r="M523" i="7"/>
  <c r="F523" i="7"/>
  <c r="K523" i="7" s="1"/>
  <c r="K590" i="7"/>
  <c r="M590" i="7" s="1"/>
  <c r="F590" i="7"/>
  <c r="M381" i="7"/>
  <c r="F381" i="7"/>
  <c r="K381" i="7" s="1"/>
  <c r="K574" i="7"/>
  <c r="M574" i="7" s="1"/>
  <c r="F574" i="7"/>
  <c r="M257" i="7"/>
  <c r="F257" i="7"/>
  <c r="K257" i="7" s="1"/>
  <c r="K373" i="7"/>
  <c r="M373" i="7" s="1"/>
  <c r="F373" i="7"/>
  <c r="M277" i="7"/>
  <c r="F277" i="7"/>
  <c r="K277" i="7" s="1"/>
  <c r="K488" i="7"/>
  <c r="M488" i="7" s="1"/>
  <c r="F488" i="7"/>
  <c r="M287" i="7"/>
  <c r="F287" i="7"/>
  <c r="K287" i="7" s="1"/>
  <c r="K481" i="7"/>
  <c r="M481" i="7" s="1"/>
  <c r="F481" i="7"/>
  <c r="M215" i="7"/>
  <c r="F215" i="7"/>
  <c r="K215" i="7" s="1"/>
  <c r="K428" i="7"/>
  <c r="M428" i="7" s="1"/>
  <c r="F428" i="7"/>
  <c r="M513" i="7"/>
  <c r="F513" i="7"/>
  <c r="K513" i="7" s="1"/>
  <c r="K507" i="7"/>
  <c r="M507" i="7" s="1"/>
  <c r="F507" i="7"/>
  <c r="M326" i="7"/>
  <c r="F326" i="7"/>
  <c r="K326" i="7" s="1"/>
  <c r="K19" i="7"/>
  <c r="M19" i="7" s="1"/>
  <c r="F19" i="7"/>
  <c r="M605" i="7"/>
  <c r="F605" i="7"/>
  <c r="K605" i="7" s="1"/>
  <c r="K42" i="7"/>
  <c r="M42" i="7" s="1"/>
  <c r="F42" i="7"/>
  <c r="M189" i="7"/>
  <c r="F189" i="7"/>
  <c r="K189" i="7" s="1"/>
  <c r="K361" i="7"/>
  <c r="M361" i="7" s="1"/>
  <c r="F361" i="7"/>
  <c r="M341" i="7"/>
  <c r="F341" i="7"/>
  <c r="K341" i="7" s="1"/>
  <c r="K16" i="7"/>
  <c r="M16" i="7" s="1"/>
  <c r="F16" i="7"/>
  <c r="M199" i="7"/>
  <c r="F199" i="7"/>
  <c r="K199" i="7" s="1"/>
  <c r="K85" i="7"/>
  <c r="M85" i="7" s="1"/>
  <c r="F85" i="7"/>
  <c r="M128" i="7"/>
  <c r="F128" i="7"/>
  <c r="K128" i="7" s="1"/>
  <c r="K554" i="7"/>
  <c r="M554" i="7" s="1"/>
  <c r="F554" i="7"/>
  <c r="F133" i="7"/>
  <c r="K133" i="7" s="1"/>
  <c r="M133" i="7" s="1"/>
  <c r="F262" i="7"/>
  <c r="K262" i="7" s="1"/>
  <c r="M262" i="7" s="1"/>
  <c r="F295" i="7"/>
  <c r="K295" i="7" s="1"/>
  <c r="M295" i="7" s="1"/>
  <c r="K638" i="7"/>
  <c r="M638" i="7" s="1"/>
  <c r="F638" i="7"/>
  <c r="F36" i="7"/>
  <c r="K36" i="7" s="1"/>
  <c r="M36" i="7" s="1"/>
  <c r="F21" i="7"/>
  <c r="K21" i="7" s="1"/>
  <c r="M21" i="7" s="1"/>
  <c r="F86" i="7"/>
  <c r="K86" i="7" s="1"/>
  <c r="M86" i="7" s="1"/>
  <c r="K570" i="7"/>
  <c r="M570" i="7" s="1"/>
  <c r="F570" i="7"/>
  <c r="F236" i="7"/>
  <c r="K236" i="7" s="1"/>
  <c r="M236" i="7" s="1"/>
  <c r="F322" i="7"/>
  <c r="K322" i="7" s="1"/>
  <c r="M322" i="7" s="1"/>
  <c r="F465" i="7"/>
  <c r="K465" i="7" s="1"/>
  <c r="M465" i="7" s="1"/>
  <c r="K475" i="7"/>
  <c r="M475" i="7" s="1"/>
  <c r="F475" i="7"/>
  <c r="F500" i="7"/>
  <c r="K500" i="7" s="1"/>
  <c r="M500" i="7" s="1"/>
  <c r="F348" i="7"/>
  <c r="K348" i="7" s="1"/>
  <c r="M348" i="7" s="1"/>
  <c r="F547" i="7"/>
  <c r="K547" i="7" s="1"/>
  <c r="M547" i="7" s="1"/>
  <c r="K166" i="7"/>
  <c r="M166" i="7" s="1"/>
  <c r="F166" i="7"/>
  <c r="F333" i="7"/>
  <c r="K333" i="7" s="1"/>
  <c r="M333" i="7" s="1"/>
  <c r="F20" i="7"/>
  <c r="K20" i="7" s="1"/>
  <c r="M20" i="7" s="1"/>
  <c r="F59" i="7"/>
  <c r="K59" i="7" s="1"/>
  <c r="M59" i="7" s="1"/>
  <c r="K266" i="7"/>
  <c r="M266" i="7" s="1"/>
  <c r="F266" i="7"/>
  <c r="F392" i="7"/>
  <c r="K392" i="7" s="1"/>
  <c r="M392" i="7" s="1"/>
  <c r="F142" i="7"/>
  <c r="K142" i="7" s="1"/>
  <c r="M142" i="7" s="1"/>
  <c r="F362" i="7"/>
  <c r="K362" i="7" s="1"/>
  <c r="M362" i="7" s="1"/>
  <c r="K602" i="7"/>
  <c r="M602" i="7" s="1"/>
  <c r="F602" i="7"/>
  <c r="F331" i="7"/>
  <c r="K331" i="7" s="1"/>
  <c r="M331" i="7" s="1"/>
  <c r="F306" i="7"/>
  <c r="K306" i="7" s="1"/>
  <c r="M306" i="7" s="1"/>
  <c r="F62" i="7"/>
  <c r="K62" i="7" s="1"/>
  <c r="M62" i="7" s="1"/>
  <c r="K581" i="7"/>
  <c r="M581" i="7" s="1"/>
  <c r="F581" i="7"/>
  <c r="F301" i="7"/>
  <c r="K301" i="7" s="1"/>
  <c r="M301" i="7" s="1"/>
  <c r="F79" i="7"/>
  <c r="K79" i="7" s="1"/>
  <c r="M79" i="7" s="1"/>
  <c r="F566" i="7"/>
  <c r="K566" i="7" s="1"/>
  <c r="M566" i="7" s="1"/>
  <c r="K641" i="7"/>
  <c r="M641" i="7" s="1"/>
  <c r="F641" i="7"/>
  <c r="F526" i="7"/>
  <c r="K526" i="7" s="1"/>
  <c r="M526" i="7" s="1"/>
  <c r="F539" i="7"/>
  <c r="K539" i="7" s="1"/>
  <c r="M539" i="7" s="1"/>
  <c r="F284" i="7"/>
  <c r="K284" i="7" s="1"/>
  <c r="M284" i="7" s="1"/>
  <c r="K621" i="7"/>
  <c r="M621" i="7" s="1"/>
  <c r="F621" i="7"/>
  <c r="F643" i="7"/>
  <c r="K643" i="7" s="1"/>
  <c r="M643" i="7" s="1"/>
  <c r="F564" i="7"/>
  <c r="K564" i="7" s="1"/>
  <c r="M564" i="7" s="1"/>
  <c r="F611" i="7"/>
  <c r="K611" i="7" s="1"/>
  <c r="M611" i="7" s="1"/>
  <c r="K627" i="7"/>
  <c r="M627" i="7" s="1"/>
  <c r="F627" i="7"/>
  <c r="F411" i="7"/>
  <c r="K411" i="7" s="1"/>
  <c r="M411" i="7" s="1"/>
  <c r="F347" i="7"/>
  <c r="K347" i="7" s="1"/>
  <c r="M347" i="7" s="1"/>
  <c r="F563" i="7"/>
  <c r="K563" i="7" s="1"/>
  <c r="M563" i="7" s="1"/>
  <c r="K452" i="7"/>
  <c r="M452" i="7" s="1"/>
  <c r="F452" i="7"/>
  <c r="F90" i="7"/>
  <c r="K90" i="7" s="1"/>
  <c r="M90" i="7" s="1"/>
  <c r="F530" i="7"/>
  <c r="K530" i="7" s="1"/>
  <c r="M530" i="7" s="1"/>
  <c r="F545" i="7"/>
  <c r="K545" i="7" s="1"/>
  <c r="M545" i="7" s="1"/>
  <c r="K179" i="7"/>
  <c r="M179" i="7" s="1"/>
  <c r="F179" i="7"/>
  <c r="F108" i="7"/>
  <c r="K108" i="7" s="1"/>
  <c r="M108" i="7" s="1"/>
  <c r="F330" i="7"/>
  <c r="K330" i="7" s="1"/>
  <c r="M330" i="7" s="1"/>
  <c r="F349" i="7"/>
  <c r="K349" i="7" s="1"/>
  <c r="M349" i="7" s="1"/>
  <c r="K383" i="7"/>
  <c r="M383" i="7" s="1"/>
  <c r="F383" i="7"/>
  <c r="F107" i="7"/>
  <c r="K107" i="7" s="1"/>
  <c r="M107" i="7" s="1"/>
  <c r="F335" i="7"/>
  <c r="K335" i="7" s="1"/>
  <c r="M335" i="7" s="1"/>
  <c r="F218" i="7"/>
  <c r="K218" i="7" s="1"/>
  <c r="M218" i="7" s="1"/>
  <c r="K165" i="7"/>
  <c r="M165" i="7" s="1"/>
  <c r="F165" i="7"/>
  <c r="F354" i="7"/>
  <c r="K354" i="7" s="1"/>
  <c r="M354" i="7" s="1"/>
  <c r="F369" i="7"/>
  <c r="K369" i="7" s="1"/>
  <c r="M369" i="7" s="1"/>
  <c r="F631" i="7"/>
  <c r="K631" i="7" s="1"/>
  <c r="M631" i="7" s="1"/>
  <c r="K247" i="7"/>
  <c r="M247" i="7" s="1"/>
  <c r="F247" i="7"/>
  <c r="F498" i="7"/>
  <c r="K498" i="7" s="1"/>
  <c r="M498" i="7" s="1"/>
  <c r="F44" i="7"/>
  <c r="K44" i="7" s="1"/>
  <c r="M44" i="7" s="1"/>
  <c r="F248" i="7"/>
  <c r="K248" i="7" s="1"/>
  <c r="M248" i="7" s="1"/>
  <c r="K474" i="7"/>
  <c r="M474" i="7" s="1"/>
  <c r="F474" i="7"/>
  <c r="F408" i="7"/>
  <c r="K408" i="7" s="1"/>
  <c r="M408" i="7" s="1"/>
  <c r="F305" i="7"/>
  <c r="K305" i="7" s="1"/>
  <c r="M305" i="7" s="1"/>
  <c r="F209" i="7"/>
  <c r="K209" i="7" s="1"/>
  <c r="M209" i="7" s="1"/>
  <c r="K205" i="7"/>
  <c r="M205" i="7" s="1"/>
  <c r="F205" i="7"/>
  <c r="F68" i="7"/>
  <c r="K68" i="7" s="1"/>
  <c r="M68" i="7" s="1"/>
  <c r="F229" i="7"/>
  <c r="K229" i="7" s="1"/>
  <c r="M229" i="7" s="1"/>
  <c r="F66" i="7"/>
  <c r="K66" i="7" s="1"/>
  <c r="M66" i="7" s="1"/>
  <c r="K103" i="7"/>
  <c r="M103" i="7" s="1"/>
  <c r="F103" i="7"/>
  <c r="F630" i="7"/>
  <c r="K630" i="7" s="1"/>
  <c r="M630" i="7" s="1"/>
  <c r="F439" i="7"/>
  <c r="K439" i="7" s="1"/>
  <c r="M439" i="7" s="1"/>
  <c r="F110" i="7"/>
  <c r="K110" i="7" s="1"/>
  <c r="M110" i="7" s="1"/>
  <c r="K376" i="7"/>
  <c r="M376" i="7" s="1"/>
  <c r="F376" i="7"/>
  <c r="F413" i="7"/>
  <c r="K413" i="7" s="1"/>
  <c r="M413" i="7" s="1"/>
  <c r="F619" i="7"/>
  <c r="K619" i="7" s="1"/>
  <c r="M619" i="7" s="1"/>
  <c r="F490" i="7"/>
  <c r="K490" i="7" s="1"/>
  <c r="M490" i="7" s="1"/>
  <c r="K414" i="7"/>
  <c r="M414" i="7" s="1"/>
  <c r="F414" i="7"/>
  <c r="F450" i="7"/>
  <c r="K450" i="7" s="1"/>
  <c r="M450" i="7" s="1"/>
  <c r="F177" i="7"/>
  <c r="K177" i="7" s="1"/>
  <c r="M177" i="7" s="1"/>
  <c r="F510" i="7"/>
  <c r="K510" i="7" s="1"/>
  <c r="M510" i="7" s="1"/>
  <c r="K388" i="7"/>
  <c r="M388" i="7" s="1"/>
  <c r="F388" i="7"/>
  <c r="F46" i="7"/>
  <c r="K46" i="7" s="1"/>
  <c r="M46" i="7" s="1"/>
  <c r="F161" i="7"/>
  <c r="K161" i="7" s="1"/>
  <c r="M161" i="7" s="1"/>
  <c r="F178" i="7"/>
  <c r="K178" i="7" s="1"/>
  <c r="M178" i="7" s="1"/>
  <c r="K109" i="7"/>
  <c r="M109" i="7" s="1"/>
  <c r="F109" i="7"/>
  <c r="F221" i="7"/>
  <c r="K221" i="7" s="1"/>
  <c r="M221" i="7" s="1"/>
  <c r="F502" i="7"/>
  <c r="K502" i="7" s="1"/>
  <c r="M502" i="7" s="1"/>
  <c r="F504" i="7"/>
  <c r="K504" i="7" s="1"/>
  <c r="M504" i="7" s="1"/>
  <c r="K380" i="7"/>
  <c r="M380" i="7" s="1"/>
  <c r="F380" i="7"/>
  <c r="F620" i="7"/>
  <c r="K620" i="7" s="1"/>
  <c r="M620" i="7" s="1"/>
  <c r="F272" i="7"/>
  <c r="K272" i="7" s="1"/>
  <c r="M272" i="7" s="1"/>
  <c r="F632" i="7"/>
  <c r="K632" i="7" s="1"/>
  <c r="M632" i="7" s="1"/>
  <c r="K49" i="7"/>
  <c r="M49" i="7" s="1"/>
  <c r="F49" i="7"/>
  <c r="F143" i="7"/>
  <c r="K143" i="7" s="1"/>
  <c r="M143" i="7" s="1"/>
  <c r="F550" i="7"/>
  <c r="K550" i="7" s="1"/>
  <c r="M550" i="7" s="1"/>
  <c r="F141" i="7"/>
  <c r="K141" i="7" s="1"/>
  <c r="M141" i="7" s="1"/>
  <c r="K144" i="7"/>
  <c r="M144" i="7" s="1"/>
  <c r="F144" i="7"/>
  <c r="F83" i="7"/>
  <c r="K83" i="7" s="1"/>
  <c r="M83" i="7" s="1"/>
  <c r="F105" i="7"/>
  <c r="K105" i="7" s="1"/>
  <c r="M105" i="7" s="1"/>
  <c r="F417" i="7"/>
  <c r="K417" i="7" s="1"/>
  <c r="M417" i="7" s="1"/>
  <c r="K363" i="7"/>
  <c r="M363" i="7" s="1"/>
  <c r="F363" i="7"/>
  <c r="F214" i="7"/>
  <c r="K214" i="7" s="1"/>
  <c r="M214" i="7" s="1"/>
  <c r="F207" i="7"/>
  <c r="K207" i="7" s="1"/>
  <c r="M207" i="7" s="1"/>
  <c r="F296" i="7"/>
  <c r="K296" i="7" s="1"/>
  <c r="M296" i="7" s="1"/>
  <c r="K517" i="7"/>
  <c r="M517" i="7" s="1"/>
  <c r="F517" i="7"/>
  <c r="F454" i="7"/>
  <c r="K454" i="7" s="1"/>
  <c r="M454" i="7" s="1"/>
  <c r="F304" i="7"/>
  <c r="K304" i="7" s="1"/>
  <c r="M304" i="7" s="1"/>
  <c r="F395" i="7"/>
  <c r="K395" i="7" s="1"/>
  <c r="M395" i="7" s="1"/>
  <c r="K226" i="7"/>
  <c r="M226" i="7" s="1"/>
  <c r="F226" i="7"/>
  <c r="F198" i="7"/>
  <c r="K198" i="7" s="1"/>
  <c r="M198" i="7" s="1"/>
  <c r="F131" i="7"/>
  <c r="K131" i="7" s="1"/>
  <c r="M131" i="7" s="1"/>
  <c r="F213" i="7"/>
  <c r="K213" i="7" s="1"/>
  <c r="M213" i="7" s="1"/>
  <c r="K552" i="7"/>
  <c r="M552" i="7" s="1"/>
  <c r="F552" i="7"/>
  <c r="F375" i="7"/>
  <c r="K375" i="7" s="1"/>
  <c r="M375" i="7" s="1"/>
  <c r="F484" i="7"/>
  <c r="K484" i="7" s="1"/>
  <c r="M484" i="7" s="1"/>
  <c r="F642" i="7"/>
  <c r="K642" i="7" s="1"/>
  <c r="M642" i="7" s="1"/>
  <c r="K606" i="7"/>
  <c r="M606" i="7" s="1"/>
  <c r="F606" i="7"/>
  <c r="F173" i="7"/>
  <c r="K173" i="7" s="1"/>
  <c r="M173" i="7" s="1"/>
  <c r="F53" i="7"/>
  <c r="K53" i="7" s="1"/>
  <c r="M53" i="7" s="1"/>
  <c r="F237" i="7"/>
  <c r="K237" i="7" s="1"/>
  <c r="M237" i="7" s="1"/>
  <c r="K553" i="7"/>
  <c r="M553" i="7" s="1"/>
  <c r="F553" i="7"/>
  <c r="F528" i="7"/>
  <c r="K528" i="7" s="1"/>
  <c r="M528" i="7" s="1"/>
  <c r="F406" i="7"/>
  <c r="K406" i="7" s="1"/>
  <c r="M406" i="7" s="1"/>
  <c r="F509" i="7"/>
  <c r="K509" i="7" s="1"/>
  <c r="M509" i="7" s="1"/>
  <c r="K183" i="7"/>
  <c r="M183" i="7" s="1"/>
  <c r="F183" i="7"/>
  <c r="F546" i="7"/>
  <c r="K546" i="7" s="1"/>
  <c r="M546" i="7" s="1"/>
  <c r="F282" i="7"/>
  <c r="K282" i="7" s="1"/>
  <c r="M282" i="7" s="1"/>
  <c r="F637" i="7"/>
  <c r="K637" i="7" s="1"/>
  <c r="M637" i="7" s="1"/>
  <c r="K24" i="7"/>
  <c r="M24" i="7" s="1"/>
  <c r="F24" i="7"/>
  <c r="F351" i="7"/>
  <c r="K351" i="7" s="1"/>
  <c r="M351" i="7" s="1"/>
  <c r="F281" i="7"/>
  <c r="K281" i="7" s="1"/>
  <c r="M281" i="7" s="1"/>
  <c r="F415" i="7"/>
  <c r="K415" i="7" s="1"/>
  <c r="M415" i="7" s="1"/>
  <c r="K370" i="7"/>
  <c r="M370" i="7" s="1"/>
  <c r="F370" i="7"/>
  <c r="F51" i="7"/>
  <c r="K51" i="7" s="1"/>
  <c r="M51" i="7" s="1"/>
  <c r="F45" i="7"/>
  <c r="K45" i="7" s="1"/>
  <c r="M45" i="7" s="1"/>
  <c r="F399" i="7"/>
  <c r="K399" i="7" s="1"/>
  <c r="M399" i="7" s="1"/>
  <c r="K345" i="7"/>
  <c r="M345" i="7" s="1"/>
  <c r="F345" i="7"/>
  <c r="F38" i="7"/>
  <c r="K38" i="7" s="1"/>
  <c r="M38" i="7" s="1"/>
  <c r="F210" i="7"/>
  <c r="K210" i="7" s="1"/>
  <c r="M210" i="7" s="1"/>
  <c r="F531" i="7"/>
  <c r="K531" i="7" s="1"/>
  <c r="M531" i="7" s="1"/>
  <c r="K466" i="7"/>
  <c r="M466" i="7" s="1"/>
  <c r="F466" i="7"/>
  <c r="F56" i="7"/>
  <c r="K56" i="7" s="1"/>
  <c r="M56" i="7" s="1"/>
  <c r="F515" i="7"/>
  <c r="K515" i="7" s="1"/>
  <c r="M515" i="7" s="1"/>
  <c r="F97" i="7"/>
  <c r="K97" i="7" s="1"/>
  <c r="M97" i="7" s="1"/>
  <c r="K288" i="7"/>
  <c r="M288" i="7" s="1"/>
  <c r="F288" i="7"/>
  <c r="F551" i="7"/>
  <c r="K551" i="7" s="1"/>
  <c r="M551" i="7" s="1"/>
  <c r="F432" i="7"/>
  <c r="K432" i="7" s="1"/>
  <c r="M432" i="7" s="1"/>
  <c r="F529" i="7"/>
  <c r="K529" i="7" s="1"/>
  <c r="M529" i="7" s="1"/>
  <c r="K537" i="7"/>
  <c r="M537" i="7" s="1"/>
  <c r="F537" i="7"/>
  <c r="F61" i="7"/>
  <c r="K61" i="7" s="1"/>
  <c r="M61" i="7" s="1"/>
  <c r="F492" i="7"/>
  <c r="K492" i="7" s="1"/>
  <c r="M492" i="7" s="1"/>
  <c r="F286" i="7"/>
  <c r="K286" i="7" s="1"/>
  <c r="M286" i="7" s="1"/>
  <c r="K615" i="7"/>
  <c r="M615" i="7" s="1"/>
  <c r="F615" i="7"/>
  <c r="F194" i="7"/>
  <c r="K194" i="7" s="1"/>
  <c r="M194" i="7" s="1"/>
  <c r="F316" i="7"/>
  <c r="K316" i="7" s="1"/>
  <c r="M316" i="7" s="1"/>
  <c r="F434" i="7"/>
  <c r="K434" i="7" s="1"/>
  <c r="M434" i="7" s="1"/>
  <c r="K519" i="7"/>
  <c r="M519" i="7" s="1"/>
  <c r="F519" i="7"/>
  <c r="F29" i="7"/>
  <c r="K29" i="7" s="1"/>
  <c r="M29" i="7" s="1"/>
  <c r="F459" i="7"/>
  <c r="K459" i="7" s="1"/>
  <c r="M459" i="7" s="1"/>
  <c r="F571" i="7"/>
  <c r="K571" i="7" s="1"/>
  <c r="M571" i="7" s="1"/>
  <c r="K596" i="7"/>
  <c r="M596" i="7" s="1"/>
  <c r="F596" i="7"/>
  <c r="F560" i="7"/>
  <c r="K560" i="7" s="1"/>
  <c r="M560" i="7" s="1"/>
  <c r="F622" i="7"/>
  <c r="K622" i="7" s="1"/>
  <c r="M622" i="7" s="1"/>
  <c r="F140" i="7"/>
  <c r="K140" i="7" s="1"/>
  <c r="M140" i="7" s="1"/>
  <c r="K419" i="7"/>
  <c r="M419" i="7" s="1"/>
  <c r="F419" i="7"/>
  <c r="F461" i="7"/>
  <c r="K461" i="7" s="1"/>
  <c r="M461" i="7" s="1"/>
  <c r="F136" i="7"/>
  <c r="K136" i="7" s="1"/>
  <c r="M136" i="7" s="1"/>
  <c r="F130" i="7"/>
  <c r="K130" i="7" s="1"/>
  <c r="M130" i="7" s="1"/>
  <c r="K549" i="7"/>
  <c r="M549" i="7" s="1"/>
  <c r="F549" i="7"/>
  <c r="F39" i="7"/>
  <c r="K39" i="7" s="1"/>
  <c r="M39" i="7" s="1"/>
  <c r="F77" i="7"/>
  <c r="K77" i="7" s="1"/>
  <c r="M77" i="7" s="1"/>
  <c r="F276" i="7"/>
  <c r="K276" i="7" s="1"/>
  <c r="M276" i="7" s="1"/>
  <c r="K325" i="7"/>
  <c r="M325" i="7" s="1"/>
  <c r="F325" i="7"/>
  <c r="F201" i="7"/>
  <c r="K201" i="7" s="1"/>
  <c r="M201" i="7" s="1"/>
  <c r="F75" i="7"/>
  <c r="K75" i="7" s="1"/>
  <c r="M75" i="7" s="1"/>
  <c r="F427" i="7"/>
  <c r="K427" i="7" s="1"/>
  <c r="M427" i="7" s="1"/>
  <c r="K315" i="7"/>
  <c r="M315" i="7" s="1"/>
  <c r="F315" i="7"/>
  <c r="F114" i="7"/>
  <c r="K114" i="7" s="1"/>
  <c r="M114" i="7" s="1"/>
  <c r="F355" i="7"/>
  <c r="K355" i="7" s="1"/>
  <c r="M355" i="7" s="1"/>
  <c r="F157" i="7"/>
  <c r="K157" i="7" s="1"/>
  <c r="M157" i="7" s="1"/>
  <c r="K425" i="7"/>
  <c r="M425" i="7" s="1"/>
  <c r="F425" i="7"/>
  <c r="F231" i="7"/>
  <c r="K231" i="7" s="1"/>
  <c r="M231" i="7" s="1"/>
  <c r="F292" i="7"/>
  <c r="K292" i="7" s="1"/>
  <c r="M292" i="7" s="1"/>
  <c r="F78" i="7"/>
  <c r="K78" i="7" s="1"/>
  <c r="M78" i="7" s="1"/>
  <c r="K191" i="7"/>
  <c r="M191" i="7" s="1"/>
  <c r="F191" i="7"/>
  <c r="F251" i="7"/>
  <c r="K251" i="7" s="1"/>
  <c r="M251" i="7" s="1"/>
  <c r="F197" i="7"/>
  <c r="K197" i="7" s="1"/>
  <c r="M197" i="7" s="1"/>
  <c r="F404" i="7"/>
  <c r="K404" i="7" s="1"/>
  <c r="M404" i="7" s="1"/>
  <c r="K356" i="7"/>
  <c r="M356" i="7" s="1"/>
  <c r="F356" i="7"/>
  <c r="F604" i="7"/>
  <c r="K604" i="7" s="1"/>
  <c r="M604" i="7" s="1"/>
  <c r="F462" i="7"/>
  <c r="K462" i="7" s="1"/>
  <c r="M462" i="7" s="1"/>
  <c r="F156" i="7"/>
  <c r="K156" i="7" s="1"/>
  <c r="M156" i="7" s="1"/>
  <c r="K435" i="7"/>
  <c r="M435" i="7" s="1"/>
  <c r="F435" i="7"/>
  <c r="F597" i="7"/>
  <c r="K597" i="7" s="1"/>
  <c r="M597" i="7" s="1"/>
  <c r="F208" i="7"/>
  <c r="K208" i="7" s="1"/>
  <c r="M208" i="7" s="1"/>
  <c r="F332" i="7"/>
  <c r="K332" i="7" s="1"/>
  <c r="M332" i="7" s="1"/>
  <c r="K220" i="7"/>
  <c r="M220" i="7" s="1"/>
  <c r="F220" i="7"/>
  <c r="F104" i="7"/>
  <c r="K104" i="7" s="1"/>
  <c r="M104" i="7" s="1"/>
  <c r="F585" i="7"/>
  <c r="K585" i="7" s="1"/>
  <c r="M585" i="7" s="1"/>
  <c r="F396" i="7"/>
  <c r="K396" i="7" s="1"/>
  <c r="M396" i="7" s="1"/>
  <c r="F216" i="7"/>
  <c r="K216" i="7" s="1"/>
  <c r="M216" i="7" s="1"/>
  <c r="F192" i="7"/>
  <c r="K192" i="7" s="1"/>
  <c r="M192" i="7" s="1"/>
  <c r="F32" i="7"/>
  <c r="K32" i="7" s="1"/>
  <c r="M32" i="7" s="1"/>
  <c r="K258" i="7"/>
  <c r="M258" i="7" s="1"/>
  <c r="F258" i="7"/>
  <c r="F639" i="7"/>
  <c r="K639" i="7" s="1"/>
  <c r="M639" i="7" s="1"/>
  <c r="F455" i="7"/>
  <c r="K455" i="7" s="1"/>
  <c r="M455" i="7" s="1"/>
  <c r="F533" i="7"/>
  <c r="K533" i="7" s="1"/>
  <c r="M533" i="7" s="1"/>
  <c r="K93" i="7"/>
  <c r="M93" i="7" s="1"/>
  <c r="F93" i="7"/>
  <c r="F91" i="7"/>
  <c r="K91" i="7" s="1"/>
  <c r="M91" i="7" s="1"/>
  <c r="F444" i="7"/>
  <c r="K444" i="7" s="1"/>
  <c r="M444" i="7" s="1"/>
  <c r="F416" i="7"/>
  <c r="K416" i="7" s="1"/>
  <c r="M416" i="7" s="1"/>
  <c r="K294" i="7"/>
  <c r="M294" i="7" s="1"/>
  <c r="F294" i="7"/>
  <c r="F426" i="7"/>
  <c r="K426" i="7" s="1"/>
  <c r="M426" i="7" s="1"/>
  <c r="F353" i="7"/>
  <c r="K353" i="7" s="1"/>
  <c r="M353" i="7" s="1"/>
  <c r="F15" i="7"/>
  <c r="K15" i="7" s="1"/>
  <c r="M15" i="7" s="1"/>
  <c r="K629" i="7"/>
  <c r="M629" i="7" s="1"/>
  <c r="F629" i="7"/>
  <c r="F278" i="7"/>
  <c r="K278" i="7" s="1"/>
  <c r="M278" i="7" s="1"/>
  <c r="F491" i="7"/>
  <c r="K491" i="7" s="1"/>
  <c r="M491" i="7" s="1"/>
  <c r="F576" i="7"/>
  <c r="K576" i="7" s="1"/>
  <c r="M576" i="7" s="1"/>
  <c r="K617" i="7"/>
  <c r="M617" i="7" s="1"/>
  <c r="F617" i="7"/>
  <c r="F420" i="7"/>
  <c r="K420" i="7" s="1"/>
  <c r="M420" i="7" s="1"/>
  <c r="F54" i="7"/>
  <c r="K54" i="7" s="1"/>
  <c r="M54" i="7" s="1"/>
  <c r="F389" i="7"/>
  <c r="K389" i="7" s="1"/>
  <c r="M389" i="7" s="1"/>
  <c r="K511" i="7"/>
  <c r="M511" i="7" s="1"/>
  <c r="F511" i="7"/>
  <c r="F402" i="7"/>
  <c r="K402" i="7" s="1"/>
  <c r="M402" i="7" s="1"/>
  <c r="F479" i="7"/>
  <c r="K479" i="7" s="1"/>
  <c r="M479" i="7" s="1"/>
  <c r="F493" i="7"/>
  <c r="K493" i="7" s="1"/>
  <c r="M493" i="7" s="1"/>
  <c r="K433" i="7"/>
  <c r="M433" i="7" s="1"/>
  <c r="F433" i="7"/>
  <c r="F67" i="7"/>
  <c r="K67" i="7" s="1"/>
  <c r="M67" i="7" s="1"/>
  <c r="F193" i="7"/>
  <c r="K193" i="7" s="1"/>
  <c r="M193" i="7" s="1"/>
  <c r="F263" i="7"/>
  <c r="K263" i="7" s="1"/>
  <c r="M263" i="7" s="1"/>
  <c r="K397" i="7"/>
  <c r="M397" i="7" s="1"/>
  <c r="F397" i="7"/>
  <c r="F268" i="7"/>
  <c r="K268" i="7" s="1"/>
  <c r="M268" i="7" s="1"/>
  <c r="F102" i="7"/>
  <c r="K102" i="7" s="1"/>
  <c r="M102" i="7" s="1"/>
  <c r="F470" i="7"/>
  <c r="K470" i="7" s="1"/>
  <c r="M470" i="7" s="1"/>
  <c r="K26" i="7"/>
  <c r="M26" i="7" s="1"/>
  <c r="F26" i="7"/>
  <c r="F328" i="7"/>
  <c r="K328" i="7" s="1"/>
  <c r="M328" i="7" s="1"/>
  <c r="F386" i="7"/>
  <c r="K386" i="7" s="1"/>
  <c r="M386" i="7" s="1"/>
  <c r="F113" i="7"/>
  <c r="K113" i="7" s="1"/>
  <c r="M113" i="7" s="1"/>
  <c r="K202" i="7"/>
  <c r="M202" i="7" s="1"/>
  <c r="F202" i="7"/>
  <c r="F555" i="7"/>
  <c r="K555" i="7" s="1"/>
  <c r="M555" i="7" s="1"/>
  <c r="F246" i="7"/>
  <c r="K246" i="7" s="1"/>
  <c r="M246" i="7" s="1"/>
  <c r="F261" i="7"/>
  <c r="K261" i="7" s="1"/>
  <c r="M261" i="7" s="1"/>
  <c r="K308" i="7"/>
  <c r="M308" i="7" s="1"/>
  <c r="F308" i="7"/>
  <c r="F562" i="7"/>
  <c r="K562" i="7" s="1"/>
  <c r="M562" i="7" s="1"/>
  <c r="F472" i="7"/>
  <c r="K472" i="7" s="1"/>
  <c r="M472" i="7" s="1"/>
  <c r="F372" i="7"/>
  <c r="K372" i="7" s="1"/>
  <c r="M372" i="7" s="1"/>
  <c r="K385" i="7"/>
  <c r="M385" i="7" s="1"/>
  <c r="F385" i="7"/>
  <c r="F346" i="7"/>
  <c r="K346" i="7" s="1"/>
  <c r="M346" i="7" s="1"/>
  <c r="F457" i="7"/>
  <c r="K457" i="7" s="1"/>
  <c r="M457" i="7" s="1"/>
  <c r="F227" i="7"/>
  <c r="K227" i="7" s="1"/>
  <c r="M227" i="7" s="1"/>
  <c r="K55" i="7"/>
  <c r="M55" i="7" s="1"/>
  <c r="F55" i="7"/>
  <c r="F164" i="7"/>
  <c r="K164" i="7" s="1"/>
  <c r="M164" i="7" s="1"/>
  <c r="F601" i="7"/>
  <c r="K601" i="7" s="1"/>
  <c r="M601" i="7" s="1"/>
  <c r="F542" i="7"/>
  <c r="K542" i="7" s="1"/>
  <c r="M542" i="7" s="1"/>
  <c r="K115" i="7"/>
  <c r="M115" i="7" s="1"/>
  <c r="F115" i="7"/>
  <c r="F514" i="7"/>
  <c r="K514" i="7" s="1"/>
  <c r="M514" i="7" s="1"/>
  <c r="F522" i="7"/>
  <c r="K522" i="7" s="1"/>
  <c r="M522" i="7" s="1"/>
  <c r="F595" i="7"/>
  <c r="K595" i="7" s="1"/>
  <c r="M595" i="7" s="1"/>
  <c r="K636" i="7"/>
  <c r="M636" i="7" s="1"/>
  <c r="F636" i="7"/>
  <c r="F309" i="7"/>
  <c r="K309" i="7" s="1"/>
  <c r="M309" i="7" s="1"/>
  <c r="F633" i="7"/>
  <c r="K633" i="7" s="1"/>
  <c r="M633" i="7" s="1"/>
  <c r="F501" i="7"/>
  <c r="K501" i="7" s="1"/>
  <c r="M501" i="7" s="1"/>
  <c r="K405" i="7"/>
  <c r="M405" i="7" s="1"/>
  <c r="F405" i="7"/>
  <c r="F371" i="7"/>
  <c r="K371" i="7" s="1"/>
  <c r="M371" i="7" s="1"/>
  <c r="F379" i="7"/>
  <c r="K379" i="7" s="1"/>
  <c r="M379" i="7" s="1"/>
  <c r="F430" i="7"/>
  <c r="K430" i="7" s="1"/>
  <c r="M430" i="7" s="1"/>
  <c r="K436" i="7"/>
  <c r="M436" i="7" s="1"/>
  <c r="F436" i="7"/>
  <c r="F431" i="7"/>
  <c r="K431" i="7" s="1"/>
  <c r="M431" i="7" s="1"/>
  <c r="F17" i="7"/>
  <c r="K17" i="7" s="1"/>
  <c r="M17" i="7" s="1"/>
  <c r="F624" i="7"/>
  <c r="K624" i="7" s="1"/>
  <c r="M624" i="7" s="1"/>
  <c r="K13" i="7"/>
  <c r="M13" i="7" s="1"/>
  <c r="F13" i="7"/>
  <c r="F129" i="7"/>
  <c r="K129" i="7" s="1"/>
  <c r="M129" i="7" s="1"/>
  <c r="F230" i="7"/>
  <c r="K230" i="7" s="1"/>
  <c r="M230" i="7" s="1"/>
  <c r="F377" i="7"/>
  <c r="K377" i="7" s="1"/>
  <c r="M377" i="7" s="1"/>
  <c r="K255" i="7"/>
  <c r="M255" i="7" s="1"/>
  <c r="F255" i="7"/>
  <c r="F429" i="7"/>
  <c r="K429" i="7" s="1"/>
  <c r="M429" i="7" s="1"/>
  <c r="F587" i="7"/>
  <c r="K587" i="7" s="1"/>
  <c r="M587" i="7" s="1"/>
  <c r="F224" i="7"/>
  <c r="K224" i="7" s="1"/>
  <c r="M224" i="7" s="1"/>
  <c r="K235" i="7"/>
  <c r="M235" i="7" s="1"/>
  <c r="F235" i="7"/>
  <c r="F47" i="7"/>
  <c r="K47" i="7" s="1"/>
  <c r="M47" i="7" s="1"/>
  <c r="F635" i="7"/>
  <c r="K635" i="7" s="1"/>
  <c r="M635" i="7" s="1"/>
  <c r="F463" i="7"/>
  <c r="K463" i="7" s="1"/>
  <c r="M463" i="7" s="1"/>
  <c r="K172" i="7"/>
  <c r="M172" i="7" s="1"/>
  <c r="F172" i="7"/>
  <c r="F171" i="7"/>
  <c r="K171" i="7" s="1"/>
  <c r="M171" i="7" s="1"/>
  <c r="F544" i="7"/>
  <c r="K544" i="7" s="1"/>
  <c r="M544" i="7" s="1"/>
  <c r="F473" i="7"/>
  <c r="K473" i="7" s="1"/>
  <c r="M473" i="7" s="1"/>
  <c r="K343" i="7"/>
  <c r="M343" i="7" s="1"/>
  <c r="F343" i="7"/>
  <c r="F190" i="7"/>
  <c r="K190" i="7" s="1"/>
  <c r="M190" i="7" s="1"/>
  <c r="F34" i="7"/>
  <c r="K34" i="7" s="1"/>
  <c r="M34" i="7" s="1"/>
  <c r="F186" i="7"/>
  <c r="K186" i="7" s="1"/>
  <c r="M186" i="7" s="1"/>
  <c r="K122" i="7"/>
  <c r="M122" i="7" s="1"/>
  <c r="F122" i="7"/>
  <c r="F232" i="7"/>
  <c r="K232" i="7" s="1"/>
  <c r="M232" i="7" s="1"/>
  <c r="F446" i="7"/>
  <c r="K446" i="7" s="1"/>
  <c r="M446" i="7" s="1"/>
  <c r="F625" i="7"/>
  <c r="K625" i="7" s="1"/>
  <c r="M625" i="7" s="1"/>
  <c r="K390" i="7"/>
  <c r="M390" i="7" s="1"/>
  <c r="F390" i="7"/>
  <c r="F336" i="7"/>
  <c r="K336" i="7" s="1"/>
  <c r="M336" i="7" s="1"/>
  <c r="F52" i="7"/>
  <c r="K52" i="7" s="1"/>
  <c r="M52" i="7" s="1"/>
  <c r="F437" i="7"/>
  <c r="K437" i="7" s="1"/>
  <c r="M437" i="7" s="1"/>
  <c r="K112" i="7"/>
  <c r="M112" i="7" s="1"/>
  <c r="F112" i="7"/>
  <c r="F505" i="7"/>
  <c r="K505" i="7" s="1"/>
  <c r="M505" i="7" s="1"/>
  <c r="F477" i="7"/>
  <c r="K477" i="7" s="1"/>
  <c r="M477" i="7" s="1"/>
  <c r="F147" i="7"/>
  <c r="K147" i="7" s="1"/>
  <c r="M147" i="7" s="1"/>
  <c r="K146" i="7"/>
  <c r="M146" i="7" s="1"/>
  <c r="F146" i="7"/>
  <c r="F126" i="7"/>
  <c r="K126" i="7" s="1"/>
  <c r="M126" i="7" s="1"/>
  <c r="F393" i="7"/>
  <c r="K393" i="7" s="1"/>
  <c r="M393" i="7" s="1"/>
  <c r="F99" i="7"/>
  <c r="K99" i="7" s="1"/>
  <c r="M99" i="7" s="1"/>
  <c r="K244" i="7"/>
  <c r="M244" i="7" s="1"/>
  <c r="F244" i="7"/>
  <c r="F123" i="7"/>
  <c r="K123" i="7" s="1"/>
  <c r="M123" i="7" s="1"/>
  <c r="F327" i="7"/>
  <c r="K327" i="7" s="1"/>
  <c r="M327" i="7" s="1"/>
  <c r="F137" i="7"/>
  <c r="K137" i="7" s="1"/>
  <c r="M137" i="7" s="1"/>
  <c r="K70" i="7"/>
  <c r="M70" i="7" s="1"/>
  <c r="F70" i="7"/>
  <c r="F591" i="7"/>
  <c r="K591" i="7" s="1"/>
  <c r="M591" i="7" s="1"/>
  <c r="F476" i="7"/>
  <c r="K476" i="7" s="1"/>
  <c r="M476" i="7" s="1"/>
  <c r="F628" i="7"/>
  <c r="K628" i="7" s="1"/>
  <c r="M628" i="7" s="1"/>
  <c r="K250" i="7"/>
  <c r="M250" i="7" s="1"/>
  <c r="F250" i="7"/>
  <c r="F471" i="7"/>
  <c r="K471" i="7" s="1"/>
  <c r="M471" i="7" s="1"/>
  <c r="F138" i="7"/>
  <c r="K138" i="7" s="1"/>
  <c r="M138" i="7" s="1"/>
  <c r="F33" i="7"/>
  <c r="K33" i="7" s="1"/>
  <c r="M33" i="7" s="1"/>
  <c r="K100" i="7"/>
  <c r="M100" i="7" s="1"/>
  <c r="F100" i="7"/>
  <c r="F168" i="7"/>
  <c r="K168" i="7" s="1"/>
  <c r="M168" i="7" s="1"/>
  <c r="F158" i="7"/>
  <c r="K158" i="7" s="1"/>
  <c r="M158" i="7" s="1"/>
  <c r="F87" i="7"/>
  <c r="K87" i="7" s="1"/>
  <c r="M87" i="7" s="1"/>
  <c r="K495" i="7"/>
  <c r="M495" i="7" s="1"/>
  <c r="F495" i="7"/>
  <c r="F71" i="7"/>
  <c r="K71" i="7" s="1"/>
  <c r="M71" i="7" s="1"/>
  <c r="F626" i="7"/>
  <c r="K626" i="7" s="1"/>
  <c r="M626" i="7" s="1"/>
  <c r="F569" i="7"/>
  <c r="K569" i="7" s="1"/>
  <c r="M569" i="7" s="1"/>
  <c r="K311" i="7"/>
  <c r="M311" i="7" s="1"/>
  <c r="F311" i="7"/>
  <c r="F506" i="7"/>
  <c r="K506" i="7" s="1"/>
  <c r="M506" i="7" s="1"/>
  <c r="F223" i="7"/>
  <c r="K223" i="7" s="1"/>
  <c r="M223" i="7" s="1"/>
  <c r="F589" i="7"/>
  <c r="K589" i="7" s="1"/>
  <c r="M589" i="7" s="1"/>
  <c r="K124" i="7"/>
  <c r="M124" i="7" s="1"/>
  <c r="F124" i="7"/>
  <c r="F69" i="7"/>
  <c r="K69" i="7" s="1"/>
  <c r="M69" i="7" s="1"/>
  <c r="F312" i="7"/>
  <c r="K312" i="7" s="1"/>
  <c r="M312" i="7" s="1"/>
  <c r="F242" i="7"/>
  <c r="K242" i="7" s="1"/>
  <c r="M242" i="7" s="1"/>
  <c r="K487" i="7"/>
  <c r="M487" i="7" s="1"/>
  <c r="F487" i="7"/>
  <c r="F182" i="7"/>
  <c r="K182" i="7" s="1"/>
  <c r="M182" i="7" s="1"/>
  <c r="F612" i="7"/>
  <c r="K612" i="7" s="1"/>
  <c r="M612" i="7" s="1"/>
  <c r="F175" i="7"/>
  <c r="K175" i="7" s="1"/>
  <c r="M175" i="7" s="1"/>
  <c r="K407" i="7"/>
  <c r="M407" i="7" s="1"/>
  <c r="F407" i="7"/>
  <c r="F240" i="7"/>
  <c r="K240" i="7" s="1"/>
  <c r="M240" i="7" s="1"/>
  <c r="F568" i="7"/>
  <c r="K568" i="7" s="1"/>
  <c r="M568" i="7" s="1"/>
  <c r="F559" i="7"/>
  <c r="K559" i="7" s="1"/>
  <c r="M559" i="7" s="1"/>
  <c r="K252" i="7"/>
  <c r="M252" i="7" s="1"/>
  <c r="F252" i="7"/>
  <c r="F50" i="7"/>
  <c r="K50" i="7" s="1"/>
  <c r="M50" i="7" s="1"/>
  <c r="F618" i="7"/>
  <c r="K618" i="7" s="1"/>
  <c r="M618" i="7" s="1"/>
  <c r="F467" i="7"/>
  <c r="K467" i="7" s="1"/>
  <c r="M467" i="7" s="1"/>
  <c r="K273" i="7"/>
  <c r="M273" i="7" s="1"/>
  <c r="F273" i="7"/>
  <c r="F127" i="7"/>
  <c r="K127" i="7" s="1"/>
  <c r="M127" i="7" s="1"/>
  <c r="F57" i="7"/>
  <c r="K57" i="7" s="1"/>
  <c r="M57" i="7" s="1"/>
  <c r="F176" i="7"/>
  <c r="K176" i="7" s="1"/>
  <c r="M176" i="7" s="1"/>
  <c r="K357" i="7"/>
  <c r="M357" i="7" s="1"/>
  <c r="F357" i="7"/>
  <c r="F222" i="7"/>
  <c r="K222" i="7" s="1"/>
  <c r="M222" i="7" s="1"/>
  <c r="F565" i="7"/>
  <c r="K565" i="7" s="1"/>
  <c r="M565" i="7" s="1"/>
  <c r="F267" i="7"/>
  <c r="K267" i="7" s="1"/>
  <c r="M267" i="7" s="1"/>
  <c r="K22" i="7"/>
  <c r="M22" i="7" s="1"/>
  <c r="F22" i="7"/>
  <c r="F28" i="7"/>
  <c r="K28" i="7" s="1"/>
  <c r="M28" i="7" s="1"/>
  <c r="F516" i="7"/>
  <c r="K516" i="7" s="1"/>
  <c r="M516" i="7" s="1"/>
  <c r="F37" i="7"/>
  <c r="K37" i="7" s="1"/>
  <c r="M37" i="7" s="1"/>
  <c r="K572" i="7"/>
  <c r="M572" i="7" s="1"/>
  <c r="F572" i="7"/>
  <c r="F41" i="7"/>
  <c r="K41" i="7" s="1"/>
  <c r="M41" i="7" s="1"/>
  <c r="F485" i="7"/>
  <c r="K485" i="7" s="1"/>
  <c r="M485" i="7" s="1"/>
  <c r="F302" i="7"/>
  <c r="K302" i="7" s="1"/>
  <c r="M302" i="7" s="1"/>
  <c r="K259" i="7"/>
  <c r="M259" i="7" s="1"/>
  <c r="F259" i="7"/>
  <c r="F339" i="7"/>
  <c r="K339" i="7" s="1"/>
  <c r="M339" i="7" s="1"/>
  <c r="F480" i="7"/>
  <c r="K480" i="7" s="1"/>
  <c r="M480" i="7" s="1"/>
  <c r="F299" i="7"/>
  <c r="K299" i="7" s="1"/>
  <c r="M299" i="7" s="1"/>
  <c r="K579" i="7"/>
  <c r="M579" i="7" s="1"/>
  <c r="F579" i="7"/>
  <c r="F453" i="7"/>
  <c r="K453" i="7" s="1"/>
  <c r="M453" i="7" s="1"/>
  <c r="F422" i="7"/>
  <c r="K422" i="7" s="1"/>
  <c r="M422" i="7" s="1"/>
  <c r="F592" i="7"/>
  <c r="K592" i="7" s="1"/>
  <c r="M592" i="7" s="1"/>
  <c r="K119" i="7"/>
  <c r="M119" i="7" s="1"/>
  <c r="F119" i="7"/>
  <c r="F424" i="7"/>
  <c r="K424" i="7" s="1"/>
  <c r="M424" i="7" s="1"/>
  <c r="F217" i="7"/>
  <c r="K217" i="7" s="1"/>
  <c r="M217" i="7" s="1"/>
  <c r="F456" i="7"/>
  <c r="K456" i="7" s="1"/>
  <c r="M456" i="7" s="1"/>
  <c r="F58" i="5" l="1"/>
  <c r="K58" i="5" s="1"/>
  <c r="M58" i="5" s="1"/>
  <c r="F59" i="5"/>
  <c r="K59" i="5" s="1"/>
  <c r="M59" i="5" s="1"/>
  <c r="F60" i="5"/>
  <c r="K60" i="5" s="1"/>
  <c r="M60" i="5" s="1"/>
  <c r="F61" i="5"/>
  <c r="K61" i="5" s="1"/>
  <c r="M61" i="5" s="1"/>
  <c r="F62" i="5"/>
  <c r="K62" i="5" s="1"/>
  <c r="M62" i="5" s="1"/>
  <c r="F63" i="5"/>
  <c r="K63" i="5" s="1"/>
  <c r="M63" i="5" s="1"/>
  <c r="F64" i="5"/>
  <c r="K64" i="5" s="1"/>
  <c r="M64" i="5" s="1"/>
  <c r="F65" i="5"/>
  <c r="K65" i="5" s="1"/>
  <c r="M65" i="5" s="1"/>
  <c r="F66" i="5"/>
  <c r="K66" i="5" s="1"/>
  <c r="M66" i="5" s="1"/>
  <c r="F67" i="5"/>
  <c r="K67" i="5" s="1"/>
  <c r="M67" i="5" s="1"/>
  <c r="F68" i="5"/>
  <c r="K68" i="5" s="1"/>
  <c r="M68" i="5" s="1"/>
  <c r="F69" i="5"/>
  <c r="K69" i="5" s="1"/>
  <c r="M69" i="5" s="1"/>
  <c r="F70" i="5"/>
  <c r="K70" i="5" s="1"/>
  <c r="M70" i="5" s="1"/>
  <c r="F71" i="5"/>
  <c r="K71" i="5" s="1"/>
  <c r="M71" i="5" s="1"/>
  <c r="F72" i="5"/>
  <c r="K72" i="5" s="1"/>
  <c r="M72" i="5" s="1"/>
  <c r="F73" i="5"/>
  <c r="K73" i="5" s="1"/>
  <c r="M73" i="5" s="1"/>
  <c r="F74" i="5"/>
  <c r="K74" i="5" s="1"/>
  <c r="M74" i="5" s="1"/>
  <c r="F75" i="5"/>
  <c r="K75" i="5" s="1"/>
  <c r="M75" i="5" s="1"/>
  <c r="F76" i="5"/>
  <c r="K76" i="5" s="1"/>
  <c r="M76" i="5" s="1"/>
  <c r="F77" i="5"/>
  <c r="K77" i="5" s="1"/>
  <c r="M77" i="5" s="1"/>
  <c r="F78" i="5"/>
  <c r="K78" i="5" s="1"/>
  <c r="M78" i="5" s="1"/>
  <c r="F79" i="5"/>
  <c r="K79" i="5" s="1"/>
  <c r="M79" i="5" s="1"/>
  <c r="F80" i="5"/>
  <c r="K80" i="5" s="1"/>
  <c r="M80" i="5" s="1"/>
  <c r="F81" i="5"/>
  <c r="K81" i="5" s="1"/>
  <c r="M81" i="5" s="1"/>
  <c r="F82" i="5"/>
  <c r="K82" i="5" s="1"/>
  <c r="M82" i="5" s="1"/>
  <c r="F83" i="5"/>
  <c r="K83" i="5" s="1"/>
  <c r="M83" i="5" s="1"/>
  <c r="F84" i="5"/>
  <c r="K84" i="5" s="1"/>
  <c r="M84" i="5" s="1"/>
  <c r="F85" i="5"/>
  <c r="K85" i="5" s="1"/>
  <c r="M85" i="5" s="1"/>
  <c r="F86" i="5"/>
  <c r="K86" i="5" s="1"/>
  <c r="M86" i="5" s="1"/>
  <c r="F87" i="5"/>
  <c r="K87" i="5" s="1"/>
  <c r="M87" i="5" s="1"/>
  <c r="F88" i="5"/>
  <c r="K88" i="5" s="1"/>
  <c r="M88" i="5" s="1"/>
  <c r="F89" i="5"/>
  <c r="K89" i="5" s="1"/>
  <c r="M89" i="5" s="1"/>
  <c r="F90" i="5"/>
  <c r="K90" i="5" s="1"/>
  <c r="M90" i="5" s="1"/>
  <c r="F91" i="5"/>
  <c r="K91" i="5" s="1"/>
  <c r="M91" i="5" s="1"/>
  <c r="F92" i="5"/>
  <c r="K92" i="5" s="1"/>
  <c r="M92" i="5" s="1"/>
  <c r="F93" i="5"/>
  <c r="K93" i="5" s="1"/>
  <c r="M93" i="5" s="1"/>
  <c r="F94" i="5"/>
  <c r="K94" i="5" s="1"/>
  <c r="M94" i="5" s="1"/>
  <c r="F95" i="5"/>
  <c r="K95" i="5" s="1"/>
  <c r="M95" i="5" s="1"/>
  <c r="F96" i="5"/>
  <c r="K96" i="5" s="1"/>
  <c r="M96" i="5" s="1"/>
  <c r="F97" i="5"/>
  <c r="K97" i="5" s="1"/>
  <c r="M97" i="5" s="1"/>
  <c r="F98" i="5"/>
  <c r="K98" i="5" s="1"/>
  <c r="M98" i="5" s="1"/>
  <c r="F99" i="5"/>
  <c r="K99" i="5" s="1"/>
  <c r="M99" i="5" s="1"/>
  <c r="F100" i="5"/>
  <c r="K100" i="5" s="1"/>
  <c r="M100" i="5" s="1"/>
  <c r="F101" i="5"/>
  <c r="K101" i="5" s="1"/>
  <c r="M101" i="5" s="1"/>
  <c r="F102" i="5"/>
  <c r="K102" i="5" s="1"/>
  <c r="M102" i="5" s="1"/>
  <c r="F103" i="5"/>
  <c r="K103" i="5" s="1"/>
  <c r="M103" i="5" s="1"/>
  <c r="F104" i="5"/>
  <c r="K104" i="5" s="1"/>
  <c r="M104" i="5" s="1"/>
  <c r="F105" i="5"/>
  <c r="K105" i="5" s="1"/>
  <c r="M105" i="5" s="1"/>
  <c r="F106" i="5"/>
  <c r="K106" i="5" s="1"/>
  <c r="M106" i="5" s="1"/>
  <c r="F107" i="5"/>
  <c r="K107" i="5" s="1"/>
  <c r="M107" i="5" s="1"/>
  <c r="F108" i="5"/>
  <c r="K108" i="5" s="1"/>
  <c r="M108" i="5" s="1"/>
  <c r="F109" i="5"/>
  <c r="K109" i="5" s="1"/>
  <c r="M109" i="5" s="1"/>
  <c r="F110" i="5"/>
  <c r="K110" i="5" s="1"/>
  <c r="M110" i="5" s="1"/>
  <c r="F111" i="5"/>
  <c r="K111" i="5" s="1"/>
  <c r="M111" i="5" s="1"/>
  <c r="F112" i="5"/>
  <c r="K112" i="5" s="1"/>
  <c r="M112" i="5" s="1"/>
  <c r="F113" i="5"/>
  <c r="K113" i="5" s="1"/>
  <c r="M113" i="5" s="1"/>
  <c r="F114" i="5"/>
  <c r="K114" i="5" s="1"/>
  <c r="M114" i="5" s="1"/>
  <c r="F115" i="5"/>
  <c r="K115" i="5" s="1"/>
  <c r="M115" i="5" s="1"/>
  <c r="F116" i="5"/>
  <c r="K116" i="5" s="1"/>
  <c r="M116" i="5" s="1"/>
  <c r="F117" i="5"/>
  <c r="K117" i="5" s="1"/>
  <c r="M117" i="5" s="1"/>
  <c r="F118" i="5"/>
  <c r="K118" i="5" s="1"/>
  <c r="M118" i="5" s="1"/>
  <c r="F119" i="5"/>
  <c r="K119" i="5" s="1"/>
  <c r="M119" i="5" s="1"/>
  <c r="F120" i="5"/>
  <c r="K120" i="5" s="1"/>
  <c r="M120" i="5" s="1"/>
  <c r="F121" i="5"/>
  <c r="K121" i="5" s="1"/>
  <c r="M121" i="5" s="1"/>
  <c r="F122" i="5"/>
  <c r="K122" i="5" s="1"/>
  <c r="M122" i="5" s="1"/>
  <c r="F123" i="5"/>
  <c r="K123" i="5" s="1"/>
  <c r="M123" i="5" s="1"/>
  <c r="F124" i="5"/>
  <c r="K124" i="5" s="1"/>
  <c r="M124" i="5" s="1"/>
  <c r="F125" i="5"/>
  <c r="K125" i="5" s="1"/>
  <c r="M125" i="5" s="1"/>
  <c r="F126" i="5"/>
  <c r="K126" i="5" s="1"/>
  <c r="M126" i="5" s="1"/>
  <c r="F127" i="5"/>
  <c r="K127" i="5" s="1"/>
  <c r="M127" i="5" s="1"/>
  <c r="F128" i="5"/>
  <c r="K128" i="5" s="1"/>
  <c r="M128" i="5" s="1"/>
  <c r="F129" i="5"/>
  <c r="K129" i="5" s="1"/>
  <c r="M129" i="5" s="1"/>
  <c r="F130" i="5"/>
  <c r="K130" i="5" s="1"/>
  <c r="M130" i="5" s="1"/>
  <c r="F131" i="5"/>
  <c r="K131" i="5" s="1"/>
  <c r="M131" i="5" s="1"/>
  <c r="F132" i="5"/>
  <c r="K132" i="5" s="1"/>
  <c r="M132" i="5" s="1"/>
  <c r="F133" i="5"/>
  <c r="K133" i="5" s="1"/>
  <c r="M133" i="5" s="1"/>
  <c r="F134" i="5"/>
  <c r="K134" i="5" s="1"/>
  <c r="M134" i="5" s="1"/>
  <c r="F135" i="5"/>
  <c r="K135" i="5" s="1"/>
  <c r="M135" i="5" s="1"/>
  <c r="F136" i="5"/>
  <c r="K136" i="5" s="1"/>
  <c r="M136" i="5" s="1"/>
  <c r="F137" i="5"/>
  <c r="K137" i="5" s="1"/>
  <c r="M137" i="5" s="1"/>
  <c r="F138" i="5"/>
  <c r="K138" i="5" s="1"/>
  <c r="M138" i="5" s="1"/>
  <c r="F139" i="5"/>
  <c r="K139" i="5" s="1"/>
  <c r="M139" i="5" s="1"/>
  <c r="F140" i="5"/>
  <c r="K140" i="5" s="1"/>
  <c r="M140" i="5" s="1"/>
  <c r="F141" i="5"/>
  <c r="K141" i="5" s="1"/>
  <c r="M141" i="5" s="1"/>
  <c r="F142" i="5"/>
  <c r="K142" i="5" s="1"/>
  <c r="M142" i="5" s="1"/>
  <c r="F143" i="5"/>
  <c r="K143" i="5" s="1"/>
  <c r="M143" i="5" s="1"/>
  <c r="F144" i="5"/>
  <c r="K144" i="5" s="1"/>
  <c r="M144" i="5" s="1"/>
  <c r="F145" i="5"/>
  <c r="K145" i="5" s="1"/>
  <c r="M145" i="5" s="1"/>
  <c r="F146" i="5"/>
  <c r="K146" i="5" s="1"/>
  <c r="M146" i="5" s="1"/>
  <c r="F147" i="5"/>
  <c r="K147" i="5" s="1"/>
  <c r="M147" i="5" s="1"/>
  <c r="F148" i="5"/>
  <c r="K148" i="5" s="1"/>
  <c r="M148" i="5" s="1"/>
  <c r="F149" i="5"/>
  <c r="K149" i="5" s="1"/>
  <c r="M149" i="5" s="1"/>
  <c r="F150" i="5"/>
  <c r="K150" i="5" s="1"/>
  <c r="M150" i="5" s="1"/>
  <c r="F151" i="5"/>
  <c r="K151" i="5" s="1"/>
  <c r="M151" i="5" s="1"/>
  <c r="F152" i="5"/>
  <c r="K152" i="5" s="1"/>
  <c r="M152" i="5" s="1"/>
  <c r="F153" i="5"/>
  <c r="K153" i="5" s="1"/>
  <c r="M153" i="5" s="1"/>
  <c r="F154" i="5"/>
  <c r="K154" i="5" s="1"/>
  <c r="M154" i="5" s="1"/>
  <c r="F155" i="5"/>
  <c r="K155" i="5" s="1"/>
  <c r="M155" i="5" s="1"/>
  <c r="F156" i="5"/>
  <c r="K156" i="5" s="1"/>
  <c r="M156" i="5" s="1"/>
  <c r="F157" i="5"/>
  <c r="K157" i="5" s="1"/>
  <c r="M157" i="5" s="1"/>
  <c r="F158" i="5"/>
  <c r="K158" i="5" s="1"/>
  <c r="M158" i="5" s="1"/>
  <c r="F159" i="5"/>
  <c r="K159" i="5" s="1"/>
  <c r="M159" i="5" s="1"/>
  <c r="F160" i="5"/>
  <c r="K160" i="5" s="1"/>
  <c r="M160" i="5" s="1"/>
  <c r="F161" i="5"/>
  <c r="K161" i="5" s="1"/>
  <c r="M161" i="5" s="1"/>
  <c r="F162" i="5"/>
  <c r="K162" i="5" s="1"/>
  <c r="M162" i="5" s="1"/>
  <c r="F163" i="5"/>
  <c r="K163" i="5" s="1"/>
  <c r="M163" i="5" s="1"/>
  <c r="F164" i="5"/>
  <c r="K164" i="5" s="1"/>
  <c r="M164" i="5" s="1"/>
  <c r="F165" i="5"/>
  <c r="K165" i="5" s="1"/>
  <c r="M165" i="5" s="1"/>
  <c r="F166" i="5"/>
  <c r="K166" i="5" s="1"/>
  <c r="M166" i="5" s="1"/>
  <c r="F167" i="5"/>
  <c r="K167" i="5" s="1"/>
  <c r="M167" i="5" s="1"/>
  <c r="F168" i="5"/>
  <c r="K168" i="5" s="1"/>
  <c r="M168" i="5" s="1"/>
  <c r="F169" i="5"/>
  <c r="K169" i="5" s="1"/>
  <c r="M169" i="5" s="1"/>
  <c r="F170" i="5"/>
  <c r="K170" i="5" s="1"/>
  <c r="M170" i="5" s="1"/>
  <c r="F171" i="5"/>
  <c r="K171" i="5" s="1"/>
  <c r="M171" i="5" s="1"/>
  <c r="F172" i="5"/>
  <c r="K172" i="5" s="1"/>
  <c r="M172" i="5" s="1"/>
  <c r="F173" i="5"/>
  <c r="K173" i="5" s="1"/>
  <c r="M173" i="5" s="1"/>
  <c r="F174" i="5"/>
  <c r="K174" i="5" s="1"/>
  <c r="M174" i="5" s="1"/>
  <c r="F175" i="5"/>
  <c r="K175" i="5" s="1"/>
  <c r="M175" i="5" s="1"/>
  <c r="F176" i="5"/>
  <c r="K176" i="5" s="1"/>
  <c r="M176" i="5" s="1"/>
  <c r="F177" i="5"/>
  <c r="K177" i="5" s="1"/>
  <c r="M177" i="5" s="1"/>
  <c r="F178" i="5"/>
  <c r="K178" i="5" s="1"/>
  <c r="M178" i="5" s="1"/>
  <c r="F179" i="5"/>
  <c r="K179" i="5" s="1"/>
  <c r="M179" i="5" s="1"/>
  <c r="F180" i="5"/>
  <c r="K180" i="5" s="1"/>
  <c r="M180" i="5" s="1"/>
  <c r="F181" i="5"/>
  <c r="K181" i="5" s="1"/>
  <c r="M181" i="5" s="1"/>
  <c r="F182" i="5"/>
  <c r="K182" i="5" s="1"/>
  <c r="M182" i="5" s="1"/>
  <c r="F183" i="5"/>
  <c r="K183" i="5" s="1"/>
  <c r="M183" i="5" s="1"/>
  <c r="F184" i="5"/>
  <c r="K184" i="5" s="1"/>
  <c r="M184" i="5" s="1"/>
  <c r="F185" i="5"/>
  <c r="K185" i="5" s="1"/>
  <c r="M185" i="5" s="1"/>
  <c r="F186" i="5"/>
  <c r="K186" i="5" s="1"/>
  <c r="M186" i="5" s="1"/>
  <c r="F187" i="5"/>
  <c r="K187" i="5" s="1"/>
  <c r="M187" i="5" s="1"/>
  <c r="F188" i="5"/>
  <c r="K188" i="5" s="1"/>
  <c r="M188" i="5" s="1"/>
  <c r="F189" i="5"/>
  <c r="K189" i="5" s="1"/>
  <c r="M189" i="5" s="1"/>
  <c r="F190" i="5"/>
  <c r="K190" i="5" s="1"/>
  <c r="M190" i="5" s="1"/>
  <c r="F191" i="5"/>
  <c r="K191" i="5" s="1"/>
  <c r="M191" i="5" s="1"/>
  <c r="F192" i="5"/>
  <c r="K192" i="5" s="1"/>
  <c r="M192" i="5" s="1"/>
  <c r="F193" i="5"/>
  <c r="K193" i="5" s="1"/>
  <c r="M193" i="5" s="1"/>
  <c r="F194" i="5"/>
  <c r="K194" i="5" s="1"/>
  <c r="M194" i="5" s="1"/>
  <c r="F195" i="5"/>
  <c r="K195" i="5" s="1"/>
  <c r="M195" i="5" s="1"/>
  <c r="F196" i="5"/>
  <c r="K196" i="5" s="1"/>
  <c r="M196" i="5" s="1"/>
  <c r="F197" i="5"/>
  <c r="K197" i="5" s="1"/>
  <c r="M197" i="5" s="1"/>
  <c r="F198" i="5"/>
  <c r="K198" i="5" s="1"/>
  <c r="M198" i="5" s="1"/>
  <c r="F199" i="5"/>
  <c r="K199" i="5" s="1"/>
  <c r="M199" i="5" s="1"/>
  <c r="F200" i="5"/>
  <c r="K200" i="5" s="1"/>
  <c r="M200" i="5" s="1"/>
  <c r="F201" i="5"/>
  <c r="K201" i="5" s="1"/>
  <c r="M201" i="5" s="1"/>
  <c r="F202" i="5"/>
  <c r="K202" i="5" s="1"/>
  <c r="M202" i="5" s="1"/>
  <c r="F203" i="5"/>
  <c r="K203" i="5" s="1"/>
  <c r="M203" i="5" s="1"/>
  <c r="F204" i="5"/>
  <c r="K204" i="5" s="1"/>
  <c r="M204" i="5" s="1"/>
  <c r="F205" i="5"/>
  <c r="K205" i="5" s="1"/>
  <c r="M205" i="5" s="1"/>
  <c r="F206" i="5"/>
  <c r="K206" i="5" s="1"/>
  <c r="M206" i="5" s="1"/>
  <c r="F207" i="5"/>
  <c r="K207" i="5" s="1"/>
  <c r="M207" i="5" s="1"/>
  <c r="F208" i="5"/>
  <c r="K208" i="5" s="1"/>
  <c r="M208" i="5" s="1"/>
  <c r="F209" i="5"/>
  <c r="K209" i="5" s="1"/>
  <c r="M209" i="5" s="1"/>
  <c r="F210" i="5"/>
  <c r="K210" i="5" s="1"/>
  <c r="M210" i="5" s="1"/>
  <c r="F211" i="5"/>
  <c r="K211" i="5" s="1"/>
  <c r="M211" i="5" s="1"/>
  <c r="F212" i="5"/>
  <c r="K212" i="5" s="1"/>
  <c r="M212" i="5" s="1"/>
  <c r="F213" i="5"/>
  <c r="K213" i="5" s="1"/>
  <c r="M213" i="5" s="1"/>
  <c r="F214" i="5"/>
  <c r="K214" i="5" s="1"/>
  <c r="M214" i="5" s="1"/>
  <c r="F215" i="5"/>
  <c r="K215" i="5" s="1"/>
  <c r="M215" i="5" s="1"/>
  <c r="F216" i="5"/>
  <c r="K216" i="5" s="1"/>
  <c r="M216" i="5" s="1"/>
  <c r="F217" i="5"/>
  <c r="K217" i="5" s="1"/>
  <c r="M217" i="5" s="1"/>
  <c r="F218" i="5"/>
  <c r="K218" i="5" s="1"/>
  <c r="M218" i="5" s="1"/>
  <c r="F219" i="5"/>
  <c r="K219" i="5" s="1"/>
  <c r="M219" i="5" s="1"/>
  <c r="F220" i="5"/>
  <c r="K220" i="5" s="1"/>
  <c r="M220" i="5" s="1"/>
  <c r="F221" i="5"/>
  <c r="K221" i="5" s="1"/>
  <c r="M221" i="5" s="1"/>
  <c r="F222" i="5"/>
  <c r="K222" i="5" s="1"/>
  <c r="M222" i="5" s="1"/>
  <c r="F223" i="5"/>
  <c r="K223" i="5" s="1"/>
  <c r="M223" i="5" s="1"/>
  <c r="F224" i="5"/>
  <c r="K224" i="5" s="1"/>
  <c r="M224" i="5" s="1"/>
  <c r="F225" i="5"/>
  <c r="K225" i="5" s="1"/>
  <c r="M225" i="5" s="1"/>
  <c r="F226" i="5"/>
  <c r="K226" i="5" s="1"/>
  <c r="M226" i="5" s="1"/>
  <c r="F227" i="5"/>
  <c r="K227" i="5" s="1"/>
  <c r="M227" i="5" s="1"/>
  <c r="F228" i="5"/>
  <c r="K228" i="5" s="1"/>
  <c r="M228" i="5" s="1"/>
  <c r="F229" i="5"/>
  <c r="K229" i="5" s="1"/>
  <c r="M229" i="5" s="1"/>
  <c r="F230" i="5"/>
  <c r="K230" i="5" s="1"/>
  <c r="M230" i="5" s="1"/>
  <c r="F231" i="5"/>
  <c r="K231" i="5" s="1"/>
  <c r="M231" i="5" s="1"/>
  <c r="F232" i="5"/>
  <c r="K232" i="5" s="1"/>
  <c r="M232" i="5" s="1"/>
  <c r="F233" i="5"/>
  <c r="K233" i="5" s="1"/>
  <c r="M233" i="5" s="1"/>
  <c r="F234" i="5"/>
  <c r="K234" i="5" s="1"/>
  <c r="M234" i="5" s="1"/>
  <c r="F235" i="5"/>
  <c r="K235" i="5" s="1"/>
  <c r="M235" i="5" s="1"/>
  <c r="F236" i="5"/>
  <c r="K236" i="5" s="1"/>
  <c r="M236" i="5" s="1"/>
  <c r="F237" i="5"/>
  <c r="K237" i="5" s="1"/>
  <c r="M237" i="5" s="1"/>
  <c r="F238" i="5"/>
  <c r="K238" i="5" s="1"/>
  <c r="M238" i="5" s="1"/>
  <c r="F239" i="5"/>
  <c r="K239" i="5" s="1"/>
  <c r="M239" i="5" s="1"/>
  <c r="F240" i="5"/>
  <c r="K240" i="5" s="1"/>
  <c r="M240" i="5" s="1"/>
  <c r="F241" i="5"/>
  <c r="K241" i="5" s="1"/>
  <c r="M241" i="5" s="1"/>
  <c r="F242" i="5"/>
  <c r="K242" i="5" s="1"/>
  <c r="M242" i="5" s="1"/>
  <c r="F243" i="5"/>
  <c r="K243" i="5" s="1"/>
  <c r="M243" i="5" s="1"/>
  <c r="F244" i="5"/>
  <c r="K244" i="5" s="1"/>
  <c r="M244" i="5" s="1"/>
  <c r="F245" i="5"/>
  <c r="K245" i="5" s="1"/>
  <c r="M245" i="5" s="1"/>
  <c r="F246" i="5"/>
  <c r="K246" i="5" s="1"/>
  <c r="M246" i="5" s="1"/>
  <c r="F247" i="5"/>
  <c r="K247" i="5" s="1"/>
  <c r="M247" i="5" s="1"/>
  <c r="F248" i="5"/>
  <c r="K248" i="5" s="1"/>
  <c r="M248" i="5" s="1"/>
  <c r="F249" i="5"/>
  <c r="K249" i="5" s="1"/>
  <c r="M249" i="5" s="1"/>
  <c r="F250" i="5"/>
  <c r="K250" i="5" s="1"/>
  <c r="M250" i="5" s="1"/>
  <c r="F251" i="5"/>
  <c r="K251" i="5" s="1"/>
  <c r="M251" i="5" s="1"/>
  <c r="F252" i="5"/>
  <c r="K252" i="5" s="1"/>
  <c r="M252" i="5" s="1"/>
  <c r="F253" i="5"/>
  <c r="K253" i="5" s="1"/>
  <c r="M253" i="5" s="1"/>
  <c r="F254" i="5"/>
  <c r="K254" i="5" s="1"/>
  <c r="M254" i="5" s="1"/>
  <c r="F255" i="5"/>
  <c r="K255" i="5" s="1"/>
  <c r="M255" i="5" s="1"/>
  <c r="F256" i="5"/>
  <c r="K256" i="5" s="1"/>
  <c r="M256" i="5" s="1"/>
  <c r="F257" i="5"/>
  <c r="K257" i="5" s="1"/>
  <c r="M257" i="5" s="1"/>
  <c r="F258" i="5"/>
  <c r="K258" i="5" s="1"/>
  <c r="M258" i="5" s="1"/>
  <c r="F259" i="5"/>
  <c r="K259" i="5" s="1"/>
  <c r="M259" i="5" s="1"/>
  <c r="F260" i="5"/>
  <c r="K260" i="5" s="1"/>
  <c r="M260" i="5" s="1"/>
  <c r="F261" i="5"/>
  <c r="K261" i="5" s="1"/>
  <c r="M261" i="5" s="1"/>
  <c r="F262" i="5"/>
  <c r="K262" i="5" s="1"/>
  <c r="M262" i="5" s="1"/>
  <c r="F263" i="5"/>
  <c r="K263" i="5" s="1"/>
  <c r="M263" i="5" s="1"/>
  <c r="F264" i="5"/>
  <c r="K264" i="5" s="1"/>
  <c r="M264" i="5" s="1"/>
  <c r="F265" i="5"/>
  <c r="K265" i="5" s="1"/>
  <c r="M265" i="5" s="1"/>
  <c r="F266" i="5"/>
  <c r="K266" i="5" s="1"/>
  <c r="M266" i="5" s="1"/>
  <c r="F267" i="5"/>
  <c r="K267" i="5" s="1"/>
  <c r="M267" i="5" s="1"/>
  <c r="F268" i="5"/>
  <c r="K268" i="5" s="1"/>
  <c r="M268" i="5" s="1"/>
  <c r="F269" i="5"/>
  <c r="K269" i="5" s="1"/>
  <c r="M269" i="5" s="1"/>
  <c r="F270" i="5"/>
  <c r="K270" i="5" s="1"/>
  <c r="M270" i="5" s="1"/>
  <c r="F271" i="5"/>
  <c r="K271" i="5" s="1"/>
  <c r="M271" i="5" s="1"/>
  <c r="F272" i="5"/>
  <c r="K272" i="5" s="1"/>
  <c r="M272" i="5" s="1"/>
  <c r="F273" i="5"/>
  <c r="K273" i="5" s="1"/>
  <c r="M273" i="5" s="1"/>
  <c r="F274" i="5"/>
  <c r="K274" i="5" s="1"/>
  <c r="M274" i="5" s="1"/>
  <c r="F275" i="5"/>
  <c r="K275" i="5" s="1"/>
  <c r="M275" i="5" s="1"/>
  <c r="F276" i="5"/>
  <c r="K276" i="5" s="1"/>
  <c r="M276" i="5" s="1"/>
  <c r="F277" i="5"/>
  <c r="K277" i="5" s="1"/>
  <c r="M277" i="5" s="1"/>
  <c r="F278" i="5"/>
  <c r="K278" i="5" s="1"/>
  <c r="M278" i="5" s="1"/>
  <c r="F279" i="5"/>
  <c r="K279" i="5" s="1"/>
  <c r="M279" i="5" s="1"/>
  <c r="F280" i="5"/>
  <c r="K280" i="5" s="1"/>
  <c r="M280" i="5" s="1"/>
  <c r="F281" i="5"/>
  <c r="K281" i="5" s="1"/>
  <c r="M281" i="5" s="1"/>
  <c r="F282" i="5"/>
  <c r="K282" i="5" s="1"/>
  <c r="M282" i="5" s="1"/>
  <c r="F283" i="5"/>
  <c r="K283" i="5" s="1"/>
  <c r="M283" i="5" s="1"/>
  <c r="F284" i="5"/>
  <c r="K284" i="5" s="1"/>
  <c r="M284" i="5" s="1"/>
  <c r="F285" i="5"/>
  <c r="K285" i="5" s="1"/>
  <c r="M285" i="5" s="1"/>
  <c r="F286" i="5"/>
  <c r="K286" i="5" s="1"/>
  <c r="M286" i="5" s="1"/>
  <c r="F287" i="5"/>
  <c r="K287" i="5" s="1"/>
  <c r="M287" i="5" s="1"/>
  <c r="F288" i="5"/>
  <c r="K288" i="5" s="1"/>
  <c r="M288" i="5" s="1"/>
  <c r="F289" i="5"/>
  <c r="K289" i="5" s="1"/>
  <c r="M289" i="5" s="1"/>
  <c r="F290" i="5"/>
  <c r="K290" i="5" s="1"/>
  <c r="M290" i="5" s="1"/>
  <c r="F291" i="5"/>
  <c r="K291" i="5" s="1"/>
  <c r="M291" i="5" s="1"/>
  <c r="F292" i="5"/>
  <c r="K292" i="5" s="1"/>
  <c r="M292" i="5" s="1"/>
  <c r="F293" i="5"/>
  <c r="K293" i="5" s="1"/>
  <c r="M293" i="5" s="1"/>
  <c r="F294" i="5"/>
  <c r="K294" i="5" s="1"/>
  <c r="M294" i="5" s="1"/>
  <c r="F295" i="5"/>
  <c r="K295" i="5" s="1"/>
  <c r="M295" i="5" s="1"/>
  <c r="F296" i="5"/>
  <c r="K296" i="5" s="1"/>
  <c r="M296" i="5" s="1"/>
  <c r="F297" i="5"/>
  <c r="K297" i="5" s="1"/>
  <c r="M297" i="5" s="1"/>
  <c r="F298" i="5"/>
  <c r="K298" i="5" s="1"/>
  <c r="M298" i="5" s="1"/>
  <c r="F299" i="5"/>
  <c r="K299" i="5" s="1"/>
  <c r="M299" i="5" s="1"/>
  <c r="F300" i="5"/>
  <c r="K300" i="5" s="1"/>
  <c r="M300" i="5" s="1"/>
  <c r="F301" i="5"/>
  <c r="K301" i="5" s="1"/>
  <c r="M301" i="5" s="1"/>
  <c r="F302" i="5"/>
  <c r="K302" i="5" s="1"/>
  <c r="M302" i="5" s="1"/>
  <c r="F303" i="5"/>
  <c r="K303" i="5" s="1"/>
  <c r="M303" i="5" s="1"/>
  <c r="F304" i="5"/>
  <c r="K304" i="5" s="1"/>
  <c r="M304" i="5" s="1"/>
  <c r="F305" i="5"/>
  <c r="K305" i="5" s="1"/>
  <c r="M305" i="5" s="1"/>
  <c r="F306" i="5"/>
  <c r="K306" i="5" s="1"/>
  <c r="M306" i="5" s="1"/>
  <c r="F307" i="5"/>
  <c r="K307" i="5" s="1"/>
  <c r="M307" i="5" s="1"/>
  <c r="F308" i="5"/>
  <c r="K308" i="5" s="1"/>
  <c r="M308" i="5" s="1"/>
  <c r="F309" i="5"/>
  <c r="K309" i="5" s="1"/>
  <c r="M309" i="5" s="1"/>
  <c r="F310" i="5"/>
  <c r="K310" i="5" s="1"/>
  <c r="M310" i="5" s="1"/>
  <c r="F311" i="5"/>
  <c r="K311" i="5" s="1"/>
  <c r="M311" i="5" s="1"/>
  <c r="F312" i="5"/>
  <c r="K312" i="5" s="1"/>
  <c r="M312" i="5" s="1"/>
  <c r="F313" i="5"/>
  <c r="K313" i="5" s="1"/>
  <c r="M313" i="5" s="1"/>
  <c r="F314" i="5"/>
  <c r="K314" i="5" s="1"/>
  <c r="M314" i="5" s="1"/>
  <c r="F315" i="5"/>
  <c r="K315" i="5" s="1"/>
  <c r="M315" i="5" s="1"/>
  <c r="F316" i="5"/>
  <c r="K316" i="5" s="1"/>
  <c r="M316" i="5" s="1"/>
  <c r="F317" i="5"/>
  <c r="K317" i="5" s="1"/>
  <c r="M317" i="5" s="1"/>
  <c r="F318" i="5"/>
  <c r="K318" i="5" s="1"/>
  <c r="M318" i="5" s="1"/>
  <c r="F319" i="5"/>
  <c r="K319" i="5" s="1"/>
  <c r="M319" i="5" s="1"/>
  <c r="F320" i="5"/>
  <c r="K320" i="5" s="1"/>
  <c r="M320" i="5" s="1"/>
  <c r="F321" i="5"/>
  <c r="K321" i="5" s="1"/>
  <c r="M321" i="5" s="1"/>
  <c r="F322" i="5"/>
  <c r="K322" i="5" s="1"/>
  <c r="M322" i="5" s="1"/>
  <c r="F323" i="5"/>
  <c r="K323" i="5" s="1"/>
  <c r="M323" i="5" s="1"/>
  <c r="F324" i="5"/>
  <c r="K324" i="5" s="1"/>
  <c r="M324" i="5" s="1"/>
  <c r="F325" i="5"/>
  <c r="K325" i="5" s="1"/>
  <c r="M325" i="5" s="1"/>
  <c r="F326" i="5"/>
  <c r="K326" i="5" s="1"/>
  <c r="M326" i="5" s="1"/>
  <c r="F327" i="5"/>
  <c r="K327" i="5" s="1"/>
  <c r="M327" i="5" s="1"/>
  <c r="F328" i="5"/>
  <c r="K328" i="5" s="1"/>
  <c r="M328" i="5" s="1"/>
  <c r="F329" i="5"/>
  <c r="K329" i="5" s="1"/>
  <c r="M329" i="5" s="1"/>
  <c r="F330" i="5"/>
  <c r="K330" i="5" s="1"/>
  <c r="M330" i="5" s="1"/>
  <c r="F331" i="5"/>
  <c r="K331" i="5" s="1"/>
  <c r="M331" i="5" s="1"/>
  <c r="F332" i="5"/>
  <c r="K332" i="5" s="1"/>
  <c r="M332" i="5" s="1"/>
  <c r="F333" i="5"/>
  <c r="K333" i="5" s="1"/>
  <c r="M333" i="5" s="1"/>
  <c r="F334" i="5"/>
  <c r="K334" i="5" s="1"/>
  <c r="M334" i="5" s="1"/>
  <c r="F335" i="5"/>
  <c r="K335" i="5" s="1"/>
  <c r="M335" i="5" s="1"/>
  <c r="F336" i="5"/>
  <c r="K336" i="5" s="1"/>
  <c r="M336" i="5" s="1"/>
  <c r="F337" i="5"/>
  <c r="K337" i="5" s="1"/>
  <c r="M337" i="5" s="1"/>
  <c r="F338" i="5"/>
  <c r="K338" i="5" s="1"/>
  <c r="M338" i="5" s="1"/>
  <c r="F339" i="5"/>
  <c r="K339" i="5" s="1"/>
  <c r="M339" i="5" s="1"/>
  <c r="F340" i="5"/>
  <c r="K340" i="5" s="1"/>
  <c r="M340" i="5" s="1"/>
  <c r="F341" i="5"/>
  <c r="K341" i="5" s="1"/>
  <c r="M341" i="5" s="1"/>
  <c r="F342" i="5"/>
  <c r="K342" i="5" s="1"/>
  <c r="M342" i="5" s="1"/>
  <c r="F343" i="5"/>
  <c r="K343" i="5" s="1"/>
  <c r="M343" i="5" s="1"/>
  <c r="F344" i="5"/>
  <c r="K344" i="5" s="1"/>
  <c r="M344" i="5" s="1"/>
  <c r="F345" i="5"/>
  <c r="K345" i="5" s="1"/>
  <c r="M345" i="5" s="1"/>
  <c r="F346" i="5"/>
  <c r="K346" i="5" s="1"/>
  <c r="M346" i="5" s="1"/>
  <c r="F347" i="5"/>
  <c r="K347" i="5" s="1"/>
  <c r="M347" i="5" s="1"/>
  <c r="F348" i="5"/>
  <c r="K348" i="5" s="1"/>
  <c r="M348" i="5" s="1"/>
  <c r="F349" i="5"/>
  <c r="K349" i="5" s="1"/>
  <c r="M349" i="5" s="1"/>
  <c r="F350" i="5"/>
  <c r="K350" i="5" s="1"/>
  <c r="M350" i="5" s="1"/>
  <c r="F351" i="5"/>
  <c r="K351" i="5" s="1"/>
  <c r="M351" i="5" s="1"/>
  <c r="F352" i="5"/>
  <c r="K352" i="5" s="1"/>
  <c r="M352" i="5" s="1"/>
  <c r="F353" i="5"/>
  <c r="K353" i="5" s="1"/>
  <c r="M353" i="5" s="1"/>
  <c r="F354" i="5"/>
  <c r="K354" i="5" s="1"/>
  <c r="M354" i="5" s="1"/>
  <c r="F355" i="5"/>
  <c r="K355" i="5" s="1"/>
  <c r="M355" i="5" s="1"/>
  <c r="F356" i="5"/>
  <c r="K356" i="5" s="1"/>
  <c r="M356" i="5" s="1"/>
  <c r="F357" i="5"/>
  <c r="K357" i="5" s="1"/>
  <c r="M357" i="5" s="1"/>
  <c r="F358" i="5"/>
  <c r="K358" i="5" s="1"/>
  <c r="M358" i="5" s="1"/>
  <c r="F359" i="5"/>
  <c r="K359" i="5" s="1"/>
  <c r="M359" i="5" s="1"/>
  <c r="F360" i="5"/>
  <c r="K360" i="5" s="1"/>
  <c r="M360" i="5" s="1"/>
  <c r="F361" i="5"/>
  <c r="K361" i="5" s="1"/>
  <c r="M361" i="5" s="1"/>
  <c r="F362" i="5"/>
  <c r="K362" i="5" s="1"/>
  <c r="M362" i="5" s="1"/>
  <c r="F363" i="5"/>
  <c r="K363" i="5" s="1"/>
  <c r="M363" i="5" s="1"/>
  <c r="F364" i="5"/>
  <c r="K364" i="5" s="1"/>
  <c r="M364" i="5" s="1"/>
  <c r="F365" i="5"/>
  <c r="K365" i="5" s="1"/>
  <c r="M365" i="5" s="1"/>
  <c r="F366" i="5"/>
  <c r="K366" i="5" s="1"/>
  <c r="M366" i="5" s="1"/>
  <c r="F367" i="5"/>
  <c r="K367" i="5" s="1"/>
  <c r="M367" i="5" s="1"/>
  <c r="F368" i="5"/>
  <c r="K368" i="5" s="1"/>
  <c r="M368" i="5" s="1"/>
  <c r="F369" i="5"/>
  <c r="K369" i="5" s="1"/>
  <c r="M369" i="5" s="1"/>
  <c r="F370" i="5"/>
  <c r="K370" i="5" s="1"/>
  <c r="M370" i="5" s="1"/>
  <c r="F371" i="5"/>
  <c r="K371" i="5" s="1"/>
  <c r="M371" i="5" s="1"/>
  <c r="F372" i="5"/>
  <c r="K372" i="5" s="1"/>
  <c r="M372" i="5" s="1"/>
  <c r="F373" i="5"/>
  <c r="K373" i="5" s="1"/>
  <c r="M373" i="5" s="1"/>
  <c r="F374" i="5"/>
  <c r="K374" i="5" s="1"/>
  <c r="M374" i="5" s="1"/>
  <c r="F375" i="5"/>
  <c r="K375" i="5" s="1"/>
  <c r="M375" i="5" s="1"/>
  <c r="F376" i="5"/>
  <c r="K376" i="5" s="1"/>
  <c r="M376" i="5" s="1"/>
  <c r="F377" i="5"/>
  <c r="K377" i="5" s="1"/>
  <c r="M377" i="5" s="1"/>
  <c r="F378" i="5"/>
  <c r="K378" i="5" s="1"/>
  <c r="M378" i="5" s="1"/>
  <c r="F379" i="5"/>
  <c r="K379" i="5" s="1"/>
  <c r="M379" i="5" s="1"/>
  <c r="F380" i="5"/>
  <c r="K380" i="5" s="1"/>
  <c r="M380" i="5" s="1"/>
  <c r="F381" i="5"/>
  <c r="K381" i="5" s="1"/>
  <c r="M381" i="5" s="1"/>
  <c r="F382" i="5"/>
  <c r="K382" i="5" s="1"/>
  <c r="M382" i="5" s="1"/>
  <c r="F383" i="5"/>
  <c r="K383" i="5" s="1"/>
  <c r="M383" i="5" s="1"/>
  <c r="F384" i="5"/>
  <c r="K384" i="5" s="1"/>
  <c r="M384" i="5" s="1"/>
  <c r="F385" i="5"/>
  <c r="K385" i="5" s="1"/>
  <c r="M385" i="5" s="1"/>
  <c r="F386" i="5"/>
  <c r="K386" i="5" s="1"/>
  <c r="M386" i="5" s="1"/>
  <c r="F387" i="5"/>
  <c r="K387" i="5" s="1"/>
  <c r="M387" i="5" s="1"/>
  <c r="F388" i="5"/>
  <c r="K388" i="5" s="1"/>
  <c r="M388" i="5" s="1"/>
  <c r="F389" i="5"/>
  <c r="K389" i="5" s="1"/>
  <c r="M389" i="5" s="1"/>
  <c r="F390" i="5"/>
  <c r="K390" i="5" s="1"/>
  <c r="M390" i="5" s="1"/>
  <c r="F391" i="5"/>
  <c r="K391" i="5" s="1"/>
  <c r="M391" i="5" s="1"/>
  <c r="F392" i="5"/>
  <c r="K392" i="5" s="1"/>
  <c r="M392" i="5" s="1"/>
  <c r="F393" i="5"/>
  <c r="K393" i="5" s="1"/>
  <c r="M393" i="5" s="1"/>
  <c r="F394" i="5"/>
  <c r="K394" i="5" s="1"/>
  <c r="M394" i="5" s="1"/>
  <c r="F395" i="5"/>
  <c r="K395" i="5" s="1"/>
  <c r="M395" i="5" s="1"/>
  <c r="F396" i="5"/>
  <c r="K396" i="5" s="1"/>
  <c r="M396" i="5" s="1"/>
  <c r="F397" i="5"/>
  <c r="K397" i="5" s="1"/>
  <c r="M397" i="5" s="1"/>
  <c r="F398" i="5"/>
  <c r="K398" i="5" s="1"/>
  <c r="M398" i="5" s="1"/>
  <c r="F399" i="5"/>
  <c r="K399" i="5" s="1"/>
  <c r="M399" i="5" s="1"/>
  <c r="F400" i="5"/>
  <c r="K400" i="5" s="1"/>
  <c r="M400" i="5" s="1"/>
  <c r="F401" i="5"/>
  <c r="K401" i="5" s="1"/>
  <c r="M401" i="5" s="1"/>
  <c r="F402" i="5"/>
  <c r="K402" i="5" s="1"/>
  <c r="M402" i="5" s="1"/>
  <c r="F403" i="5"/>
  <c r="K403" i="5" s="1"/>
  <c r="M403" i="5" s="1"/>
  <c r="F404" i="5"/>
  <c r="K404" i="5" s="1"/>
  <c r="M404" i="5" s="1"/>
  <c r="F405" i="5"/>
  <c r="K405" i="5" s="1"/>
  <c r="M405" i="5" s="1"/>
  <c r="F406" i="5"/>
  <c r="K406" i="5" s="1"/>
  <c r="M406" i="5" s="1"/>
  <c r="F407" i="5"/>
  <c r="K407" i="5" s="1"/>
  <c r="M407" i="5" s="1"/>
  <c r="F408" i="5"/>
  <c r="K408" i="5" s="1"/>
  <c r="M408" i="5" s="1"/>
  <c r="F409" i="5"/>
  <c r="K409" i="5" s="1"/>
  <c r="M409" i="5" s="1"/>
  <c r="F410" i="5"/>
  <c r="K410" i="5" s="1"/>
  <c r="M410" i="5" s="1"/>
  <c r="F411" i="5"/>
  <c r="K411" i="5" s="1"/>
  <c r="M411" i="5" s="1"/>
  <c r="F412" i="5"/>
  <c r="K412" i="5" s="1"/>
  <c r="M412" i="5" s="1"/>
  <c r="F413" i="5"/>
  <c r="K413" i="5" s="1"/>
  <c r="M413" i="5" s="1"/>
  <c r="F414" i="5"/>
  <c r="K414" i="5" s="1"/>
  <c r="M414" i="5" s="1"/>
  <c r="F415" i="5"/>
  <c r="K415" i="5" s="1"/>
  <c r="M415" i="5" s="1"/>
  <c r="F416" i="5"/>
  <c r="K416" i="5" s="1"/>
  <c r="M416" i="5" s="1"/>
  <c r="F417" i="5"/>
  <c r="K417" i="5" s="1"/>
  <c r="M417" i="5" s="1"/>
  <c r="F418" i="5"/>
  <c r="K418" i="5" s="1"/>
  <c r="M418" i="5" s="1"/>
  <c r="F419" i="5"/>
  <c r="K419" i="5" s="1"/>
  <c r="M419" i="5" s="1"/>
  <c r="F420" i="5"/>
  <c r="K420" i="5" s="1"/>
  <c r="M420" i="5" s="1"/>
  <c r="F421" i="5"/>
  <c r="K421" i="5" s="1"/>
  <c r="M421" i="5" s="1"/>
  <c r="F422" i="5"/>
  <c r="K422" i="5" s="1"/>
  <c r="M422" i="5" s="1"/>
  <c r="F423" i="5"/>
  <c r="K423" i="5" s="1"/>
  <c r="M423" i="5" s="1"/>
  <c r="F424" i="5"/>
  <c r="K424" i="5" s="1"/>
  <c r="M424" i="5" s="1"/>
  <c r="F425" i="5"/>
  <c r="K425" i="5" s="1"/>
  <c r="M425" i="5" s="1"/>
  <c r="F426" i="5"/>
  <c r="K426" i="5" s="1"/>
  <c r="M426" i="5" s="1"/>
  <c r="F427" i="5"/>
  <c r="K427" i="5" s="1"/>
  <c r="M427" i="5" s="1"/>
  <c r="F428" i="5"/>
  <c r="K428" i="5" s="1"/>
  <c r="M428" i="5" s="1"/>
  <c r="F429" i="5"/>
  <c r="K429" i="5" s="1"/>
  <c r="M429" i="5" s="1"/>
  <c r="F430" i="5"/>
  <c r="K430" i="5" s="1"/>
  <c r="M430" i="5" s="1"/>
  <c r="F431" i="5"/>
  <c r="K431" i="5" s="1"/>
  <c r="M431" i="5" s="1"/>
  <c r="F432" i="5"/>
  <c r="K432" i="5" s="1"/>
  <c r="M432" i="5" s="1"/>
  <c r="F433" i="5"/>
  <c r="K433" i="5" s="1"/>
  <c r="M433" i="5" s="1"/>
  <c r="F434" i="5"/>
  <c r="K434" i="5" s="1"/>
  <c r="M434" i="5" s="1"/>
  <c r="F435" i="5"/>
  <c r="K435" i="5" s="1"/>
  <c r="M435" i="5" s="1"/>
  <c r="F436" i="5"/>
  <c r="K436" i="5" s="1"/>
  <c r="M436" i="5" s="1"/>
  <c r="F437" i="5"/>
  <c r="K437" i="5" s="1"/>
  <c r="M437" i="5" s="1"/>
  <c r="F438" i="5"/>
  <c r="K438" i="5" s="1"/>
  <c r="M438" i="5" s="1"/>
  <c r="F439" i="5"/>
  <c r="K439" i="5" s="1"/>
  <c r="M439" i="5" s="1"/>
  <c r="F440" i="5"/>
  <c r="K440" i="5" s="1"/>
  <c r="M440" i="5" s="1"/>
  <c r="F441" i="5"/>
  <c r="K441" i="5" s="1"/>
  <c r="M441" i="5" s="1"/>
  <c r="F442" i="5"/>
  <c r="K442" i="5" s="1"/>
  <c r="M442" i="5" s="1"/>
  <c r="F443" i="5"/>
  <c r="K443" i="5" s="1"/>
  <c r="M443" i="5" s="1"/>
  <c r="F444" i="5"/>
  <c r="K444" i="5" s="1"/>
  <c r="M444" i="5" s="1"/>
  <c r="F445" i="5"/>
  <c r="K445" i="5" s="1"/>
  <c r="M445" i="5" s="1"/>
  <c r="F446" i="5"/>
  <c r="K446" i="5" s="1"/>
  <c r="M446" i="5" s="1"/>
  <c r="F447" i="5"/>
  <c r="K447" i="5" s="1"/>
  <c r="M447" i="5" s="1"/>
  <c r="F448" i="5"/>
  <c r="K448" i="5" s="1"/>
  <c r="M448" i="5" s="1"/>
  <c r="F449" i="5"/>
  <c r="K449" i="5" s="1"/>
  <c r="M449" i="5" s="1"/>
  <c r="F450" i="5"/>
  <c r="K450" i="5" s="1"/>
  <c r="M450" i="5" s="1"/>
  <c r="F451" i="5"/>
  <c r="K451" i="5" s="1"/>
  <c r="M451" i="5" s="1"/>
  <c r="F452" i="5"/>
  <c r="K452" i="5" s="1"/>
  <c r="M452" i="5" s="1"/>
  <c r="F453" i="5"/>
  <c r="K453" i="5" s="1"/>
  <c r="M453" i="5" s="1"/>
  <c r="F454" i="5"/>
  <c r="K454" i="5" s="1"/>
  <c r="M454" i="5" s="1"/>
  <c r="F455" i="5"/>
  <c r="K455" i="5" s="1"/>
  <c r="M455" i="5" s="1"/>
  <c r="F456" i="5"/>
  <c r="K456" i="5" s="1"/>
  <c r="M456" i="5" s="1"/>
  <c r="F457" i="5"/>
  <c r="K457" i="5" s="1"/>
  <c r="M457" i="5" s="1"/>
  <c r="F458" i="5"/>
  <c r="K458" i="5" s="1"/>
  <c r="M458" i="5" s="1"/>
  <c r="F459" i="5"/>
  <c r="K459" i="5" s="1"/>
  <c r="M459" i="5" s="1"/>
  <c r="F460" i="5"/>
  <c r="K460" i="5" s="1"/>
  <c r="M460" i="5" s="1"/>
  <c r="F461" i="5"/>
  <c r="K461" i="5" s="1"/>
  <c r="M461" i="5" s="1"/>
  <c r="F462" i="5"/>
  <c r="K462" i="5" s="1"/>
  <c r="M462" i="5" s="1"/>
  <c r="F463" i="5"/>
  <c r="K463" i="5" s="1"/>
  <c r="M463" i="5" s="1"/>
  <c r="F464" i="5"/>
  <c r="K464" i="5" s="1"/>
  <c r="M464" i="5" s="1"/>
  <c r="F465" i="5"/>
  <c r="K465" i="5" s="1"/>
  <c r="M465" i="5" s="1"/>
  <c r="F466" i="5"/>
  <c r="K466" i="5" s="1"/>
  <c r="M466" i="5" s="1"/>
  <c r="F467" i="5"/>
  <c r="K467" i="5" s="1"/>
  <c r="M467" i="5" s="1"/>
  <c r="F468" i="5"/>
  <c r="K468" i="5" s="1"/>
  <c r="M468" i="5" s="1"/>
  <c r="F469" i="5"/>
  <c r="K469" i="5" s="1"/>
  <c r="M469" i="5" s="1"/>
  <c r="F470" i="5"/>
  <c r="K470" i="5" s="1"/>
  <c r="M470" i="5" s="1"/>
  <c r="F471" i="5"/>
  <c r="K471" i="5" s="1"/>
  <c r="M471" i="5" s="1"/>
  <c r="F472" i="5"/>
  <c r="K472" i="5" s="1"/>
  <c r="M472" i="5" s="1"/>
  <c r="F473" i="5"/>
  <c r="K473" i="5" s="1"/>
  <c r="M473" i="5" s="1"/>
  <c r="F474" i="5"/>
  <c r="K474" i="5" s="1"/>
  <c r="M474" i="5" s="1"/>
  <c r="F475" i="5"/>
  <c r="K475" i="5" s="1"/>
  <c r="M475" i="5" s="1"/>
  <c r="F476" i="5"/>
  <c r="K476" i="5" s="1"/>
  <c r="M476" i="5" s="1"/>
  <c r="F477" i="5"/>
  <c r="K477" i="5" s="1"/>
  <c r="M477" i="5" s="1"/>
  <c r="F478" i="5"/>
  <c r="K478" i="5" s="1"/>
  <c r="M478" i="5" s="1"/>
  <c r="F479" i="5"/>
  <c r="K479" i="5" s="1"/>
  <c r="M479" i="5" s="1"/>
  <c r="F480" i="5"/>
  <c r="K480" i="5" s="1"/>
  <c r="M480" i="5" s="1"/>
  <c r="F481" i="5"/>
  <c r="K481" i="5" s="1"/>
  <c r="M481" i="5" s="1"/>
  <c r="F482" i="5"/>
  <c r="K482" i="5" s="1"/>
  <c r="M482" i="5" s="1"/>
  <c r="F483" i="5"/>
  <c r="K483" i="5" s="1"/>
  <c r="M483" i="5" s="1"/>
  <c r="F484" i="5"/>
  <c r="K484" i="5" s="1"/>
  <c r="M484" i="5" s="1"/>
  <c r="F485" i="5"/>
  <c r="K485" i="5" s="1"/>
  <c r="M485" i="5" s="1"/>
  <c r="F486" i="5"/>
  <c r="K486" i="5" s="1"/>
  <c r="M486" i="5" s="1"/>
  <c r="F487" i="5"/>
  <c r="K487" i="5" s="1"/>
  <c r="M487" i="5" s="1"/>
  <c r="F488" i="5"/>
  <c r="K488" i="5" s="1"/>
  <c r="M488" i="5" s="1"/>
  <c r="F489" i="5"/>
  <c r="K489" i="5" s="1"/>
  <c r="M489" i="5" s="1"/>
  <c r="F490" i="5"/>
  <c r="K490" i="5" s="1"/>
  <c r="M490" i="5" s="1"/>
  <c r="F491" i="5"/>
  <c r="K491" i="5" s="1"/>
  <c r="M491" i="5" s="1"/>
  <c r="F492" i="5"/>
  <c r="K492" i="5" s="1"/>
  <c r="M492" i="5" s="1"/>
  <c r="F493" i="5"/>
  <c r="K493" i="5" s="1"/>
  <c r="M493" i="5" s="1"/>
  <c r="F494" i="5"/>
  <c r="K494" i="5" s="1"/>
  <c r="M494" i="5" s="1"/>
  <c r="F495" i="5"/>
  <c r="K495" i="5" s="1"/>
  <c r="M495" i="5" s="1"/>
  <c r="F496" i="5"/>
  <c r="K496" i="5" s="1"/>
  <c r="M496" i="5" s="1"/>
  <c r="F497" i="5"/>
  <c r="K497" i="5" s="1"/>
  <c r="M497" i="5" s="1"/>
  <c r="F498" i="5"/>
  <c r="K498" i="5" s="1"/>
  <c r="M498" i="5" s="1"/>
  <c r="F499" i="5"/>
  <c r="K499" i="5" s="1"/>
  <c r="M499" i="5" s="1"/>
  <c r="F500" i="5"/>
  <c r="K500" i="5" s="1"/>
  <c r="M500" i="5" s="1"/>
  <c r="F501" i="5"/>
  <c r="K501" i="5" s="1"/>
  <c r="M501" i="5" s="1"/>
  <c r="F502" i="5"/>
  <c r="K502" i="5" s="1"/>
  <c r="M502" i="5" s="1"/>
  <c r="F503" i="5"/>
  <c r="K503" i="5" s="1"/>
  <c r="M503" i="5" s="1"/>
  <c r="F504" i="5"/>
  <c r="K504" i="5" s="1"/>
  <c r="M504" i="5" s="1"/>
  <c r="F505" i="5"/>
  <c r="K505" i="5" s="1"/>
  <c r="M505" i="5" s="1"/>
  <c r="F506" i="5"/>
  <c r="K506" i="5" s="1"/>
  <c r="M506" i="5" s="1"/>
  <c r="F507" i="5"/>
  <c r="K507" i="5" s="1"/>
  <c r="M507" i="5" s="1"/>
  <c r="F508" i="5"/>
  <c r="K508" i="5" s="1"/>
  <c r="M508" i="5" s="1"/>
  <c r="F509" i="5"/>
  <c r="K509" i="5" s="1"/>
  <c r="M509" i="5" s="1"/>
  <c r="F510" i="5"/>
  <c r="K510" i="5" s="1"/>
  <c r="M510" i="5" s="1"/>
  <c r="F511" i="5"/>
  <c r="K511" i="5" s="1"/>
  <c r="M511" i="5" s="1"/>
  <c r="F512" i="5"/>
  <c r="K512" i="5" s="1"/>
  <c r="M512" i="5" s="1"/>
  <c r="F513" i="5"/>
  <c r="K513" i="5" s="1"/>
  <c r="M513" i="5" s="1"/>
  <c r="F514" i="5"/>
  <c r="K514" i="5" s="1"/>
  <c r="M514" i="5" s="1"/>
  <c r="F515" i="5"/>
  <c r="K515" i="5" s="1"/>
  <c r="M515" i="5" s="1"/>
  <c r="F516" i="5"/>
  <c r="K516" i="5" s="1"/>
  <c r="M516" i="5" s="1"/>
  <c r="F517" i="5"/>
  <c r="K517" i="5" s="1"/>
  <c r="M517" i="5" s="1"/>
  <c r="F518" i="5"/>
  <c r="K518" i="5" s="1"/>
  <c r="M518" i="5" s="1"/>
  <c r="F519" i="5"/>
  <c r="K519" i="5" s="1"/>
  <c r="M519" i="5" s="1"/>
  <c r="F520" i="5"/>
  <c r="K520" i="5" s="1"/>
  <c r="M520" i="5" s="1"/>
  <c r="F521" i="5"/>
  <c r="K521" i="5" s="1"/>
  <c r="M521" i="5" s="1"/>
  <c r="F522" i="5"/>
  <c r="K522" i="5" s="1"/>
  <c r="M522" i="5" s="1"/>
  <c r="F523" i="5"/>
  <c r="K523" i="5" s="1"/>
  <c r="M523" i="5" s="1"/>
  <c r="F524" i="5"/>
  <c r="K524" i="5" s="1"/>
  <c r="M524" i="5" s="1"/>
  <c r="F525" i="5"/>
  <c r="K525" i="5" s="1"/>
  <c r="M525" i="5" s="1"/>
  <c r="F526" i="5"/>
  <c r="K526" i="5" s="1"/>
  <c r="M526" i="5" s="1"/>
  <c r="F527" i="5"/>
  <c r="K527" i="5" s="1"/>
  <c r="M527" i="5" s="1"/>
  <c r="F528" i="5"/>
  <c r="K528" i="5" s="1"/>
  <c r="M528" i="5" s="1"/>
  <c r="F529" i="5"/>
  <c r="K529" i="5" s="1"/>
  <c r="M529" i="5" s="1"/>
  <c r="F530" i="5"/>
  <c r="K530" i="5" s="1"/>
  <c r="M530" i="5" s="1"/>
  <c r="F531" i="5"/>
  <c r="K531" i="5" s="1"/>
  <c r="M531" i="5" s="1"/>
  <c r="F532" i="5"/>
  <c r="K532" i="5" s="1"/>
  <c r="M532" i="5" s="1"/>
  <c r="F533" i="5"/>
  <c r="K533" i="5" s="1"/>
  <c r="M533" i="5" s="1"/>
  <c r="F534" i="5"/>
  <c r="K534" i="5" s="1"/>
  <c r="M534" i="5" s="1"/>
  <c r="F535" i="5"/>
  <c r="K535" i="5" s="1"/>
  <c r="M535" i="5" s="1"/>
  <c r="F536" i="5"/>
  <c r="K536" i="5" s="1"/>
  <c r="M536" i="5" s="1"/>
  <c r="F537" i="5"/>
  <c r="K537" i="5" s="1"/>
  <c r="M537" i="5" s="1"/>
  <c r="F538" i="5"/>
  <c r="K538" i="5" s="1"/>
  <c r="M538" i="5" s="1"/>
  <c r="F539" i="5"/>
  <c r="K539" i="5" s="1"/>
  <c r="M539" i="5" s="1"/>
  <c r="F540" i="5"/>
  <c r="K540" i="5" s="1"/>
  <c r="M540" i="5" s="1"/>
  <c r="F541" i="5"/>
  <c r="K541" i="5" s="1"/>
  <c r="M541" i="5" s="1"/>
  <c r="F542" i="5"/>
  <c r="K542" i="5" s="1"/>
  <c r="M542" i="5" s="1"/>
  <c r="F543" i="5"/>
  <c r="K543" i="5" s="1"/>
  <c r="M543" i="5" s="1"/>
  <c r="F544" i="5"/>
  <c r="K544" i="5" s="1"/>
  <c r="M544" i="5" s="1"/>
  <c r="F545" i="5"/>
  <c r="K545" i="5" s="1"/>
  <c r="M545" i="5" s="1"/>
  <c r="F546" i="5"/>
  <c r="K546" i="5" s="1"/>
  <c r="M546" i="5" s="1"/>
  <c r="F547" i="5"/>
  <c r="K547" i="5" s="1"/>
  <c r="M547" i="5" s="1"/>
  <c r="F548" i="5"/>
  <c r="K548" i="5" s="1"/>
  <c r="M548" i="5" s="1"/>
  <c r="F549" i="5"/>
  <c r="K549" i="5" s="1"/>
  <c r="M549" i="5" s="1"/>
  <c r="F550" i="5"/>
  <c r="K550" i="5" s="1"/>
  <c r="M550" i="5" s="1"/>
  <c r="F551" i="5"/>
  <c r="K551" i="5" s="1"/>
  <c r="M551" i="5" s="1"/>
  <c r="F552" i="5"/>
  <c r="K552" i="5" s="1"/>
  <c r="M552" i="5" s="1"/>
  <c r="F553" i="5"/>
  <c r="K553" i="5" s="1"/>
  <c r="M553" i="5" s="1"/>
  <c r="F554" i="5"/>
  <c r="K554" i="5" s="1"/>
  <c r="M554" i="5" s="1"/>
  <c r="F555" i="5"/>
  <c r="K555" i="5" s="1"/>
  <c r="M555" i="5" s="1"/>
  <c r="F556" i="5"/>
  <c r="K556" i="5" s="1"/>
  <c r="M556" i="5" s="1"/>
  <c r="F557" i="5"/>
  <c r="K557" i="5" s="1"/>
  <c r="M557" i="5" s="1"/>
  <c r="F558" i="5"/>
  <c r="K558" i="5" s="1"/>
  <c r="M558" i="5" s="1"/>
  <c r="F559" i="5"/>
  <c r="K559" i="5" s="1"/>
  <c r="M559" i="5" s="1"/>
  <c r="F560" i="5"/>
  <c r="K560" i="5" s="1"/>
  <c r="M560" i="5" s="1"/>
  <c r="F561" i="5"/>
  <c r="K561" i="5" s="1"/>
  <c r="M561" i="5" s="1"/>
  <c r="F562" i="5"/>
  <c r="K562" i="5" s="1"/>
  <c r="M562" i="5" s="1"/>
  <c r="F563" i="5"/>
  <c r="K563" i="5" s="1"/>
  <c r="M563" i="5" s="1"/>
  <c r="F564" i="5"/>
  <c r="K564" i="5" s="1"/>
  <c r="M564" i="5" s="1"/>
  <c r="F565" i="5"/>
  <c r="K565" i="5" s="1"/>
  <c r="M565" i="5" s="1"/>
  <c r="F566" i="5"/>
  <c r="K566" i="5" s="1"/>
  <c r="M566" i="5" s="1"/>
  <c r="F567" i="5"/>
  <c r="K567" i="5" s="1"/>
  <c r="M567" i="5" s="1"/>
  <c r="F568" i="5"/>
  <c r="K568" i="5" s="1"/>
  <c r="M568" i="5" s="1"/>
  <c r="F569" i="5"/>
  <c r="K569" i="5" s="1"/>
  <c r="M569" i="5" s="1"/>
  <c r="F570" i="5"/>
  <c r="K570" i="5" s="1"/>
  <c r="M570" i="5" s="1"/>
  <c r="F571" i="5"/>
  <c r="K571" i="5" s="1"/>
  <c r="M571" i="5" s="1"/>
  <c r="F572" i="5"/>
  <c r="K572" i="5" s="1"/>
  <c r="M572" i="5" s="1"/>
  <c r="F573" i="5"/>
  <c r="K573" i="5" s="1"/>
  <c r="M573" i="5" s="1"/>
  <c r="F574" i="5"/>
  <c r="K574" i="5" s="1"/>
  <c r="M574" i="5" s="1"/>
  <c r="F575" i="5"/>
  <c r="K575" i="5" s="1"/>
  <c r="M575" i="5" s="1"/>
  <c r="F576" i="5"/>
  <c r="K576" i="5" s="1"/>
  <c r="M576" i="5" s="1"/>
  <c r="F577" i="5"/>
  <c r="K577" i="5" s="1"/>
  <c r="M577" i="5" s="1"/>
  <c r="F578" i="5"/>
  <c r="K578" i="5" s="1"/>
  <c r="M578" i="5" s="1"/>
  <c r="F579" i="5"/>
  <c r="K579" i="5" s="1"/>
  <c r="M579" i="5" s="1"/>
  <c r="F580" i="5"/>
  <c r="K580" i="5" s="1"/>
  <c r="M580" i="5" s="1"/>
  <c r="F581" i="5"/>
  <c r="K581" i="5" s="1"/>
  <c r="M581" i="5" s="1"/>
  <c r="F582" i="5"/>
  <c r="K582" i="5" s="1"/>
  <c r="M582" i="5" s="1"/>
  <c r="F583" i="5"/>
  <c r="K583" i="5" s="1"/>
  <c r="M583" i="5" s="1"/>
  <c r="F584" i="5"/>
  <c r="K584" i="5" s="1"/>
  <c r="M584" i="5" s="1"/>
  <c r="F585" i="5"/>
  <c r="K585" i="5" s="1"/>
  <c r="M585" i="5" s="1"/>
  <c r="F586" i="5"/>
  <c r="K586" i="5" s="1"/>
  <c r="M586" i="5" s="1"/>
  <c r="F587" i="5"/>
  <c r="K587" i="5" s="1"/>
  <c r="M587" i="5" s="1"/>
  <c r="F588" i="5"/>
  <c r="K588" i="5" s="1"/>
  <c r="M588" i="5" s="1"/>
  <c r="F589" i="5"/>
  <c r="K589" i="5" s="1"/>
  <c r="M589" i="5" s="1"/>
  <c r="F590" i="5"/>
  <c r="K590" i="5" s="1"/>
  <c r="M590" i="5" s="1"/>
  <c r="F591" i="5"/>
  <c r="K591" i="5" s="1"/>
  <c r="M591" i="5" s="1"/>
  <c r="F592" i="5"/>
  <c r="K592" i="5" s="1"/>
  <c r="M592" i="5" s="1"/>
  <c r="F593" i="5"/>
  <c r="K593" i="5" s="1"/>
  <c r="M593" i="5" s="1"/>
  <c r="F594" i="5"/>
  <c r="K594" i="5" s="1"/>
  <c r="M594" i="5" s="1"/>
  <c r="F595" i="5"/>
  <c r="K595" i="5" s="1"/>
  <c r="M595" i="5" s="1"/>
  <c r="F596" i="5"/>
  <c r="K596" i="5" s="1"/>
  <c r="M596" i="5" s="1"/>
  <c r="F597" i="5"/>
  <c r="K597" i="5" s="1"/>
  <c r="M597" i="5" s="1"/>
  <c r="F598" i="5"/>
  <c r="K598" i="5" s="1"/>
  <c r="M598" i="5" s="1"/>
  <c r="F599" i="5"/>
  <c r="K599" i="5" s="1"/>
  <c r="M599" i="5" s="1"/>
  <c r="F600" i="5"/>
  <c r="K600" i="5" s="1"/>
  <c r="M600" i="5" s="1"/>
  <c r="F601" i="5"/>
  <c r="K601" i="5" s="1"/>
  <c r="M601" i="5" s="1"/>
  <c r="F602" i="5"/>
  <c r="K602" i="5" s="1"/>
  <c r="M602" i="5" s="1"/>
  <c r="F603" i="5"/>
  <c r="K603" i="5" s="1"/>
  <c r="M603" i="5" s="1"/>
  <c r="F604" i="5"/>
  <c r="K604" i="5" s="1"/>
  <c r="M604" i="5" s="1"/>
  <c r="F605" i="5"/>
  <c r="K605" i="5" s="1"/>
  <c r="M605" i="5" s="1"/>
  <c r="F606" i="5"/>
  <c r="K606" i="5" s="1"/>
  <c r="M606" i="5" s="1"/>
  <c r="F607" i="5"/>
  <c r="K607" i="5" s="1"/>
  <c r="M607" i="5" s="1"/>
  <c r="F608" i="5"/>
  <c r="K608" i="5" s="1"/>
  <c r="M608" i="5" s="1"/>
  <c r="F609" i="5"/>
  <c r="K609" i="5" s="1"/>
  <c r="M609" i="5" s="1"/>
  <c r="F610" i="5"/>
  <c r="K610" i="5" s="1"/>
  <c r="M610" i="5" s="1"/>
  <c r="F611" i="5"/>
  <c r="K611" i="5" s="1"/>
  <c r="M611" i="5" s="1"/>
  <c r="F612" i="5"/>
  <c r="K612" i="5" s="1"/>
  <c r="M612" i="5" s="1"/>
  <c r="F613" i="5"/>
  <c r="K613" i="5" s="1"/>
  <c r="M613" i="5" s="1"/>
  <c r="F614" i="5"/>
  <c r="K614" i="5" s="1"/>
  <c r="M614" i="5" s="1"/>
  <c r="F615" i="5"/>
  <c r="K615" i="5" s="1"/>
  <c r="M615" i="5" s="1"/>
  <c r="F616" i="5"/>
  <c r="K616" i="5" s="1"/>
  <c r="M616" i="5" s="1"/>
  <c r="F617" i="5"/>
  <c r="K617" i="5" s="1"/>
  <c r="M617" i="5" s="1"/>
  <c r="F618" i="5"/>
  <c r="K618" i="5" s="1"/>
  <c r="M618" i="5" s="1"/>
  <c r="F619" i="5"/>
  <c r="K619" i="5" s="1"/>
  <c r="M619" i="5" s="1"/>
  <c r="F620" i="5"/>
  <c r="K620" i="5" s="1"/>
  <c r="M620" i="5" s="1"/>
  <c r="F621" i="5"/>
  <c r="K621" i="5" s="1"/>
  <c r="M621" i="5" s="1"/>
  <c r="F622" i="5"/>
  <c r="K622" i="5" s="1"/>
  <c r="M622" i="5" s="1"/>
  <c r="F623" i="5"/>
  <c r="K623" i="5" s="1"/>
  <c r="M623" i="5" s="1"/>
  <c r="F624" i="5"/>
  <c r="K624" i="5" s="1"/>
  <c r="M624" i="5" s="1"/>
  <c r="F625" i="5"/>
  <c r="K625" i="5" s="1"/>
  <c r="M625" i="5" s="1"/>
  <c r="F626" i="5"/>
  <c r="K626" i="5" s="1"/>
  <c r="M626" i="5" s="1"/>
  <c r="F627" i="5"/>
  <c r="K627" i="5" s="1"/>
  <c r="M627" i="5" s="1"/>
  <c r="F628" i="5"/>
  <c r="K628" i="5" s="1"/>
  <c r="M628" i="5" s="1"/>
  <c r="F629" i="5"/>
  <c r="K629" i="5" s="1"/>
  <c r="M629" i="5" s="1"/>
  <c r="F630" i="5"/>
  <c r="K630" i="5" s="1"/>
  <c r="M630" i="5" s="1"/>
  <c r="F631" i="5"/>
  <c r="K631" i="5" s="1"/>
  <c r="M631" i="5" s="1"/>
  <c r="F632" i="5"/>
  <c r="K632" i="5" s="1"/>
  <c r="M632" i="5" s="1"/>
  <c r="F633" i="5"/>
  <c r="K633" i="5" s="1"/>
  <c r="M633" i="5" s="1"/>
  <c r="F634" i="5"/>
  <c r="K634" i="5" s="1"/>
  <c r="M634" i="5" s="1"/>
  <c r="F635" i="5"/>
  <c r="K635" i="5" s="1"/>
  <c r="M635" i="5" s="1"/>
  <c r="F636" i="5"/>
  <c r="K636" i="5" s="1"/>
  <c r="M636" i="5" s="1"/>
  <c r="F637" i="5"/>
  <c r="K637" i="5" s="1"/>
  <c r="M637" i="5" s="1"/>
  <c r="F638" i="5"/>
  <c r="K638" i="5" s="1"/>
  <c r="M638" i="5" s="1"/>
  <c r="F639" i="5"/>
  <c r="K639" i="5" s="1"/>
  <c r="M639" i="5" s="1"/>
  <c r="F640" i="5"/>
  <c r="K640" i="5" s="1"/>
  <c r="M640" i="5" s="1"/>
  <c r="F641" i="5"/>
  <c r="K641" i="5" s="1"/>
  <c r="M641" i="5" s="1"/>
  <c r="F642" i="5"/>
  <c r="K642" i="5" s="1"/>
  <c r="M642" i="5" s="1"/>
  <c r="F643" i="5"/>
  <c r="K643" i="5" s="1"/>
  <c r="M643" i="5" s="1"/>
  <c r="F644" i="5"/>
  <c r="K644" i="5" s="1"/>
  <c r="M644" i="5" s="1"/>
  <c r="F52" i="5" l="1"/>
  <c r="K52" i="5" s="1"/>
  <c r="F53" i="5"/>
  <c r="K53" i="5" s="1"/>
  <c r="F54" i="5"/>
  <c r="K54" i="5" s="1"/>
  <c r="F55" i="5"/>
  <c r="K55" i="5" s="1"/>
  <c r="F56" i="5"/>
  <c r="K56" i="5" s="1"/>
  <c r="F57" i="5"/>
  <c r="K57" i="5" s="1"/>
  <c r="M52" i="5" l="1"/>
  <c r="M56" i="5"/>
  <c r="M54" i="5"/>
  <c r="M57" i="5"/>
  <c r="M55" i="5"/>
  <c r="M53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K13" i="5" l="1"/>
  <c r="K47" i="5"/>
  <c r="K35" i="5"/>
  <c r="K36" i="5"/>
  <c r="K40" i="5"/>
  <c r="K14" i="5"/>
  <c r="K20" i="5"/>
  <c r="K21" i="5"/>
  <c r="K25" i="5"/>
  <c r="K38" i="5"/>
  <c r="K44" i="5"/>
  <c r="K41" i="5"/>
  <c r="K23" i="5"/>
  <c r="K15" i="5"/>
  <c r="K45" i="5"/>
  <c r="K18" i="5"/>
  <c r="K32" i="5"/>
  <c r="K27" i="5"/>
  <c r="K43" i="5"/>
  <c r="K31" i="5"/>
  <c r="K49" i="5"/>
  <c r="K30" i="5"/>
  <c r="K17" i="5"/>
  <c r="K29" i="5"/>
  <c r="K37" i="5"/>
  <c r="K24" i="5"/>
  <c r="K33" i="5"/>
  <c r="K16" i="5"/>
  <c r="K26" i="5"/>
  <c r="K51" i="5"/>
  <c r="K42" i="5"/>
  <c r="K39" i="5"/>
  <c r="K19" i="5"/>
  <c r="K12" i="5"/>
  <c r="K22" i="5"/>
  <c r="K28" i="5"/>
  <c r="K46" i="5"/>
  <c r="K48" i="5"/>
  <c r="K50" i="5"/>
  <c r="K34" i="5"/>
  <c r="M46" i="5" l="1"/>
  <c r="M19" i="5"/>
  <c r="M34" i="5"/>
  <c r="M48" i="5"/>
  <c r="M28" i="5"/>
  <c r="M12" i="5"/>
  <c r="M39" i="5"/>
  <c r="M51" i="5"/>
  <c r="M16" i="5"/>
  <c r="M24" i="5"/>
  <c r="M29" i="5"/>
  <c r="M30" i="5"/>
  <c r="M31" i="5"/>
  <c r="M27" i="5"/>
  <c r="M18" i="5"/>
  <c r="M15" i="5"/>
  <c r="M41" i="5"/>
  <c r="M38" i="5"/>
  <c r="M21" i="5"/>
  <c r="M14" i="5"/>
  <c r="M36" i="5"/>
  <c r="M47" i="5"/>
  <c r="M50" i="5"/>
  <c r="M22" i="5"/>
  <c r="M42" i="5"/>
  <c r="M26" i="5"/>
  <c r="M33" i="5"/>
  <c r="M37" i="5"/>
  <c r="M17" i="5"/>
  <c r="M49" i="5"/>
  <c r="M43" i="5"/>
  <c r="M32" i="5"/>
  <c r="M45" i="5"/>
  <c r="M23" i="5"/>
  <c r="M44" i="5"/>
  <c r="M25" i="5"/>
  <c r="M20" i="5"/>
  <c r="M40" i="5"/>
  <c r="M35" i="5"/>
  <c r="M13" i="5"/>
</calcChain>
</file>

<file path=xl/sharedStrings.xml><?xml version="1.0" encoding="utf-8"?>
<sst xmlns="http://schemas.openxmlformats.org/spreadsheetml/2006/main" count="2579" uniqueCount="661">
  <si>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</si>
  <si>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</si>
  <si>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</si>
  <si>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</si>
  <si>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</si>
  <si>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</si>
  <si>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</si>
  <si>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</si>
  <si>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</si>
  <si>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</si>
  <si>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Total ingresos</t>
  </si>
  <si>
    <t>Autonomía Fiscal</t>
  </si>
  <si>
    <t>A-B-C-D-E</t>
  </si>
  <si>
    <t>Capítulo 1</t>
  </si>
  <si>
    <t>Capítulo 2</t>
  </si>
  <si>
    <t>Capítulo 3</t>
  </si>
  <si>
    <t>(A) Total capitulos 1 al 3</t>
  </si>
  <si>
    <t>(B) Precios publicos</t>
  </si>
  <si>
    <t>(C) Ventas</t>
  </si>
  <si>
    <t>(D) Reintegros</t>
  </si>
  <si>
    <t>(E) Otros ingresos</t>
  </si>
  <si>
    <t>Este indicador muestra el porcentaje de los Ingresos de naturaleza tributaria sobre el total de Ingresos.</t>
  </si>
  <si>
    <t>El importe de los ingresos de naturaleza tributaria se obtiene de los importes de los capítulos 1 a 3 del presupuesto de Ingresos, detraídos los importes correspondientes a los artículos 34 (precios publicos), 36 (ventas), 38 (reintegros) y 39 (otros ingresos).</t>
  </si>
  <si>
    <t>Municipios andaluces</t>
  </si>
  <si>
    <t>Provincia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</si>
  <si>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</si>
  <si>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</si>
  <si>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</si>
  <si>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</si>
  <si>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</si>
  <si>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</si>
  <si>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</si>
  <si>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</si>
  <si>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Aguadulce                                                             </t>
  </si>
  <si>
    <t xml:space="preserve">Sevilla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</si>
  <si>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</si>
  <si>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</si>
  <si>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</si>
  <si>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</si>
  <si>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</si>
  <si>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Albanchez de Mágina                                                   </t>
  </si>
  <si>
    <t xml:space="preserve">Jaén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</si>
  <si>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</si>
  <si>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</si>
  <si>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</si>
  <si>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</si>
  <si>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</si>
  <si>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</si>
  <si>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</si>
  <si>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 xml:space="preserve">Cádiz                 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</si>
  <si>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</si>
  <si>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</si>
  <si>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</si>
  <si>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</si>
  <si>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</si>
  <si>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</si>
  <si>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</si>
  <si>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</si>
  <si>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</si>
  <si>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</si>
  <si>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</si>
  <si>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</si>
  <si>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</si>
  <si>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</si>
  <si>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</si>
  <si>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</si>
  <si>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</si>
  <si>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</si>
  <si>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</si>
  <si>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</si>
  <si>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</si>
  <si>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</si>
  <si>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</si>
  <si>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</si>
  <si>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</si>
  <si>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</si>
  <si>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</si>
  <si>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</si>
  <si>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</si>
  <si>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</si>
  <si>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</si>
  <si>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</si>
  <si>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</si>
  <si>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</si>
  <si>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</si>
  <si>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</si>
  <si>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</si>
  <si>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</si>
  <si>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</si>
  <si>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</si>
  <si>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</si>
  <si>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</si>
  <si>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</si>
  <si>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</si>
  <si>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</si>
  <si>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</si>
  <si>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</si>
  <si>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</si>
  <si>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</si>
  <si>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</si>
  <si>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</si>
  <si>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</si>
  <si>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</si>
  <si>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</si>
  <si>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</si>
  <si>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</si>
  <si>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</si>
  <si>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</si>
  <si>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</si>
  <si>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</si>
  <si>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</si>
  <si>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</si>
  <si>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</si>
  <si>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</si>
  <si>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</si>
  <si>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</si>
  <si>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</si>
  <si>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</si>
  <si>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</si>
  <si>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</si>
  <si>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</si>
  <si>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</si>
  <si>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</si>
  <si>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</si>
  <si>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</si>
  <si>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</si>
  <si>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</si>
  <si>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</si>
  <si>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</si>
  <si>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</si>
  <si>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</si>
  <si>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</si>
  <si>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</si>
  <si>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</si>
  <si>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</si>
  <si>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</si>
  <si>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</si>
  <si>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</si>
  <si>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</si>
  <si>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</si>
  <si>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</si>
  <si>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</si>
  <si>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</si>
  <si>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</si>
  <si>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</si>
  <si>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</si>
  <si>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</si>
  <si>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</si>
  <si>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</si>
  <si>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</si>
  <si>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</si>
  <si>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</si>
  <si>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</si>
  <si>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</si>
  <si>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</si>
  <si>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</si>
  <si>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</si>
  <si>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</si>
  <si>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</si>
  <si>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</si>
  <si>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</si>
  <si>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</si>
  <si>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</si>
  <si>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</si>
  <si>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</si>
  <si>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</si>
  <si>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</si>
  <si>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</si>
  <si>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</si>
  <si>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</si>
  <si>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</si>
  <si>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</si>
  <si>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</si>
  <si>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</si>
  <si>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</si>
  <si>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</si>
  <si>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</si>
  <si>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</si>
  <si>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</si>
  <si>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</si>
  <si>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</si>
  <si>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</si>
  <si>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</si>
  <si>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</si>
  <si>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</si>
  <si>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</si>
  <si>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</si>
  <si>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</si>
  <si>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</si>
  <si>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</si>
  <si>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</si>
  <si>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</si>
  <si>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</si>
  <si>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</si>
  <si>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</si>
  <si>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</si>
  <si>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</si>
  <si>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</si>
  <si>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</si>
  <si>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</si>
  <si>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</si>
  <si>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</si>
  <si>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</si>
  <si>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</si>
  <si>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</si>
  <si>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</si>
  <si>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</si>
  <si>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</si>
  <si>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</si>
  <si>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</si>
  <si>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</si>
  <si>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</si>
  <si>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</si>
  <si>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</si>
  <si>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</si>
  <si>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</si>
  <si>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</si>
  <si>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</si>
  <si>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</si>
  <si>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</si>
  <si>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</si>
  <si>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</si>
  <si>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</si>
  <si>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</si>
  <si>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</si>
  <si>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</si>
  <si>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</si>
  <si>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</si>
  <si>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</si>
  <si>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</si>
  <si>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</si>
  <si>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</si>
  <si>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</si>
  <si>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</si>
  <si>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</si>
  <si>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</si>
  <si>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</si>
  <si>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</si>
  <si>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</si>
  <si>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</si>
  <si>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</si>
  <si>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</si>
  <si>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</si>
  <si>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</si>
  <si>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</si>
  <si>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</si>
  <si>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</si>
  <si>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</si>
  <si>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</si>
  <si>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</si>
  <si>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</si>
  <si>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</si>
  <si>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</si>
  <si>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</si>
  <si>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</si>
  <si>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</si>
  <si>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</si>
  <si>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</si>
  <si>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</si>
  <si>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</si>
  <si>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</si>
  <si>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</si>
  <si>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</si>
  <si>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</si>
  <si>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</si>
  <si>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</si>
  <si>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</si>
  <si>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</si>
  <si>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</si>
  <si>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</si>
  <si>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</si>
  <si>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</si>
  <si>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</si>
  <si>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</si>
  <si>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</si>
  <si>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</si>
  <si>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</si>
  <si>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</si>
  <si>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</si>
  <si>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</si>
  <si>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</si>
  <si>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</si>
  <si>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</si>
  <si>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</si>
  <si>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</si>
  <si>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</si>
  <si>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</si>
  <si>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</si>
  <si>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</si>
  <si>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</si>
  <si>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</si>
  <si>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</si>
  <si>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</si>
  <si>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</si>
  <si>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</si>
  <si>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</si>
  <si>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</si>
  <si>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</si>
  <si>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</si>
  <si>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</si>
  <si>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</si>
  <si>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</si>
  <si>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</si>
  <si>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</si>
  <si>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</si>
  <si>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</si>
  <si>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</si>
  <si>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</si>
  <si>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</si>
  <si>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</si>
  <si>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</si>
  <si>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</si>
  <si>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</si>
  <si>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</si>
  <si>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</si>
  <si>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</si>
  <si>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</si>
  <si>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</si>
  <si>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</si>
  <si>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</si>
  <si>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</si>
  <si>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</si>
  <si>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</si>
  <si>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</si>
  <si>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</si>
  <si>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</si>
  <si>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</si>
  <si>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</si>
  <si>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</si>
  <si>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</si>
  <si>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</si>
  <si>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</si>
  <si>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</si>
  <si>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</si>
  <si>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</si>
  <si>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</si>
  <si>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</si>
  <si>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</si>
  <si>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</si>
  <si>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</si>
  <si>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</si>
  <si>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</si>
  <si>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</si>
  <si>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</si>
  <si>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</si>
  <si>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</si>
  <si>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</si>
  <si>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</si>
  <si>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</si>
  <si>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</si>
  <si>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</si>
  <si>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</si>
  <si>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</si>
  <si>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</si>
  <si>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</si>
  <si>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</si>
  <si>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</si>
  <si>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</si>
  <si>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</si>
  <si>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</si>
  <si>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</si>
  <si>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</si>
  <si>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</si>
  <si>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</si>
  <si>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</si>
  <si>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</si>
  <si>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</si>
  <si>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</si>
  <si>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</si>
  <si>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</si>
  <si>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</si>
  <si>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</si>
  <si>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</si>
  <si>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</si>
  <si>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</si>
  <si>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</si>
  <si>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</si>
  <si>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</si>
  <si>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</si>
  <si>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</si>
  <si>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</si>
  <si>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</si>
  <si>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</si>
  <si>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</si>
  <si>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</si>
  <si>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</si>
  <si>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</si>
  <si>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</si>
  <si>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</si>
  <si>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</si>
  <si>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</si>
  <si>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</si>
  <si>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</si>
  <si>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</si>
  <si>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</si>
  <si>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</si>
  <si>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Nerja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</si>
  <si>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</si>
  <si>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</si>
  <si>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</si>
  <si>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</si>
  <si>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</si>
  <si>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</si>
  <si>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</si>
  <si>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</si>
  <si>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</si>
  <si>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</si>
  <si>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</si>
  <si>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</si>
  <si>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</si>
  <si>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</si>
  <si>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</si>
  <si>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</si>
  <si>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</si>
  <si>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</si>
  <si>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</si>
  <si>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</si>
  <si>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</si>
  <si>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</si>
  <si>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</si>
  <si>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</si>
  <si>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</si>
  <si>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</si>
  <si>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</si>
  <si>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</si>
  <si>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</si>
  <si>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</si>
  <si>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</si>
  <si>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</si>
  <si>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</si>
  <si>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</si>
  <si>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</si>
  <si>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</si>
  <si>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</si>
  <si>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</si>
  <si>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</si>
  <si>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</si>
  <si>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</si>
  <si>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</si>
  <si>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</si>
  <si>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</si>
  <si>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</si>
  <si>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</si>
  <si>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</si>
  <si>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</si>
  <si>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</si>
  <si>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</si>
  <si>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</si>
  <si>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</si>
  <si>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</si>
  <si>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</si>
  <si>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</si>
  <si>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</si>
  <si>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</si>
  <si>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</si>
  <si>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</si>
  <si>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</si>
  <si>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</si>
  <si>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</si>
  <si>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</si>
  <si>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</si>
  <si>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</si>
  <si>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</si>
  <si>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</si>
  <si>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</si>
  <si>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</si>
  <si>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</si>
  <si>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</si>
  <si>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</si>
  <si>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</si>
  <si>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</si>
  <si>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</si>
  <si>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</si>
  <si>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Salobreña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</si>
  <si>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</si>
  <si>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</si>
  <si>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</si>
  <si>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</si>
  <si>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</si>
  <si>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</si>
  <si>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</si>
  <si>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</si>
  <si>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</si>
  <si>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</si>
  <si>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</si>
  <si>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</si>
  <si>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</si>
  <si>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</si>
  <si>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</si>
  <si>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</si>
  <si>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</si>
  <si>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</si>
  <si>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</si>
  <si>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</si>
  <si>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</si>
  <si>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</si>
  <si>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</si>
  <si>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</si>
  <si>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</si>
  <si>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</si>
  <si>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</si>
  <si>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</si>
  <si>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</si>
  <si>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</si>
  <si>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</si>
  <si>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</si>
  <si>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</si>
  <si>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</si>
  <si>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</si>
  <si>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</si>
  <si>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</si>
  <si>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</si>
  <si>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</si>
  <si>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</si>
  <si>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</si>
  <si>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</si>
  <si>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</si>
  <si>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</si>
  <si>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</si>
  <si>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</si>
  <si>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</si>
  <si>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</si>
  <si>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</si>
  <si>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</si>
  <si>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</si>
  <si>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</si>
  <si>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</si>
  <si>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</si>
  <si>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</si>
  <si>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</si>
  <si>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</si>
  <si>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</si>
  <si>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</si>
  <si>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</si>
  <si>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</si>
  <si>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</si>
  <si>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</si>
  <si>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</si>
  <si>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</si>
  <si>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</si>
  <si>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</si>
  <si>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</si>
  <si>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</si>
  <si>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</si>
  <si>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</si>
  <si>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</si>
  <si>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</si>
  <si>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</si>
  <si>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</si>
  <si>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</si>
  <si>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</si>
  <si>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</si>
  <si>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</si>
  <si>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</si>
  <si>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</si>
  <si>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</si>
  <si>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</si>
  <si>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</si>
  <si>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</si>
  <si>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</si>
  <si>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</si>
  <si>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</si>
  <si>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</si>
  <si>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</si>
  <si>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</si>
  <si>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</si>
  <si>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</si>
  <si>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</si>
  <si>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</si>
  <si>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</si>
  <si>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</si>
  <si>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</si>
  <si>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</si>
  <si>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</si>
  <si>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</si>
  <si>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</si>
  <si>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</si>
  <si>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</si>
  <si>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</si>
  <si>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</si>
  <si>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</si>
  <si>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</si>
  <si>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</si>
  <si>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</si>
  <si>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</si>
  <si>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</si>
  <si>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</si>
  <si>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</si>
  <si>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</si>
  <si>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</si>
  <si>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</si>
  <si>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/>
  </si>
  <si>
    <t>Autonomía fiscal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</si>
  <si>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30-10-23). Las denominaciones y criterios de calculo de los indicadores están basados en el Documento "Indicadores de la cuenta general de las entidades locales".</t>
    </r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</si>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</sst>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Fill="1" applyAlignment="1">
      <alignment horizontal="left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" xfId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164" fontId="9" fillId="2" borderId="2" xfId="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3" fontId="16" fillId="3" borderId="1" xfId="2" applyNumberFormat="1" applyFont="1" applyFill="1" applyBorder="1" applyAlignment="1">
      <alignment horizontal="center" vertical="center" wrapText="1"/>
    </xf>
    <xf numFmtId="3" fontId="16" fillId="3" borderId="1" xfId="2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7" fillId="0" borderId="0" xfId="0" applyFont="1"/>
    <xf numFmtId="0" fontId="1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0" xfId="0" applyFont="1" applyFill="1" applyAlignment="1">
      <alignment vertical="center"/>
    </xf>
  </cellXfs>
  <cellStyles count="6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Porcentaje" xfId="5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993992</xdr:colOff>
      <xdr:row>1</xdr:row>
      <xdr:rowOff>310515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93992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4"/>
  <sheetViews>
    <sheetView tabSelected="1" workbookViewId="0">
      <selection activeCell="A17" sqref="A17"/>
    </sheetView>
  </sheetViews>
  <sheetFormatPr baseColWidth="10" defaultRowHeight="18"/>
  <cols>
    <col min="1" max="1" width="37" style="36" customWidth="1"/>
    <col min="2" max="2" width="18.109375" style="43" customWidth="1"/>
    <col min="3" max="3" width="10" style="36" hidden="1" customWidth="1"/>
    <col min="4" max="4" width="9.44140625" style="36" hidden="1" customWidth="1"/>
    <col min="5" max="5" width="10" style="36" hidden="1" customWidth="1"/>
    <col min="6" max="7" width="13.6640625" style="36" hidden="1" customWidth="1"/>
    <col min="8" max="8" width="15.33203125" style="36" hidden="1" customWidth="1"/>
    <col min="9" max="10" width="13.6640625" style="36" hidden="1" customWidth="1"/>
    <col min="11" max="11" width="15.33203125" style="36" hidden="1" customWidth="1"/>
    <col min="12" max="12" width="16.109375" style="36" hidden="1" customWidth="1"/>
    <col min="13" max="13" width="15.44140625" style="36" customWidth="1"/>
    <col min="14" max="16384" width="11.5546875" style="36"/>
  </cols>
  <sheetData>
    <row r="1" spans="1:17" s="23" customFormat="1" ht="16.8">
      <c r="B1" s="31"/>
      <c r="F1" s="24"/>
      <c r="G1" s="24"/>
      <c r="H1" s="24"/>
      <c r="I1" s="25"/>
      <c r="J1" s="25"/>
      <c r="K1" s="25"/>
      <c r="L1" s="25"/>
      <c r="M1" s="25"/>
    </row>
    <row r="2" spans="1:17" s="23" customFormat="1" ht="27.75" customHeight="1">
      <c r="A2" s="4"/>
      <c r="B2" s="40"/>
      <c r="C2" s="4"/>
      <c r="D2" s="4"/>
      <c r="E2" s="4"/>
      <c r="F2" s="5"/>
      <c r="G2" s="5"/>
      <c r="H2" s="5"/>
      <c r="I2" s="4"/>
      <c r="J2" s="4"/>
      <c r="K2" s="4"/>
      <c r="L2" s="4"/>
      <c r="M2" s="4"/>
    </row>
    <row r="3" spans="1:17" s="23" customFormat="1" ht="26.25" customHeight="1">
      <c r="A3" s="47" t="s">
        <v>592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7" s="23" customFormat="1" ht="21.6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3" t="s">
        <v>9</v>
      </c>
    </row>
    <row r="5" spans="1:17" s="23" customFormat="1" ht="16.8">
      <c r="A5" s="23" t="s">
        <v>9</v>
      </c>
      <c r="B5" s="31"/>
      <c r="F5" s="26"/>
      <c r="G5" s="26"/>
      <c r="H5" s="26"/>
      <c r="I5" s="27"/>
      <c r="J5" s="27"/>
      <c r="K5" s="27"/>
      <c r="L5" s="27"/>
      <c r="M5" s="27"/>
    </row>
    <row r="6" spans="1:17" s="23" customFormat="1" ht="16.8">
      <c r="A6" s="28" t="s">
        <v>21</v>
      </c>
      <c r="B6" s="28"/>
      <c r="C6" s="28"/>
      <c r="D6" s="28"/>
      <c r="E6" s="28"/>
      <c r="F6" s="29"/>
      <c r="G6" s="29"/>
      <c r="H6" s="29"/>
      <c r="I6" s="30"/>
      <c r="J6" s="30"/>
      <c r="K6" s="30"/>
      <c r="L6" s="30"/>
      <c r="M6" s="30"/>
      <c r="N6" s="31"/>
      <c r="O6" s="31"/>
    </row>
    <row r="7" spans="1:17" s="23" customFormat="1" ht="38.25" customHeight="1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8"/>
      <c r="Q7" s="8"/>
    </row>
    <row r="8" spans="1:17" s="23" customFormat="1" ht="9" customHeight="1">
      <c r="A8" s="22"/>
      <c r="B8" s="3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9"/>
      <c r="Q8" s="9"/>
    </row>
    <row r="9" spans="1:17" s="32" customFormat="1" ht="43.5" customHeight="1">
      <c r="A9" s="46" t="s">
        <v>593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7" s="32" customFormat="1" ht="15" customHeight="1">
      <c r="A10" s="11"/>
      <c r="B10" s="3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7" s="23" customFormat="1" ht="48" customHeight="1">
      <c r="A11" s="12" t="s">
        <v>7</v>
      </c>
      <c r="B11" s="41" t="s">
        <v>24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  <c r="K11" s="14" t="s">
        <v>12</v>
      </c>
      <c r="L11" s="13" t="s">
        <v>10</v>
      </c>
      <c r="M11" s="15" t="s">
        <v>11</v>
      </c>
    </row>
    <row r="12" spans="1:17" ht="15.6" customHeight="1">
      <c r="A12" s="16" t="s">
        <v>25</v>
      </c>
      <c r="B12" s="42" t="s">
        <v>26</v>
      </c>
      <c r="C12" s="33">
        <v>446586.54</v>
      </c>
      <c r="D12" s="33">
        <v>38565.19</v>
      </c>
      <c r="E12" s="33">
        <v>195583.51</v>
      </c>
      <c r="F12" s="33">
        <f>SUM(C12:E12)</f>
        <v>680735.24</v>
      </c>
      <c r="G12" s="34">
        <v>17118.669999999998</v>
      </c>
      <c r="H12" s="34">
        <v>0</v>
      </c>
      <c r="I12" s="34">
        <v>0</v>
      </c>
      <c r="J12" s="34">
        <v>54842.67</v>
      </c>
      <c r="K12" s="34">
        <f>F12-G12-H12-I12-J12</f>
        <v>608773.89999999991</v>
      </c>
      <c r="L12" s="33">
        <v>2357821.9599999995</v>
      </c>
      <c r="M12" s="35">
        <f>K12/L12</f>
        <v>0.25819332855819194</v>
      </c>
    </row>
    <row r="13" spans="1:17" ht="15.6" customHeight="1">
      <c r="A13" s="16" t="s">
        <v>27</v>
      </c>
      <c r="B13" s="42" t="s">
        <v>26</v>
      </c>
      <c r="C13" s="33">
        <v>303923.63</v>
      </c>
      <c r="D13" s="33">
        <v>9231.7000000000007</v>
      </c>
      <c r="E13" s="33">
        <v>150809.07999999999</v>
      </c>
      <c r="F13" s="33">
        <f>SUM(C13:E13)</f>
        <v>463964.41000000003</v>
      </c>
      <c r="G13" s="34">
        <v>6868.5</v>
      </c>
      <c r="H13" s="34">
        <v>0</v>
      </c>
      <c r="I13" s="34">
        <v>0</v>
      </c>
      <c r="J13" s="34">
        <v>19137.98</v>
      </c>
      <c r="K13" s="34">
        <f>F13-G13-H13-I13-J13</f>
        <v>437957.93000000005</v>
      </c>
      <c r="L13" s="33">
        <v>1131663.51</v>
      </c>
      <c r="M13" s="35">
        <f>K13/L13</f>
        <v>0.38700366860817137</v>
      </c>
    </row>
    <row r="14" spans="1:17" ht="15.6" customHeight="1">
      <c r="A14" s="16" t="s">
        <v>28</v>
      </c>
      <c r="B14" s="42" t="s">
        <v>29</v>
      </c>
      <c r="C14" s="33">
        <v>1271813.3799999999</v>
      </c>
      <c r="D14" s="33">
        <v>33349.93</v>
      </c>
      <c r="E14" s="33">
        <v>252160.33</v>
      </c>
      <c r="F14" s="33">
        <f>SUM(C14:E14)</f>
        <v>1557323.64</v>
      </c>
      <c r="G14" s="34">
        <v>26129.4</v>
      </c>
      <c r="H14" s="34">
        <v>0</v>
      </c>
      <c r="I14" s="34">
        <v>388.45</v>
      </c>
      <c r="J14" s="34">
        <v>38146.239999999998</v>
      </c>
      <c r="K14" s="34">
        <f>F14-G14-H14-I14-J14</f>
        <v>1492659.55</v>
      </c>
      <c r="L14" s="33">
        <v>5423788.6600000001</v>
      </c>
      <c r="M14" s="35">
        <f>K14/L14</f>
        <v>0.27520606785589613</v>
      </c>
    </row>
    <row r="15" spans="1:17" ht="15.6" customHeight="1">
      <c r="A15" s="16" t="s">
        <v>30</v>
      </c>
      <c r="B15" s="42" t="s">
        <v>26</v>
      </c>
      <c r="C15" s="33">
        <v>8214906.04</v>
      </c>
      <c r="D15" s="33">
        <v>134776.6</v>
      </c>
      <c r="E15" s="33">
        <v>4111066.87</v>
      </c>
      <c r="F15" s="33">
        <f>SUM(C15:E15)</f>
        <v>12460749.51</v>
      </c>
      <c r="G15" s="34">
        <v>389918.25</v>
      </c>
      <c r="H15" s="34">
        <v>29461.439999999999</v>
      </c>
      <c r="I15" s="34">
        <v>8760.61</v>
      </c>
      <c r="J15" s="34">
        <v>644589.98</v>
      </c>
      <c r="K15" s="34">
        <f>F15-G15-H15-I15-J15</f>
        <v>11388019.23</v>
      </c>
      <c r="L15" s="33">
        <v>25951679.27</v>
      </c>
      <c r="M15" s="35">
        <f>K15/L15</f>
        <v>0.4388162751057304</v>
      </c>
    </row>
    <row r="16" spans="1:17" ht="15.6" customHeight="1">
      <c r="A16" s="16" t="s">
        <v>31</v>
      </c>
      <c r="B16" s="42" t="s">
        <v>32</v>
      </c>
      <c r="C16" s="33">
        <v>50159.06</v>
      </c>
      <c r="D16" s="33">
        <v>4813.2299999999996</v>
      </c>
      <c r="E16" s="33">
        <v>32464.17</v>
      </c>
      <c r="F16" s="33">
        <f>SUM(C16:E16)</f>
        <v>87436.459999999992</v>
      </c>
      <c r="G16" s="34">
        <v>0</v>
      </c>
      <c r="H16" s="34">
        <v>0</v>
      </c>
      <c r="I16" s="34">
        <v>0</v>
      </c>
      <c r="J16" s="34">
        <v>10976.89</v>
      </c>
      <c r="K16" s="34">
        <f>F16-G16-H16-I16-J16</f>
        <v>76459.569999999992</v>
      </c>
      <c r="L16" s="33">
        <v>485695.24999999994</v>
      </c>
      <c r="M16" s="35">
        <f>K16/L16</f>
        <v>0.15742293135458912</v>
      </c>
    </row>
    <row r="17" spans="1:13" ht="15.6" customHeight="1">
      <c r="A17" s="16" t="s">
        <v>33</v>
      </c>
      <c r="B17" s="42" t="s">
        <v>34</v>
      </c>
      <c r="C17" s="33">
        <v>718445.25</v>
      </c>
      <c r="D17" s="33">
        <v>19231.28</v>
      </c>
      <c r="E17" s="33">
        <v>476685.69</v>
      </c>
      <c r="F17" s="33">
        <f>SUM(C17:E17)</f>
        <v>1214362.22</v>
      </c>
      <c r="G17" s="34">
        <v>23917.5</v>
      </c>
      <c r="H17" s="34">
        <v>0</v>
      </c>
      <c r="I17" s="34">
        <v>28621.55</v>
      </c>
      <c r="J17" s="34">
        <v>120800.55</v>
      </c>
      <c r="K17" s="34">
        <f>F17-G17-H17-I17-J17</f>
        <v>1041022.6199999999</v>
      </c>
      <c r="L17" s="33">
        <v>3772045.34</v>
      </c>
      <c r="M17" s="35">
        <f>K17/L17</f>
        <v>0.27598359143795442</v>
      </c>
    </row>
    <row r="18" spans="1:13" ht="15.6" customHeight="1">
      <c r="A18" s="16" t="s">
        <v>35</v>
      </c>
      <c r="B18" s="42" t="s">
        <v>29</v>
      </c>
      <c r="C18" s="33">
        <v>3238425.46</v>
      </c>
      <c r="D18" s="33">
        <v>54106.35</v>
      </c>
      <c r="E18" s="33">
        <v>666049.67000000004</v>
      </c>
      <c r="F18" s="33">
        <f>SUM(C18:E18)</f>
        <v>3958581.48</v>
      </c>
      <c r="G18" s="34">
        <v>78126.61</v>
      </c>
      <c r="H18" s="34">
        <v>0</v>
      </c>
      <c r="I18" s="34">
        <v>924.96</v>
      </c>
      <c r="J18" s="34">
        <v>173518.12</v>
      </c>
      <c r="K18" s="34">
        <f>F18-G18-H18-I18-J18</f>
        <v>3706011.79</v>
      </c>
      <c r="L18" s="33">
        <v>14230772.400000002</v>
      </c>
      <c r="M18" s="35">
        <f>K18/L18</f>
        <v>0.2604223921113375</v>
      </c>
    </row>
    <row r="19" spans="1:13" ht="15.6" customHeight="1">
      <c r="A19" s="16" t="s">
        <v>594</v>
      </c>
      <c r="B19" s="42" t="s">
        <v>73</v>
      </c>
      <c r="C19" s="33">
        <v>137649.31</v>
      </c>
      <c r="D19" s="33">
        <v>7326.22</v>
      </c>
      <c r="E19" s="33">
        <v>38526.239999999998</v>
      </c>
      <c r="F19" s="33">
        <f>SUM(C19:E19)</f>
        <v>183501.77</v>
      </c>
      <c r="G19" s="34">
        <v>0</v>
      </c>
      <c r="H19" s="34">
        <v>0</v>
      </c>
      <c r="I19" s="34">
        <v>2033.63</v>
      </c>
      <c r="J19" s="34">
        <v>566.67999999999995</v>
      </c>
      <c r="K19" s="34">
        <f>F19-G19-H19-I19-J19</f>
        <v>180901.46</v>
      </c>
      <c r="L19" s="33">
        <v>1047775.6100000001</v>
      </c>
      <c r="M19" s="35">
        <f>K19/L19</f>
        <v>0.17265286409940386</v>
      </c>
    </row>
    <row r="20" spans="1:13" ht="15.6" customHeight="1">
      <c r="A20" s="16" t="s">
        <v>36</v>
      </c>
      <c r="B20" s="42" t="s">
        <v>37</v>
      </c>
      <c r="C20" s="33">
        <v>1757068.74</v>
      </c>
      <c r="D20" s="33">
        <v>31325.43</v>
      </c>
      <c r="E20" s="33">
        <v>769369.49</v>
      </c>
      <c r="F20" s="33">
        <f>SUM(C20:E20)</f>
        <v>2557763.66</v>
      </c>
      <c r="G20" s="34">
        <v>0</v>
      </c>
      <c r="H20" s="34">
        <v>0</v>
      </c>
      <c r="I20" s="34">
        <v>25145.5</v>
      </c>
      <c r="J20" s="34">
        <v>98163.01</v>
      </c>
      <c r="K20" s="34">
        <f>F20-G20-H20-I20-J20</f>
        <v>2434455.1500000004</v>
      </c>
      <c r="L20" s="33">
        <v>7192433.0399999991</v>
      </c>
      <c r="M20" s="35">
        <f>K20/L20</f>
        <v>0.33847449624640519</v>
      </c>
    </row>
    <row r="21" spans="1:13" ht="15.6" customHeight="1">
      <c r="A21" s="16" t="s">
        <v>38</v>
      </c>
      <c r="B21" s="42" t="s">
        <v>34</v>
      </c>
      <c r="C21" s="33">
        <v>534470.07999999996</v>
      </c>
      <c r="D21" s="33">
        <v>11973.49</v>
      </c>
      <c r="E21" s="33">
        <v>211619.38</v>
      </c>
      <c r="F21" s="33">
        <f>SUM(C21:E21)</f>
        <v>758062.95</v>
      </c>
      <c r="G21" s="34">
        <v>8977.6</v>
      </c>
      <c r="H21" s="34">
        <v>0</v>
      </c>
      <c r="I21" s="34">
        <v>1614.85</v>
      </c>
      <c r="J21" s="34">
        <v>10164.27</v>
      </c>
      <c r="K21" s="34">
        <f>F21-G21-H21-I21-J21</f>
        <v>737306.23</v>
      </c>
      <c r="L21" s="33">
        <v>2996160.9499999997</v>
      </c>
      <c r="M21" s="35">
        <f>K21/L21</f>
        <v>0.24608365248202038</v>
      </c>
    </row>
    <row r="22" spans="1:13" ht="15.6" customHeight="1">
      <c r="A22" s="16" t="s">
        <v>39</v>
      </c>
      <c r="B22" s="42" t="s">
        <v>34</v>
      </c>
      <c r="C22" s="33">
        <v>889407.47</v>
      </c>
      <c r="D22" s="33">
        <v>24176.11</v>
      </c>
      <c r="E22" s="33">
        <v>118752.43</v>
      </c>
      <c r="F22" s="33">
        <f>SUM(C22:E22)</f>
        <v>1032336.01</v>
      </c>
      <c r="G22" s="34">
        <v>0</v>
      </c>
      <c r="H22" s="34">
        <v>0</v>
      </c>
      <c r="I22" s="34">
        <v>0</v>
      </c>
      <c r="J22" s="34">
        <v>32363.61</v>
      </c>
      <c r="K22" s="34">
        <f>F22-G22-H22-I22-J22</f>
        <v>999972.4</v>
      </c>
      <c r="L22" s="33">
        <v>3144111.33</v>
      </c>
      <c r="M22" s="35">
        <f>K22/L22</f>
        <v>0.31804611702474289</v>
      </c>
    </row>
    <row r="23" spans="1:13" ht="15.6" customHeight="1">
      <c r="A23" s="16" t="s">
        <v>595</v>
      </c>
      <c r="B23" s="42" t="s">
        <v>26</v>
      </c>
      <c r="C23" s="33">
        <v>260334.65</v>
      </c>
      <c r="D23" s="33">
        <v>5091.95</v>
      </c>
      <c r="E23" s="33">
        <v>48968.89</v>
      </c>
      <c r="F23" s="33">
        <f>SUM(C23:E23)</f>
        <v>314395.49</v>
      </c>
      <c r="G23" s="34">
        <v>2431.4</v>
      </c>
      <c r="H23" s="34">
        <v>0</v>
      </c>
      <c r="I23" s="34">
        <v>0</v>
      </c>
      <c r="J23" s="34">
        <v>19390.86</v>
      </c>
      <c r="K23" s="34">
        <f>F23-G23-H23-I23-J23</f>
        <v>292573.23</v>
      </c>
      <c r="L23" s="33">
        <v>810739.86</v>
      </c>
      <c r="M23" s="35">
        <f>K23/L23</f>
        <v>0.36087189545608378</v>
      </c>
    </row>
    <row r="24" spans="1:13" ht="15.6" customHeight="1">
      <c r="A24" s="16" t="s">
        <v>40</v>
      </c>
      <c r="B24" s="42" t="s">
        <v>41</v>
      </c>
      <c r="C24" s="33">
        <v>276696.53999999998</v>
      </c>
      <c r="D24" s="33">
        <v>15941.94</v>
      </c>
      <c r="E24" s="33">
        <v>179579.02</v>
      </c>
      <c r="F24" s="33">
        <f>SUM(C24:E24)</f>
        <v>472217.5</v>
      </c>
      <c r="G24" s="34">
        <v>0</v>
      </c>
      <c r="H24" s="34">
        <v>0</v>
      </c>
      <c r="I24" s="34">
        <v>0</v>
      </c>
      <c r="J24" s="34">
        <v>7965.61</v>
      </c>
      <c r="K24" s="34">
        <f>F24-G24-H24-I24-J24</f>
        <v>464251.89</v>
      </c>
      <c r="L24" s="33">
        <v>1373760.5899999999</v>
      </c>
      <c r="M24" s="35">
        <f>K24/L24</f>
        <v>0.33794235573463355</v>
      </c>
    </row>
    <row r="25" spans="1:13" ht="15.6" customHeight="1">
      <c r="A25" s="16" t="s">
        <v>42</v>
      </c>
      <c r="B25" s="42" t="s">
        <v>26</v>
      </c>
      <c r="C25" s="33">
        <v>117814.66</v>
      </c>
      <c r="D25" s="33">
        <v>3799.88</v>
      </c>
      <c r="E25" s="33">
        <v>59316.94</v>
      </c>
      <c r="F25" s="33">
        <f>SUM(C25:E25)</f>
        <v>180931.48</v>
      </c>
      <c r="G25" s="34">
        <v>2611.5</v>
      </c>
      <c r="H25" s="34">
        <v>0</v>
      </c>
      <c r="I25" s="34">
        <v>1703.24</v>
      </c>
      <c r="J25" s="34">
        <v>2501.02</v>
      </c>
      <c r="K25" s="34">
        <f>F25-G25-H25-I25-J25</f>
        <v>174115.72000000003</v>
      </c>
      <c r="L25" s="33">
        <v>724703.53</v>
      </c>
      <c r="M25" s="35">
        <f>K25/L25</f>
        <v>0.24025786103180707</v>
      </c>
    </row>
    <row r="26" spans="1:13" ht="15.6" customHeight="1">
      <c r="A26" s="16" t="s">
        <v>43</v>
      </c>
      <c r="B26" s="42" t="s">
        <v>32</v>
      </c>
      <c r="C26" s="33">
        <v>7521829.4199999999</v>
      </c>
      <c r="D26" s="33">
        <v>1315042.26</v>
      </c>
      <c r="E26" s="33">
        <v>2586993.77</v>
      </c>
      <c r="F26" s="33">
        <f>SUM(C26:E26)</f>
        <v>11423865.449999999</v>
      </c>
      <c r="G26" s="34">
        <v>3378.81</v>
      </c>
      <c r="H26" s="34">
        <v>0</v>
      </c>
      <c r="I26" s="34">
        <v>0</v>
      </c>
      <c r="J26" s="34">
        <v>253425.53</v>
      </c>
      <c r="K26" s="34">
        <f>F26-G26-H26-I26-J26</f>
        <v>11167061.109999999</v>
      </c>
      <c r="L26" s="33">
        <v>20479755.259999998</v>
      </c>
      <c r="M26" s="35">
        <f>K26/L26</f>
        <v>0.54527317188262148</v>
      </c>
    </row>
    <row r="27" spans="1:13" ht="15.6" customHeight="1">
      <c r="A27" s="16" t="s">
        <v>44</v>
      </c>
      <c r="B27" s="42" t="s">
        <v>32</v>
      </c>
      <c r="C27" s="33">
        <v>182085.86</v>
      </c>
      <c r="D27" s="33">
        <v>2851.71</v>
      </c>
      <c r="E27" s="33">
        <v>38855.68</v>
      </c>
      <c r="F27" s="33">
        <f>SUM(C27:E27)</f>
        <v>223793.24999999997</v>
      </c>
      <c r="G27" s="34">
        <v>0</v>
      </c>
      <c r="H27" s="34">
        <v>0</v>
      </c>
      <c r="I27" s="34">
        <v>0</v>
      </c>
      <c r="J27" s="34">
        <v>4527.59</v>
      </c>
      <c r="K27" s="34">
        <f>F27-G27-H27-I27-J27</f>
        <v>219265.65999999997</v>
      </c>
      <c r="L27" s="33">
        <v>1227078.3500000001</v>
      </c>
      <c r="M27" s="35">
        <f>K27/L27</f>
        <v>0.17868920920982753</v>
      </c>
    </row>
    <row r="28" spans="1:13" ht="15.6" customHeight="1">
      <c r="A28" s="16" t="s">
        <v>45</v>
      </c>
      <c r="B28" s="42" t="s">
        <v>26</v>
      </c>
      <c r="C28" s="33">
        <v>3779709.39</v>
      </c>
      <c r="D28" s="33">
        <v>299371.63</v>
      </c>
      <c r="E28" s="33">
        <v>1461095.24</v>
      </c>
      <c r="F28" s="33">
        <f>SUM(C28:E28)</f>
        <v>5540176.2599999998</v>
      </c>
      <c r="G28" s="34">
        <v>0</v>
      </c>
      <c r="H28" s="34">
        <v>0</v>
      </c>
      <c r="I28" s="34">
        <v>0</v>
      </c>
      <c r="J28" s="34">
        <v>260225.95</v>
      </c>
      <c r="K28" s="34">
        <f>F28-G28-H28-I28-J28</f>
        <v>5279950.3099999996</v>
      </c>
      <c r="L28" s="33">
        <v>9383471.75</v>
      </c>
      <c r="M28" s="35">
        <f>K28/L28</f>
        <v>0.56268622644918176</v>
      </c>
    </row>
    <row r="29" spans="1:13" ht="15.6" customHeight="1">
      <c r="A29" s="16" t="s">
        <v>46</v>
      </c>
      <c r="B29" s="42" t="s">
        <v>32</v>
      </c>
      <c r="C29" s="33">
        <v>302999.2</v>
      </c>
      <c r="D29" s="33">
        <v>1883.5</v>
      </c>
      <c r="E29" s="33">
        <v>138438.20000000001</v>
      </c>
      <c r="F29" s="33">
        <f>SUM(C29:E29)</f>
        <v>443320.9</v>
      </c>
      <c r="G29" s="34">
        <v>0</v>
      </c>
      <c r="H29" s="34">
        <v>0</v>
      </c>
      <c r="I29" s="34">
        <v>0</v>
      </c>
      <c r="J29" s="34">
        <v>60777.82</v>
      </c>
      <c r="K29" s="34">
        <f>F29-G29-H29-I29-J29</f>
        <v>382543.08</v>
      </c>
      <c r="L29" s="33">
        <v>1717781.2000000002</v>
      </c>
      <c r="M29" s="35">
        <f>K29/L29</f>
        <v>0.22269604534034951</v>
      </c>
    </row>
    <row r="30" spans="1:13" ht="15.6" customHeight="1">
      <c r="A30" s="16" t="s">
        <v>47</v>
      </c>
      <c r="B30" s="42" t="s">
        <v>34</v>
      </c>
      <c r="C30" s="33">
        <v>34807732.840000004</v>
      </c>
      <c r="D30" s="33">
        <v>12474800.130000001</v>
      </c>
      <c r="E30" s="33">
        <v>12630696.09</v>
      </c>
      <c r="F30" s="33">
        <f>SUM(C30:E30)</f>
        <v>59913229.060000002</v>
      </c>
      <c r="G30" s="34">
        <v>829607.05</v>
      </c>
      <c r="H30" s="34">
        <v>0</v>
      </c>
      <c r="I30" s="34">
        <v>427353.98</v>
      </c>
      <c r="J30" s="34">
        <v>3011378.41</v>
      </c>
      <c r="K30" s="34">
        <f>F30-G30-H30-I30-J30</f>
        <v>55644889.620000005</v>
      </c>
      <c r="L30" s="33">
        <v>96566429.200000003</v>
      </c>
      <c r="M30" s="35">
        <f>K30/L30</f>
        <v>0.57623430917957152</v>
      </c>
    </row>
    <row r="31" spans="1:13" ht="15.6" customHeight="1">
      <c r="A31" s="16" t="s">
        <v>48</v>
      </c>
      <c r="B31" s="42" t="s">
        <v>49</v>
      </c>
      <c r="C31" s="33">
        <v>2339513.29</v>
      </c>
      <c r="D31" s="33">
        <v>1493569.81</v>
      </c>
      <c r="E31" s="33">
        <v>2024534.64</v>
      </c>
      <c r="F31" s="33">
        <f>SUM(C31:E31)</f>
        <v>5857617.7400000002</v>
      </c>
      <c r="G31" s="34">
        <v>0</v>
      </c>
      <c r="H31" s="34">
        <v>0</v>
      </c>
      <c r="I31" s="34">
        <v>0</v>
      </c>
      <c r="J31" s="34">
        <v>116411.71</v>
      </c>
      <c r="K31" s="34">
        <f>F31-G31-H31-I31-J31</f>
        <v>5741206.0300000003</v>
      </c>
      <c r="L31" s="33">
        <v>9695423.1500000004</v>
      </c>
      <c r="M31" s="35">
        <f>K31/L31</f>
        <v>0.59215631346631836</v>
      </c>
    </row>
    <row r="32" spans="1:13" ht="15.6" customHeight="1">
      <c r="A32" s="16" t="s">
        <v>50</v>
      </c>
      <c r="B32" s="42" t="s">
        <v>34</v>
      </c>
      <c r="C32" s="33">
        <v>3322314.81</v>
      </c>
      <c r="D32" s="33">
        <v>136354.16</v>
      </c>
      <c r="E32" s="33">
        <v>625568.78</v>
      </c>
      <c r="F32" s="33">
        <f>SUM(C32:E32)</f>
        <v>4084237.75</v>
      </c>
      <c r="G32" s="34">
        <v>48753.440000000002</v>
      </c>
      <c r="H32" s="34">
        <v>0</v>
      </c>
      <c r="I32" s="34">
        <v>1397.55</v>
      </c>
      <c r="J32" s="34">
        <v>236498.66</v>
      </c>
      <c r="K32" s="34">
        <f>F32-G32-H32-I32-J32</f>
        <v>3797588.1</v>
      </c>
      <c r="L32" s="33">
        <v>10631278.009999998</v>
      </c>
      <c r="M32" s="35">
        <f>K32/L32</f>
        <v>0.35720899184725591</v>
      </c>
    </row>
    <row r="33" spans="1:13" ht="15.6" customHeight="1">
      <c r="A33" s="16" t="s">
        <v>51</v>
      </c>
      <c r="B33" s="42" t="s">
        <v>49</v>
      </c>
      <c r="C33" s="33">
        <v>1077397.3</v>
      </c>
      <c r="D33" s="33">
        <v>28158.34</v>
      </c>
      <c r="E33" s="33">
        <v>397284.15</v>
      </c>
      <c r="F33" s="33">
        <f>SUM(C33:E33)</f>
        <v>1502839.79</v>
      </c>
      <c r="G33" s="34">
        <v>0</v>
      </c>
      <c r="H33" s="34">
        <v>0</v>
      </c>
      <c r="I33" s="34">
        <v>0</v>
      </c>
      <c r="J33" s="34">
        <v>54462.26</v>
      </c>
      <c r="K33" s="34">
        <f>F33-G33-H33-I33-J33</f>
        <v>1448377.53</v>
      </c>
      <c r="L33" s="33">
        <v>7907759.46</v>
      </c>
      <c r="M33" s="35">
        <f>K33/L33</f>
        <v>0.1831590271968136</v>
      </c>
    </row>
    <row r="34" spans="1:13" ht="15.6" customHeight="1">
      <c r="A34" s="16" t="s">
        <v>52</v>
      </c>
      <c r="B34" s="42" t="s">
        <v>41</v>
      </c>
      <c r="C34" s="33">
        <v>6437874.9199999999</v>
      </c>
      <c r="D34" s="33">
        <v>377237.68</v>
      </c>
      <c r="E34" s="33">
        <v>4249648</v>
      </c>
      <c r="F34" s="33">
        <f>SUM(C34:E34)</f>
        <v>11064760.6</v>
      </c>
      <c r="G34" s="34">
        <v>631750</v>
      </c>
      <c r="H34" s="34">
        <v>0</v>
      </c>
      <c r="I34" s="34">
        <v>15072.43</v>
      </c>
      <c r="J34" s="34">
        <v>285176.19</v>
      </c>
      <c r="K34" s="34">
        <f>F34-G34-H34-I34-J34</f>
        <v>10132761.98</v>
      </c>
      <c r="L34" s="33">
        <v>26451230.770000003</v>
      </c>
      <c r="M34" s="35">
        <f>K34/L34</f>
        <v>0.38307336502058725</v>
      </c>
    </row>
    <row r="35" spans="1:13" ht="15.6" customHeight="1">
      <c r="A35" s="16" t="s">
        <v>596</v>
      </c>
      <c r="B35" s="42" t="s">
        <v>29</v>
      </c>
      <c r="C35" s="33">
        <v>480248.63</v>
      </c>
      <c r="D35" s="33">
        <v>32603.08</v>
      </c>
      <c r="E35" s="33">
        <v>1292125.54</v>
      </c>
      <c r="F35" s="33">
        <f>SUM(C35:E35)</f>
        <v>1804977.25</v>
      </c>
      <c r="G35" s="34">
        <v>35052.89</v>
      </c>
      <c r="H35" s="34">
        <v>1235.02</v>
      </c>
      <c r="I35" s="34">
        <v>0</v>
      </c>
      <c r="J35" s="34">
        <v>36632.239999999998</v>
      </c>
      <c r="K35" s="34">
        <f>F35-G35-H35-I35-J35</f>
        <v>1732057.1</v>
      </c>
      <c r="L35" s="33">
        <v>5563257.7599999998</v>
      </c>
      <c r="M35" s="35">
        <f>K35/L35</f>
        <v>0.31133863910702569</v>
      </c>
    </row>
    <row r="36" spans="1:13" ht="15.6" customHeight="1">
      <c r="A36" s="16" t="s">
        <v>53</v>
      </c>
      <c r="B36" s="42" t="s">
        <v>37</v>
      </c>
      <c r="C36" s="33">
        <v>1112725.07</v>
      </c>
      <c r="D36" s="33">
        <v>9310.2099999999991</v>
      </c>
      <c r="E36" s="33">
        <v>747891.43</v>
      </c>
      <c r="F36" s="33">
        <f>SUM(C36:E36)</f>
        <v>1869926.71</v>
      </c>
      <c r="G36" s="34">
        <v>0</v>
      </c>
      <c r="H36" s="34">
        <v>0</v>
      </c>
      <c r="I36" s="34">
        <v>825.12</v>
      </c>
      <c r="J36" s="34">
        <v>340225.82</v>
      </c>
      <c r="K36" s="34">
        <f>F36-G36-H36-I36-J36</f>
        <v>1528875.7699999998</v>
      </c>
      <c r="L36" s="33">
        <v>3791817.2</v>
      </c>
      <c r="M36" s="35">
        <f>K36/L36</f>
        <v>0.40320397565578842</v>
      </c>
    </row>
    <row r="37" spans="1:13" ht="15.6" customHeight="1">
      <c r="A37" s="16" t="s">
        <v>54</v>
      </c>
      <c r="B37" s="42" t="s">
        <v>41</v>
      </c>
      <c r="C37" s="33">
        <v>3324282.63</v>
      </c>
      <c r="D37" s="33">
        <v>273421.15000000002</v>
      </c>
      <c r="E37" s="33">
        <v>2653136.02</v>
      </c>
      <c r="F37" s="33">
        <f>SUM(C37:E37)</f>
        <v>6250839.7999999998</v>
      </c>
      <c r="G37" s="34">
        <v>5160</v>
      </c>
      <c r="H37" s="34">
        <v>630</v>
      </c>
      <c r="I37" s="34">
        <v>92233.93</v>
      </c>
      <c r="J37" s="34">
        <v>130052.13</v>
      </c>
      <c r="K37" s="34">
        <f>F37-G37-H37-I37-J37</f>
        <v>6022763.7400000002</v>
      </c>
      <c r="L37" s="33">
        <v>11780879.77</v>
      </c>
      <c r="M37" s="35">
        <f>K37/L37</f>
        <v>0.5112320860227233</v>
      </c>
    </row>
    <row r="38" spans="1:13" ht="15.6" customHeight="1">
      <c r="A38" s="16" t="s">
        <v>55</v>
      </c>
      <c r="B38" s="42" t="s">
        <v>26</v>
      </c>
      <c r="C38" s="33">
        <v>535002.17000000004</v>
      </c>
      <c r="D38" s="33">
        <v>1966.33</v>
      </c>
      <c r="E38" s="33">
        <v>125412.13</v>
      </c>
      <c r="F38" s="33">
        <f>SUM(C38:E38)</f>
        <v>662380.63</v>
      </c>
      <c r="G38" s="34">
        <v>0</v>
      </c>
      <c r="H38" s="34">
        <v>0</v>
      </c>
      <c r="I38" s="34">
        <v>32422.85</v>
      </c>
      <c r="J38" s="34">
        <v>6243</v>
      </c>
      <c r="K38" s="34">
        <f>F38-G38-H38-I38-J38</f>
        <v>623714.78</v>
      </c>
      <c r="L38" s="33">
        <v>1436546.6500000001</v>
      </c>
      <c r="M38" s="35">
        <f>K38/L38</f>
        <v>0.43417648845583956</v>
      </c>
    </row>
    <row r="39" spans="1:13" ht="15.6" customHeight="1">
      <c r="A39" s="16" t="s">
        <v>56</v>
      </c>
      <c r="B39" s="42" t="s">
        <v>34</v>
      </c>
      <c r="C39" s="33">
        <v>1066007.04</v>
      </c>
      <c r="D39" s="33">
        <v>40603.78</v>
      </c>
      <c r="E39" s="33">
        <v>515483.12</v>
      </c>
      <c r="F39" s="33">
        <f>SUM(C39:E39)</f>
        <v>1622093.94</v>
      </c>
      <c r="G39" s="34">
        <v>1813.8</v>
      </c>
      <c r="H39" s="34">
        <v>8179.01</v>
      </c>
      <c r="I39" s="34">
        <v>0</v>
      </c>
      <c r="J39" s="34">
        <v>50264.65</v>
      </c>
      <c r="K39" s="34">
        <f>F39-G39-H39-I39-J39</f>
        <v>1561836.48</v>
      </c>
      <c r="L39" s="33">
        <v>4400390.49</v>
      </c>
      <c r="M39" s="35">
        <f>K39/L39</f>
        <v>0.35493133701413848</v>
      </c>
    </row>
    <row r="40" spans="1:13" ht="15.6" customHeight="1">
      <c r="A40" s="16" t="s">
        <v>57</v>
      </c>
      <c r="B40" s="42" t="s">
        <v>26</v>
      </c>
      <c r="C40" s="33">
        <v>100702.29</v>
      </c>
      <c r="D40" s="33">
        <v>848.92</v>
      </c>
      <c r="E40" s="33">
        <v>131901.51999999999</v>
      </c>
      <c r="F40" s="33">
        <f>SUM(C40:E40)</f>
        <v>233452.72999999998</v>
      </c>
      <c r="G40" s="34">
        <v>0</v>
      </c>
      <c r="H40" s="34">
        <v>0</v>
      </c>
      <c r="I40" s="34">
        <v>0</v>
      </c>
      <c r="J40" s="34">
        <v>36704.43</v>
      </c>
      <c r="K40" s="34">
        <f>F40-G40-H40-I40-J40</f>
        <v>196748.3</v>
      </c>
      <c r="L40" s="33">
        <v>775806.53</v>
      </c>
      <c r="M40" s="35">
        <f>K40/L40</f>
        <v>0.25360485171476965</v>
      </c>
    </row>
    <row r="41" spans="1:13" ht="15.6" customHeight="1">
      <c r="A41" s="16" t="s">
        <v>58</v>
      </c>
      <c r="B41" s="42" t="s">
        <v>26</v>
      </c>
      <c r="C41" s="33">
        <v>34666.69</v>
      </c>
      <c r="D41" s="33">
        <v>5.09</v>
      </c>
      <c r="E41" s="33">
        <v>19287.57</v>
      </c>
      <c r="F41" s="33">
        <f>SUM(C41:E41)</f>
        <v>53959.35</v>
      </c>
      <c r="G41" s="34">
        <v>0</v>
      </c>
      <c r="H41" s="34">
        <v>0</v>
      </c>
      <c r="I41" s="34">
        <v>0</v>
      </c>
      <c r="J41" s="34">
        <v>1077.1300000000001</v>
      </c>
      <c r="K41" s="34">
        <f>F41-G41-H41-I41-J41</f>
        <v>52882.22</v>
      </c>
      <c r="L41" s="33">
        <v>420702.99999999994</v>
      </c>
      <c r="M41" s="35">
        <f>K41/L41</f>
        <v>0.12569965034715705</v>
      </c>
    </row>
    <row r="42" spans="1:13" ht="15.6" customHeight="1">
      <c r="A42" s="16" t="s">
        <v>59</v>
      </c>
      <c r="B42" s="42" t="s">
        <v>32</v>
      </c>
      <c r="C42" s="33">
        <v>577038.55000000005</v>
      </c>
      <c r="D42" s="33">
        <v>10212.49</v>
      </c>
      <c r="E42" s="33">
        <v>87623.83</v>
      </c>
      <c r="F42" s="33">
        <f>SUM(C42:E42)</f>
        <v>674874.87</v>
      </c>
      <c r="G42" s="34">
        <v>0</v>
      </c>
      <c r="H42" s="34">
        <v>0</v>
      </c>
      <c r="I42" s="34">
        <v>0</v>
      </c>
      <c r="J42" s="34">
        <v>10692.98</v>
      </c>
      <c r="K42" s="34">
        <f>F42-G42-H42-I42-J42</f>
        <v>664181.89</v>
      </c>
      <c r="L42" s="33">
        <v>1278487.2000000002</v>
      </c>
      <c r="M42" s="35">
        <f>K42/L42</f>
        <v>0.51950609282595861</v>
      </c>
    </row>
    <row r="43" spans="1:13" ht="15.6" customHeight="1">
      <c r="A43" s="16" t="s">
        <v>60</v>
      </c>
      <c r="B43" s="42" t="s">
        <v>32</v>
      </c>
      <c r="C43" s="33">
        <v>1373586.78</v>
      </c>
      <c r="D43" s="33">
        <v>51249.07</v>
      </c>
      <c r="E43" s="33">
        <v>473662.55</v>
      </c>
      <c r="F43" s="33">
        <f>SUM(C43:E43)</f>
        <v>1898498.4000000001</v>
      </c>
      <c r="G43" s="34">
        <v>45571.41</v>
      </c>
      <c r="H43" s="34">
        <v>4575</v>
      </c>
      <c r="I43" s="34">
        <v>0</v>
      </c>
      <c r="J43" s="34">
        <v>37707.449999999997</v>
      </c>
      <c r="K43" s="34">
        <f>F43-G43-H43-I43-J43</f>
        <v>1810644.5400000003</v>
      </c>
      <c r="L43" s="33">
        <v>4902466.9600000009</v>
      </c>
      <c r="M43" s="35">
        <f>K43/L43</f>
        <v>0.36933334885749031</v>
      </c>
    </row>
    <row r="44" spans="1:13" ht="15.6" customHeight="1">
      <c r="A44" s="16" t="s">
        <v>61</v>
      </c>
      <c r="B44" s="42" t="s">
        <v>37</v>
      </c>
      <c r="C44" s="33">
        <v>287755.37</v>
      </c>
      <c r="D44" s="33">
        <v>11986.17</v>
      </c>
      <c r="E44" s="33">
        <v>98014.78</v>
      </c>
      <c r="F44" s="33">
        <f>SUM(C44:E44)</f>
        <v>397756.31999999995</v>
      </c>
      <c r="G44" s="34">
        <v>12080</v>
      </c>
      <c r="H44" s="34">
        <v>0</v>
      </c>
      <c r="I44" s="34">
        <v>370</v>
      </c>
      <c r="J44" s="34">
        <v>24941.33</v>
      </c>
      <c r="K44" s="34">
        <f>F44-G44-H44-I44-J44</f>
        <v>360364.98999999993</v>
      </c>
      <c r="L44" s="33">
        <v>1904768.6500000001</v>
      </c>
      <c r="M44" s="35">
        <f>K44/L44</f>
        <v>0.18919094977754905</v>
      </c>
    </row>
    <row r="45" spans="1:13" ht="15.6" customHeight="1">
      <c r="A45" s="16" t="s">
        <v>597</v>
      </c>
      <c r="B45" s="42" t="s">
        <v>37</v>
      </c>
      <c r="C45" s="33">
        <v>153311.20000000001</v>
      </c>
      <c r="D45" s="33">
        <v>2832.53</v>
      </c>
      <c r="E45" s="33">
        <v>82280.399999999994</v>
      </c>
      <c r="F45" s="33">
        <f>SUM(C45:E45)</f>
        <v>238424.13</v>
      </c>
      <c r="G45" s="34">
        <v>6805.23</v>
      </c>
      <c r="H45" s="34">
        <v>0</v>
      </c>
      <c r="I45" s="34">
        <v>0</v>
      </c>
      <c r="J45" s="34">
        <v>5538.8</v>
      </c>
      <c r="K45" s="34">
        <f>F45-G45-H45-I45-J45</f>
        <v>226080.1</v>
      </c>
      <c r="L45" s="33">
        <v>1248382.0100000002</v>
      </c>
      <c r="M45" s="35">
        <f>K45/L45</f>
        <v>0.18109849243982615</v>
      </c>
    </row>
    <row r="46" spans="1:13" ht="15.6" customHeight="1">
      <c r="A46" s="16" t="s">
        <v>62</v>
      </c>
      <c r="B46" s="42" t="s">
        <v>34</v>
      </c>
      <c r="C46" s="33">
        <v>4658560.46</v>
      </c>
      <c r="D46" s="33">
        <v>54026.43</v>
      </c>
      <c r="E46" s="33">
        <v>1786919.59</v>
      </c>
      <c r="F46" s="33">
        <f>SUM(C46:E46)</f>
        <v>6499506.4799999995</v>
      </c>
      <c r="G46" s="34">
        <v>37996</v>
      </c>
      <c r="H46" s="34">
        <v>0</v>
      </c>
      <c r="I46" s="34">
        <v>45144</v>
      </c>
      <c r="J46" s="34">
        <v>285885.88</v>
      </c>
      <c r="K46" s="34">
        <f>F46-G46-H46-I46-J46</f>
        <v>6130480.5999999996</v>
      </c>
      <c r="L46" s="33">
        <v>16282040.499999998</v>
      </c>
      <c r="M46" s="35">
        <f>K46/L46</f>
        <v>0.37651795547370126</v>
      </c>
    </row>
    <row r="47" spans="1:13" ht="15.6" customHeight="1">
      <c r="A47" s="16" t="s">
        <v>63</v>
      </c>
      <c r="B47" s="42" t="s">
        <v>32</v>
      </c>
      <c r="C47" s="33">
        <v>659504.61</v>
      </c>
      <c r="D47" s="33">
        <v>310</v>
      </c>
      <c r="E47" s="33">
        <v>428280.91</v>
      </c>
      <c r="F47" s="33">
        <f>SUM(C47:E47)</f>
        <v>1088095.52</v>
      </c>
      <c r="G47" s="34">
        <v>15328.9</v>
      </c>
      <c r="H47" s="34">
        <v>0</v>
      </c>
      <c r="I47" s="34">
        <v>0</v>
      </c>
      <c r="J47" s="34">
        <v>6425.49</v>
      </c>
      <c r="K47" s="34">
        <f>F47-G47-H47-I47-J47</f>
        <v>1066341.1300000001</v>
      </c>
      <c r="L47" s="33">
        <v>3780158.4899999998</v>
      </c>
      <c r="M47" s="35">
        <f>K47/L47</f>
        <v>0.28208900045352336</v>
      </c>
    </row>
    <row r="48" spans="1:13" ht="15.6" customHeight="1">
      <c r="A48" s="16" t="s">
        <v>64</v>
      </c>
      <c r="B48" s="42" t="s">
        <v>37</v>
      </c>
      <c r="C48" s="33">
        <v>2806559.21</v>
      </c>
      <c r="D48" s="33">
        <v>101676.92</v>
      </c>
      <c r="E48" s="33">
        <v>590165.93000000005</v>
      </c>
      <c r="F48" s="33">
        <f>SUM(C48:E48)</f>
        <v>3498402.06</v>
      </c>
      <c r="G48" s="34">
        <v>0</v>
      </c>
      <c r="H48" s="34">
        <v>0</v>
      </c>
      <c r="I48" s="34">
        <v>602.97</v>
      </c>
      <c r="J48" s="34">
        <v>104867.41</v>
      </c>
      <c r="K48" s="34">
        <f>F48-G48-H48-I48-J48</f>
        <v>3392931.6799999997</v>
      </c>
      <c r="L48" s="33">
        <v>8414887.7200000007</v>
      </c>
      <c r="M48" s="35">
        <f>K48/L48</f>
        <v>0.40320581722509297</v>
      </c>
    </row>
    <row r="49" spans="1:16" ht="15.6" customHeight="1">
      <c r="A49" s="16" t="s">
        <v>65</v>
      </c>
      <c r="B49" s="42" t="s">
        <v>37</v>
      </c>
      <c r="C49" s="33">
        <v>165615.79</v>
      </c>
      <c r="D49" s="33">
        <v>764.31</v>
      </c>
      <c r="E49" s="33">
        <v>43310.13</v>
      </c>
      <c r="F49" s="33">
        <f>SUM(C49:E49)</f>
        <v>209690.23</v>
      </c>
      <c r="G49" s="34">
        <v>0</v>
      </c>
      <c r="H49" s="34">
        <v>0</v>
      </c>
      <c r="I49" s="34">
        <v>17.75</v>
      </c>
      <c r="J49" s="34">
        <v>9176.27</v>
      </c>
      <c r="K49" s="34">
        <f>F49-G49-H49-I49-J49</f>
        <v>200496.21000000002</v>
      </c>
      <c r="L49" s="33">
        <v>1460351.51</v>
      </c>
      <c r="M49" s="35">
        <f>K49/L49</f>
        <v>0.13729311650453255</v>
      </c>
    </row>
    <row r="50" spans="1:16" ht="15.6" customHeight="1">
      <c r="A50" s="16" t="s">
        <v>66</v>
      </c>
      <c r="B50" s="42" t="s">
        <v>49</v>
      </c>
      <c r="C50" s="33">
        <v>42676305.409999996</v>
      </c>
      <c r="D50" s="33">
        <v>4772510.57</v>
      </c>
      <c r="E50" s="33">
        <v>17386123.800000001</v>
      </c>
      <c r="F50" s="33">
        <f>SUM(C50:E50)</f>
        <v>64834939.780000001</v>
      </c>
      <c r="G50" s="34">
        <v>76519.179999999993</v>
      </c>
      <c r="H50" s="34">
        <v>0</v>
      </c>
      <c r="I50" s="34">
        <v>24968.12</v>
      </c>
      <c r="J50" s="34">
        <v>4023515.63</v>
      </c>
      <c r="K50" s="34">
        <f>F50-G50-H50-I50-J50</f>
        <v>60709936.850000001</v>
      </c>
      <c r="L50" s="33">
        <v>151411826.19</v>
      </c>
      <c r="M50" s="35">
        <f>K50/L50</f>
        <v>0.40095901606666967</v>
      </c>
    </row>
    <row r="51" spans="1:16" ht="15.6" customHeight="1">
      <c r="A51" s="16" t="s">
        <v>598</v>
      </c>
      <c r="B51" s="42" t="s">
        <v>49</v>
      </c>
      <c r="C51" s="33">
        <v>1502470.67</v>
      </c>
      <c r="D51" s="33">
        <v>32065.42</v>
      </c>
      <c r="E51" s="33">
        <v>466010.3</v>
      </c>
      <c r="F51" s="33">
        <f>SUM(C51:E51)</f>
        <v>2000546.39</v>
      </c>
      <c r="G51" s="34">
        <v>0</v>
      </c>
      <c r="H51" s="34">
        <v>0</v>
      </c>
      <c r="I51" s="34">
        <v>0</v>
      </c>
      <c r="J51" s="34">
        <v>88426.99</v>
      </c>
      <c r="K51" s="34">
        <f>F51-G51-H51-I51-J51</f>
        <v>1912119.4</v>
      </c>
      <c r="L51" s="33">
        <v>7975445.4199999999</v>
      </c>
      <c r="M51" s="35">
        <f>K51/L51</f>
        <v>0.23975079751721251</v>
      </c>
    </row>
    <row r="52" spans="1:16" ht="15.6" customHeight="1">
      <c r="A52" s="16" t="s">
        <v>67</v>
      </c>
      <c r="B52" s="42" t="s">
        <v>26</v>
      </c>
      <c r="C52" s="33">
        <v>879717.61</v>
      </c>
      <c r="D52" s="33">
        <v>37642.730000000003</v>
      </c>
      <c r="E52" s="33">
        <v>764172.67</v>
      </c>
      <c r="F52" s="33">
        <f>SUM(C52:E52)</f>
        <v>1681533.01</v>
      </c>
      <c r="G52" s="34">
        <v>8695</v>
      </c>
      <c r="H52" s="34">
        <v>0</v>
      </c>
      <c r="I52" s="34">
        <v>0</v>
      </c>
      <c r="J52" s="34">
        <v>148258.42000000001</v>
      </c>
      <c r="K52" s="34">
        <f>F52-G52-H52-I52-J52</f>
        <v>1524579.59</v>
      </c>
      <c r="L52" s="33">
        <v>4064853.59</v>
      </c>
      <c r="M52" s="35">
        <f>K52/L52</f>
        <v>0.37506383840014274</v>
      </c>
      <c r="N52" s="37"/>
      <c r="O52" s="37"/>
      <c r="P52" s="37"/>
    </row>
    <row r="53" spans="1:16" ht="15.6" customHeight="1">
      <c r="A53" s="16" t="s">
        <v>68</v>
      </c>
      <c r="B53" s="42" t="s">
        <v>32</v>
      </c>
      <c r="C53" s="33">
        <v>1376792.84</v>
      </c>
      <c r="D53" s="33">
        <v>99834.66</v>
      </c>
      <c r="E53" s="33">
        <v>813564.65</v>
      </c>
      <c r="F53" s="33">
        <f>SUM(C53:E53)</f>
        <v>2290192.15</v>
      </c>
      <c r="G53" s="34">
        <v>40026.92</v>
      </c>
      <c r="H53" s="34">
        <v>0</v>
      </c>
      <c r="I53" s="34">
        <v>0</v>
      </c>
      <c r="J53" s="34">
        <v>184385.58</v>
      </c>
      <c r="K53" s="34">
        <f>F53-G53-H53-I53-J53</f>
        <v>2065779.65</v>
      </c>
      <c r="L53" s="33">
        <v>6216115.0300000003</v>
      </c>
      <c r="M53" s="35">
        <f>K53/L53</f>
        <v>0.332326483668691</v>
      </c>
      <c r="N53" s="37"/>
      <c r="O53" s="37"/>
      <c r="P53" s="37"/>
    </row>
    <row r="54" spans="1:16" ht="15.6" customHeight="1">
      <c r="A54" s="16" t="s">
        <v>69</v>
      </c>
      <c r="B54" s="42" t="s">
        <v>37</v>
      </c>
      <c r="C54" s="33">
        <v>18021813.329999998</v>
      </c>
      <c r="D54" s="33">
        <v>903276.92</v>
      </c>
      <c r="E54" s="33">
        <v>12860303.68</v>
      </c>
      <c r="F54" s="33">
        <f>SUM(C54:E54)</f>
        <v>31785393.93</v>
      </c>
      <c r="G54" s="34">
        <v>718804.87</v>
      </c>
      <c r="H54" s="34">
        <v>0</v>
      </c>
      <c r="I54" s="34">
        <v>4339.78</v>
      </c>
      <c r="J54" s="34">
        <v>2058972.12</v>
      </c>
      <c r="K54" s="34">
        <f>F54-G54-H54-I54-J54</f>
        <v>29003277.159999996</v>
      </c>
      <c r="L54" s="33">
        <v>58111452.169999994</v>
      </c>
      <c r="M54" s="35">
        <f>K54/L54</f>
        <v>0.49909744253427762</v>
      </c>
    </row>
    <row r="55" spans="1:16" ht="15.6" customHeight="1">
      <c r="A55" s="16" t="s">
        <v>70</v>
      </c>
      <c r="B55" s="42" t="s">
        <v>37</v>
      </c>
      <c r="C55" s="33">
        <v>8018066.8600000003</v>
      </c>
      <c r="D55" s="33">
        <v>159500.72</v>
      </c>
      <c r="E55" s="33">
        <v>5797706.54</v>
      </c>
      <c r="F55" s="33">
        <f>SUM(C55:E55)</f>
        <v>13975274.120000001</v>
      </c>
      <c r="G55" s="34">
        <v>4030</v>
      </c>
      <c r="H55" s="34">
        <v>0</v>
      </c>
      <c r="I55" s="34">
        <v>12286.85</v>
      </c>
      <c r="J55" s="34">
        <v>525141.89</v>
      </c>
      <c r="K55" s="34">
        <f>F55-G55-H55-I55-J55</f>
        <v>13433815.380000001</v>
      </c>
      <c r="L55" s="33">
        <v>30867600.879999999</v>
      </c>
      <c r="M55" s="35">
        <f>K55/L55</f>
        <v>0.43520762861438167</v>
      </c>
    </row>
    <row r="56" spans="1:16" ht="15.6" customHeight="1">
      <c r="A56" s="16" t="s">
        <v>71</v>
      </c>
      <c r="B56" s="42" t="s">
        <v>26</v>
      </c>
      <c r="C56" s="33">
        <v>46564.98</v>
      </c>
      <c r="D56" s="33">
        <v>1513.7</v>
      </c>
      <c r="E56" s="33">
        <v>53864.88</v>
      </c>
      <c r="F56" s="33">
        <f>SUM(C56:E56)</f>
        <v>101943.56</v>
      </c>
      <c r="G56" s="34">
        <v>0</v>
      </c>
      <c r="H56" s="34">
        <v>0</v>
      </c>
      <c r="I56" s="34">
        <v>0</v>
      </c>
      <c r="J56" s="34">
        <v>35913.120000000003</v>
      </c>
      <c r="K56" s="34">
        <f>F56-G56-H56-I56-J56</f>
        <v>66030.44</v>
      </c>
      <c r="L56" s="33">
        <v>417435.72</v>
      </c>
      <c r="M56" s="35">
        <f>K56/L56</f>
        <v>0.1581810967207119</v>
      </c>
    </row>
    <row r="57" spans="1:16" ht="15.6" customHeight="1">
      <c r="A57" s="16" t="s">
        <v>72</v>
      </c>
      <c r="B57" s="42" t="s">
        <v>73</v>
      </c>
      <c r="C57" s="33">
        <v>7830146.9500000002</v>
      </c>
      <c r="D57" s="33">
        <v>953957.53</v>
      </c>
      <c r="E57" s="33">
        <v>2066776.93</v>
      </c>
      <c r="F57" s="33">
        <f>SUM(C57:E57)</f>
        <v>10850881.41</v>
      </c>
      <c r="G57" s="34">
        <v>593029.57999999996</v>
      </c>
      <c r="H57" s="34">
        <v>0</v>
      </c>
      <c r="I57" s="34">
        <v>0</v>
      </c>
      <c r="J57" s="34">
        <v>378203.95</v>
      </c>
      <c r="K57" s="34">
        <f>F57-G57-H57-I57-J57</f>
        <v>9879647.8800000008</v>
      </c>
      <c r="L57" s="33">
        <v>25795981.930000003</v>
      </c>
      <c r="M57" s="35">
        <f>K57/L57</f>
        <v>0.38299173517834756</v>
      </c>
    </row>
    <row r="58" spans="1:16" ht="15.6" customHeight="1">
      <c r="A58" s="16" t="s">
        <v>74</v>
      </c>
      <c r="B58" s="42" t="s">
        <v>37</v>
      </c>
      <c r="C58" s="33">
        <v>442874.07</v>
      </c>
      <c r="D58" s="33">
        <v>4851.46</v>
      </c>
      <c r="E58" s="33">
        <v>229031.45</v>
      </c>
      <c r="F58" s="33">
        <f>SUM(C58:E58)</f>
        <v>676756.98</v>
      </c>
      <c r="G58" s="34">
        <v>0</v>
      </c>
      <c r="H58" s="34">
        <v>0</v>
      </c>
      <c r="I58" s="34">
        <v>0</v>
      </c>
      <c r="J58" s="34">
        <v>30134.18</v>
      </c>
      <c r="K58" s="34">
        <f>F58-G58-H58-I58-J58</f>
        <v>646622.79999999993</v>
      </c>
      <c r="L58" s="33">
        <v>2811635.68</v>
      </c>
      <c r="M58" s="35">
        <f>K58/L58</f>
        <v>0.22998100522042028</v>
      </c>
    </row>
    <row r="59" spans="1:16" ht="15.6" customHeight="1">
      <c r="A59" s="16" t="s">
        <v>75</v>
      </c>
      <c r="B59" s="42" t="s">
        <v>37</v>
      </c>
      <c r="C59" s="33">
        <v>961426.9</v>
      </c>
      <c r="D59" s="33">
        <v>13010.5</v>
      </c>
      <c r="E59" s="33">
        <v>232733.49</v>
      </c>
      <c r="F59" s="33">
        <f>SUM(C59:E59)</f>
        <v>1207170.8900000001</v>
      </c>
      <c r="G59" s="34">
        <v>4074.72</v>
      </c>
      <c r="H59" s="34">
        <v>0</v>
      </c>
      <c r="I59" s="34">
        <v>0</v>
      </c>
      <c r="J59" s="34">
        <v>26352.14</v>
      </c>
      <c r="K59" s="34">
        <f>F59-G59-H59-I59-J59</f>
        <v>1176744.0300000003</v>
      </c>
      <c r="L59" s="33">
        <v>3539574.4699999997</v>
      </c>
      <c r="M59" s="35">
        <f>K59/L59</f>
        <v>0.33245353077710504</v>
      </c>
    </row>
    <row r="60" spans="1:16" ht="15.6" customHeight="1">
      <c r="A60" s="16" t="s">
        <v>76</v>
      </c>
      <c r="B60" s="42" t="s">
        <v>29</v>
      </c>
      <c r="C60" s="33">
        <v>600370.48</v>
      </c>
      <c r="D60" s="33">
        <v>33241.97</v>
      </c>
      <c r="E60" s="33">
        <v>232100.84</v>
      </c>
      <c r="F60" s="33">
        <f>SUM(C60:E60)</f>
        <v>865713.28999999992</v>
      </c>
      <c r="G60" s="34">
        <v>80645.710000000006</v>
      </c>
      <c r="H60" s="34">
        <v>0</v>
      </c>
      <c r="I60" s="34">
        <v>0</v>
      </c>
      <c r="J60" s="34">
        <v>75578.28</v>
      </c>
      <c r="K60" s="34">
        <f>F60-G60-H60-I60-J60</f>
        <v>709489.29999999993</v>
      </c>
      <c r="L60" s="33">
        <v>3919898.77</v>
      </c>
      <c r="M60" s="35">
        <f>K60/L60</f>
        <v>0.18099684242611191</v>
      </c>
    </row>
    <row r="61" spans="1:16" ht="15.6" customHeight="1">
      <c r="A61" s="16" t="s">
        <v>77</v>
      </c>
      <c r="B61" s="42" t="s">
        <v>32</v>
      </c>
      <c r="C61" s="33">
        <v>43827.74</v>
      </c>
      <c r="D61" s="33">
        <v>1347.81</v>
      </c>
      <c r="E61" s="33">
        <v>59906.83</v>
      </c>
      <c r="F61" s="33">
        <f>SUM(C61:E61)</f>
        <v>105082.38</v>
      </c>
      <c r="G61" s="34">
        <v>600</v>
      </c>
      <c r="H61" s="34">
        <v>0</v>
      </c>
      <c r="I61" s="34">
        <v>0</v>
      </c>
      <c r="J61" s="34">
        <v>1169.3</v>
      </c>
      <c r="K61" s="34">
        <f>F61-G61-H61-I61-J61</f>
        <v>103313.08</v>
      </c>
      <c r="L61" s="33">
        <v>928806.3</v>
      </c>
      <c r="M61" s="35">
        <f>K61/L61</f>
        <v>0.11123210512245664</v>
      </c>
    </row>
    <row r="62" spans="1:16" ht="15.6" customHeight="1">
      <c r="A62" s="16" t="s">
        <v>78</v>
      </c>
      <c r="B62" s="42" t="s">
        <v>73</v>
      </c>
      <c r="C62" s="33">
        <v>938840.39</v>
      </c>
      <c r="D62" s="33">
        <v>81462.19</v>
      </c>
      <c r="E62" s="33">
        <v>92552.95</v>
      </c>
      <c r="F62" s="33">
        <f>SUM(C62:E62)</f>
        <v>1112855.53</v>
      </c>
      <c r="G62" s="34">
        <v>0</v>
      </c>
      <c r="H62" s="34">
        <v>0</v>
      </c>
      <c r="I62" s="34">
        <v>180.5</v>
      </c>
      <c r="J62" s="34">
        <v>27811.85</v>
      </c>
      <c r="K62" s="34">
        <f>F62-G62-H62-I62-J62</f>
        <v>1084863.18</v>
      </c>
      <c r="L62" s="33">
        <v>2177000.04</v>
      </c>
      <c r="M62" s="35">
        <f>K62/L62</f>
        <v>0.49832942584603718</v>
      </c>
    </row>
    <row r="63" spans="1:16" ht="15.6" customHeight="1">
      <c r="A63" s="16" t="s">
        <v>79</v>
      </c>
      <c r="B63" s="42" t="s">
        <v>34</v>
      </c>
      <c r="C63" s="33">
        <v>1544067.16</v>
      </c>
      <c r="D63" s="33">
        <v>50895.360000000001</v>
      </c>
      <c r="E63" s="33">
        <v>412193.09</v>
      </c>
      <c r="F63" s="33">
        <f>SUM(C63:E63)</f>
        <v>2007155.61</v>
      </c>
      <c r="G63" s="34">
        <v>17728.240000000002</v>
      </c>
      <c r="H63" s="34">
        <v>0</v>
      </c>
      <c r="I63" s="34">
        <v>198</v>
      </c>
      <c r="J63" s="34">
        <v>150459.25</v>
      </c>
      <c r="K63" s="34">
        <f>F63-G63-H63-I63-J63</f>
        <v>1838770.12</v>
      </c>
      <c r="L63" s="33">
        <v>7768894.1699999999</v>
      </c>
      <c r="M63" s="35">
        <f>K63/L63</f>
        <v>0.23668363601868966</v>
      </c>
    </row>
    <row r="64" spans="1:16" ht="15.6" customHeight="1">
      <c r="A64" s="16" t="s">
        <v>2</v>
      </c>
      <c r="B64" s="42" t="s">
        <v>26</v>
      </c>
      <c r="C64" s="33">
        <v>74957829.019999996</v>
      </c>
      <c r="D64" s="33">
        <v>9202581.8200000003</v>
      </c>
      <c r="E64" s="33">
        <v>35794388.560000002</v>
      </c>
      <c r="F64" s="33">
        <f>SUM(C64:E64)</f>
        <v>119954799.40000001</v>
      </c>
      <c r="G64" s="34">
        <v>888639.09</v>
      </c>
      <c r="H64" s="34">
        <v>9770</v>
      </c>
      <c r="I64" s="34">
        <v>323224.84999999998</v>
      </c>
      <c r="J64" s="34">
        <v>10938175.859999999</v>
      </c>
      <c r="K64" s="34">
        <f>F64-G64-H64-I64-J64</f>
        <v>107794989.60000001</v>
      </c>
      <c r="L64" s="33">
        <v>228327124.96000007</v>
      </c>
      <c r="M64" s="35">
        <f>K64/L64</f>
        <v>0.47210768155068866</v>
      </c>
    </row>
    <row r="65" spans="1:13" ht="15.6" customHeight="1">
      <c r="A65" s="16" t="s">
        <v>80</v>
      </c>
      <c r="B65" s="42" t="s">
        <v>29</v>
      </c>
      <c r="C65" s="33">
        <v>3707987.37</v>
      </c>
      <c r="D65" s="33">
        <v>38886.49</v>
      </c>
      <c r="E65" s="33">
        <v>518981.8</v>
      </c>
      <c r="F65" s="33">
        <f>SUM(C65:E65)</f>
        <v>4265855.66</v>
      </c>
      <c r="G65" s="34">
        <v>87231.21</v>
      </c>
      <c r="H65" s="34">
        <v>3146.58</v>
      </c>
      <c r="I65" s="34">
        <v>0</v>
      </c>
      <c r="J65" s="34">
        <v>48134.1</v>
      </c>
      <c r="K65" s="34">
        <f>F65-G65-H65-I65-J65</f>
        <v>4127343.77</v>
      </c>
      <c r="L65" s="33">
        <v>10003295.700000001</v>
      </c>
      <c r="M65" s="35">
        <f>K65/L65</f>
        <v>0.41259839694631834</v>
      </c>
    </row>
    <row r="66" spans="1:13" ht="15.6" customHeight="1">
      <c r="A66" s="16" t="s">
        <v>81</v>
      </c>
      <c r="B66" s="42" t="s">
        <v>37</v>
      </c>
      <c r="C66" s="33">
        <v>1708090.7</v>
      </c>
      <c r="D66" s="33">
        <v>26529.37</v>
      </c>
      <c r="E66" s="33">
        <v>759219.13</v>
      </c>
      <c r="F66" s="33">
        <f>SUM(C66:E66)</f>
        <v>2493839.2000000002</v>
      </c>
      <c r="G66" s="34">
        <v>0</v>
      </c>
      <c r="H66" s="34">
        <v>0</v>
      </c>
      <c r="I66" s="34">
        <v>0</v>
      </c>
      <c r="J66" s="34">
        <v>446548.9</v>
      </c>
      <c r="K66" s="34">
        <f>F66-G66-H66-I66-J66</f>
        <v>2047290.3000000003</v>
      </c>
      <c r="L66" s="33">
        <v>5043796.4399999995</v>
      </c>
      <c r="M66" s="35">
        <f>K66/L66</f>
        <v>0.40590264185998759</v>
      </c>
    </row>
    <row r="67" spans="1:13" ht="15.6" customHeight="1">
      <c r="A67" s="16" t="s">
        <v>82</v>
      </c>
      <c r="B67" s="42" t="s">
        <v>73</v>
      </c>
      <c r="C67" s="33">
        <v>1060103.1599999999</v>
      </c>
      <c r="D67" s="33">
        <v>33003.58</v>
      </c>
      <c r="E67" s="33">
        <v>383773.8</v>
      </c>
      <c r="F67" s="33">
        <f>SUM(C67:E67)</f>
        <v>1476880.54</v>
      </c>
      <c r="G67" s="34">
        <v>0</v>
      </c>
      <c r="H67" s="34">
        <v>0</v>
      </c>
      <c r="I67" s="34">
        <v>2115.4299999999998</v>
      </c>
      <c r="J67" s="34">
        <v>36577.339999999997</v>
      </c>
      <c r="K67" s="34">
        <f>F67-G67-H67-I67-J67</f>
        <v>1438187.77</v>
      </c>
      <c r="L67" s="33">
        <v>3143345.8200000003</v>
      </c>
      <c r="M67" s="35">
        <f>K67/L67</f>
        <v>0.45753405840659295</v>
      </c>
    </row>
    <row r="68" spans="1:13" ht="15.6" customHeight="1">
      <c r="A68" s="16" t="s">
        <v>83</v>
      </c>
      <c r="B68" s="42" t="s">
        <v>32</v>
      </c>
      <c r="C68" s="33">
        <v>20130735.260000002</v>
      </c>
      <c r="D68" s="33">
        <v>-543.66999999999996</v>
      </c>
      <c r="E68" s="33">
        <v>2938818.33</v>
      </c>
      <c r="F68" s="33">
        <f>SUM(C68:E68)</f>
        <v>23069009.920000002</v>
      </c>
      <c r="G68" s="34">
        <v>570866.39</v>
      </c>
      <c r="H68" s="34">
        <v>25440.35</v>
      </c>
      <c r="I68" s="34">
        <v>255.02</v>
      </c>
      <c r="J68" s="34">
        <v>-325107.61</v>
      </c>
      <c r="K68" s="34">
        <f>F68-G68-H68-I68-J68</f>
        <v>22797555.77</v>
      </c>
      <c r="L68" s="33">
        <v>40280262.830000006</v>
      </c>
      <c r="M68" s="35">
        <f>K68/L68</f>
        <v>0.56597336184759939</v>
      </c>
    </row>
    <row r="69" spans="1:13" ht="15.6" customHeight="1">
      <c r="A69" s="16" t="s">
        <v>84</v>
      </c>
      <c r="B69" s="42" t="s">
        <v>37</v>
      </c>
      <c r="C69" s="33">
        <v>3224991.84</v>
      </c>
      <c r="D69" s="33">
        <v>101242.29</v>
      </c>
      <c r="E69" s="33">
        <v>2529035.9300000002</v>
      </c>
      <c r="F69" s="33">
        <f>SUM(C69:E69)</f>
        <v>5855270.0600000005</v>
      </c>
      <c r="G69" s="34">
        <v>258188</v>
      </c>
      <c r="H69" s="34">
        <v>0</v>
      </c>
      <c r="I69" s="34">
        <v>10836.67</v>
      </c>
      <c r="J69" s="34">
        <v>303664.98</v>
      </c>
      <c r="K69" s="34">
        <f>F69-G69-H69-I69-J69</f>
        <v>5282580.41</v>
      </c>
      <c r="L69" s="33">
        <v>12370034.34</v>
      </c>
      <c r="M69" s="35">
        <f>K69/L69</f>
        <v>0.42704654367192324</v>
      </c>
    </row>
    <row r="70" spans="1:13" ht="15.6" customHeight="1">
      <c r="A70" s="16" t="s">
        <v>85</v>
      </c>
      <c r="B70" s="42" t="s">
        <v>73</v>
      </c>
      <c r="C70" s="33">
        <v>957232.7</v>
      </c>
      <c r="D70" s="33">
        <v>19504.54</v>
      </c>
      <c r="E70" s="33">
        <v>235120.83</v>
      </c>
      <c r="F70" s="33">
        <f>SUM(C70:E70)</f>
        <v>1211858.07</v>
      </c>
      <c r="G70" s="34">
        <v>68753.899999999994</v>
      </c>
      <c r="H70" s="34">
        <v>10727.65</v>
      </c>
      <c r="I70" s="34">
        <v>6880.31</v>
      </c>
      <c r="J70" s="34">
        <v>32248.48</v>
      </c>
      <c r="K70" s="34">
        <f>F70-G70-H70-I70-J70</f>
        <v>1093247.7300000002</v>
      </c>
      <c r="L70" s="33">
        <v>4341876.22</v>
      </c>
      <c r="M70" s="35">
        <f>K70/L70</f>
        <v>0.25179154692714856</v>
      </c>
    </row>
    <row r="71" spans="1:13" ht="15.6" customHeight="1">
      <c r="A71" s="16" t="s">
        <v>86</v>
      </c>
      <c r="B71" s="42" t="s">
        <v>37</v>
      </c>
      <c r="C71" s="33">
        <v>985616.02</v>
      </c>
      <c r="D71" s="33">
        <v>7226.12</v>
      </c>
      <c r="E71" s="33">
        <v>419397.53</v>
      </c>
      <c r="F71" s="33">
        <f>SUM(C71:E71)</f>
        <v>1412239.67</v>
      </c>
      <c r="G71" s="34">
        <v>15926.97</v>
      </c>
      <c r="H71" s="34">
        <v>0</v>
      </c>
      <c r="I71" s="34">
        <v>0</v>
      </c>
      <c r="J71" s="34">
        <v>33622.839999999997</v>
      </c>
      <c r="K71" s="34">
        <f>F71-G71-H71-I71-J71</f>
        <v>1362689.8599999999</v>
      </c>
      <c r="L71" s="33">
        <v>3678337.55</v>
      </c>
      <c r="M71" s="35">
        <f>K71/L71</f>
        <v>0.37046351550852097</v>
      </c>
    </row>
    <row r="72" spans="1:13" ht="15.6" customHeight="1">
      <c r="A72" s="16" t="s">
        <v>87</v>
      </c>
      <c r="B72" s="42" t="s">
        <v>37</v>
      </c>
      <c r="C72" s="33">
        <v>63804.59</v>
      </c>
      <c r="D72" s="33">
        <v>3481.3</v>
      </c>
      <c r="E72" s="33">
        <v>55669.51</v>
      </c>
      <c r="F72" s="33">
        <f>SUM(C72:E72)</f>
        <v>122955.4</v>
      </c>
      <c r="G72" s="34">
        <v>0</v>
      </c>
      <c r="H72" s="34">
        <v>0</v>
      </c>
      <c r="I72" s="34">
        <v>0</v>
      </c>
      <c r="J72" s="34">
        <v>65.760000000000005</v>
      </c>
      <c r="K72" s="34">
        <f>F72-G72-H72-I72-J72</f>
        <v>122889.64</v>
      </c>
      <c r="L72" s="33">
        <v>1182606.6200000001</v>
      </c>
      <c r="M72" s="35">
        <f>K72/L72</f>
        <v>0.10391421620826034</v>
      </c>
    </row>
    <row r="73" spans="1:13" ht="15.6" customHeight="1">
      <c r="A73" s="16" t="s">
        <v>88</v>
      </c>
      <c r="B73" s="42" t="s">
        <v>32</v>
      </c>
      <c r="C73" s="33">
        <v>296124.5</v>
      </c>
      <c r="D73" s="33">
        <v>9889.81</v>
      </c>
      <c r="E73" s="33">
        <v>94337.08</v>
      </c>
      <c r="F73" s="33">
        <f>SUM(C73:E73)</f>
        <v>400351.39</v>
      </c>
      <c r="G73" s="34">
        <v>596</v>
      </c>
      <c r="H73" s="34">
        <v>0</v>
      </c>
      <c r="I73" s="34">
        <v>151.25</v>
      </c>
      <c r="J73" s="34">
        <v>4848.3500000000004</v>
      </c>
      <c r="K73" s="34">
        <f>F73-G73-H73-I73-J73</f>
        <v>394755.79000000004</v>
      </c>
      <c r="L73" s="33">
        <v>1578926.83</v>
      </c>
      <c r="M73" s="35">
        <f>K73/L73</f>
        <v>0.25001525244839878</v>
      </c>
    </row>
    <row r="74" spans="1:13" ht="15.6" customHeight="1">
      <c r="A74" s="16" t="s">
        <v>89</v>
      </c>
      <c r="B74" s="42" t="s">
        <v>26</v>
      </c>
      <c r="C74" s="33">
        <v>27396.95</v>
      </c>
      <c r="D74" s="33">
        <v>247.6</v>
      </c>
      <c r="E74" s="33">
        <v>27553.19</v>
      </c>
      <c r="F74" s="33">
        <f>SUM(C74:E74)</f>
        <v>55197.74</v>
      </c>
      <c r="G74" s="34">
        <v>0</v>
      </c>
      <c r="H74" s="34">
        <v>0</v>
      </c>
      <c r="I74" s="34">
        <v>0</v>
      </c>
      <c r="J74" s="34">
        <v>1576.63</v>
      </c>
      <c r="K74" s="34">
        <f>F74-G74-H74-I74-J74</f>
        <v>53621.11</v>
      </c>
      <c r="L74" s="33">
        <v>340262.54</v>
      </c>
      <c r="M74" s="35">
        <f>K74/L74</f>
        <v>0.15758746172881682</v>
      </c>
    </row>
    <row r="75" spans="1:13" ht="15.6" customHeight="1">
      <c r="A75" s="16" t="s">
        <v>90</v>
      </c>
      <c r="B75" s="42" t="s">
        <v>41</v>
      </c>
      <c r="C75" s="33">
        <v>12908568.66</v>
      </c>
      <c r="D75" s="33">
        <v>2500300.0299999998</v>
      </c>
      <c r="E75" s="33">
        <v>8542921.4499999993</v>
      </c>
      <c r="F75" s="33">
        <f>SUM(C75:E75)</f>
        <v>23951790.140000001</v>
      </c>
      <c r="G75" s="34">
        <v>150867.46</v>
      </c>
      <c r="H75" s="34">
        <v>0</v>
      </c>
      <c r="I75" s="34">
        <v>204844.41</v>
      </c>
      <c r="J75" s="34">
        <v>677916.89</v>
      </c>
      <c r="K75" s="34">
        <f>F75-G75-H75-I75-J75</f>
        <v>22918161.379999999</v>
      </c>
      <c r="L75" s="33">
        <v>45983880.689999998</v>
      </c>
      <c r="M75" s="35">
        <f>K75/L75</f>
        <v>0.49839554722452895</v>
      </c>
    </row>
    <row r="76" spans="1:13" ht="15.6" customHeight="1">
      <c r="A76" s="16" t="s">
        <v>91</v>
      </c>
      <c r="B76" s="42" t="s">
        <v>37</v>
      </c>
      <c r="C76" s="33">
        <v>19469218.59</v>
      </c>
      <c r="D76" s="33">
        <v>423895.51</v>
      </c>
      <c r="E76" s="33">
        <v>2956746.47</v>
      </c>
      <c r="F76" s="33">
        <f>SUM(C76:E76)</f>
        <v>22849860.57</v>
      </c>
      <c r="G76" s="34">
        <v>273071.34000000003</v>
      </c>
      <c r="H76" s="34">
        <v>0</v>
      </c>
      <c r="I76" s="34">
        <v>99028.11</v>
      </c>
      <c r="J76" s="34">
        <v>963860.44</v>
      </c>
      <c r="K76" s="34">
        <f>F76-G76-H76-I76-J76</f>
        <v>21513900.68</v>
      </c>
      <c r="L76" s="33">
        <v>50372644.5</v>
      </c>
      <c r="M76" s="35">
        <f>K76/L76</f>
        <v>0.42709492212583755</v>
      </c>
    </row>
    <row r="77" spans="1:13" ht="15.6" customHeight="1">
      <c r="A77" s="16" t="s">
        <v>92</v>
      </c>
      <c r="B77" s="42" t="s">
        <v>34</v>
      </c>
      <c r="C77" s="33">
        <v>5219020.51</v>
      </c>
      <c r="D77" s="33">
        <v>252562.85</v>
      </c>
      <c r="E77" s="33">
        <v>2133848.4700000002</v>
      </c>
      <c r="F77" s="33">
        <f>SUM(C77:E77)</f>
        <v>7605431.8300000001</v>
      </c>
      <c r="G77" s="34">
        <v>126157.64</v>
      </c>
      <c r="H77" s="34">
        <v>0</v>
      </c>
      <c r="I77" s="34">
        <v>847.32</v>
      </c>
      <c r="J77" s="34">
        <v>289929.28999999998</v>
      </c>
      <c r="K77" s="34">
        <f>F77-G77-H77-I77-J77</f>
        <v>7188497.5800000001</v>
      </c>
      <c r="L77" s="33">
        <v>22036252.239999998</v>
      </c>
      <c r="M77" s="35">
        <f>K77/L77</f>
        <v>0.32621234780347569</v>
      </c>
    </row>
    <row r="78" spans="1:13" ht="15.6" customHeight="1">
      <c r="A78" s="16" t="s">
        <v>93</v>
      </c>
      <c r="B78" s="42" t="s">
        <v>26</v>
      </c>
      <c r="C78" s="33">
        <v>1368815.36</v>
      </c>
      <c r="D78" s="33">
        <v>43747.85</v>
      </c>
      <c r="E78" s="33">
        <v>228435.57</v>
      </c>
      <c r="F78" s="33">
        <f>SUM(C78:E78)</f>
        <v>1640998.7800000003</v>
      </c>
      <c r="G78" s="34">
        <v>19490.91</v>
      </c>
      <c r="H78" s="34">
        <v>0</v>
      </c>
      <c r="I78" s="34">
        <v>0</v>
      </c>
      <c r="J78" s="34">
        <v>19014.63</v>
      </c>
      <c r="K78" s="34">
        <f>F78-G78-H78-I78-J78</f>
        <v>1602493.2400000005</v>
      </c>
      <c r="L78" s="33">
        <v>3678517.96</v>
      </c>
      <c r="M78" s="35">
        <f>K78/L78</f>
        <v>0.43563556231760264</v>
      </c>
    </row>
    <row r="79" spans="1:13" ht="15.6" customHeight="1">
      <c r="A79" s="16" t="s">
        <v>94</v>
      </c>
      <c r="B79" s="42" t="s">
        <v>37</v>
      </c>
      <c r="C79" s="33">
        <v>2825599.54</v>
      </c>
      <c r="D79" s="33">
        <v>372615.31</v>
      </c>
      <c r="E79" s="33">
        <v>1696946.07</v>
      </c>
      <c r="F79" s="33">
        <f>SUM(C79:E79)</f>
        <v>4895160.92</v>
      </c>
      <c r="G79" s="34">
        <v>23768.69</v>
      </c>
      <c r="H79" s="34">
        <v>0</v>
      </c>
      <c r="I79" s="34">
        <v>16620.939999999999</v>
      </c>
      <c r="J79" s="34">
        <v>756904.06</v>
      </c>
      <c r="K79" s="34">
        <f>F79-G79-H79-I79-J79</f>
        <v>4097867.2299999991</v>
      </c>
      <c r="L79" s="33">
        <v>10955767.509999998</v>
      </c>
      <c r="M79" s="35">
        <f>K79/L79</f>
        <v>0.37403743975578391</v>
      </c>
    </row>
    <row r="80" spans="1:13" ht="15.6" customHeight="1">
      <c r="A80" s="16" t="s">
        <v>95</v>
      </c>
      <c r="B80" s="42" t="s">
        <v>49</v>
      </c>
      <c r="C80" s="33">
        <v>14627879.810000001</v>
      </c>
      <c r="D80" s="33">
        <v>663312.27</v>
      </c>
      <c r="E80" s="33">
        <v>3085386.06</v>
      </c>
      <c r="F80" s="33">
        <f>SUM(C80:E80)</f>
        <v>18376578.140000001</v>
      </c>
      <c r="G80" s="34">
        <v>188790.43</v>
      </c>
      <c r="H80" s="34">
        <v>0</v>
      </c>
      <c r="I80" s="34">
        <v>9592.07</v>
      </c>
      <c r="J80" s="34">
        <v>696626.32</v>
      </c>
      <c r="K80" s="34">
        <f>F80-G80-H80-I80-J80</f>
        <v>17481569.32</v>
      </c>
      <c r="L80" s="33">
        <v>38124448.790000007</v>
      </c>
      <c r="M80" s="35">
        <f>K80/L80</f>
        <v>0.45853959532092681</v>
      </c>
    </row>
    <row r="81" spans="1:13" ht="15.6" customHeight="1">
      <c r="A81" s="16" t="s">
        <v>96</v>
      </c>
      <c r="B81" s="42" t="s">
        <v>32</v>
      </c>
      <c r="C81" s="33">
        <v>287480.15000000002</v>
      </c>
      <c r="D81" s="33">
        <v>4052.38</v>
      </c>
      <c r="E81" s="33">
        <v>70335.87</v>
      </c>
      <c r="F81" s="33">
        <f>SUM(C81:E81)</f>
        <v>361868.4</v>
      </c>
      <c r="G81" s="34">
        <v>0</v>
      </c>
      <c r="H81" s="34">
        <v>0</v>
      </c>
      <c r="I81" s="34">
        <v>886.83</v>
      </c>
      <c r="J81" s="34">
        <v>8936.2199999999993</v>
      </c>
      <c r="K81" s="34">
        <f>F81-G81-H81-I81-J81</f>
        <v>352045.35000000003</v>
      </c>
      <c r="L81" s="33">
        <v>1222872.8400000001</v>
      </c>
      <c r="M81" s="35">
        <f>K81/L81</f>
        <v>0.28788385716375875</v>
      </c>
    </row>
    <row r="82" spans="1:13" ht="15.6" customHeight="1">
      <c r="A82" s="16" t="s">
        <v>97</v>
      </c>
      <c r="B82" s="42" t="s">
        <v>41</v>
      </c>
      <c r="C82" s="33">
        <v>1432160.47</v>
      </c>
      <c r="D82" s="33">
        <v>708774.31</v>
      </c>
      <c r="E82" s="33">
        <v>1150298.48</v>
      </c>
      <c r="F82" s="33">
        <f>SUM(C82:E82)</f>
        <v>3291233.2600000002</v>
      </c>
      <c r="G82" s="34">
        <v>0</v>
      </c>
      <c r="H82" s="34">
        <v>0</v>
      </c>
      <c r="I82" s="34">
        <v>0</v>
      </c>
      <c r="J82" s="34">
        <v>184404.4</v>
      </c>
      <c r="K82" s="34">
        <f>F82-G82-H82-I82-J82</f>
        <v>3106828.8600000003</v>
      </c>
      <c r="L82" s="33">
        <v>7147012.0200000005</v>
      </c>
      <c r="M82" s="35">
        <f>K82/L82</f>
        <v>0.43470318103648581</v>
      </c>
    </row>
    <row r="83" spans="1:13" ht="15.6" customHeight="1">
      <c r="A83" s="16" t="s">
        <v>98</v>
      </c>
      <c r="B83" s="42" t="s">
        <v>41</v>
      </c>
      <c r="C83" s="33">
        <v>1049050.6100000001</v>
      </c>
      <c r="D83" s="33">
        <v>41089.919999999998</v>
      </c>
      <c r="E83" s="33">
        <v>616877.09</v>
      </c>
      <c r="F83" s="33">
        <f>SUM(C83:E83)</f>
        <v>1707017.62</v>
      </c>
      <c r="G83" s="34">
        <v>0</v>
      </c>
      <c r="H83" s="34">
        <v>0</v>
      </c>
      <c r="I83" s="34">
        <v>14710.03</v>
      </c>
      <c r="J83" s="34">
        <v>19466.45</v>
      </c>
      <c r="K83" s="34">
        <f>F83-G83-H83-I83-J83</f>
        <v>1672841.1400000001</v>
      </c>
      <c r="L83" s="33">
        <v>3984647.52</v>
      </c>
      <c r="M83" s="35">
        <f>K83/L83</f>
        <v>0.41982161072053875</v>
      </c>
    </row>
    <row r="84" spans="1:13" ht="15.6" customHeight="1">
      <c r="A84" s="16" t="s">
        <v>99</v>
      </c>
      <c r="B84" s="42" t="s">
        <v>32</v>
      </c>
      <c r="C84" s="33">
        <v>7751717.3899999997</v>
      </c>
      <c r="D84" s="33">
        <v>689957.81</v>
      </c>
      <c r="E84" s="33">
        <v>4371722.9000000004</v>
      </c>
      <c r="F84" s="33">
        <f>SUM(C84:E84)</f>
        <v>12813398.1</v>
      </c>
      <c r="G84" s="34">
        <v>10769.67</v>
      </c>
      <c r="H84" s="34">
        <v>0</v>
      </c>
      <c r="I84" s="34">
        <v>920.32</v>
      </c>
      <c r="J84" s="34">
        <v>762675.64</v>
      </c>
      <c r="K84" s="34">
        <f>F84-G84-H84-I84-J84</f>
        <v>12039032.469999999</v>
      </c>
      <c r="L84" s="33">
        <v>28691831.18</v>
      </c>
      <c r="M84" s="35">
        <f>K84/L84</f>
        <v>0.41959791253727846</v>
      </c>
    </row>
    <row r="85" spans="1:13" ht="15.6" customHeight="1">
      <c r="A85" s="16" t="s">
        <v>100</v>
      </c>
      <c r="B85" s="42" t="s">
        <v>26</v>
      </c>
      <c r="C85" s="33">
        <v>91606.61</v>
      </c>
      <c r="D85" s="33">
        <v>1157.4000000000001</v>
      </c>
      <c r="E85" s="33">
        <v>26283.62</v>
      </c>
      <c r="F85" s="33">
        <f>SUM(C85:E85)</f>
        <v>119047.62999999999</v>
      </c>
      <c r="G85" s="34">
        <v>0</v>
      </c>
      <c r="H85" s="34">
        <v>0</v>
      </c>
      <c r="I85" s="34">
        <v>0</v>
      </c>
      <c r="J85" s="34">
        <v>190.76</v>
      </c>
      <c r="K85" s="34">
        <f>F85-G85-H85-I85-J85</f>
        <v>118856.87</v>
      </c>
      <c r="L85" s="33">
        <v>475785.58999999997</v>
      </c>
      <c r="M85" s="35">
        <f>K85/L85</f>
        <v>0.24981183225830778</v>
      </c>
    </row>
    <row r="86" spans="1:13" ht="15.6" customHeight="1">
      <c r="A86" s="16" t="s">
        <v>101</v>
      </c>
      <c r="B86" s="42" t="s">
        <v>73</v>
      </c>
      <c r="C86" s="33">
        <v>819839.13</v>
      </c>
      <c r="D86" s="33">
        <v>38185.269999999997</v>
      </c>
      <c r="E86" s="33">
        <v>206449.88</v>
      </c>
      <c r="F86" s="33">
        <f>SUM(C86:E86)</f>
        <v>1064474.28</v>
      </c>
      <c r="G86" s="34">
        <v>24109.599999999999</v>
      </c>
      <c r="H86" s="34">
        <v>0</v>
      </c>
      <c r="I86" s="34">
        <v>3940.61</v>
      </c>
      <c r="J86" s="34">
        <v>24267.73</v>
      </c>
      <c r="K86" s="34">
        <f>F86-G86-H86-I86-J86</f>
        <v>1012156.3400000001</v>
      </c>
      <c r="L86" s="33">
        <v>4400723.6399999997</v>
      </c>
      <c r="M86" s="35">
        <f>K86/L86</f>
        <v>0.22999770555917029</v>
      </c>
    </row>
    <row r="87" spans="1:13" ht="15.6" customHeight="1">
      <c r="A87" s="16" t="s">
        <v>102</v>
      </c>
      <c r="B87" s="42" t="s">
        <v>41</v>
      </c>
      <c r="C87" s="33">
        <v>611383.81000000006</v>
      </c>
      <c r="D87" s="33">
        <v>24215.15</v>
      </c>
      <c r="E87" s="33">
        <v>655635.76</v>
      </c>
      <c r="F87" s="33">
        <f>SUM(C87:E87)</f>
        <v>1291234.7200000002</v>
      </c>
      <c r="G87" s="34">
        <v>0</v>
      </c>
      <c r="H87" s="34">
        <v>16040.08</v>
      </c>
      <c r="I87" s="34">
        <v>15012.92</v>
      </c>
      <c r="J87" s="34">
        <v>29360.36</v>
      </c>
      <c r="K87" s="34">
        <f>F87-G87-H87-I87-J87</f>
        <v>1230821.3600000001</v>
      </c>
      <c r="L87" s="33">
        <v>2764678.3000000003</v>
      </c>
      <c r="M87" s="35">
        <f>K87/L87</f>
        <v>0.44519514621285233</v>
      </c>
    </row>
    <row r="88" spans="1:13" ht="15.6" customHeight="1">
      <c r="A88" s="16" t="s">
        <v>599</v>
      </c>
      <c r="B88" s="42" t="s">
        <v>73</v>
      </c>
      <c r="C88" s="33">
        <v>214064.92</v>
      </c>
      <c r="D88" s="33">
        <v>0</v>
      </c>
      <c r="E88" s="33">
        <v>148723.37</v>
      </c>
      <c r="F88" s="33">
        <f>SUM(C88:E88)</f>
        <v>362788.29000000004</v>
      </c>
      <c r="G88" s="34">
        <v>14647</v>
      </c>
      <c r="H88" s="34">
        <v>0</v>
      </c>
      <c r="I88" s="34">
        <v>0</v>
      </c>
      <c r="J88" s="34">
        <v>9686.2000000000007</v>
      </c>
      <c r="K88" s="34">
        <f>F88-G88-H88-I88-J88</f>
        <v>338455.09</v>
      </c>
      <c r="L88" s="33">
        <v>1263389.98</v>
      </c>
      <c r="M88" s="35">
        <f>K88/L88</f>
        <v>0.26789439156387801</v>
      </c>
    </row>
    <row r="89" spans="1:13" ht="15.6" customHeight="1">
      <c r="A89" s="16" t="s">
        <v>103</v>
      </c>
      <c r="B89" s="42" t="s">
        <v>73</v>
      </c>
      <c r="C89" s="33">
        <v>11687295.119999999</v>
      </c>
      <c r="D89" s="33">
        <v>1680539.05</v>
      </c>
      <c r="E89" s="33">
        <v>3556172.48</v>
      </c>
      <c r="F89" s="33">
        <f>SUM(C89:E89)</f>
        <v>16924006.649999999</v>
      </c>
      <c r="G89" s="34">
        <v>0</v>
      </c>
      <c r="H89" s="34">
        <v>0</v>
      </c>
      <c r="I89" s="34">
        <v>0</v>
      </c>
      <c r="J89" s="34">
        <v>1320024.21</v>
      </c>
      <c r="K89" s="34">
        <f>F89-G89-H89-I89-J89</f>
        <v>15603982.439999998</v>
      </c>
      <c r="L89" s="33">
        <v>30124901.879999999</v>
      </c>
      <c r="M89" s="35">
        <f>K89/L89</f>
        <v>0.51797620792781807</v>
      </c>
    </row>
    <row r="90" spans="1:13" ht="15.6" customHeight="1">
      <c r="A90" s="16" t="s">
        <v>104</v>
      </c>
      <c r="B90" s="42" t="s">
        <v>34</v>
      </c>
      <c r="C90" s="33">
        <v>2187790.89</v>
      </c>
      <c r="D90" s="33">
        <v>30515.84</v>
      </c>
      <c r="E90" s="33">
        <v>415831.44</v>
      </c>
      <c r="F90" s="33">
        <f>SUM(C90:E90)</f>
        <v>2634138.17</v>
      </c>
      <c r="G90" s="34">
        <v>0</v>
      </c>
      <c r="H90" s="34">
        <v>0</v>
      </c>
      <c r="I90" s="34">
        <v>8425.5400000000009</v>
      </c>
      <c r="J90" s="34">
        <v>83656.990000000005</v>
      </c>
      <c r="K90" s="34">
        <f>F90-G90-H90-I90-J90</f>
        <v>2542055.6399999997</v>
      </c>
      <c r="L90" s="33">
        <v>7922299.7800000003</v>
      </c>
      <c r="M90" s="35">
        <f>K90/L90</f>
        <v>0.32087344717975308</v>
      </c>
    </row>
    <row r="91" spans="1:13" ht="15.6" customHeight="1">
      <c r="A91" s="16" t="s">
        <v>105</v>
      </c>
      <c r="B91" s="42" t="s">
        <v>34</v>
      </c>
      <c r="C91" s="33">
        <v>1626084.73</v>
      </c>
      <c r="D91" s="33">
        <v>114664.68</v>
      </c>
      <c r="E91" s="33">
        <v>337474</v>
      </c>
      <c r="F91" s="33">
        <f>SUM(C91:E91)</f>
        <v>2078223.41</v>
      </c>
      <c r="G91" s="34">
        <v>32227.32</v>
      </c>
      <c r="H91" s="34">
        <v>0</v>
      </c>
      <c r="I91" s="34">
        <v>5350.34</v>
      </c>
      <c r="J91" s="34">
        <v>48719.199999999997</v>
      </c>
      <c r="K91" s="34">
        <f>F91-G91-H91-I91-J91</f>
        <v>1991926.5499999998</v>
      </c>
      <c r="L91" s="33">
        <v>6877216.5199999996</v>
      </c>
      <c r="M91" s="35">
        <f>K91/L91</f>
        <v>0.28964138968246417</v>
      </c>
    </row>
    <row r="92" spans="1:13" ht="15.6" customHeight="1">
      <c r="A92" s="16" t="s">
        <v>106</v>
      </c>
      <c r="B92" s="42" t="s">
        <v>26</v>
      </c>
      <c r="C92" s="33">
        <v>95592.66</v>
      </c>
      <c r="D92" s="33">
        <v>3755.42</v>
      </c>
      <c r="E92" s="33">
        <v>50087.23</v>
      </c>
      <c r="F92" s="33">
        <f>SUM(C92:E92)</f>
        <v>149435.31</v>
      </c>
      <c r="G92" s="34">
        <v>3225.1</v>
      </c>
      <c r="H92" s="34">
        <v>0</v>
      </c>
      <c r="I92" s="34">
        <v>0</v>
      </c>
      <c r="J92" s="34">
        <v>3875.51</v>
      </c>
      <c r="K92" s="34">
        <f>F92-G92-H92-I92-J92</f>
        <v>142334.69999999998</v>
      </c>
      <c r="L92" s="33">
        <v>1267438.3500000001</v>
      </c>
      <c r="M92" s="35">
        <f>K92/L92</f>
        <v>0.112301083520157</v>
      </c>
    </row>
    <row r="93" spans="1:13" ht="15.6" customHeight="1">
      <c r="A93" s="16" t="s">
        <v>107</v>
      </c>
      <c r="B93" s="42" t="s">
        <v>34</v>
      </c>
      <c r="C93" s="33">
        <v>842425.71</v>
      </c>
      <c r="D93" s="33">
        <v>46358.21</v>
      </c>
      <c r="E93" s="33">
        <v>460711.39</v>
      </c>
      <c r="F93" s="33">
        <f>SUM(C93:E93)</f>
        <v>1349495.31</v>
      </c>
      <c r="G93" s="34">
        <v>41434.53</v>
      </c>
      <c r="H93" s="34">
        <v>0</v>
      </c>
      <c r="I93" s="34">
        <v>0</v>
      </c>
      <c r="J93" s="34">
        <v>17776.32</v>
      </c>
      <c r="K93" s="34">
        <f>F93-G93-H93-I93-J93</f>
        <v>1290284.46</v>
      </c>
      <c r="L93" s="33">
        <v>4929635.59</v>
      </c>
      <c r="M93" s="35">
        <f>K93/L93</f>
        <v>0.26174033281839398</v>
      </c>
    </row>
    <row r="94" spans="1:13" ht="15.6" customHeight="1">
      <c r="A94" s="16" t="s">
        <v>108</v>
      </c>
      <c r="B94" s="42" t="s">
        <v>29</v>
      </c>
      <c r="C94" s="33">
        <v>5660698.2300000004</v>
      </c>
      <c r="D94" s="33">
        <v>347307.44</v>
      </c>
      <c r="E94" s="33">
        <v>1528202.31</v>
      </c>
      <c r="F94" s="33">
        <f>SUM(C94:E94)</f>
        <v>7536207.9800000004</v>
      </c>
      <c r="G94" s="34">
        <v>16357.58</v>
      </c>
      <c r="H94" s="34">
        <v>0</v>
      </c>
      <c r="I94" s="34">
        <v>66954.350000000006</v>
      </c>
      <c r="J94" s="34">
        <v>358663.04</v>
      </c>
      <c r="K94" s="34">
        <f>F94-G94-H94-I94-J94</f>
        <v>7094233.0100000007</v>
      </c>
      <c r="L94" s="33">
        <v>18697827.100000001</v>
      </c>
      <c r="M94" s="35">
        <f>K94/L94</f>
        <v>0.37941483639026696</v>
      </c>
    </row>
    <row r="95" spans="1:13" ht="15.6" customHeight="1">
      <c r="A95" s="16" t="s">
        <v>109</v>
      </c>
      <c r="B95" s="42" t="s">
        <v>41</v>
      </c>
      <c r="C95" s="33">
        <v>6160374.54</v>
      </c>
      <c r="D95" s="33">
        <v>167190.21</v>
      </c>
      <c r="E95" s="33">
        <v>5499546.9199999999</v>
      </c>
      <c r="F95" s="33">
        <f>SUM(C95:E95)</f>
        <v>11827111.67</v>
      </c>
      <c r="G95" s="34">
        <v>92092.77</v>
      </c>
      <c r="H95" s="34">
        <v>571.28</v>
      </c>
      <c r="I95" s="34">
        <v>112158.98</v>
      </c>
      <c r="J95" s="34">
        <v>214487.42</v>
      </c>
      <c r="K95" s="34">
        <f>F95-G95-H95-I95-J95</f>
        <v>11407801.220000001</v>
      </c>
      <c r="L95" s="33">
        <v>26168252.350000001</v>
      </c>
      <c r="M95" s="35">
        <f>K95/L95</f>
        <v>0.43594050788798666</v>
      </c>
    </row>
    <row r="96" spans="1:13" ht="15.6" customHeight="1">
      <c r="A96" s="16" t="s">
        <v>110</v>
      </c>
      <c r="B96" s="42" t="s">
        <v>41</v>
      </c>
      <c r="C96" s="33">
        <v>5066338.82</v>
      </c>
      <c r="D96" s="33">
        <v>164976.67000000001</v>
      </c>
      <c r="E96" s="33">
        <v>1648848.06</v>
      </c>
      <c r="F96" s="33">
        <f>SUM(C96:E96)</f>
        <v>6880163.5500000007</v>
      </c>
      <c r="G96" s="34">
        <v>42295.86</v>
      </c>
      <c r="H96" s="34">
        <v>2539.1999999999998</v>
      </c>
      <c r="I96" s="34">
        <v>1926.66</v>
      </c>
      <c r="J96" s="34">
        <v>161482.53</v>
      </c>
      <c r="K96" s="34">
        <f>F96-G96-H96-I96-J96</f>
        <v>6671919.2999999998</v>
      </c>
      <c r="L96" s="33">
        <v>16758388.33</v>
      </c>
      <c r="M96" s="35">
        <f>K96/L96</f>
        <v>0.39812416138228968</v>
      </c>
    </row>
    <row r="97" spans="1:13" ht="15.6" customHeight="1">
      <c r="A97" s="16" t="s">
        <v>111</v>
      </c>
      <c r="B97" s="42" t="s">
        <v>26</v>
      </c>
      <c r="C97" s="33">
        <v>1274676.98</v>
      </c>
      <c r="D97" s="33">
        <v>17070.080000000002</v>
      </c>
      <c r="E97" s="33">
        <v>463323.24</v>
      </c>
      <c r="F97" s="33">
        <f>SUM(C97:E97)</f>
        <v>1755070.3</v>
      </c>
      <c r="G97" s="34">
        <v>0</v>
      </c>
      <c r="H97" s="34">
        <v>0</v>
      </c>
      <c r="I97" s="34">
        <v>5834.2</v>
      </c>
      <c r="J97" s="34">
        <v>46322.400000000001</v>
      </c>
      <c r="K97" s="34">
        <f>F97-G97-H97-I97-J97</f>
        <v>1702913.7000000002</v>
      </c>
      <c r="L97" s="33">
        <v>3016227.2</v>
      </c>
      <c r="M97" s="35">
        <f>K97/L97</f>
        <v>0.56458402735709035</v>
      </c>
    </row>
    <row r="98" spans="1:13" ht="15.6" customHeight="1">
      <c r="A98" s="16" t="s">
        <v>112</v>
      </c>
      <c r="B98" s="42" t="s">
        <v>41</v>
      </c>
      <c r="C98" s="33">
        <v>768241.74</v>
      </c>
      <c r="D98" s="33">
        <v>33956.769999999997</v>
      </c>
      <c r="E98" s="33">
        <v>272327.03000000003</v>
      </c>
      <c r="F98" s="33">
        <f>SUM(C98:E98)</f>
        <v>1074525.54</v>
      </c>
      <c r="G98" s="34">
        <v>582</v>
      </c>
      <c r="H98" s="34">
        <v>2212</v>
      </c>
      <c r="I98" s="34">
        <v>10489.57</v>
      </c>
      <c r="J98" s="34">
        <v>46824.05</v>
      </c>
      <c r="K98" s="34">
        <f>F98-G98-H98-I98-J98</f>
        <v>1014417.9199999999</v>
      </c>
      <c r="L98" s="33">
        <v>2552027.5500000003</v>
      </c>
      <c r="M98" s="35">
        <f>K98/L98</f>
        <v>0.39749489381491976</v>
      </c>
    </row>
    <row r="99" spans="1:13" ht="15.6" customHeight="1">
      <c r="A99" s="16" t="s">
        <v>113</v>
      </c>
      <c r="B99" s="42" t="s">
        <v>49</v>
      </c>
      <c r="C99" s="33">
        <v>13332100.68</v>
      </c>
      <c r="D99" s="33">
        <v>1610461.22</v>
      </c>
      <c r="E99" s="33">
        <v>6714990.0899999999</v>
      </c>
      <c r="F99" s="33">
        <f>SUM(C99:E99)</f>
        <v>21657551.990000002</v>
      </c>
      <c r="G99" s="34">
        <v>81179.7</v>
      </c>
      <c r="H99" s="34">
        <v>0</v>
      </c>
      <c r="I99" s="34">
        <v>563</v>
      </c>
      <c r="J99" s="34">
        <v>685496.57</v>
      </c>
      <c r="K99" s="34">
        <f>F99-G99-H99-I99-J99</f>
        <v>20890312.720000003</v>
      </c>
      <c r="L99" s="33">
        <v>65959539.540000007</v>
      </c>
      <c r="M99" s="35">
        <f>K99/L99</f>
        <v>0.31671404721270741</v>
      </c>
    </row>
    <row r="100" spans="1:13" ht="15.6" customHeight="1">
      <c r="A100" s="16" t="s">
        <v>114</v>
      </c>
      <c r="B100" s="42" t="s">
        <v>26</v>
      </c>
      <c r="C100" s="33">
        <v>77815.95</v>
      </c>
      <c r="D100" s="33">
        <v>3335.61</v>
      </c>
      <c r="E100" s="33">
        <v>50630.71</v>
      </c>
      <c r="F100" s="33">
        <f>SUM(C100:E100)</f>
        <v>131782.26999999999</v>
      </c>
      <c r="G100" s="34">
        <v>0</v>
      </c>
      <c r="H100" s="34">
        <v>0</v>
      </c>
      <c r="I100" s="34">
        <v>0</v>
      </c>
      <c r="J100" s="34">
        <v>25457.15</v>
      </c>
      <c r="K100" s="34">
        <f>F100-G100-H100-I100-J100</f>
        <v>106325.12</v>
      </c>
      <c r="L100" s="33">
        <v>422622.93999999994</v>
      </c>
      <c r="M100" s="35">
        <f>K100/L100</f>
        <v>0.25158388231362927</v>
      </c>
    </row>
    <row r="101" spans="1:13" ht="15.6" customHeight="1">
      <c r="A101" s="16" t="s">
        <v>115</v>
      </c>
      <c r="B101" s="42" t="s">
        <v>26</v>
      </c>
      <c r="C101" s="33">
        <v>58483.69</v>
      </c>
      <c r="D101" s="33">
        <v>1137.78</v>
      </c>
      <c r="E101" s="33">
        <v>30831.31</v>
      </c>
      <c r="F101" s="33">
        <f>SUM(C101:E101)</f>
        <v>90452.78</v>
      </c>
      <c r="G101" s="34">
        <v>1895.2</v>
      </c>
      <c r="H101" s="34">
        <v>0</v>
      </c>
      <c r="I101" s="34">
        <v>0</v>
      </c>
      <c r="J101" s="34">
        <v>2096.61</v>
      </c>
      <c r="K101" s="34">
        <f>F101-G101-H101-I101-J101</f>
        <v>86460.97</v>
      </c>
      <c r="L101" s="33">
        <v>433882.05</v>
      </c>
      <c r="M101" s="35">
        <f>K101/L101</f>
        <v>0.1992729821388094</v>
      </c>
    </row>
    <row r="102" spans="1:13" ht="15.6" customHeight="1">
      <c r="A102" s="16" t="s">
        <v>116</v>
      </c>
      <c r="B102" s="42" t="s">
        <v>32</v>
      </c>
      <c r="C102" s="33">
        <v>7042704.1600000001</v>
      </c>
      <c r="D102" s="33">
        <v>186099.62</v>
      </c>
      <c r="E102" s="33">
        <v>3700779.28</v>
      </c>
      <c r="F102" s="33">
        <f>SUM(C102:E102)</f>
        <v>10929583.060000001</v>
      </c>
      <c r="G102" s="34">
        <v>17076</v>
      </c>
      <c r="H102" s="34">
        <v>0</v>
      </c>
      <c r="I102" s="34">
        <v>5301.5</v>
      </c>
      <c r="J102" s="34">
        <v>242305.72</v>
      </c>
      <c r="K102" s="34">
        <f>F102-G102-H102-I102-J102</f>
        <v>10664899.84</v>
      </c>
      <c r="L102" s="33">
        <v>26338725.07</v>
      </c>
      <c r="M102" s="35">
        <f>K102/L102</f>
        <v>0.40491329066445203</v>
      </c>
    </row>
    <row r="103" spans="1:13" ht="15.6" customHeight="1">
      <c r="A103" s="16" t="s">
        <v>117</v>
      </c>
      <c r="B103" s="42" t="s">
        <v>73</v>
      </c>
      <c r="C103" s="33">
        <v>1942473.57</v>
      </c>
      <c r="D103" s="33">
        <v>41309.980000000003</v>
      </c>
      <c r="E103" s="33">
        <v>433061.29</v>
      </c>
      <c r="F103" s="33">
        <f>SUM(C103:E103)</f>
        <v>2416844.84</v>
      </c>
      <c r="G103" s="34">
        <v>41122.28</v>
      </c>
      <c r="H103" s="34">
        <v>0</v>
      </c>
      <c r="I103" s="34">
        <v>3600</v>
      </c>
      <c r="J103" s="34">
        <v>167917.13</v>
      </c>
      <c r="K103" s="34">
        <f>F103-G103-H103-I103-J103</f>
        <v>2204205.4300000002</v>
      </c>
      <c r="L103" s="33">
        <v>5445359.8999999994</v>
      </c>
      <c r="M103" s="35">
        <f>K103/L103</f>
        <v>0.40478599587145753</v>
      </c>
    </row>
    <row r="104" spans="1:13" ht="15.6" customHeight="1">
      <c r="A104" s="16" t="s">
        <v>118</v>
      </c>
      <c r="B104" s="42" t="s">
        <v>32</v>
      </c>
      <c r="C104" s="33">
        <v>191216.55</v>
      </c>
      <c r="D104" s="33">
        <v>5686</v>
      </c>
      <c r="E104" s="33">
        <v>107573.25</v>
      </c>
      <c r="F104" s="33">
        <f>SUM(C104:E104)</f>
        <v>304475.8</v>
      </c>
      <c r="G104" s="34">
        <v>817.89</v>
      </c>
      <c r="H104" s="34">
        <v>0</v>
      </c>
      <c r="I104" s="34">
        <v>2000</v>
      </c>
      <c r="J104" s="34">
        <v>1792.81</v>
      </c>
      <c r="K104" s="34">
        <f>F104-G104-H104-I104-J104</f>
        <v>299865.09999999998</v>
      </c>
      <c r="L104" s="33">
        <v>1175818.48</v>
      </c>
      <c r="M104" s="35">
        <f>K104/L104</f>
        <v>0.25502669425641278</v>
      </c>
    </row>
    <row r="105" spans="1:13" ht="15.6" customHeight="1">
      <c r="A105" s="16" t="s">
        <v>119</v>
      </c>
      <c r="B105" s="42" t="s">
        <v>32</v>
      </c>
      <c r="C105" s="33">
        <v>44466.6</v>
      </c>
      <c r="D105" s="33">
        <v>1968.74</v>
      </c>
      <c r="E105" s="33">
        <v>17728.29</v>
      </c>
      <c r="F105" s="33">
        <f>SUM(C105:E105)</f>
        <v>64163.63</v>
      </c>
      <c r="G105" s="34">
        <v>0</v>
      </c>
      <c r="H105" s="34">
        <v>0</v>
      </c>
      <c r="I105" s="34">
        <v>0</v>
      </c>
      <c r="J105" s="34">
        <v>417.23</v>
      </c>
      <c r="K105" s="34">
        <f>F105-G105-H105-I105-J105</f>
        <v>63746.399999999994</v>
      </c>
      <c r="L105" s="33">
        <v>749232.51</v>
      </c>
      <c r="M105" s="35">
        <f>K105/L105</f>
        <v>8.5082266384836916E-2</v>
      </c>
    </row>
    <row r="106" spans="1:13" ht="15.6" customHeight="1">
      <c r="A106" s="16" t="s">
        <v>120</v>
      </c>
      <c r="B106" s="42" t="s">
        <v>26</v>
      </c>
      <c r="C106" s="33">
        <v>494786.13</v>
      </c>
      <c r="D106" s="33">
        <v>13381.84</v>
      </c>
      <c r="E106" s="33">
        <v>59118.15</v>
      </c>
      <c r="F106" s="33">
        <f>SUM(C106:E106)</f>
        <v>567286.12</v>
      </c>
      <c r="G106" s="34">
        <v>0</v>
      </c>
      <c r="H106" s="34">
        <v>0</v>
      </c>
      <c r="I106" s="34">
        <v>0</v>
      </c>
      <c r="J106" s="34">
        <v>9277.5400000000009</v>
      </c>
      <c r="K106" s="34">
        <f>F106-G106-H106-I106-J106</f>
        <v>558008.57999999996</v>
      </c>
      <c r="L106" s="33">
        <v>1067367.74</v>
      </c>
      <c r="M106" s="35">
        <f>K106/L106</f>
        <v>0.52278943712501558</v>
      </c>
    </row>
    <row r="107" spans="1:13" ht="15.6" customHeight="1">
      <c r="A107" s="16" t="s">
        <v>121</v>
      </c>
      <c r="B107" s="42" t="s">
        <v>41</v>
      </c>
      <c r="C107" s="33">
        <v>856027.76</v>
      </c>
      <c r="D107" s="33">
        <v>40629.129999999997</v>
      </c>
      <c r="E107" s="33">
        <v>374568.33</v>
      </c>
      <c r="F107" s="33">
        <f>SUM(C107:E107)</f>
        <v>1271225.22</v>
      </c>
      <c r="G107" s="34">
        <v>0</v>
      </c>
      <c r="H107" s="34">
        <v>0</v>
      </c>
      <c r="I107" s="34">
        <v>0</v>
      </c>
      <c r="J107" s="34">
        <v>42725.54</v>
      </c>
      <c r="K107" s="34">
        <f>F107-G107-H107-I107-J107</f>
        <v>1228499.68</v>
      </c>
      <c r="L107" s="33">
        <v>3243232.7</v>
      </c>
      <c r="M107" s="35">
        <f>K107/L107</f>
        <v>0.37878863271204682</v>
      </c>
    </row>
    <row r="108" spans="1:13" ht="15.6" customHeight="1">
      <c r="A108" s="16" t="s">
        <v>122</v>
      </c>
      <c r="B108" s="42" t="s">
        <v>41</v>
      </c>
      <c r="C108" s="33">
        <v>758226.59</v>
      </c>
      <c r="D108" s="33">
        <v>24506.12</v>
      </c>
      <c r="E108" s="33">
        <v>391035.97</v>
      </c>
      <c r="F108" s="33">
        <f>SUM(C108:E108)</f>
        <v>1173768.68</v>
      </c>
      <c r="G108" s="34">
        <v>0</v>
      </c>
      <c r="H108" s="34">
        <v>0</v>
      </c>
      <c r="I108" s="34">
        <v>0</v>
      </c>
      <c r="J108" s="34">
        <v>70956.89</v>
      </c>
      <c r="K108" s="34">
        <f>F108-G108-H108-I108-J108</f>
        <v>1102811.79</v>
      </c>
      <c r="L108" s="33">
        <v>2883389.72</v>
      </c>
      <c r="M108" s="35">
        <f>K108/L108</f>
        <v>0.3824705978351064</v>
      </c>
    </row>
    <row r="109" spans="1:13" ht="15.6" customHeight="1">
      <c r="A109" s="16" t="s">
        <v>123</v>
      </c>
      <c r="B109" s="42" t="s">
        <v>26</v>
      </c>
      <c r="C109" s="33">
        <v>45557.85</v>
      </c>
      <c r="D109" s="33">
        <v>7905.92</v>
      </c>
      <c r="E109" s="33">
        <v>8069.41</v>
      </c>
      <c r="F109" s="33">
        <f>SUM(C109:E109)</f>
        <v>61533.179999999993</v>
      </c>
      <c r="G109" s="34">
        <v>1430</v>
      </c>
      <c r="H109" s="34">
        <v>0</v>
      </c>
      <c r="I109" s="34">
        <v>0</v>
      </c>
      <c r="J109" s="34">
        <v>3493.04</v>
      </c>
      <c r="K109" s="34">
        <f>F109-G109-H109-I109-J109</f>
        <v>56610.139999999992</v>
      </c>
      <c r="L109" s="33">
        <v>350215.71</v>
      </c>
      <c r="M109" s="35">
        <f>K109/L109</f>
        <v>0.16164363386211311</v>
      </c>
    </row>
    <row r="110" spans="1:13" ht="15.6" customHeight="1">
      <c r="A110" s="16" t="s">
        <v>124</v>
      </c>
      <c r="B110" s="42" t="s">
        <v>29</v>
      </c>
      <c r="C110" s="33">
        <v>1059527.08</v>
      </c>
      <c r="D110" s="33">
        <v>922.1</v>
      </c>
      <c r="E110" s="33">
        <v>192998.75</v>
      </c>
      <c r="F110" s="33">
        <f>SUM(C110:E110)</f>
        <v>1253447.9300000002</v>
      </c>
      <c r="G110" s="34">
        <v>65054.26</v>
      </c>
      <c r="H110" s="34">
        <v>0</v>
      </c>
      <c r="I110" s="34">
        <v>0</v>
      </c>
      <c r="J110" s="34">
        <v>72429.7</v>
      </c>
      <c r="K110" s="34">
        <f>F110-G110-H110-I110-J110</f>
        <v>1115963.9700000002</v>
      </c>
      <c r="L110" s="33">
        <v>4110775.97</v>
      </c>
      <c r="M110" s="35">
        <f>K110/L110</f>
        <v>0.27147282609030143</v>
      </c>
    </row>
    <row r="111" spans="1:13" ht="15.6" customHeight="1">
      <c r="A111" s="16" t="s">
        <v>125</v>
      </c>
      <c r="B111" s="42" t="s">
        <v>29</v>
      </c>
      <c r="C111" s="33">
        <v>889915.76</v>
      </c>
      <c r="D111" s="33">
        <v>45209.55</v>
      </c>
      <c r="E111" s="33">
        <v>410547.41</v>
      </c>
      <c r="F111" s="33">
        <f>SUM(C111:E111)</f>
        <v>1345672.72</v>
      </c>
      <c r="G111" s="34">
        <v>0</v>
      </c>
      <c r="H111" s="34">
        <v>0</v>
      </c>
      <c r="I111" s="34">
        <v>0</v>
      </c>
      <c r="J111" s="34">
        <v>40443.74</v>
      </c>
      <c r="K111" s="34">
        <f>F111-G111-H111-I111-J111</f>
        <v>1305228.98</v>
      </c>
      <c r="L111" s="33">
        <v>3558427.59</v>
      </c>
      <c r="M111" s="35">
        <f>K111/L111</f>
        <v>0.3667993648846456</v>
      </c>
    </row>
    <row r="112" spans="1:13" ht="15.6" customHeight="1">
      <c r="A112" s="16" t="s">
        <v>126</v>
      </c>
      <c r="B112" s="42" t="s">
        <v>41</v>
      </c>
      <c r="C112" s="33">
        <v>313731.15000000002</v>
      </c>
      <c r="D112" s="33">
        <v>3534.86</v>
      </c>
      <c r="E112" s="33">
        <v>290314.78999999998</v>
      </c>
      <c r="F112" s="33">
        <f>SUM(C112:E112)</f>
        <v>607580.80000000005</v>
      </c>
      <c r="G112" s="34">
        <v>38960.83</v>
      </c>
      <c r="H112" s="34">
        <v>0</v>
      </c>
      <c r="I112" s="34">
        <v>0</v>
      </c>
      <c r="J112" s="34">
        <v>22996.66</v>
      </c>
      <c r="K112" s="34">
        <f>F112-G112-H112-I112-J112</f>
        <v>545623.31000000006</v>
      </c>
      <c r="L112" s="33">
        <v>1840001.7</v>
      </c>
      <c r="M112" s="35">
        <f>K112/L112</f>
        <v>0.29653413363694181</v>
      </c>
    </row>
    <row r="113" spans="1:13" ht="15.6" customHeight="1">
      <c r="A113" s="16" t="s">
        <v>127</v>
      </c>
      <c r="B113" s="42" t="s">
        <v>34</v>
      </c>
      <c r="C113" s="33">
        <v>2029457.21</v>
      </c>
      <c r="D113" s="33">
        <v>70750.009999999995</v>
      </c>
      <c r="E113" s="33">
        <v>376400.82</v>
      </c>
      <c r="F113" s="33">
        <f>SUM(C113:E113)</f>
        <v>2476608.0399999996</v>
      </c>
      <c r="G113" s="34">
        <v>0</v>
      </c>
      <c r="H113" s="34">
        <v>0</v>
      </c>
      <c r="I113" s="34">
        <v>0</v>
      </c>
      <c r="J113" s="34">
        <v>107533.14</v>
      </c>
      <c r="K113" s="34">
        <f>F113-G113-H113-I113-J113</f>
        <v>2369074.8999999994</v>
      </c>
      <c r="L113" s="33">
        <v>6222753.9699999997</v>
      </c>
      <c r="M113" s="35">
        <f>K113/L113</f>
        <v>0.38071164494391857</v>
      </c>
    </row>
    <row r="114" spans="1:13" ht="15.6" customHeight="1">
      <c r="A114" s="16" t="s">
        <v>128</v>
      </c>
      <c r="B114" s="42" t="s">
        <v>26</v>
      </c>
      <c r="C114" s="33">
        <v>1163540.74</v>
      </c>
      <c r="D114" s="33">
        <v>77554.710000000006</v>
      </c>
      <c r="E114" s="33">
        <v>232425.89</v>
      </c>
      <c r="F114" s="33">
        <f>SUM(C114:E114)</f>
        <v>1473521.3399999999</v>
      </c>
      <c r="G114" s="34">
        <v>0</v>
      </c>
      <c r="H114" s="34">
        <v>0</v>
      </c>
      <c r="I114" s="34">
        <v>580</v>
      </c>
      <c r="J114" s="34">
        <v>106819.81</v>
      </c>
      <c r="K114" s="34">
        <f>F114-G114-H114-I114-J114</f>
        <v>1366121.5299999998</v>
      </c>
      <c r="L114" s="33">
        <v>3153563.15</v>
      </c>
      <c r="M114" s="35">
        <f>K114/L114</f>
        <v>0.43319935736818838</v>
      </c>
    </row>
    <row r="115" spans="1:13" ht="15.6" customHeight="1">
      <c r="A115" s="16" t="s">
        <v>129</v>
      </c>
      <c r="B115" s="42" t="s">
        <v>37</v>
      </c>
      <c r="C115" s="33">
        <v>13910328.130000001</v>
      </c>
      <c r="D115" s="33">
        <v>4099764.2</v>
      </c>
      <c r="E115" s="33">
        <v>3257632.21</v>
      </c>
      <c r="F115" s="33">
        <f>SUM(C115:E115)</f>
        <v>21267724.540000003</v>
      </c>
      <c r="G115" s="34">
        <v>5902.3</v>
      </c>
      <c r="H115" s="34">
        <v>0</v>
      </c>
      <c r="I115" s="34">
        <v>16577.22</v>
      </c>
      <c r="J115" s="34">
        <v>1061159.72</v>
      </c>
      <c r="K115" s="34">
        <f>F115-G115-H115-I115-J115</f>
        <v>20184085.300000004</v>
      </c>
      <c r="L115" s="33">
        <v>25559485.590000004</v>
      </c>
      <c r="M115" s="35">
        <f>K115/L115</f>
        <v>0.78969059173463596</v>
      </c>
    </row>
    <row r="116" spans="1:13" ht="15.6" customHeight="1">
      <c r="A116" s="16" t="s">
        <v>130</v>
      </c>
      <c r="B116" s="42" t="s">
        <v>37</v>
      </c>
      <c r="C116" s="33">
        <v>94340.95</v>
      </c>
      <c r="D116" s="33">
        <v>2851.54</v>
      </c>
      <c r="E116" s="33">
        <v>54206.7</v>
      </c>
      <c r="F116" s="33">
        <f>SUM(C116:E116)</f>
        <v>151399.19</v>
      </c>
      <c r="G116" s="34">
        <v>0</v>
      </c>
      <c r="H116" s="34">
        <v>0</v>
      </c>
      <c r="I116" s="34">
        <v>0</v>
      </c>
      <c r="J116" s="34">
        <v>12737.57</v>
      </c>
      <c r="K116" s="34">
        <f>F116-G116-H116-I116-J116</f>
        <v>138661.62</v>
      </c>
      <c r="L116" s="33">
        <v>1230457.67</v>
      </c>
      <c r="M116" s="35">
        <f>K116/L116</f>
        <v>0.11269109322549878</v>
      </c>
    </row>
    <row r="117" spans="1:13" ht="15.6" customHeight="1">
      <c r="A117" s="16" t="s">
        <v>131</v>
      </c>
      <c r="B117" s="42" t="s">
        <v>37</v>
      </c>
      <c r="C117" s="33">
        <v>49446691.140000001</v>
      </c>
      <c r="D117" s="33">
        <v>2694982.75</v>
      </c>
      <c r="E117" s="33">
        <v>19944199.23</v>
      </c>
      <c r="F117" s="33">
        <f>SUM(C117:E117)</f>
        <v>72085873.120000005</v>
      </c>
      <c r="G117" s="34">
        <v>537131.51</v>
      </c>
      <c r="H117" s="34">
        <v>0</v>
      </c>
      <c r="I117" s="34">
        <v>59422.82</v>
      </c>
      <c r="J117" s="34">
        <v>5312180.63</v>
      </c>
      <c r="K117" s="34">
        <f>F117-G117-H117-I117-J117</f>
        <v>66177138.160000004</v>
      </c>
      <c r="L117" s="33">
        <v>103731256.06</v>
      </c>
      <c r="M117" s="35">
        <f>K117/L117</f>
        <v>0.63796719208453401</v>
      </c>
    </row>
    <row r="118" spans="1:13" ht="15.6" customHeight="1">
      <c r="A118" s="16" t="s">
        <v>132</v>
      </c>
      <c r="B118" s="42" t="s">
        <v>32</v>
      </c>
      <c r="C118" s="33">
        <v>266907.59000000003</v>
      </c>
      <c r="D118" s="33">
        <v>9698.84</v>
      </c>
      <c r="E118" s="33">
        <v>196113.43</v>
      </c>
      <c r="F118" s="33">
        <f>SUM(C118:E118)</f>
        <v>472719.86000000004</v>
      </c>
      <c r="G118" s="34">
        <v>0</v>
      </c>
      <c r="H118" s="34">
        <v>0</v>
      </c>
      <c r="I118" s="34">
        <v>0</v>
      </c>
      <c r="J118" s="34">
        <v>20684.259999999998</v>
      </c>
      <c r="K118" s="34">
        <f>F118-G118-H118-I118-J118</f>
        <v>452035.60000000003</v>
      </c>
      <c r="L118" s="33">
        <v>1673737.75</v>
      </c>
      <c r="M118" s="35">
        <f>K118/L118</f>
        <v>0.27007552407777147</v>
      </c>
    </row>
    <row r="119" spans="1:13" ht="15.6" customHeight="1">
      <c r="A119" s="16" t="s">
        <v>133</v>
      </c>
      <c r="B119" s="42" t="s">
        <v>37</v>
      </c>
      <c r="C119" s="33">
        <v>409599.06</v>
      </c>
      <c r="D119" s="33">
        <v>1760.37</v>
      </c>
      <c r="E119" s="33">
        <v>210989.2</v>
      </c>
      <c r="F119" s="33">
        <f>SUM(C119:E119)</f>
        <v>622348.63</v>
      </c>
      <c r="G119" s="34">
        <v>0</v>
      </c>
      <c r="H119" s="34">
        <v>0</v>
      </c>
      <c r="I119" s="34">
        <v>0</v>
      </c>
      <c r="J119" s="34">
        <v>34298.76</v>
      </c>
      <c r="K119" s="34">
        <f>F119-G119-H119-I119-J119</f>
        <v>588049.87</v>
      </c>
      <c r="L119" s="33">
        <v>2194425.4900000002</v>
      </c>
      <c r="M119" s="35">
        <f>K119/L119</f>
        <v>0.26797440727869049</v>
      </c>
    </row>
    <row r="120" spans="1:13" ht="15.6" customHeight="1">
      <c r="A120" s="16" t="s">
        <v>134</v>
      </c>
      <c r="B120" s="42" t="s">
        <v>32</v>
      </c>
      <c r="C120" s="33">
        <v>553529.54</v>
      </c>
      <c r="D120" s="33">
        <v>12108.59</v>
      </c>
      <c r="E120" s="33">
        <v>326236.13</v>
      </c>
      <c r="F120" s="33">
        <f>SUM(C120:E120)</f>
        <v>891874.26</v>
      </c>
      <c r="G120" s="34">
        <v>4473.29</v>
      </c>
      <c r="H120" s="34">
        <v>0</v>
      </c>
      <c r="I120" s="34">
        <v>0</v>
      </c>
      <c r="J120" s="34">
        <v>17901.14</v>
      </c>
      <c r="K120" s="34">
        <f>F120-G120-H120-I120-J120</f>
        <v>869499.83</v>
      </c>
      <c r="L120" s="33">
        <v>3216804.8100000005</v>
      </c>
      <c r="M120" s="35">
        <f>K120/L120</f>
        <v>0.27029921967817494</v>
      </c>
    </row>
    <row r="121" spans="1:13" ht="15.6" customHeight="1">
      <c r="A121" s="16" t="s">
        <v>600</v>
      </c>
      <c r="B121" s="42" t="s">
        <v>29</v>
      </c>
      <c r="C121" s="33">
        <v>1608455.36</v>
      </c>
      <c r="D121" s="33">
        <v>71122.53</v>
      </c>
      <c r="E121" s="33">
        <v>337710.74</v>
      </c>
      <c r="F121" s="33">
        <f>SUM(C121:E121)</f>
        <v>2017288.6300000001</v>
      </c>
      <c r="G121" s="34">
        <v>24139.4</v>
      </c>
      <c r="H121" s="34">
        <v>0</v>
      </c>
      <c r="I121" s="34">
        <v>0</v>
      </c>
      <c r="J121" s="34">
        <v>85293.84</v>
      </c>
      <c r="K121" s="34">
        <f>F121-G121-H121-I121-J121</f>
        <v>1907855.3900000001</v>
      </c>
      <c r="L121" s="33">
        <v>6495302.3699999992</v>
      </c>
      <c r="M121" s="35">
        <f>K121/L121</f>
        <v>0.2937284950446426</v>
      </c>
    </row>
    <row r="122" spans="1:13" ht="15.6" customHeight="1">
      <c r="A122" s="16" t="s">
        <v>135</v>
      </c>
      <c r="B122" s="42" t="s">
        <v>37</v>
      </c>
      <c r="C122" s="33">
        <v>853831.95</v>
      </c>
      <c r="D122" s="33">
        <v>9664.15</v>
      </c>
      <c r="E122" s="33">
        <v>197875.6</v>
      </c>
      <c r="F122" s="33">
        <f>SUM(C122:E122)</f>
        <v>1061371.7</v>
      </c>
      <c r="G122" s="34">
        <v>0</v>
      </c>
      <c r="H122" s="34">
        <v>0</v>
      </c>
      <c r="I122" s="34">
        <v>9529.83</v>
      </c>
      <c r="J122" s="34">
        <v>28691.31</v>
      </c>
      <c r="K122" s="34">
        <f>F122-G122-H122-I122-J122</f>
        <v>1023150.5599999998</v>
      </c>
      <c r="L122" s="33">
        <v>3394276.9800000004</v>
      </c>
      <c r="M122" s="35">
        <f>K122/L122</f>
        <v>0.301434021451013</v>
      </c>
    </row>
    <row r="123" spans="1:13" ht="15.6" customHeight="1">
      <c r="A123" s="16" t="s">
        <v>136</v>
      </c>
      <c r="B123" s="42" t="s">
        <v>49</v>
      </c>
      <c r="C123" s="33">
        <v>365026.44</v>
      </c>
      <c r="D123" s="33">
        <v>2493.89</v>
      </c>
      <c r="E123" s="33">
        <v>102378.94</v>
      </c>
      <c r="F123" s="33">
        <f>SUM(C123:E123)</f>
        <v>469899.27</v>
      </c>
      <c r="G123" s="34">
        <v>0</v>
      </c>
      <c r="H123" s="34">
        <v>0</v>
      </c>
      <c r="I123" s="34">
        <v>59.43</v>
      </c>
      <c r="J123" s="34">
        <v>8020.86</v>
      </c>
      <c r="K123" s="34">
        <f>F123-G123-H123-I123-J123</f>
        <v>461818.98000000004</v>
      </c>
      <c r="L123" s="33">
        <v>1628327.5899999999</v>
      </c>
      <c r="M123" s="35">
        <f>K123/L123</f>
        <v>0.28361552235321402</v>
      </c>
    </row>
    <row r="124" spans="1:13" ht="15.6" customHeight="1">
      <c r="A124" s="16" t="s">
        <v>137</v>
      </c>
      <c r="B124" s="42" t="s">
        <v>37</v>
      </c>
      <c r="C124" s="33">
        <v>410571.23</v>
      </c>
      <c r="D124" s="33" t="s">
        <v>591</v>
      </c>
      <c r="E124" s="33">
        <v>262145.59000000003</v>
      </c>
      <c r="F124" s="33">
        <f>SUM(C124:E124)</f>
        <v>672716.82000000007</v>
      </c>
      <c r="G124" s="34">
        <v>0</v>
      </c>
      <c r="H124" s="34">
        <v>0</v>
      </c>
      <c r="I124" s="34">
        <v>1644.34</v>
      </c>
      <c r="J124" s="34">
        <v>48576.6</v>
      </c>
      <c r="K124" s="34">
        <f>F124-G124-H124-I124-J124</f>
        <v>622495.88000000012</v>
      </c>
      <c r="L124" s="33">
        <v>2655115.6599999997</v>
      </c>
      <c r="M124" s="35">
        <f>K124/L124</f>
        <v>0.23445151161512873</v>
      </c>
    </row>
    <row r="125" spans="1:13" ht="15.6" customHeight="1">
      <c r="A125" s="16" t="s">
        <v>138</v>
      </c>
      <c r="B125" s="42" t="s">
        <v>37</v>
      </c>
      <c r="C125" s="33">
        <v>99756.93</v>
      </c>
      <c r="D125" s="33">
        <v>1515.56</v>
      </c>
      <c r="E125" s="33">
        <v>50208.76</v>
      </c>
      <c r="F125" s="33">
        <f>SUM(C125:E125)</f>
        <v>151481.25</v>
      </c>
      <c r="G125" s="34">
        <v>0</v>
      </c>
      <c r="H125" s="34">
        <v>0</v>
      </c>
      <c r="I125" s="34">
        <v>0</v>
      </c>
      <c r="J125" s="34">
        <v>6173.73</v>
      </c>
      <c r="K125" s="34">
        <f>F125-G125-H125-I125-J125</f>
        <v>145307.51999999999</v>
      </c>
      <c r="L125" s="33">
        <v>1573533.18</v>
      </c>
      <c r="M125" s="35">
        <f>K125/L125</f>
        <v>9.2344744837220397E-2</v>
      </c>
    </row>
    <row r="126" spans="1:13" ht="15.6" customHeight="1">
      <c r="A126" s="16" t="s">
        <v>139</v>
      </c>
      <c r="B126" s="42" t="s">
        <v>41</v>
      </c>
      <c r="C126" s="33">
        <v>185363.73</v>
      </c>
      <c r="D126" s="33">
        <v>8345.3799999999992</v>
      </c>
      <c r="E126" s="33">
        <v>128412.65</v>
      </c>
      <c r="F126" s="33">
        <f>SUM(C126:E126)</f>
        <v>322121.76</v>
      </c>
      <c r="G126" s="34">
        <v>1819.35</v>
      </c>
      <c r="H126" s="34">
        <v>0</v>
      </c>
      <c r="I126" s="34">
        <v>2337.48</v>
      </c>
      <c r="J126" s="34">
        <v>415.97</v>
      </c>
      <c r="K126" s="34">
        <f>F126-G126-H126-I126-J126</f>
        <v>317548.96000000008</v>
      </c>
      <c r="L126" s="33">
        <v>952415.98</v>
      </c>
      <c r="M126" s="35">
        <f>K126/L126</f>
        <v>0.33341414536114783</v>
      </c>
    </row>
    <row r="127" spans="1:13" ht="15.6" customHeight="1">
      <c r="A127" s="16" t="s">
        <v>140</v>
      </c>
      <c r="B127" s="42" t="s">
        <v>26</v>
      </c>
      <c r="C127" s="33">
        <v>17487.84</v>
      </c>
      <c r="D127" s="33">
        <v>300.45</v>
      </c>
      <c r="E127" s="33">
        <v>5448.77</v>
      </c>
      <c r="F127" s="33">
        <f>SUM(C127:E127)</f>
        <v>23237.06</v>
      </c>
      <c r="G127" s="34">
        <v>0</v>
      </c>
      <c r="H127" s="34">
        <v>0</v>
      </c>
      <c r="I127" s="34">
        <v>0</v>
      </c>
      <c r="J127" s="34">
        <v>504.63</v>
      </c>
      <c r="K127" s="34">
        <f>F127-G127-H127-I127-J127</f>
        <v>22732.43</v>
      </c>
      <c r="L127" s="33">
        <v>268732.32999999996</v>
      </c>
      <c r="M127" s="35">
        <f>K127/L127</f>
        <v>8.4591347829269387E-2</v>
      </c>
    </row>
    <row r="128" spans="1:13" ht="15.6" customHeight="1">
      <c r="A128" s="16" t="s">
        <v>141</v>
      </c>
      <c r="B128" s="42" t="s">
        <v>26</v>
      </c>
      <c r="C128" s="33">
        <v>47033.64</v>
      </c>
      <c r="D128" s="33">
        <v>1434.09</v>
      </c>
      <c r="E128" s="33">
        <v>38394.19</v>
      </c>
      <c r="F128" s="33">
        <f>SUM(C128:E128)</f>
        <v>86861.92</v>
      </c>
      <c r="G128" s="34">
        <v>0</v>
      </c>
      <c r="H128" s="34">
        <v>0</v>
      </c>
      <c r="I128" s="34">
        <v>0</v>
      </c>
      <c r="J128" s="34">
        <v>3719.2</v>
      </c>
      <c r="K128" s="34">
        <f>F128-G128-H128-I128-J128</f>
        <v>83142.720000000001</v>
      </c>
      <c r="L128" s="33">
        <v>544893.30000000005</v>
      </c>
      <c r="M128" s="35">
        <f>K128/L128</f>
        <v>0.15258532266775898</v>
      </c>
    </row>
    <row r="129" spans="1:13" ht="15.6" customHeight="1">
      <c r="A129" s="16" t="s">
        <v>142</v>
      </c>
      <c r="B129" s="42" t="s">
        <v>26</v>
      </c>
      <c r="C129" s="33">
        <v>57822.26</v>
      </c>
      <c r="D129" s="33">
        <v>9106.7199999999993</v>
      </c>
      <c r="E129" s="33">
        <v>44625.5</v>
      </c>
      <c r="F129" s="33">
        <f>SUM(C129:E129)</f>
        <v>111554.48</v>
      </c>
      <c r="G129" s="34">
        <v>630</v>
      </c>
      <c r="H129" s="34">
        <v>0</v>
      </c>
      <c r="I129" s="34">
        <v>0</v>
      </c>
      <c r="J129" s="34">
        <v>11001.53</v>
      </c>
      <c r="K129" s="34">
        <f>F129-G129-H129-I129-J129</f>
        <v>99922.95</v>
      </c>
      <c r="L129" s="33">
        <v>453990.75</v>
      </c>
      <c r="M129" s="35">
        <f>K129/L129</f>
        <v>0.22009908792194555</v>
      </c>
    </row>
    <row r="130" spans="1:13" ht="15.6" customHeight="1">
      <c r="A130" s="16" t="s">
        <v>143</v>
      </c>
      <c r="B130" s="42" t="s">
        <v>32</v>
      </c>
      <c r="C130" s="33">
        <v>205055.07</v>
      </c>
      <c r="D130" s="33">
        <v>6693.5</v>
      </c>
      <c r="E130" s="33">
        <v>143022.34</v>
      </c>
      <c r="F130" s="33">
        <f>SUM(C130:E130)</f>
        <v>354770.91000000003</v>
      </c>
      <c r="G130" s="34">
        <v>0</v>
      </c>
      <c r="H130" s="34">
        <v>0</v>
      </c>
      <c r="I130" s="34">
        <v>102</v>
      </c>
      <c r="J130" s="34">
        <v>18439.990000000002</v>
      </c>
      <c r="K130" s="34">
        <f>F130-G130-H130-I130-J130</f>
        <v>336228.92000000004</v>
      </c>
      <c r="L130" s="33">
        <v>1501341.7000000002</v>
      </c>
      <c r="M130" s="35">
        <f>K130/L130</f>
        <v>0.22395229547011183</v>
      </c>
    </row>
    <row r="131" spans="1:13" ht="15.6" customHeight="1">
      <c r="A131" s="16" t="s">
        <v>144</v>
      </c>
      <c r="B131" s="42" t="s">
        <v>26</v>
      </c>
      <c r="C131" s="33">
        <v>4736088.68</v>
      </c>
      <c r="D131" s="33">
        <v>-12258.53</v>
      </c>
      <c r="E131" s="33">
        <v>1810466.66</v>
      </c>
      <c r="F131" s="33">
        <f>SUM(C131:E131)</f>
        <v>6534296.8099999996</v>
      </c>
      <c r="G131" s="34">
        <v>51261.48</v>
      </c>
      <c r="H131" s="34">
        <v>2634.75</v>
      </c>
      <c r="I131" s="34">
        <v>42796.17</v>
      </c>
      <c r="J131" s="34">
        <v>289446.26</v>
      </c>
      <c r="K131" s="34">
        <f>F131-G131-H131-I131-J131</f>
        <v>6148158.1499999994</v>
      </c>
      <c r="L131" s="33">
        <v>13901264.859999998</v>
      </c>
      <c r="M131" s="35">
        <f>K131/L131</f>
        <v>0.44227329037452789</v>
      </c>
    </row>
    <row r="132" spans="1:13" ht="15.6" customHeight="1">
      <c r="A132" s="16" t="s">
        <v>145</v>
      </c>
      <c r="B132" s="42" t="s">
        <v>73</v>
      </c>
      <c r="C132" s="33">
        <v>111009.09</v>
      </c>
      <c r="D132" s="33">
        <v>3822.11</v>
      </c>
      <c r="E132" s="33">
        <v>28017.14</v>
      </c>
      <c r="F132" s="33">
        <f>SUM(C132:E132)</f>
        <v>142848.34</v>
      </c>
      <c r="G132" s="34">
        <v>8323</v>
      </c>
      <c r="H132" s="34">
        <v>0</v>
      </c>
      <c r="I132" s="34">
        <v>1532.55</v>
      </c>
      <c r="J132" s="34">
        <v>468.66</v>
      </c>
      <c r="K132" s="34">
        <f>F132-G132-H132-I132-J132</f>
        <v>132524.13</v>
      </c>
      <c r="L132" s="33">
        <v>661083.22000000009</v>
      </c>
      <c r="M132" s="35">
        <f>K132/L132</f>
        <v>0.20046512449673126</v>
      </c>
    </row>
    <row r="133" spans="1:13" ht="15.6" customHeight="1">
      <c r="A133" s="16" t="s">
        <v>146</v>
      </c>
      <c r="B133" s="42" t="s">
        <v>29</v>
      </c>
      <c r="C133" s="33">
        <v>157136.47</v>
      </c>
      <c r="D133" s="33">
        <v>651.39</v>
      </c>
      <c r="E133" s="33">
        <v>129742.08</v>
      </c>
      <c r="F133" s="33">
        <f>SUM(C133:E133)</f>
        <v>287529.94</v>
      </c>
      <c r="G133" s="34">
        <v>53556.05</v>
      </c>
      <c r="H133" s="34">
        <v>0</v>
      </c>
      <c r="I133" s="34">
        <v>0</v>
      </c>
      <c r="J133" s="34">
        <v>1975.43</v>
      </c>
      <c r="K133" s="34">
        <f>F133-G133-H133-I133-J133</f>
        <v>231998.46000000002</v>
      </c>
      <c r="L133" s="33">
        <v>1595166.51</v>
      </c>
      <c r="M133" s="35">
        <f>K133/L133</f>
        <v>0.1454383968981395</v>
      </c>
    </row>
    <row r="134" spans="1:13" ht="15.6" customHeight="1">
      <c r="A134" s="16" t="s">
        <v>147</v>
      </c>
      <c r="B134" s="42" t="s">
        <v>34</v>
      </c>
      <c r="C134" s="33">
        <v>4426152.3</v>
      </c>
      <c r="D134" s="33">
        <v>305402.53000000003</v>
      </c>
      <c r="E134" s="33">
        <v>790121.52</v>
      </c>
      <c r="F134" s="33">
        <f>SUM(C134:E134)</f>
        <v>5521676.3499999996</v>
      </c>
      <c r="G134" s="34">
        <v>2542.17</v>
      </c>
      <c r="H134" s="34">
        <v>0</v>
      </c>
      <c r="I134" s="34">
        <v>20492.18</v>
      </c>
      <c r="J134" s="34">
        <v>283025.98</v>
      </c>
      <c r="K134" s="34">
        <f>F134-G134-H134-I134-J134</f>
        <v>5215616.0199999996</v>
      </c>
      <c r="L134" s="33">
        <v>12747671.25</v>
      </c>
      <c r="M134" s="35">
        <f>K134/L134</f>
        <v>0.40914265183925258</v>
      </c>
    </row>
    <row r="135" spans="1:13" ht="15.6" customHeight="1">
      <c r="A135" s="16" t="s">
        <v>148</v>
      </c>
      <c r="B135" s="42" t="s">
        <v>73</v>
      </c>
      <c r="C135" s="33">
        <v>4567347.8099999996</v>
      </c>
      <c r="D135" s="33">
        <v>237731.16</v>
      </c>
      <c r="E135" s="33">
        <v>2536896.65</v>
      </c>
      <c r="F135" s="33">
        <f>SUM(C135:E135)</f>
        <v>7341975.6199999992</v>
      </c>
      <c r="G135" s="34">
        <v>0</v>
      </c>
      <c r="H135" s="34">
        <v>0</v>
      </c>
      <c r="I135" s="34">
        <v>0</v>
      </c>
      <c r="J135" s="34">
        <v>377670.01</v>
      </c>
      <c r="K135" s="34">
        <f>F135-G135-H135-I135-J135</f>
        <v>6964305.6099999994</v>
      </c>
      <c r="L135" s="33">
        <v>13518214.099999998</v>
      </c>
      <c r="M135" s="35">
        <f>K135/L135</f>
        <v>0.51517941338123951</v>
      </c>
    </row>
    <row r="136" spans="1:13" ht="15.6" customHeight="1">
      <c r="A136" s="16" t="s">
        <v>149</v>
      </c>
      <c r="B136" s="42" t="s">
        <v>73</v>
      </c>
      <c r="C136" s="33">
        <v>1725589.83</v>
      </c>
      <c r="D136" s="33">
        <v>62217.68</v>
      </c>
      <c r="E136" s="33">
        <v>398080.64</v>
      </c>
      <c r="F136" s="33">
        <f>SUM(C136:E136)</f>
        <v>2185888.15</v>
      </c>
      <c r="G136" s="34">
        <v>48727.43</v>
      </c>
      <c r="H136" s="34">
        <v>0</v>
      </c>
      <c r="I136" s="34">
        <v>21.22</v>
      </c>
      <c r="J136" s="34">
        <v>130857.54</v>
      </c>
      <c r="K136" s="34">
        <f>F136-G136-H136-I136-J136</f>
        <v>2006281.9599999995</v>
      </c>
      <c r="L136" s="33">
        <v>5255880.7799999993</v>
      </c>
      <c r="M136" s="35">
        <f>K136/L136</f>
        <v>0.38172136012567615</v>
      </c>
    </row>
    <row r="137" spans="1:13" ht="15.6" customHeight="1">
      <c r="A137" s="16" t="s">
        <v>150</v>
      </c>
      <c r="B137" s="42" t="s">
        <v>37</v>
      </c>
      <c r="C137" s="33">
        <v>328391.90999999997</v>
      </c>
      <c r="D137" s="33">
        <v>5819.04</v>
      </c>
      <c r="E137" s="33">
        <v>172572.26</v>
      </c>
      <c r="F137" s="33">
        <f>SUM(C137:E137)</f>
        <v>506783.20999999996</v>
      </c>
      <c r="G137" s="34">
        <v>0</v>
      </c>
      <c r="H137" s="34">
        <v>0</v>
      </c>
      <c r="I137" s="34">
        <v>0</v>
      </c>
      <c r="J137" s="34">
        <v>21102.99</v>
      </c>
      <c r="K137" s="34">
        <f>F137-G137-H137-I137-J137</f>
        <v>485680.22</v>
      </c>
      <c r="L137" s="33">
        <v>1882307.4500000002</v>
      </c>
      <c r="M137" s="35">
        <f>K137/L137</f>
        <v>0.25802385258582489</v>
      </c>
    </row>
    <row r="138" spans="1:13" ht="15.6" customHeight="1">
      <c r="A138" s="16" t="s">
        <v>151</v>
      </c>
      <c r="B138" s="42" t="s">
        <v>34</v>
      </c>
      <c r="C138" s="33">
        <v>3132543.69</v>
      </c>
      <c r="D138" s="33">
        <v>133005.20000000001</v>
      </c>
      <c r="E138" s="33">
        <v>740522.13</v>
      </c>
      <c r="F138" s="33">
        <f>SUM(C138:E138)</f>
        <v>4006071.02</v>
      </c>
      <c r="G138" s="34">
        <v>73577.960000000006</v>
      </c>
      <c r="H138" s="34">
        <v>0</v>
      </c>
      <c r="I138" s="34">
        <v>1476.1</v>
      </c>
      <c r="J138" s="34">
        <v>171068.06</v>
      </c>
      <c r="K138" s="34">
        <f>F138-G138-H138-I138-J138</f>
        <v>3759948.9</v>
      </c>
      <c r="L138" s="33">
        <v>11909073.42</v>
      </c>
      <c r="M138" s="35">
        <f>K138/L138</f>
        <v>0.3157213636524881</v>
      </c>
    </row>
    <row r="139" spans="1:13" ht="15.6" customHeight="1">
      <c r="A139" s="16" t="s">
        <v>152</v>
      </c>
      <c r="B139" s="42" t="s">
        <v>32</v>
      </c>
      <c r="C139" s="33">
        <v>136210.09</v>
      </c>
      <c r="D139" s="33">
        <v>2938.74</v>
      </c>
      <c r="E139" s="33">
        <v>98887.59</v>
      </c>
      <c r="F139" s="33">
        <f>SUM(C139:E139)</f>
        <v>238036.41999999998</v>
      </c>
      <c r="G139" s="34">
        <v>0</v>
      </c>
      <c r="H139" s="34">
        <v>0</v>
      </c>
      <c r="I139" s="34">
        <v>0</v>
      </c>
      <c r="J139" s="34">
        <v>7553.11</v>
      </c>
      <c r="K139" s="34">
        <f>F139-G139-H139-I139-J139</f>
        <v>230483.31</v>
      </c>
      <c r="L139" s="33">
        <v>789374.03999999992</v>
      </c>
      <c r="M139" s="35">
        <f>K139/L139</f>
        <v>0.29198237884792871</v>
      </c>
    </row>
    <row r="140" spans="1:13" ht="15.6" customHeight="1">
      <c r="A140" s="16" t="s">
        <v>153</v>
      </c>
      <c r="B140" s="42" t="s">
        <v>29</v>
      </c>
      <c r="C140" s="33">
        <v>2048590.68</v>
      </c>
      <c r="D140" s="33">
        <v>40710.85</v>
      </c>
      <c r="E140" s="33">
        <v>403204.9</v>
      </c>
      <c r="F140" s="33">
        <f>SUM(C140:E140)</f>
        <v>2492506.4300000002</v>
      </c>
      <c r="G140" s="34">
        <v>18060</v>
      </c>
      <c r="H140" s="34">
        <v>0</v>
      </c>
      <c r="I140" s="34">
        <v>15470.21</v>
      </c>
      <c r="J140" s="34">
        <v>123331.68</v>
      </c>
      <c r="K140" s="34">
        <f>F140-G140-H140-I140-J140</f>
        <v>2335644.54</v>
      </c>
      <c r="L140" s="33">
        <v>7778420.959999999</v>
      </c>
      <c r="M140" s="35">
        <f>K140/L140</f>
        <v>0.30027232416590632</v>
      </c>
    </row>
    <row r="141" spans="1:13" ht="15.6" customHeight="1">
      <c r="A141" s="16" t="s">
        <v>154</v>
      </c>
      <c r="B141" s="42" t="s">
        <v>37</v>
      </c>
      <c r="C141" s="33">
        <v>427454.29</v>
      </c>
      <c r="D141" s="33">
        <v>395.51</v>
      </c>
      <c r="E141" s="33">
        <v>207221.25</v>
      </c>
      <c r="F141" s="33">
        <f>SUM(C141:E141)</f>
        <v>635071.05000000005</v>
      </c>
      <c r="G141" s="34">
        <v>0</v>
      </c>
      <c r="H141" s="34">
        <v>0</v>
      </c>
      <c r="I141" s="34">
        <v>24</v>
      </c>
      <c r="J141" s="34">
        <v>14065.78</v>
      </c>
      <c r="K141" s="34">
        <f>F141-G141-H141-I141-J141</f>
        <v>620981.27</v>
      </c>
      <c r="L141" s="33">
        <v>2466982.42</v>
      </c>
      <c r="M141" s="35">
        <f>K141/L141</f>
        <v>0.25171694170402725</v>
      </c>
    </row>
    <row r="142" spans="1:13" ht="15.6" customHeight="1">
      <c r="A142" s="16" t="s">
        <v>155</v>
      </c>
      <c r="B142" s="42" t="s">
        <v>32</v>
      </c>
      <c r="C142" s="33">
        <v>114370.41</v>
      </c>
      <c r="D142" s="33">
        <v>247.17</v>
      </c>
      <c r="E142" s="33">
        <v>16656.05</v>
      </c>
      <c r="F142" s="33">
        <f>SUM(C142:E142)</f>
        <v>131273.63</v>
      </c>
      <c r="G142" s="34">
        <v>5880</v>
      </c>
      <c r="H142" s="34">
        <v>0</v>
      </c>
      <c r="I142" s="34">
        <v>0</v>
      </c>
      <c r="J142" s="34">
        <v>4820.7</v>
      </c>
      <c r="K142" s="34">
        <f>F142-G142-H142-I142-J142</f>
        <v>120572.93000000001</v>
      </c>
      <c r="L142" s="33">
        <v>652719.62</v>
      </c>
      <c r="M142" s="35">
        <f>K142/L142</f>
        <v>0.18472392479944147</v>
      </c>
    </row>
    <row r="143" spans="1:13" ht="15.6" customHeight="1">
      <c r="A143" s="16" t="s">
        <v>156</v>
      </c>
      <c r="B143" s="42" t="s">
        <v>34</v>
      </c>
      <c r="C143" s="33">
        <v>4660283.95</v>
      </c>
      <c r="D143" s="33">
        <v>179121.15</v>
      </c>
      <c r="E143" s="33">
        <v>2090908.96</v>
      </c>
      <c r="F143" s="33">
        <f>SUM(C143:E143)</f>
        <v>6930314.0600000005</v>
      </c>
      <c r="G143" s="34">
        <v>75522.02</v>
      </c>
      <c r="H143" s="34">
        <v>0</v>
      </c>
      <c r="I143" s="34">
        <v>17053.439999999999</v>
      </c>
      <c r="J143" s="34">
        <v>408193.37</v>
      </c>
      <c r="K143" s="34">
        <f>F143-G143-H143-I143-J143</f>
        <v>6429545.2300000004</v>
      </c>
      <c r="L143" s="33">
        <v>19258495.59</v>
      </c>
      <c r="M143" s="35">
        <f>K143/L143</f>
        <v>0.33385500959579367</v>
      </c>
    </row>
    <row r="144" spans="1:13" ht="15.6" customHeight="1">
      <c r="A144" s="16" t="s">
        <v>157</v>
      </c>
      <c r="B144" s="42" t="s">
        <v>29</v>
      </c>
      <c r="C144" s="33">
        <v>6961818.3200000003</v>
      </c>
      <c r="D144" s="33">
        <v>123097.96</v>
      </c>
      <c r="E144" s="33">
        <v>3968197.23</v>
      </c>
      <c r="F144" s="33">
        <f>SUM(C144:E144)</f>
        <v>11053113.51</v>
      </c>
      <c r="G144" s="34">
        <v>347001.81</v>
      </c>
      <c r="H144" s="34">
        <v>261350.37</v>
      </c>
      <c r="I144" s="34">
        <v>30787.26</v>
      </c>
      <c r="J144" s="34">
        <v>323346.96000000002</v>
      </c>
      <c r="K144" s="34">
        <f>F144-G144-H144-I144-J144</f>
        <v>10090627.109999999</v>
      </c>
      <c r="L144" s="33">
        <v>28024813.399999999</v>
      </c>
      <c r="M144" s="35">
        <f>K144/L144</f>
        <v>0.36006045663804492</v>
      </c>
    </row>
    <row r="145" spans="1:13" ht="15.6" customHeight="1">
      <c r="A145" s="16" t="s">
        <v>158</v>
      </c>
      <c r="B145" s="42" t="s">
        <v>41</v>
      </c>
      <c r="C145" s="33">
        <v>555070.13</v>
      </c>
      <c r="D145" s="33">
        <v>23883.919999999998</v>
      </c>
      <c r="E145" s="33">
        <v>336862.74</v>
      </c>
      <c r="F145" s="33">
        <f>SUM(C145:E145)</f>
        <v>915816.79</v>
      </c>
      <c r="G145" s="34">
        <v>0</v>
      </c>
      <c r="H145" s="34">
        <v>0</v>
      </c>
      <c r="I145" s="34">
        <v>0</v>
      </c>
      <c r="J145" s="34">
        <v>44043.63</v>
      </c>
      <c r="K145" s="34">
        <f>F145-G145-H145-I145-J145</f>
        <v>871773.16</v>
      </c>
      <c r="L145" s="33">
        <v>2334306.98</v>
      </c>
      <c r="M145" s="35">
        <f>K145/L145</f>
        <v>0.37346123173568202</v>
      </c>
    </row>
    <row r="146" spans="1:13" ht="15.6" customHeight="1">
      <c r="A146" s="16" t="s">
        <v>159</v>
      </c>
      <c r="B146" s="42" t="s">
        <v>32</v>
      </c>
      <c r="C146" s="33">
        <v>75635.83</v>
      </c>
      <c r="D146" s="33">
        <v>1054.29</v>
      </c>
      <c r="E146" s="33">
        <v>48712.03</v>
      </c>
      <c r="F146" s="33">
        <f>SUM(C146:E146)</f>
        <v>125402.15</v>
      </c>
      <c r="G146" s="34">
        <v>0</v>
      </c>
      <c r="H146" s="34">
        <v>0</v>
      </c>
      <c r="I146" s="34">
        <v>0</v>
      </c>
      <c r="J146" s="34">
        <v>1909.07</v>
      </c>
      <c r="K146" s="34">
        <f>F146-G146-H146-I146-J146</f>
        <v>123493.07999999999</v>
      </c>
      <c r="L146" s="33">
        <v>636730.80000000005</v>
      </c>
      <c r="M146" s="35">
        <f>K146/L146</f>
        <v>0.19394865145521464</v>
      </c>
    </row>
    <row r="147" spans="1:13" ht="15.6" customHeight="1">
      <c r="A147" s="16" t="s">
        <v>8</v>
      </c>
      <c r="B147" s="42" t="s">
        <v>49</v>
      </c>
      <c r="C147" s="33">
        <v>54523622.590000004</v>
      </c>
      <c r="D147" s="33">
        <v>4717456.03</v>
      </c>
      <c r="E147" s="33">
        <v>20391936.27</v>
      </c>
      <c r="F147" s="33">
        <f>SUM(C147:E147)</f>
        <v>79633014.890000001</v>
      </c>
      <c r="G147" s="34">
        <v>1067057.4099999999</v>
      </c>
      <c r="H147" s="34">
        <v>838484.43</v>
      </c>
      <c r="I147" s="34">
        <v>236009.03</v>
      </c>
      <c r="J147" s="34">
        <v>3275205.58</v>
      </c>
      <c r="K147" s="34">
        <f>F147-G147-H147-I147-J147</f>
        <v>74216258.439999998</v>
      </c>
      <c r="L147" s="33">
        <v>189248305.43000001</v>
      </c>
      <c r="M147" s="35">
        <f>K147/L147</f>
        <v>0.39216339756052099</v>
      </c>
    </row>
    <row r="148" spans="1:13" ht="15.6" customHeight="1">
      <c r="A148" s="16" t="s">
        <v>160</v>
      </c>
      <c r="B148" s="42" t="s">
        <v>32</v>
      </c>
      <c r="C148" s="33">
        <v>1501614.03</v>
      </c>
      <c r="D148" s="33">
        <v>69578.19</v>
      </c>
      <c r="E148" s="33">
        <v>603871.31000000006</v>
      </c>
      <c r="F148" s="33">
        <f>SUM(C148:E148)</f>
        <v>2175063.5300000003</v>
      </c>
      <c r="G148" s="34">
        <v>935</v>
      </c>
      <c r="H148" s="34">
        <v>0</v>
      </c>
      <c r="I148" s="34">
        <v>1892.04</v>
      </c>
      <c r="J148" s="34">
        <v>53415.72</v>
      </c>
      <c r="K148" s="34">
        <f>F148-G148-H148-I148-J148</f>
        <v>2118820.77</v>
      </c>
      <c r="L148" s="33">
        <v>4775250.28</v>
      </c>
      <c r="M148" s="35">
        <f>K148/L148</f>
        <v>0.44370884158138824</v>
      </c>
    </row>
    <row r="149" spans="1:13" ht="15.6" customHeight="1">
      <c r="A149" s="16" t="s">
        <v>601</v>
      </c>
      <c r="B149" s="42" t="s">
        <v>73</v>
      </c>
      <c r="C149" s="33">
        <v>352860.62</v>
      </c>
      <c r="D149" s="33">
        <v>13768.02</v>
      </c>
      <c r="E149" s="33">
        <v>75710.720000000001</v>
      </c>
      <c r="F149" s="33">
        <f>SUM(C149:E149)</f>
        <v>442339.36</v>
      </c>
      <c r="G149" s="34">
        <v>0</v>
      </c>
      <c r="H149" s="34">
        <v>0</v>
      </c>
      <c r="I149" s="34">
        <v>0</v>
      </c>
      <c r="J149" s="34">
        <v>28633.96</v>
      </c>
      <c r="K149" s="34">
        <f>F149-G149-H149-I149-J149</f>
        <v>413705.39999999997</v>
      </c>
      <c r="L149" s="33">
        <v>1421778.62</v>
      </c>
      <c r="M149" s="35">
        <f>K149/L149</f>
        <v>0.29097736748918052</v>
      </c>
    </row>
    <row r="150" spans="1:13" ht="15.6" customHeight="1">
      <c r="A150" s="16" t="s">
        <v>161</v>
      </c>
      <c r="B150" s="42" t="s">
        <v>32</v>
      </c>
      <c r="C150" s="33">
        <v>430962</v>
      </c>
      <c r="D150" s="33">
        <v>10722.97</v>
      </c>
      <c r="E150" s="33">
        <v>84309.1</v>
      </c>
      <c r="F150" s="33">
        <f>SUM(C150:E150)</f>
        <v>525994.06999999995</v>
      </c>
      <c r="G150" s="34">
        <v>1405</v>
      </c>
      <c r="H150" s="34">
        <v>0</v>
      </c>
      <c r="I150" s="34">
        <v>0</v>
      </c>
      <c r="J150" s="34">
        <v>12821.97</v>
      </c>
      <c r="K150" s="34">
        <f>F150-G150-H150-I150-J150</f>
        <v>511767.1</v>
      </c>
      <c r="L150" s="33">
        <v>1571160.8499999999</v>
      </c>
      <c r="M150" s="35">
        <f>K150/L150</f>
        <v>0.32572546598268409</v>
      </c>
    </row>
    <row r="151" spans="1:13" ht="15.6" customHeight="1">
      <c r="A151" s="16" t="s">
        <v>162</v>
      </c>
      <c r="B151" s="42" t="s">
        <v>73</v>
      </c>
      <c r="C151" s="33">
        <v>1074942.95</v>
      </c>
      <c r="D151" s="33">
        <v>32555.96</v>
      </c>
      <c r="E151" s="33">
        <v>1389465.97</v>
      </c>
      <c r="F151" s="33">
        <f>SUM(C151:E151)</f>
        <v>2496964.88</v>
      </c>
      <c r="G151" s="34">
        <v>36520.6</v>
      </c>
      <c r="H151" s="34">
        <v>0</v>
      </c>
      <c r="I151" s="34">
        <v>6500</v>
      </c>
      <c r="J151" s="34">
        <v>69935.350000000006</v>
      </c>
      <c r="K151" s="34">
        <f>F151-G151-H151-I151-J151</f>
        <v>2384008.9299999997</v>
      </c>
      <c r="L151" s="33">
        <v>4056597.7800000003</v>
      </c>
      <c r="M151" s="35">
        <f>K151/L151</f>
        <v>0.58768679057946915</v>
      </c>
    </row>
    <row r="152" spans="1:13" ht="15.6" customHeight="1">
      <c r="A152" s="16" t="s">
        <v>163</v>
      </c>
      <c r="B152" s="42" t="s">
        <v>32</v>
      </c>
      <c r="C152" s="33">
        <v>160180.65</v>
      </c>
      <c r="D152" s="33">
        <v>1839.64</v>
      </c>
      <c r="E152" s="33">
        <v>68564.22</v>
      </c>
      <c r="F152" s="33">
        <f>SUM(C152:E152)</f>
        <v>230584.51</v>
      </c>
      <c r="G152" s="34">
        <v>0</v>
      </c>
      <c r="H152" s="34">
        <v>0</v>
      </c>
      <c r="I152" s="34">
        <v>0</v>
      </c>
      <c r="J152" s="34">
        <v>4917.6499999999996</v>
      </c>
      <c r="K152" s="34">
        <f>F152-G152-H152-I152-J152</f>
        <v>225666.86000000002</v>
      </c>
      <c r="L152" s="33">
        <v>894873.87</v>
      </c>
      <c r="M152" s="35">
        <f>K152/L152</f>
        <v>0.25217728169892817</v>
      </c>
    </row>
    <row r="153" spans="1:13" ht="15.6" customHeight="1">
      <c r="A153" s="16" t="s">
        <v>164</v>
      </c>
      <c r="B153" s="42" t="s">
        <v>34</v>
      </c>
      <c r="C153" s="33">
        <v>8832063.8300000001</v>
      </c>
      <c r="D153" s="33">
        <v>839754.05</v>
      </c>
      <c r="E153" s="33">
        <v>3785831.13</v>
      </c>
      <c r="F153" s="33">
        <f>SUM(C153:E153)</f>
        <v>13457649.010000002</v>
      </c>
      <c r="G153" s="34">
        <v>0</v>
      </c>
      <c r="H153" s="34">
        <v>0</v>
      </c>
      <c r="I153" s="34">
        <v>36455.14</v>
      </c>
      <c r="J153" s="34">
        <v>591981.39</v>
      </c>
      <c r="K153" s="34">
        <f>F153-G153-H153-I153-J153</f>
        <v>12829212.48</v>
      </c>
      <c r="L153" s="33">
        <v>28307955.580000006</v>
      </c>
      <c r="M153" s="35">
        <f>K153/L153</f>
        <v>0.45320166070431561</v>
      </c>
    </row>
    <row r="154" spans="1:13" ht="15.6" customHeight="1">
      <c r="A154" s="16" t="s">
        <v>165</v>
      </c>
      <c r="B154" s="42" t="s">
        <v>41</v>
      </c>
      <c r="C154" s="33">
        <v>866913.34</v>
      </c>
      <c r="D154" s="33">
        <v>33890.400000000001</v>
      </c>
      <c r="E154" s="33">
        <v>408241.63</v>
      </c>
      <c r="F154" s="33">
        <f>SUM(C154:E154)</f>
        <v>1309045.3700000001</v>
      </c>
      <c r="G154" s="34">
        <v>18796.84</v>
      </c>
      <c r="H154" s="34">
        <v>0</v>
      </c>
      <c r="I154" s="34">
        <v>0</v>
      </c>
      <c r="J154" s="34">
        <v>16417.25</v>
      </c>
      <c r="K154" s="34">
        <f>F154-G154-H154-I154-J154</f>
        <v>1273831.28</v>
      </c>
      <c r="L154" s="33">
        <v>3576252.6100000003</v>
      </c>
      <c r="M154" s="35">
        <f>K154/L154</f>
        <v>0.35619163938198423</v>
      </c>
    </row>
    <row r="155" spans="1:13" ht="15.6" customHeight="1">
      <c r="A155" s="16" t="s">
        <v>166</v>
      </c>
      <c r="B155" s="42" t="s">
        <v>34</v>
      </c>
      <c r="C155" s="33">
        <v>1553162.75</v>
      </c>
      <c r="D155" s="33">
        <v>55278.68</v>
      </c>
      <c r="E155" s="33">
        <v>486791.91</v>
      </c>
      <c r="F155" s="33">
        <f>SUM(C155:E155)</f>
        <v>2095233.3399999999</v>
      </c>
      <c r="G155" s="34">
        <v>0</v>
      </c>
      <c r="H155" s="34">
        <v>0</v>
      </c>
      <c r="I155" s="34">
        <v>10379.540000000001</v>
      </c>
      <c r="J155" s="34">
        <v>115441.99</v>
      </c>
      <c r="K155" s="34">
        <f>F155-G155-H155-I155-J155</f>
        <v>1969411.8099999998</v>
      </c>
      <c r="L155" s="33">
        <v>6879880.25</v>
      </c>
      <c r="M155" s="35">
        <f>K155/L155</f>
        <v>0.28625669901739931</v>
      </c>
    </row>
    <row r="156" spans="1:13" ht="15.6" customHeight="1">
      <c r="A156" s="16" t="s">
        <v>167</v>
      </c>
      <c r="B156" s="42" t="s">
        <v>73</v>
      </c>
      <c r="C156" s="33">
        <v>586331.98</v>
      </c>
      <c r="D156" s="33">
        <v>33499.360000000001</v>
      </c>
      <c r="E156" s="33">
        <v>158894.39000000001</v>
      </c>
      <c r="F156" s="33">
        <f>SUM(C156:E156)</f>
        <v>778725.73</v>
      </c>
      <c r="G156" s="34">
        <v>318</v>
      </c>
      <c r="H156" s="34">
        <v>0</v>
      </c>
      <c r="I156" s="34">
        <v>0</v>
      </c>
      <c r="J156" s="34">
        <v>14611.43</v>
      </c>
      <c r="K156" s="34">
        <f>F156-G156-H156-I156-J156</f>
        <v>763796.29999999993</v>
      </c>
      <c r="L156" s="33">
        <v>2125098.98</v>
      </c>
      <c r="M156" s="35">
        <f>K156/L156</f>
        <v>0.35941681172892942</v>
      </c>
    </row>
    <row r="157" spans="1:13" ht="15.6" customHeight="1">
      <c r="A157" s="16" t="s">
        <v>168</v>
      </c>
      <c r="B157" s="42" t="s">
        <v>41</v>
      </c>
      <c r="C157" s="33">
        <v>636075.51</v>
      </c>
      <c r="D157" s="33">
        <v>12626.26</v>
      </c>
      <c r="E157" s="33">
        <v>366157.45</v>
      </c>
      <c r="F157" s="33">
        <f>SUM(C157:E157)</f>
        <v>1014859.22</v>
      </c>
      <c r="G157" s="34">
        <v>40067.61</v>
      </c>
      <c r="H157" s="34">
        <v>0</v>
      </c>
      <c r="I157" s="34">
        <v>0</v>
      </c>
      <c r="J157" s="34">
        <v>12358.52</v>
      </c>
      <c r="K157" s="34">
        <f>F157-G157-H157-I157-J157</f>
        <v>962433.09</v>
      </c>
      <c r="L157" s="33">
        <v>2426141</v>
      </c>
      <c r="M157" s="35">
        <f>K157/L157</f>
        <v>0.39669297456330854</v>
      </c>
    </row>
    <row r="158" spans="1:13" ht="15.6" customHeight="1">
      <c r="A158" s="16" t="s">
        <v>169</v>
      </c>
      <c r="B158" s="42" t="s">
        <v>37</v>
      </c>
      <c r="C158" s="33">
        <v>4061182.06</v>
      </c>
      <c r="D158" s="33">
        <v>348281.18</v>
      </c>
      <c r="E158" s="33">
        <v>1277918.04</v>
      </c>
      <c r="F158" s="33">
        <f>SUM(C158:E158)</f>
        <v>5687381.2800000003</v>
      </c>
      <c r="G158" s="34">
        <v>0</v>
      </c>
      <c r="H158" s="34">
        <v>0</v>
      </c>
      <c r="I158" s="34">
        <v>1140.98</v>
      </c>
      <c r="J158" s="34">
        <v>337781.05</v>
      </c>
      <c r="K158" s="34">
        <f>F158-G158-H158-I158-J158</f>
        <v>5348459.25</v>
      </c>
      <c r="L158" s="33">
        <v>10697109.580000002</v>
      </c>
      <c r="M158" s="35">
        <f>K158/L158</f>
        <v>0.49999106861537818</v>
      </c>
    </row>
    <row r="159" spans="1:13" ht="15.6" customHeight="1">
      <c r="A159" s="16" t="s">
        <v>170</v>
      </c>
      <c r="B159" s="42" t="s">
        <v>73</v>
      </c>
      <c r="C159" s="33">
        <v>202770.47</v>
      </c>
      <c r="D159" s="33">
        <v>23747.439999999999</v>
      </c>
      <c r="E159" s="33">
        <v>49337.93</v>
      </c>
      <c r="F159" s="33">
        <f>SUM(C159:E159)</f>
        <v>275855.84000000003</v>
      </c>
      <c r="G159" s="34">
        <v>0</v>
      </c>
      <c r="H159" s="34">
        <v>0</v>
      </c>
      <c r="I159" s="34">
        <v>4466.88</v>
      </c>
      <c r="J159" s="34">
        <v>2539.69</v>
      </c>
      <c r="K159" s="34">
        <f>F159-G159-H159-I159-J159</f>
        <v>268849.27</v>
      </c>
      <c r="L159" s="33">
        <v>997999.83000000007</v>
      </c>
      <c r="M159" s="35">
        <f>K159/L159</f>
        <v>0.26938809197993552</v>
      </c>
    </row>
    <row r="160" spans="1:13" ht="15.6" customHeight="1">
      <c r="A160" s="16" t="s">
        <v>171</v>
      </c>
      <c r="B160" s="42" t="s">
        <v>32</v>
      </c>
      <c r="C160" s="33">
        <v>295981.77</v>
      </c>
      <c r="D160" s="33">
        <v>7513.64</v>
      </c>
      <c r="E160" s="33">
        <v>172213.89</v>
      </c>
      <c r="F160" s="33">
        <f>SUM(C160:E160)</f>
        <v>475709.30000000005</v>
      </c>
      <c r="G160" s="34">
        <v>3953</v>
      </c>
      <c r="H160" s="34">
        <v>0</v>
      </c>
      <c r="I160" s="34">
        <v>-5531.08</v>
      </c>
      <c r="J160" s="34">
        <v>12363.24</v>
      </c>
      <c r="K160" s="34">
        <f>F160-G160-H160-I160-J160</f>
        <v>464924.14000000007</v>
      </c>
      <c r="L160" s="33">
        <v>1950507.83</v>
      </c>
      <c r="M160" s="35">
        <f>K160/L160</f>
        <v>0.23836056069562153</v>
      </c>
    </row>
    <row r="161" spans="1:13" ht="15.6" customHeight="1">
      <c r="A161" s="16" t="s">
        <v>172</v>
      </c>
      <c r="B161" s="42" t="s">
        <v>41</v>
      </c>
      <c r="C161" s="33">
        <v>418376.79</v>
      </c>
      <c r="D161" s="33">
        <v>17014.22</v>
      </c>
      <c r="E161" s="33">
        <v>176488.21</v>
      </c>
      <c r="F161" s="33">
        <f>SUM(C161:E161)</f>
        <v>611879.22</v>
      </c>
      <c r="G161" s="34">
        <v>0</v>
      </c>
      <c r="H161" s="34">
        <v>0</v>
      </c>
      <c r="I161" s="34">
        <v>5293.66</v>
      </c>
      <c r="J161" s="34">
        <v>5346.78</v>
      </c>
      <c r="K161" s="34">
        <f>F161-G161-H161-I161-J161</f>
        <v>601238.77999999991</v>
      </c>
      <c r="L161" s="33">
        <v>2429143.9499999997</v>
      </c>
      <c r="M161" s="35">
        <f>K161/L161</f>
        <v>0.24751056025312951</v>
      </c>
    </row>
    <row r="162" spans="1:13" ht="15.6" customHeight="1">
      <c r="A162" s="16" t="s">
        <v>173</v>
      </c>
      <c r="B162" s="42" t="s">
        <v>32</v>
      </c>
      <c r="C162" s="33">
        <v>1149447.3500000001</v>
      </c>
      <c r="D162" s="33">
        <v>54057.93</v>
      </c>
      <c r="E162" s="33">
        <v>591479.56999999995</v>
      </c>
      <c r="F162" s="33">
        <f>SUM(C162:E162)</f>
        <v>1794984.85</v>
      </c>
      <c r="G162" s="34">
        <v>0</v>
      </c>
      <c r="H162" s="34">
        <v>0</v>
      </c>
      <c r="I162" s="34">
        <v>751.04</v>
      </c>
      <c r="J162" s="34">
        <v>58070.400000000001</v>
      </c>
      <c r="K162" s="34">
        <f>F162-G162-H162-I162-J162</f>
        <v>1736163.4100000001</v>
      </c>
      <c r="L162" s="33">
        <v>6098299.9700000007</v>
      </c>
      <c r="M162" s="35">
        <f>K162/L162</f>
        <v>0.28469629544969727</v>
      </c>
    </row>
    <row r="163" spans="1:13" ht="15.6" customHeight="1">
      <c r="A163" s="16" t="s">
        <v>174</v>
      </c>
      <c r="B163" s="42" t="s">
        <v>26</v>
      </c>
      <c r="C163" s="33">
        <v>273563.17</v>
      </c>
      <c r="D163" s="33">
        <v>5093.28</v>
      </c>
      <c r="E163" s="33">
        <v>154179.23000000001</v>
      </c>
      <c r="F163" s="33">
        <f>SUM(C163:E163)</f>
        <v>432835.68000000005</v>
      </c>
      <c r="G163" s="34">
        <v>6368.83</v>
      </c>
      <c r="H163" s="34">
        <v>0</v>
      </c>
      <c r="I163" s="34">
        <v>0</v>
      </c>
      <c r="J163" s="34">
        <v>2443.7800000000002</v>
      </c>
      <c r="K163" s="34">
        <f>F163-G163-H163-I163-J163</f>
        <v>424023.07</v>
      </c>
      <c r="L163" s="33">
        <v>1873814.6</v>
      </c>
      <c r="M163" s="35">
        <f>K163/L163</f>
        <v>0.22628870006669816</v>
      </c>
    </row>
    <row r="164" spans="1:13" ht="15.6" customHeight="1">
      <c r="A164" s="16" t="s">
        <v>175</v>
      </c>
      <c r="B164" s="42" t="s">
        <v>34</v>
      </c>
      <c r="C164" s="33">
        <v>3048650.05</v>
      </c>
      <c r="D164" s="33">
        <v>106940.7</v>
      </c>
      <c r="E164" s="33">
        <v>555788.02</v>
      </c>
      <c r="F164" s="33">
        <f>SUM(C164:E164)</f>
        <v>3711378.77</v>
      </c>
      <c r="G164" s="34">
        <v>194</v>
      </c>
      <c r="H164" s="34">
        <v>0</v>
      </c>
      <c r="I164" s="34">
        <v>2066.87</v>
      </c>
      <c r="J164" s="34">
        <v>168597.58</v>
      </c>
      <c r="K164" s="34">
        <f>F164-G164-H164-I164-J164</f>
        <v>3540520.32</v>
      </c>
      <c r="L164" s="33">
        <v>12214226.43</v>
      </c>
      <c r="M164" s="35">
        <f>K164/L164</f>
        <v>0.28986856763224422</v>
      </c>
    </row>
    <row r="165" spans="1:13" ht="15.6" customHeight="1">
      <c r="A165" s="16" t="s">
        <v>176</v>
      </c>
      <c r="B165" s="42" t="s">
        <v>26</v>
      </c>
      <c r="C165" s="33">
        <v>2071096.75</v>
      </c>
      <c r="D165" s="33">
        <v>1363684.98</v>
      </c>
      <c r="E165" s="33">
        <v>4718557.1500000004</v>
      </c>
      <c r="F165" s="33">
        <f>SUM(C165:E165)</f>
        <v>8153338.8800000008</v>
      </c>
      <c r="G165" s="34">
        <v>32746.9</v>
      </c>
      <c r="H165" s="34">
        <v>0</v>
      </c>
      <c r="I165" s="34">
        <v>6483.25</v>
      </c>
      <c r="J165" s="34">
        <v>3139346.69</v>
      </c>
      <c r="K165" s="34">
        <f>F165-G165-H165-I165-J165</f>
        <v>4974762.040000001</v>
      </c>
      <c r="L165" s="33">
        <v>9614339.290000001</v>
      </c>
      <c r="M165" s="35">
        <f>K165/L165</f>
        <v>0.51743150412575056</v>
      </c>
    </row>
    <row r="166" spans="1:13" ht="15.6" customHeight="1">
      <c r="A166" s="16" t="s">
        <v>177</v>
      </c>
      <c r="B166" s="42" t="s">
        <v>34</v>
      </c>
      <c r="C166" s="33">
        <v>907858.41</v>
      </c>
      <c r="D166" s="33">
        <v>47484.66</v>
      </c>
      <c r="E166" s="33">
        <v>352201.62</v>
      </c>
      <c r="F166" s="33">
        <f>SUM(C166:E166)</f>
        <v>1307544.69</v>
      </c>
      <c r="G166" s="34">
        <v>40497.339999999997</v>
      </c>
      <c r="H166" s="34">
        <v>0</v>
      </c>
      <c r="I166" s="34">
        <v>0</v>
      </c>
      <c r="J166" s="34">
        <v>2398.79</v>
      </c>
      <c r="K166" s="34">
        <f>F166-G166-H166-I166-J166</f>
        <v>1264648.5599999998</v>
      </c>
      <c r="L166" s="33">
        <v>4573495.41</v>
      </c>
      <c r="M166" s="35">
        <f>K166/L166</f>
        <v>0.27651685344098764</v>
      </c>
    </row>
    <row r="167" spans="1:13" ht="15.6" customHeight="1">
      <c r="A167" s="16" t="s">
        <v>178</v>
      </c>
      <c r="B167" s="42" t="s">
        <v>32</v>
      </c>
      <c r="C167" s="33">
        <v>50792.75</v>
      </c>
      <c r="D167" s="33">
        <v>6027.85</v>
      </c>
      <c r="E167" s="33">
        <v>37845.49</v>
      </c>
      <c r="F167" s="33">
        <f>SUM(C167:E167)</f>
        <v>94666.09</v>
      </c>
      <c r="G167" s="34">
        <v>0</v>
      </c>
      <c r="H167" s="34">
        <v>0</v>
      </c>
      <c r="I167" s="34">
        <v>0</v>
      </c>
      <c r="J167" s="34">
        <v>1158.1400000000001</v>
      </c>
      <c r="K167" s="34">
        <f>F167-G167-H167-I167-J167</f>
        <v>93507.95</v>
      </c>
      <c r="L167" s="33">
        <v>737642.16999999993</v>
      </c>
      <c r="M167" s="35">
        <f>K167/L167</f>
        <v>0.12676600363018833</v>
      </c>
    </row>
    <row r="168" spans="1:13" ht="15.6" customHeight="1">
      <c r="A168" s="16" t="s">
        <v>179</v>
      </c>
      <c r="B168" s="42" t="s">
        <v>73</v>
      </c>
      <c r="C168" s="33">
        <v>101928.48</v>
      </c>
      <c r="D168" s="33">
        <v>2002.94</v>
      </c>
      <c r="E168" s="33">
        <v>21722.720000000001</v>
      </c>
      <c r="F168" s="33">
        <f>SUM(C168:E168)</f>
        <v>125654.14</v>
      </c>
      <c r="G168" s="34">
        <v>0</v>
      </c>
      <c r="H168" s="34">
        <v>0</v>
      </c>
      <c r="I168" s="34">
        <v>0</v>
      </c>
      <c r="J168" s="34">
        <v>9930.6200000000008</v>
      </c>
      <c r="K168" s="34">
        <f>F168-G168-H168-I168-J168</f>
        <v>115723.52</v>
      </c>
      <c r="L168" s="33">
        <v>656346.62</v>
      </c>
      <c r="M168" s="35">
        <f>K168/L168</f>
        <v>0.17631464301591132</v>
      </c>
    </row>
    <row r="169" spans="1:13" ht="15.6" customHeight="1">
      <c r="A169" s="16" t="s">
        <v>180</v>
      </c>
      <c r="B169" s="42" t="s">
        <v>29</v>
      </c>
      <c r="C169" s="33">
        <v>927232.72</v>
      </c>
      <c r="D169" s="33">
        <v>99290.58</v>
      </c>
      <c r="E169" s="33">
        <v>402592.53</v>
      </c>
      <c r="F169" s="33">
        <f>SUM(C169:E169)</f>
        <v>1429115.83</v>
      </c>
      <c r="G169" s="34">
        <v>15499</v>
      </c>
      <c r="H169" s="34">
        <v>320</v>
      </c>
      <c r="I169" s="34">
        <v>0</v>
      </c>
      <c r="J169" s="34">
        <v>33830.559999999998</v>
      </c>
      <c r="K169" s="34">
        <f>F169-G169-H169-I169-J169</f>
        <v>1379466.27</v>
      </c>
      <c r="L169" s="33">
        <v>5773749.1900000004</v>
      </c>
      <c r="M169" s="35">
        <f>K169/L169</f>
        <v>0.23892036605767419</v>
      </c>
    </row>
    <row r="170" spans="1:13" ht="15.6" customHeight="1">
      <c r="A170" s="16" t="s">
        <v>181</v>
      </c>
      <c r="B170" s="42" t="s">
        <v>32</v>
      </c>
      <c r="C170" s="33">
        <v>320946.14</v>
      </c>
      <c r="D170" s="33">
        <v>2739.64</v>
      </c>
      <c r="E170" s="33">
        <v>126546.49</v>
      </c>
      <c r="F170" s="33">
        <f>SUM(C170:E170)</f>
        <v>450232.27</v>
      </c>
      <c r="G170" s="34">
        <v>246</v>
      </c>
      <c r="H170" s="34">
        <v>0</v>
      </c>
      <c r="I170" s="34">
        <v>0</v>
      </c>
      <c r="J170" s="34">
        <v>7835.48</v>
      </c>
      <c r="K170" s="34">
        <f>F170-G170-H170-I170-J170</f>
        <v>442150.79000000004</v>
      </c>
      <c r="L170" s="33">
        <v>1265508.23</v>
      </c>
      <c r="M170" s="35">
        <f>K170/L170</f>
        <v>0.34938594591360345</v>
      </c>
    </row>
    <row r="171" spans="1:13" ht="15.6" customHeight="1">
      <c r="A171" s="16" t="s">
        <v>182</v>
      </c>
      <c r="B171" s="42" t="s">
        <v>32</v>
      </c>
      <c r="C171" s="33">
        <v>37987.17</v>
      </c>
      <c r="D171" s="33">
        <v>1065.55</v>
      </c>
      <c r="E171" s="33">
        <v>30783.89</v>
      </c>
      <c r="F171" s="33">
        <f>SUM(C171:E171)</f>
        <v>69836.61</v>
      </c>
      <c r="G171" s="34">
        <v>0</v>
      </c>
      <c r="H171" s="34">
        <v>0</v>
      </c>
      <c r="I171" s="34">
        <v>0</v>
      </c>
      <c r="J171" s="34">
        <v>1428.23</v>
      </c>
      <c r="K171" s="34">
        <f>F171-G171-H171-I171-J171</f>
        <v>68408.38</v>
      </c>
      <c r="L171" s="33">
        <v>660874.38</v>
      </c>
      <c r="M171" s="35">
        <f>K171/L171</f>
        <v>0.10351192612429612</v>
      </c>
    </row>
    <row r="172" spans="1:13" ht="15.6" customHeight="1">
      <c r="A172" s="16" t="s">
        <v>183</v>
      </c>
      <c r="B172" s="42" t="s">
        <v>26</v>
      </c>
      <c r="C172" s="33">
        <v>5678544.0800000001</v>
      </c>
      <c r="D172" s="33">
        <v>1087473.27</v>
      </c>
      <c r="E172" s="33">
        <v>1714998.3</v>
      </c>
      <c r="F172" s="33">
        <f>SUM(C172:E172)</f>
        <v>8481015.6500000004</v>
      </c>
      <c r="G172" s="34">
        <v>56155</v>
      </c>
      <c r="H172" s="34">
        <v>0</v>
      </c>
      <c r="I172" s="34">
        <v>0</v>
      </c>
      <c r="J172" s="34">
        <v>66512.52</v>
      </c>
      <c r="K172" s="34">
        <f>F172-G172-H172-I172-J172</f>
        <v>8358348.1300000008</v>
      </c>
      <c r="L172" s="33">
        <v>12341240.779999999</v>
      </c>
      <c r="M172" s="35">
        <f>K172/L172</f>
        <v>0.67726967482438194</v>
      </c>
    </row>
    <row r="173" spans="1:13" ht="15.6" customHeight="1">
      <c r="A173" s="16" t="s">
        <v>184</v>
      </c>
      <c r="B173" s="42" t="s">
        <v>41</v>
      </c>
      <c r="C173" s="33">
        <v>235201.14</v>
      </c>
      <c r="D173" s="33">
        <v>10527.23</v>
      </c>
      <c r="E173" s="33">
        <v>69820.929999999993</v>
      </c>
      <c r="F173" s="33">
        <f>SUM(C173:E173)</f>
        <v>315549.30000000005</v>
      </c>
      <c r="G173" s="34">
        <v>5991</v>
      </c>
      <c r="H173" s="34">
        <v>0</v>
      </c>
      <c r="I173" s="34">
        <v>0</v>
      </c>
      <c r="J173" s="34">
        <v>2347.13</v>
      </c>
      <c r="K173" s="34">
        <f>F173-G173-H173-I173-J173</f>
        <v>307211.17000000004</v>
      </c>
      <c r="L173" s="33">
        <v>983068.49</v>
      </c>
      <c r="M173" s="35">
        <f>K173/L173</f>
        <v>0.31250230591766809</v>
      </c>
    </row>
    <row r="174" spans="1:13" ht="15.6" customHeight="1">
      <c r="A174" s="16" t="s">
        <v>185</v>
      </c>
      <c r="B174" s="42" t="s">
        <v>29</v>
      </c>
      <c r="C174" s="33">
        <v>648704.15</v>
      </c>
      <c r="D174" s="33">
        <v>0</v>
      </c>
      <c r="E174" s="33">
        <v>418449.36</v>
      </c>
      <c r="F174" s="33">
        <f>SUM(C174:E174)</f>
        <v>1067153.51</v>
      </c>
      <c r="G174" s="34">
        <v>0</v>
      </c>
      <c r="H174" s="34">
        <v>0</v>
      </c>
      <c r="I174" s="34">
        <v>5258.59</v>
      </c>
      <c r="J174" s="34">
        <v>22639.21</v>
      </c>
      <c r="K174" s="34">
        <f>F174-G174-H174-I174-J174</f>
        <v>1039255.71</v>
      </c>
      <c r="L174" s="33">
        <v>3802808.6100000003</v>
      </c>
      <c r="M174" s="35">
        <f>K174/L174</f>
        <v>0.27328635663313067</v>
      </c>
    </row>
    <row r="175" spans="1:13" ht="15.6" customHeight="1">
      <c r="A175" s="16" t="s">
        <v>186</v>
      </c>
      <c r="B175" s="42" t="s">
        <v>41</v>
      </c>
      <c r="C175" s="33">
        <v>334479.51</v>
      </c>
      <c r="D175" s="33">
        <v>8011.46</v>
      </c>
      <c r="E175" s="33">
        <v>305204.2</v>
      </c>
      <c r="F175" s="33">
        <f>SUM(C175:E175)</f>
        <v>647695.17000000004</v>
      </c>
      <c r="G175" s="34">
        <v>1990</v>
      </c>
      <c r="H175" s="34">
        <v>0</v>
      </c>
      <c r="I175" s="34">
        <v>0</v>
      </c>
      <c r="J175" s="34">
        <v>11366.27</v>
      </c>
      <c r="K175" s="34">
        <f>F175-G175-H175-I175-J175</f>
        <v>634338.9</v>
      </c>
      <c r="L175" s="33">
        <v>1861058.54</v>
      </c>
      <c r="M175" s="35">
        <f>K175/L175</f>
        <v>0.34084843994214176</v>
      </c>
    </row>
    <row r="176" spans="1:13" ht="15.6" customHeight="1">
      <c r="A176" s="16" t="s">
        <v>187</v>
      </c>
      <c r="B176" s="42" t="s">
        <v>29</v>
      </c>
      <c r="C176" s="33">
        <v>659477.6</v>
      </c>
      <c r="D176" s="33">
        <v>35208.81</v>
      </c>
      <c r="E176" s="33">
        <v>125448.75</v>
      </c>
      <c r="F176" s="33">
        <f>SUM(C176:E176)</f>
        <v>820135.15999999992</v>
      </c>
      <c r="G176" s="34">
        <v>10063.31</v>
      </c>
      <c r="H176" s="34">
        <v>0</v>
      </c>
      <c r="I176" s="34">
        <v>484</v>
      </c>
      <c r="J176" s="34">
        <v>21363.72</v>
      </c>
      <c r="K176" s="34">
        <f>F176-G176-H176-I176-J176</f>
        <v>788224.12999999989</v>
      </c>
      <c r="L176" s="33">
        <v>2831904.2600000002</v>
      </c>
      <c r="M176" s="35">
        <f>K176/L176</f>
        <v>0.27833713912348146</v>
      </c>
    </row>
    <row r="177" spans="1:13" ht="15.6" customHeight="1">
      <c r="A177" s="16" t="s">
        <v>188</v>
      </c>
      <c r="B177" s="42" t="s">
        <v>29</v>
      </c>
      <c r="C177" s="33">
        <v>3880598.49</v>
      </c>
      <c r="D177" s="33">
        <v>92321.65</v>
      </c>
      <c r="E177" s="33">
        <v>1315172.26</v>
      </c>
      <c r="F177" s="33">
        <f>SUM(C177:E177)</f>
        <v>5288092.4000000004</v>
      </c>
      <c r="G177" s="34">
        <v>354599.77</v>
      </c>
      <c r="H177" s="34">
        <v>6725</v>
      </c>
      <c r="I177" s="34">
        <v>192079.49</v>
      </c>
      <c r="J177" s="34">
        <v>257535.88</v>
      </c>
      <c r="K177" s="34">
        <f>F177-G177-H177-I177-J177</f>
        <v>4477152.2600000007</v>
      </c>
      <c r="L177" s="33">
        <v>17002328.830000002</v>
      </c>
      <c r="M177" s="35">
        <f>K177/L177</f>
        <v>0.26332582464234106</v>
      </c>
    </row>
    <row r="178" spans="1:13" ht="15.6" customHeight="1">
      <c r="A178" s="16" t="s">
        <v>189</v>
      </c>
      <c r="B178" s="42" t="s">
        <v>34</v>
      </c>
      <c r="C178" s="33">
        <v>11300613.800000001</v>
      </c>
      <c r="D178" s="33">
        <v>634921.16</v>
      </c>
      <c r="E178" s="33">
        <v>6793524.6100000003</v>
      </c>
      <c r="F178" s="33">
        <f>SUM(C178:E178)</f>
        <v>18729059.57</v>
      </c>
      <c r="G178" s="34">
        <v>82890.77</v>
      </c>
      <c r="H178" s="34">
        <v>0</v>
      </c>
      <c r="I178" s="34">
        <v>150159.69</v>
      </c>
      <c r="J178" s="34">
        <v>697633.92</v>
      </c>
      <c r="K178" s="34">
        <f>F178-G178-H178-I178-J178</f>
        <v>17798375.189999998</v>
      </c>
      <c r="L178" s="33">
        <v>37858264.469999999</v>
      </c>
      <c r="M178" s="35">
        <f>K178/L178</f>
        <v>0.47013183090059379</v>
      </c>
    </row>
    <row r="179" spans="1:13" ht="15.6" customHeight="1">
      <c r="A179" s="16" t="s">
        <v>190</v>
      </c>
      <c r="B179" s="42" t="s">
        <v>41</v>
      </c>
      <c r="C179" s="33">
        <v>4454510.8499999996</v>
      </c>
      <c r="D179" s="33">
        <v>154318.35999999999</v>
      </c>
      <c r="E179" s="33">
        <v>2876501.79</v>
      </c>
      <c r="F179" s="33">
        <f>SUM(C179:E179)</f>
        <v>7485331</v>
      </c>
      <c r="G179" s="34">
        <v>26193.759999999998</v>
      </c>
      <c r="H179" s="34">
        <v>871.7</v>
      </c>
      <c r="I179" s="34">
        <v>7963.13</v>
      </c>
      <c r="J179" s="34">
        <v>68473.039999999994</v>
      </c>
      <c r="K179" s="34">
        <f>F179-G179-H179-I179-J179</f>
        <v>7381829.3700000001</v>
      </c>
      <c r="L179" s="33">
        <v>15749759.789999999</v>
      </c>
      <c r="M179" s="35">
        <f>K179/L179</f>
        <v>0.46869472731177447</v>
      </c>
    </row>
    <row r="180" spans="1:13" ht="15.6" customHeight="1">
      <c r="A180" s="16" t="s">
        <v>191</v>
      </c>
      <c r="B180" s="42" t="s">
        <v>37</v>
      </c>
      <c r="C180" s="33">
        <v>260519.94</v>
      </c>
      <c r="D180" s="33">
        <v>4110.2299999999996</v>
      </c>
      <c r="E180" s="33">
        <v>139619.92000000001</v>
      </c>
      <c r="F180" s="33">
        <f>SUM(C180:E180)</f>
        <v>404250.08999999997</v>
      </c>
      <c r="G180" s="34">
        <v>0</v>
      </c>
      <c r="H180" s="34">
        <v>0</v>
      </c>
      <c r="I180" s="34">
        <v>0</v>
      </c>
      <c r="J180" s="34">
        <v>14926.2</v>
      </c>
      <c r="K180" s="34">
        <f>F180-G180-H180-I180-J180</f>
        <v>389323.88999999996</v>
      </c>
      <c r="L180" s="33">
        <v>1836773.77</v>
      </c>
      <c r="M180" s="35">
        <f>K180/L180</f>
        <v>0.21196071958279322</v>
      </c>
    </row>
    <row r="181" spans="1:13" ht="15.6" customHeight="1">
      <c r="A181" s="16" t="s">
        <v>192</v>
      </c>
      <c r="B181" s="42" t="s">
        <v>34</v>
      </c>
      <c r="C181" s="33">
        <v>782179.82</v>
      </c>
      <c r="D181" s="33">
        <v>5272.36</v>
      </c>
      <c r="E181" s="33">
        <v>281030.02</v>
      </c>
      <c r="F181" s="33">
        <f>SUM(C181:E181)</f>
        <v>1068482.2</v>
      </c>
      <c r="G181" s="34">
        <v>144127.92000000001</v>
      </c>
      <c r="H181" s="34">
        <v>0</v>
      </c>
      <c r="I181" s="34">
        <v>4252.4799999999996</v>
      </c>
      <c r="J181" s="34">
        <v>26249.73</v>
      </c>
      <c r="K181" s="34">
        <f>F181-G181-H181-I181-J181</f>
        <v>893852.07</v>
      </c>
      <c r="L181" s="33">
        <v>3437282.8699999996</v>
      </c>
      <c r="M181" s="35">
        <f>K181/L181</f>
        <v>0.26004611892765173</v>
      </c>
    </row>
    <row r="182" spans="1:13" ht="15.6" customHeight="1">
      <c r="A182" s="16" t="s">
        <v>602</v>
      </c>
      <c r="B182" s="42" t="s">
        <v>37</v>
      </c>
      <c r="C182" s="33">
        <v>56052.72</v>
      </c>
      <c r="D182" s="33">
        <v>478.33</v>
      </c>
      <c r="E182" s="33">
        <v>36217.78</v>
      </c>
      <c r="F182" s="33">
        <f>SUM(C182:E182)</f>
        <v>92748.83</v>
      </c>
      <c r="G182" s="34">
        <v>0</v>
      </c>
      <c r="H182" s="34">
        <v>0</v>
      </c>
      <c r="I182" s="34">
        <v>0</v>
      </c>
      <c r="J182" s="34">
        <v>5570.44</v>
      </c>
      <c r="K182" s="34">
        <f>F182-G182-H182-I182-J182</f>
        <v>87178.39</v>
      </c>
      <c r="L182" s="33">
        <v>1073775.98</v>
      </c>
      <c r="M182" s="35">
        <f>K182/L182</f>
        <v>8.118861999501982E-2</v>
      </c>
    </row>
    <row r="183" spans="1:13" ht="15.6" customHeight="1">
      <c r="A183" s="16" t="s">
        <v>193</v>
      </c>
      <c r="B183" s="42" t="s">
        <v>37</v>
      </c>
      <c r="C183" s="33">
        <v>6820044.8099999996</v>
      </c>
      <c r="D183" s="33">
        <v>263641.5</v>
      </c>
      <c r="E183" s="33">
        <v>3083776.35</v>
      </c>
      <c r="F183" s="33">
        <f>SUM(C183:E183)</f>
        <v>10167462.66</v>
      </c>
      <c r="G183" s="34">
        <v>25757</v>
      </c>
      <c r="H183" s="34">
        <v>2150</v>
      </c>
      <c r="I183" s="34">
        <v>319.67</v>
      </c>
      <c r="J183" s="34">
        <v>685041.32</v>
      </c>
      <c r="K183" s="34">
        <f>F183-G183-H183-I183-J183</f>
        <v>9454194.6699999999</v>
      </c>
      <c r="L183" s="33">
        <v>26034919.490000002</v>
      </c>
      <c r="M183" s="35">
        <f>K183/L183</f>
        <v>0.36313516059196382</v>
      </c>
    </row>
    <row r="184" spans="1:13" ht="15.6" customHeight="1">
      <c r="A184" s="16" t="s">
        <v>194</v>
      </c>
      <c r="B184" s="42" t="s">
        <v>73</v>
      </c>
      <c r="C184" s="33">
        <v>9479129.1899999995</v>
      </c>
      <c r="D184" s="33">
        <v>645950.14</v>
      </c>
      <c r="E184" s="33">
        <v>4110657.96</v>
      </c>
      <c r="F184" s="33">
        <f>SUM(C184:E184)</f>
        <v>14235737.289999999</v>
      </c>
      <c r="G184" s="34">
        <v>174156.84</v>
      </c>
      <c r="H184" s="34">
        <v>0</v>
      </c>
      <c r="I184" s="34">
        <v>4542.29</v>
      </c>
      <c r="J184" s="34">
        <v>508184.35</v>
      </c>
      <c r="K184" s="34">
        <f>F184-G184-H184-I184-J184</f>
        <v>13548853.810000001</v>
      </c>
      <c r="L184" s="33">
        <v>23845069.719999999</v>
      </c>
      <c r="M184" s="35">
        <f>K184/L184</f>
        <v>0.56820357286000844</v>
      </c>
    </row>
    <row r="185" spans="1:13" ht="15.6" customHeight="1">
      <c r="A185" s="16" t="s">
        <v>195</v>
      </c>
      <c r="B185" s="42" t="s">
        <v>37</v>
      </c>
      <c r="C185" s="33">
        <v>1438972.07</v>
      </c>
      <c r="D185" s="33">
        <v>70107.039999999994</v>
      </c>
      <c r="E185" s="33">
        <v>472456.95</v>
      </c>
      <c r="F185" s="33">
        <f>SUM(C185:E185)</f>
        <v>1981536.06</v>
      </c>
      <c r="G185" s="34">
        <v>1320</v>
      </c>
      <c r="H185" s="34">
        <v>0</v>
      </c>
      <c r="I185" s="34">
        <v>0</v>
      </c>
      <c r="J185" s="34">
        <v>73118.55</v>
      </c>
      <c r="K185" s="34">
        <f>F185-G185-H185-I185-J185</f>
        <v>1907097.51</v>
      </c>
      <c r="L185" s="33">
        <v>4807343.21</v>
      </c>
      <c r="M185" s="35">
        <f>K185/L185</f>
        <v>0.39670508775677782</v>
      </c>
    </row>
    <row r="186" spans="1:13" ht="15.6" customHeight="1">
      <c r="A186" s="16" t="s">
        <v>196</v>
      </c>
      <c r="B186" s="42" t="s">
        <v>37</v>
      </c>
      <c r="C186" s="33">
        <v>1005267.43</v>
      </c>
      <c r="D186" s="33">
        <v>17572.650000000001</v>
      </c>
      <c r="E186" s="33">
        <v>438143.75</v>
      </c>
      <c r="F186" s="33">
        <f>SUM(C186:E186)</f>
        <v>1460983.83</v>
      </c>
      <c r="G186" s="34">
        <v>550</v>
      </c>
      <c r="H186" s="34">
        <v>0</v>
      </c>
      <c r="I186" s="34">
        <v>1939.86</v>
      </c>
      <c r="J186" s="34">
        <v>88170.45</v>
      </c>
      <c r="K186" s="34">
        <f>F186-G186-H186-I186-J186</f>
        <v>1370323.52</v>
      </c>
      <c r="L186" s="33">
        <v>3536430.94</v>
      </c>
      <c r="M186" s="35">
        <f>K186/L186</f>
        <v>0.38748770815810135</v>
      </c>
    </row>
    <row r="187" spans="1:13" ht="15.6" customHeight="1">
      <c r="A187" s="16" t="s">
        <v>197</v>
      </c>
      <c r="B187" s="42" t="s">
        <v>34</v>
      </c>
      <c r="C187" s="33">
        <v>1593176.09</v>
      </c>
      <c r="D187" s="33">
        <v>25328.9</v>
      </c>
      <c r="E187" s="33">
        <v>1003437.9</v>
      </c>
      <c r="F187" s="33">
        <f>SUM(C187:E187)</f>
        <v>2621942.89</v>
      </c>
      <c r="G187" s="34">
        <v>0</v>
      </c>
      <c r="H187" s="34">
        <v>0</v>
      </c>
      <c r="I187" s="34">
        <v>34.200000000000003</v>
      </c>
      <c r="J187" s="34">
        <v>128471.23</v>
      </c>
      <c r="K187" s="34">
        <f>F187-G187-H187-I187-J187</f>
        <v>2493437.46</v>
      </c>
      <c r="L187" s="33">
        <v>8708448.7300000004</v>
      </c>
      <c r="M187" s="35">
        <f>K187/L187</f>
        <v>0.28632395244060876</v>
      </c>
    </row>
    <row r="188" spans="1:13" ht="15.6" customHeight="1">
      <c r="A188" s="16" t="s">
        <v>198</v>
      </c>
      <c r="B188" s="42" t="s">
        <v>73</v>
      </c>
      <c r="C188" s="33">
        <v>60786.93</v>
      </c>
      <c r="D188" s="33">
        <v>5651.55</v>
      </c>
      <c r="E188" s="33">
        <v>22741.33</v>
      </c>
      <c r="F188" s="33">
        <f>SUM(C188:E188)</f>
        <v>89179.81</v>
      </c>
      <c r="G188" s="34">
        <v>2555</v>
      </c>
      <c r="H188" s="34">
        <v>0</v>
      </c>
      <c r="I188" s="34">
        <v>8154.55</v>
      </c>
      <c r="J188" s="34">
        <v>797.44</v>
      </c>
      <c r="K188" s="34">
        <f>F188-G188-H188-I188-J188</f>
        <v>77672.819999999992</v>
      </c>
      <c r="L188" s="33">
        <v>470591.46</v>
      </c>
      <c r="M188" s="35">
        <f>K188/L188</f>
        <v>0.16505361147012737</v>
      </c>
    </row>
    <row r="189" spans="1:13" ht="15.6" customHeight="1">
      <c r="A189" s="16" t="s">
        <v>199</v>
      </c>
      <c r="B189" s="42" t="s">
        <v>41</v>
      </c>
      <c r="C189" s="33">
        <v>1291584.97</v>
      </c>
      <c r="D189" s="33">
        <v>29842.54</v>
      </c>
      <c r="E189" s="33">
        <v>744394.97</v>
      </c>
      <c r="F189" s="33">
        <f>SUM(C189:E189)</f>
        <v>2065822.48</v>
      </c>
      <c r="G189" s="34">
        <v>48688.87</v>
      </c>
      <c r="H189" s="34">
        <v>0</v>
      </c>
      <c r="I189" s="34">
        <v>0</v>
      </c>
      <c r="J189" s="34">
        <v>19419.849999999999</v>
      </c>
      <c r="K189" s="34">
        <f>F189-G189-H189-I189-J189</f>
        <v>1997713.7599999998</v>
      </c>
      <c r="L189" s="33">
        <v>4430362.6999999993</v>
      </c>
      <c r="M189" s="35">
        <f>K189/L189</f>
        <v>0.45091426938927598</v>
      </c>
    </row>
    <row r="190" spans="1:13" ht="15.6" customHeight="1">
      <c r="A190" s="16" t="s">
        <v>200</v>
      </c>
      <c r="B190" s="42" t="s">
        <v>34</v>
      </c>
      <c r="C190" s="33">
        <v>1958818.62</v>
      </c>
      <c r="D190" s="33">
        <v>2069952.41</v>
      </c>
      <c r="E190" s="33">
        <v>7256409.8399999999</v>
      </c>
      <c r="F190" s="33">
        <f>SUM(C190:E190)</f>
        <v>11285180.870000001</v>
      </c>
      <c r="G190" s="34">
        <v>4665698.7</v>
      </c>
      <c r="H190" s="34">
        <v>90</v>
      </c>
      <c r="I190" s="34">
        <v>0</v>
      </c>
      <c r="J190" s="34">
        <v>88081.71</v>
      </c>
      <c r="K190" s="34">
        <f>F190-G190-H190-I190-J190</f>
        <v>6531310.4600000009</v>
      </c>
      <c r="L190" s="33">
        <v>16956389</v>
      </c>
      <c r="M190" s="35">
        <f>K190/L190</f>
        <v>0.38518286293148857</v>
      </c>
    </row>
    <row r="191" spans="1:13" ht="15.6" customHeight="1">
      <c r="A191" s="16" t="s">
        <v>201</v>
      </c>
      <c r="B191" s="42" t="s">
        <v>34</v>
      </c>
      <c r="C191" s="33">
        <v>713685.65</v>
      </c>
      <c r="D191" s="33">
        <v>10566.87</v>
      </c>
      <c r="E191" s="33">
        <v>124829.32</v>
      </c>
      <c r="F191" s="33">
        <f>SUM(C191:E191)</f>
        <v>849081.84000000008</v>
      </c>
      <c r="G191" s="34">
        <v>41740.720000000001</v>
      </c>
      <c r="H191" s="34">
        <v>0</v>
      </c>
      <c r="I191" s="34">
        <v>3111.15</v>
      </c>
      <c r="J191" s="34">
        <v>28976.46</v>
      </c>
      <c r="K191" s="34">
        <f>F191-G191-H191-I191-J191</f>
        <v>775253.51000000013</v>
      </c>
      <c r="L191" s="33">
        <v>2396461.9100000006</v>
      </c>
      <c r="M191" s="35">
        <f>K191/L191</f>
        <v>0.32349919970144653</v>
      </c>
    </row>
    <row r="192" spans="1:13" ht="15.6" customHeight="1">
      <c r="A192" s="16" t="s">
        <v>202</v>
      </c>
      <c r="B192" s="42" t="s">
        <v>34</v>
      </c>
      <c r="C192" s="33">
        <v>4576198.37</v>
      </c>
      <c r="D192" s="33">
        <v>286831.67</v>
      </c>
      <c r="E192" s="33">
        <v>2545921.09</v>
      </c>
      <c r="F192" s="33">
        <f>SUM(C192:E192)</f>
        <v>7408951.1299999999</v>
      </c>
      <c r="G192" s="34">
        <v>5689</v>
      </c>
      <c r="H192" s="34">
        <v>0</v>
      </c>
      <c r="I192" s="34">
        <v>31500.33</v>
      </c>
      <c r="J192" s="34">
        <v>392820.74</v>
      </c>
      <c r="K192" s="34">
        <f>F192-G192-H192-I192-J192</f>
        <v>6978941.0599999996</v>
      </c>
      <c r="L192" s="33">
        <v>17902930.690000001</v>
      </c>
      <c r="M192" s="35">
        <f>K192/L192</f>
        <v>0.38982115167871428</v>
      </c>
    </row>
    <row r="193" spans="1:13" ht="15.6" customHeight="1">
      <c r="A193" s="16" t="s">
        <v>203</v>
      </c>
      <c r="B193" s="42" t="s">
        <v>34</v>
      </c>
      <c r="C193" s="33">
        <v>204547.35</v>
      </c>
      <c r="D193" s="33">
        <v>3550.61</v>
      </c>
      <c r="E193" s="33">
        <v>38735.760000000002</v>
      </c>
      <c r="F193" s="33">
        <f>SUM(C193:E193)</f>
        <v>246833.72</v>
      </c>
      <c r="G193" s="34">
        <v>0</v>
      </c>
      <c r="H193" s="34">
        <v>0</v>
      </c>
      <c r="I193" s="34">
        <v>687.02</v>
      </c>
      <c r="J193" s="34">
        <v>3681.65</v>
      </c>
      <c r="K193" s="34">
        <f>F193-G193-H193-I193-J193</f>
        <v>242465.05000000002</v>
      </c>
      <c r="L193" s="33">
        <v>1591867.99</v>
      </c>
      <c r="M193" s="35">
        <f>K193/L193</f>
        <v>0.15231479715852569</v>
      </c>
    </row>
    <row r="194" spans="1:13" ht="15.6" customHeight="1">
      <c r="A194" s="16" t="s">
        <v>603</v>
      </c>
      <c r="B194" s="42" t="s">
        <v>32</v>
      </c>
      <c r="C194" s="33">
        <v>445787.66</v>
      </c>
      <c r="D194" s="33">
        <v>12478.98</v>
      </c>
      <c r="E194" s="33">
        <v>231187.65</v>
      </c>
      <c r="F194" s="33">
        <f>SUM(C194:E194)</f>
        <v>689454.28999999992</v>
      </c>
      <c r="G194" s="34">
        <v>27572.5</v>
      </c>
      <c r="H194" s="34">
        <v>0</v>
      </c>
      <c r="I194" s="34">
        <v>0</v>
      </c>
      <c r="J194" s="34">
        <v>1800.57</v>
      </c>
      <c r="K194" s="34">
        <f>F194-G194-H194-I194-J194</f>
        <v>660081.22</v>
      </c>
      <c r="L194" s="33">
        <v>2462988.92</v>
      </c>
      <c r="M194" s="35">
        <f>K194/L194</f>
        <v>0.26800007691467814</v>
      </c>
    </row>
    <row r="195" spans="1:13" ht="15.6" customHeight="1">
      <c r="A195" s="16" t="s">
        <v>204</v>
      </c>
      <c r="B195" s="42" t="s">
        <v>41</v>
      </c>
      <c r="C195" s="33">
        <v>1325225.8899999999</v>
      </c>
      <c r="D195" s="33">
        <v>28205.360000000001</v>
      </c>
      <c r="E195" s="33">
        <v>686140.14</v>
      </c>
      <c r="F195" s="33">
        <f>SUM(C195:E195)</f>
        <v>2039571.3900000001</v>
      </c>
      <c r="G195" s="34">
        <v>48414.47</v>
      </c>
      <c r="H195" s="34">
        <v>3044.39</v>
      </c>
      <c r="I195" s="34">
        <v>17531.8</v>
      </c>
      <c r="J195" s="34">
        <v>9458.48</v>
      </c>
      <c r="K195" s="34">
        <f>F195-G195-H195-I195-J195</f>
        <v>1961122.2500000002</v>
      </c>
      <c r="L195" s="33">
        <v>4725022.6800000006</v>
      </c>
      <c r="M195" s="35">
        <f>K195/L195</f>
        <v>0.41505033580071621</v>
      </c>
    </row>
    <row r="196" spans="1:13" ht="15.6" customHeight="1">
      <c r="A196" s="16" t="s">
        <v>205</v>
      </c>
      <c r="B196" s="42" t="s">
        <v>32</v>
      </c>
      <c r="C196" s="33">
        <v>889715.01</v>
      </c>
      <c r="D196" s="33">
        <v>16820.46</v>
      </c>
      <c r="E196" s="33">
        <v>291976.99</v>
      </c>
      <c r="F196" s="33">
        <f>SUM(C196:E196)</f>
        <v>1198512.46</v>
      </c>
      <c r="G196" s="34">
        <v>0</v>
      </c>
      <c r="H196" s="34">
        <v>0</v>
      </c>
      <c r="I196" s="34">
        <v>0</v>
      </c>
      <c r="J196" s="34">
        <v>14419.29</v>
      </c>
      <c r="K196" s="34">
        <f>F196-G196-H196-I196-J196</f>
        <v>1184093.17</v>
      </c>
      <c r="L196" s="33">
        <v>4632465.2700000005</v>
      </c>
      <c r="M196" s="35">
        <f>K196/L196</f>
        <v>0.25560756551554242</v>
      </c>
    </row>
    <row r="197" spans="1:13" ht="15.6" customHeight="1">
      <c r="A197" s="16" t="s">
        <v>206</v>
      </c>
      <c r="B197" s="42" t="s">
        <v>26</v>
      </c>
      <c r="C197" s="33">
        <v>37257.33</v>
      </c>
      <c r="D197" s="33">
        <v>0</v>
      </c>
      <c r="E197" s="33">
        <v>11745.38</v>
      </c>
      <c r="F197" s="33">
        <f>SUM(C197:E197)</f>
        <v>49002.71</v>
      </c>
      <c r="G197" s="34">
        <v>1453.62</v>
      </c>
      <c r="H197" s="34">
        <v>0</v>
      </c>
      <c r="I197" s="34">
        <v>0</v>
      </c>
      <c r="J197" s="34">
        <v>3290.67</v>
      </c>
      <c r="K197" s="34">
        <f>F197-G197-H197-I197-J197</f>
        <v>44258.42</v>
      </c>
      <c r="L197" s="33">
        <v>311790.95</v>
      </c>
      <c r="M197" s="35">
        <f>K197/L197</f>
        <v>0.14194902064989376</v>
      </c>
    </row>
    <row r="198" spans="1:13" ht="15.6" customHeight="1">
      <c r="A198" s="16" t="s">
        <v>207</v>
      </c>
      <c r="B198" s="42" t="s">
        <v>41</v>
      </c>
      <c r="C198" s="33">
        <v>254376.01</v>
      </c>
      <c r="D198" s="33">
        <v>7207.53</v>
      </c>
      <c r="E198" s="33">
        <v>120624.01</v>
      </c>
      <c r="F198" s="33">
        <f>SUM(C198:E198)</f>
        <v>382207.55</v>
      </c>
      <c r="G198" s="34">
        <v>0</v>
      </c>
      <c r="H198" s="34">
        <v>0</v>
      </c>
      <c r="I198" s="34">
        <v>0</v>
      </c>
      <c r="J198" s="34">
        <v>7677.09</v>
      </c>
      <c r="K198" s="34">
        <f>F198-G198-H198-I198-J198</f>
        <v>374530.45999999996</v>
      </c>
      <c r="L198" s="33">
        <v>1202626.8399999999</v>
      </c>
      <c r="M198" s="35">
        <f>K198/L198</f>
        <v>0.31142699259896778</v>
      </c>
    </row>
    <row r="199" spans="1:13" ht="15.6" customHeight="1">
      <c r="A199" s="16" t="s">
        <v>208</v>
      </c>
      <c r="B199" s="42" t="s">
        <v>34</v>
      </c>
      <c r="C199" s="33">
        <v>1649773.6</v>
      </c>
      <c r="D199" s="33">
        <v>85625.85</v>
      </c>
      <c r="E199" s="33">
        <v>893283.66</v>
      </c>
      <c r="F199" s="33">
        <f>SUM(C199:E199)</f>
        <v>2628683.1100000003</v>
      </c>
      <c r="G199" s="34">
        <v>0</v>
      </c>
      <c r="H199" s="34">
        <v>0</v>
      </c>
      <c r="I199" s="34">
        <v>0</v>
      </c>
      <c r="J199" s="34">
        <v>101823.96</v>
      </c>
      <c r="K199" s="34">
        <f>F199-G199-H199-I199-J199</f>
        <v>2526859.1500000004</v>
      </c>
      <c r="L199" s="33">
        <v>8892475.540000001</v>
      </c>
      <c r="M199" s="35">
        <f>K199/L199</f>
        <v>0.28415699752377394</v>
      </c>
    </row>
    <row r="200" spans="1:13" ht="15.6" customHeight="1">
      <c r="A200" s="16" t="s">
        <v>209</v>
      </c>
      <c r="B200" s="42" t="s">
        <v>41</v>
      </c>
      <c r="C200" s="33">
        <v>2498099.7999999998</v>
      </c>
      <c r="D200" s="33">
        <v>44184.44</v>
      </c>
      <c r="E200" s="33">
        <v>1386656.32</v>
      </c>
      <c r="F200" s="33">
        <f>SUM(C200:E200)</f>
        <v>3928940.5599999996</v>
      </c>
      <c r="G200" s="34">
        <v>0</v>
      </c>
      <c r="H200" s="34">
        <v>0</v>
      </c>
      <c r="I200" s="34">
        <v>0</v>
      </c>
      <c r="J200" s="34">
        <v>168634.6</v>
      </c>
      <c r="K200" s="34">
        <f>F200-G200-H200-I200-J200</f>
        <v>3760305.9599999995</v>
      </c>
      <c r="L200" s="33">
        <v>9542099.8200000003</v>
      </c>
      <c r="M200" s="35">
        <f>K200/L200</f>
        <v>0.39407531161207232</v>
      </c>
    </row>
    <row r="201" spans="1:13" ht="15.6" customHeight="1">
      <c r="A201" s="16" t="s">
        <v>210</v>
      </c>
      <c r="B201" s="42" t="s">
        <v>32</v>
      </c>
      <c r="C201" s="33">
        <v>1347984.01</v>
      </c>
      <c r="D201" s="33">
        <v>16168.75</v>
      </c>
      <c r="E201" s="33">
        <v>1128091.52</v>
      </c>
      <c r="F201" s="33">
        <f>SUM(C201:E201)</f>
        <v>2492244.2800000003</v>
      </c>
      <c r="G201" s="34">
        <v>0</v>
      </c>
      <c r="H201" s="34">
        <v>0</v>
      </c>
      <c r="I201" s="34">
        <v>115.14</v>
      </c>
      <c r="J201" s="34">
        <v>213084.26</v>
      </c>
      <c r="K201" s="34">
        <f>F201-G201-H201-I201-J201</f>
        <v>2279044.88</v>
      </c>
      <c r="L201" s="33">
        <v>6153215.71</v>
      </c>
      <c r="M201" s="35">
        <f>K201/L201</f>
        <v>0.3703827376466215</v>
      </c>
    </row>
    <row r="202" spans="1:13" ht="15.6" customHeight="1">
      <c r="A202" s="16" t="s">
        <v>211</v>
      </c>
      <c r="B202" s="42" t="s">
        <v>32</v>
      </c>
      <c r="C202" s="33">
        <v>1835239.78</v>
      </c>
      <c r="D202" s="33">
        <v>84826.17</v>
      </c>
      <c r="E202" s="33">
        <v>553602</v>
      </c>
      <c r="F202" s="33">
        <f>SUM(C202:E202)</f>
        <v>2473667.9500000002</v>
      </c>
      <c r="G202" s="34">
        <v>4894.74</v>
      </c>
      <c r="H202" s="34">
        <v>0</v>
      </c>
      <c r="I202" s="34">
        <v>150</v>
      </c>
      <c r="J202" s="34">
        <v>51364.75</v>
      </c>
      <c r="K202" s="34">
        <f>F202-G202-H202-I202-J202</f>
        <v>2417258.46</v>
      </c>
      <c r="L202" s="33">
        <v>6089028.0700000003</v>
      </c>
      <c r="M202" s="35">
        <f>K202/L202</f>
        <v>0.39698592816636497</v>
      </c>
    </row>
    <row r="203" spans="1:13" ht="15.6" customHeight="1">
      <c r="A203" s="16" t="s">
        <v>212</v>
      </c>
      <c r="B203" s="42" t="s">
        <v>49</v>
      </c>
      <c r="C203" s="33">
        <v>37113344.390000001</v>
      </c>
      <c r="D203" s="33">
        <v>3133100.01</v>
      </c>
      <c r="E203" s="33">
        <v>7076245.1900000004</v>
      </c>
      <c r="F203" s="33">
        <f>SUM(C203:E203)</f>
        <v>47322689.589999996</v>
      </c>
      <c r="G203" s="34">
        <v>440004.93</v>
      </c>
      <c r="H203" s="34">
        <v>0</v>
      </c>
      <c r="I203" s="34">
        <v>73069.61</v>
      </c>
      <c r="J203" s="34">
        <v>3217246.62</v>
      </c>
      <c r="K203" s="34">
        <f>F203-G203-H203-I203-J203</f>
        <v>43592368.43</v>
      </c>
      <c r="L203" s="33">
        <v>89593556.450000003</v>
      </c>
      <c r="M203" s="35">
        <f>K203/L203</f>
        <v>0.48655695964394319</v>
      </c>
    </row>
    <row r="204" spans="1:13" ht="15.6" customHeight="1">
      <c r="A204" s="16" t="s">
        <v>604</v>
      </c>
      <c r="B204" s="42" t="s">
        <v>41</v>
      </c>
      <c r="C204" s="33">
        <v>435386.83</v>
      </c>
      <c r="D204" s="33">
        <v>27212.17</v>
      </c>
      <c r="E204" s="33">
        <v>166018.53</v>
      </c>
      <c r="F204" s="33">
        <f>SUM(C204:E204)</f>
        <v>628617.53</v>
      </c>
      <c r="G204" s="34">
        <v>12097.64</v>
      </c>
      <c r="H204" s="34">
        <v>0</v>
      </c>
      <c r="I204" s="34">
        <v>0</v>
      </c>
      <c r="J204" s="34">
        <v>3795.62</v>
      </c>
      <c r="K204" s="34">
        <f>F204-G204-H204-I204-J204</f>
        <v>612724.27</v>
      </c>
      <c r="L204" s="33">
        <v>1783914.07</v>
      </c>
      <c r="M204" s="35">
        <f>K204/L204</f>
        <v>0.34347185231853683</v>
      </c>
    </row>
    <row r="205" spans="1:13" ht="15.6" customHeight="1">
      <c r="A205" s="16" t="s">
        <v>213</v>
      </c>
      <c r="B205" s="42" t="s">
        <v>41</v>
      </c>
      <c r="C205" s="33">
        <v>421772.34</v>
      </c>
      <c r="D205" s="33">
        <v>11658.85</v>
      </c>
      <c r="E205" s="33">
        <v>581156.19999999995</v>
      </c>
      <c r="F205" s="33">
        <f>SUM(C205:E205)</f>
        <v>1014587.3899999999</v>
      </c>
      <c r="G205" s="34">
        <v>0</v>
      </c>
      <c r="H205" s="34">
        <v>0</v>
      </c>
      <c r="I205" s="34">
        <v>0</v>
      </c>
      <c r="J205" s="34">
        <v>51168.45</v>
      </c>
      <c r="K205" s="34">
        <f>F205-G205-H205-I205-J205</f>
        <v>963418.94</v>
      </c>
      <c r="L205" s="33">
        <v>2538449.02</v>
      </c>
      <c r="M205" s="35">
        <f>K205/L205</f>
        <v>0.37953054499396643</v>
      </c>
    </row>
    <row r="206" spans="1:13" ht="15.6" customHeight="1">
      <c r="A206" s="16" t="s">
        <v>214</v>
      </c>
      <c r="B206" s="42" t="s">
        <v>32</v>
      </c>
      <c r="C206" s="33">
        <v>360675.86</v>
      </c>
      <c r="D206" s="33">
        <v>10848.47</v>
      </c>
      <c r="E206" s="33">
        <v>120199.23</v>
      </c>
      <c r="F206" s="33">
        <f>SUM(C206:E206)</f>
        <v>491723.55999999994</v>
      </c>
      <c r="G206" s="34">
        <v>0</v>
      </c>
      <c r="H206" s="34">
        <v>0</v>
      </c>
      <c r="I206" s="34">
        <v>0</v>
      </c>
      <c r="J206" s="34">
        <v>29602.34</v>
      </c>
      <c r="K206" s="34">
        <f>F206-G206-H206-I206-J206</f>
        <v>462121.21999999991</v>
      </c>
      <c r="L206" s="33">
        <v>1682930.69</v>
      </c>
      <c r="M206" s="35">
        <f>K206/L206</f>
        <v>0.27459313847321898</v>
      </c>
    </row>
    <row r="207" spans="1:13" ht="15.6" customHeight="1">
      <c r="A207" s="16" t="s">
        <v>215</v>
      </c>
      <c r="B207" s="42" t="s">
        <v>26</v>
      </c>
      <c r="C207" s="33">
        <v>485174.29</v>
      </c>
      <c r="D207" s="33">
        <v>15187.59</v>
      </c>
      <c r="E207" s="33">
        <v>138056.88</v>
      </c>
      <c r="F207" s="33">
        <f>SUM(C207:E207)</f>
        <v>638418.76</v>
      </c>
      <c r="G207" s="34">
        <v>0</v>
      </c>
      <c r="H207" s="34">
        <v>0</v>
      </c>
      <c r="I207" s="34">
        <v>0</v>
      </c>
      <c r="J207" s="34">
        <v>24222.94</v>
      </c>
      <c r="K207" s="34">
        <f>F207-G207-H207-I207-J207</f>
        <v>614195.82000000007</v>
      </c>
      <c r="L207" s="33">
        <v>1480980.1800000002</v>
      </c>
      <c r="M207" s="35">
        <f>K207/L207</f>
        <v>0.41472251168141899</v>
      </c>
    </row>
    <row r="208" spans="1:13" ht="15.6" customHeight="1">
      <c r="A208" s="16" t="s">
        <v>216</v>
      </c>
      <c r="B208" s="42" t="s">
        <v>73</v>
      </c>
      <c r="C208" s="33">
        <v>757856</v>
      </c>
      <c r="D208" s="33">
        <v>27607.74</v>
      </c>
      <c r="E208" s="33">
        <v>122595.43</v>
      </c>
      <c r="F208" s="33">
        <f>SUM(C208:E208)</f>
        <v>908059.16999999993</v>
      </c>
      <c r="G208" s="34">
        <v>21854.560000000001</v>
      </c>
      <c r="H208" s="34">
        <v>24</v>
      </c>
      <c r="I208" s="34">
        <v>0</v>
      </c>
      <c r="J208" s="34">
        <v>9997.18</v>
      </c>
      <c r="K208" s="34">
        <f>F208-G208-H208-I208-J208</f>
        <v>876183.42999999982</v>
      </c>
      <c r="L208" s="33">
        <v>2808584.3099999996</v>
      </c>
      <c r="M208" s="35">
        <f>K208/L208</f>
        <v>0.31196621973580702</v>
      </c>
    </row>
    <row r="209" spans="1:13" ht="15.6" customHeight="1">
      <c r="A209" s="16" t="s">
        <v>217</v>
      </c>
      <c r="B209" s="42" t="s">
        <v>32</v>
      </c>
      <c r="C209" s="33">
        <v>3608149.99</v>
      </c>
      <c r="D209" s="33">
        <v>340107.91</v>
      </c>
      <c r="E209" s="33">
        <v>1768433.5</v>
      </c>
      <c r="F209" s="33">
        <f>SUM(C209:E209)</f>
        <v>5716691.4000000004</v>
      </c>
      <c r="G209" s="34">
        <v>117535.5</v>
      </c>
      <c r="H209" s="34">
        <v>0</v>
      </c>
      <c r="I209" s="34">
        <v>0</v>
      </c>
      <c r="J209" s="34">
        <v>150606.16</v>
      </c>
      <c r="K209" s="34">
        <f>F209-G209-H209-I209-J209</f>
        <v>5448549.7400000002</v>
      </c>
      <c r="L209" s="33">
        <v>12279680.210000001</v>
      </c>
      <c r="M209" s="35">
        <f>K209/L209</f>
        <v>0.44370453031528906</v>
      </c>
    </row>
    <row r="210" spans="1:13" ht="15.6" customHeight="1">
      <c r="A210" s="16" t="s">
        <v>218</v>
      </c>
      <c r="B210" s="42" t="s">
        <v>32</v>
      </c>
      <c r="C210" s="33">
        <v>815773.09</v>
      </c>
      <c r="D210" s="33">
        <v>10251.42</v>
      </c>
      <c r="E210" s="33">
        <v>324444.46999999997</v>
      </c>
      <c r="F210" s="33">
        <f>SUM(C210:E210)</f>
        <v>1150468.98</v>
      </c>
      <c r="G210" s="34">
        <v>0</v>
      </c>
      <c r="H210" s="34">
        <v>0</v>
      </c>
      <c r="I210" s="34">
        <v>0</v>
      </c>
      <c r="J210" s="34">
        <v>75691.88</v>
      </c>
      <c r="K210" s="34">
        <f>F210-G210-H210-I210-J210</f>
        <v>1074777.1000000001</v>
      </c>
      <c r="L210" s="33">
        <v>3242756.37</v>
      </c>
      <c r="M210" s="35">
        <f>K210/L210</f>
        <v>0.33143936126166645</v>
      </c>
    </row>
    <row r="211" spans="1:13" ht="15.6" customHeight="1">
      <c r="A211" s="16" t="s">
        <v>219</v>
      </c>
      <c r="B211" s="42" t="s">
        <v>32</v>
      </c>
      <c r="C211" s="33">
        <v>436122.54</v>
      </c>
      <c r="D211" s="33">
        <v>6951.47</v>
      </c>
      <c r="E211" s="33">
        <v>204938.07</v>
      </c>
      <c r="F211" s="33">
        <f>SUM(C211:E211)</f>
        <v>648012.07999999996</v>
      </c>
      <c r="G211" s="34">
        <v>0</v>
      </c>
      <c r="H211" s="34">
        <v>0</v>
      </c>
      <c r="I211" s="34">
        <v>0</v>
      </c>
      <c r="J211" s="34">
        <v>16821.3</v>
      </c>
      <c r="K211" s="34">
        <f>F211-G211-H211-I211-J211</f>
        <v>631190.77999999991</v>
      </c>
      <c r="L211" s="33">
        <v>2311298.61</v>
      </c>
      <c r="M211" s="35">
        <f>K211/L211</f>
        <v>0.27308923964610526</v>
      </c>
    </row>
    <row r="212" spans="1:13" ht="15.6" customHeight="1">
      <c r="A212" s="16" t="s">
        <v>220</v>
      </c>
      <c r="B212" s="42" t="s">
        <v>37</v>
      </c>
      <c r="C212" s="33">
        <v>10029133.76</v>
      </c>
      <c r="D212" s="33">
        <v>458779.85</v>
      </c>
      <c r="E212" s="33">
        <v>5933787.3600000003</v>
      </c>
      <c r="F212" s="33">
        <f>SUM(C212:E212)</f>
        <v>16421700.969999999</v>
      </c>
      <c r="G212" s="34">
        <v>554400.23</v>
      </c>
      <c r="H212" s="34">
        <v>0</v>
      </c>
      <c r="I212" s="34">
        <v>0</v>
      </c>
      <c r="J212" s="34">
        <v>629464.65</v>
      </c>
      <c r="K212" s="34">
        <f>F212-G212-H212-I212-J212</f>
        <v>15237836.089999998</v>
      </c>
      <c r="L212" s="33">
        <v>31171213.749999996</v>
      </c>
      <c r="M212" s="35">
        <f>K212/L212</f>
        <v>0.48884320681930454</v>
      </c>
    </row>
    <row r="213" spans="1:13" ht="15.6" customHeight="1">
      <c r="A213" s="16" t="s">
        <v>221</v>
      </c>
      <c r="B213" s="42" t="s">
        <v>37</v>
      </c>
      <c r="C213" s="33">
        <v>1309021.83</v>
      </c>
      <c r="D213" s="33">
        <v>157191.07</v>
      </c>
      <c r="E213" s="33">
        <v>967596.66</v>
      </c>
      <c r="F213" s="33">
        <f>SUM(C213:E213)</f>
        <v>2433809.56</v>
      </c>
      <c r="G213" s="34">
        <v>300</v>
      </c>
      <c r="H213" s="34">
        <v>0</v>
      </c>
      <c r="I213" s="34">
        <v>443917.47</v>
      </c>
      <c r="J213" s="34">
        <v>58124.89</v>
      </c>
      <c r="K213" s="34">
        <f>F213-G213-H213-I213-J213</f>
        <v>1931467.2000000002</v>
      </c>
      <c r="L213" s="33">
        <v>4915165.3100000005</v>
      </c>
      <c r="M213" s="35">
        <f>K213/L213</f>
        <v>0.39296078121124273</v>
      </c>
    </row>
    <row r="214" spans="1:13" ht="15.6" customHeight="1">
      <c r="A214" s="16" t="s">
        <v>222</v>
      </c>
      <c r="B214" s="42" t="s">
        <v>32</v>
      </c>
      <c r="C214" s="33">
        <v>589757.64</v>
      </c>
      <c r="D214" s="33">
        <v>6418.13</v>
      </c>
      <c r="E214" s="33">
        <v>62493.919999999998</v>
      </c>
      <c r="F214" s="33">
        <f>SUM(C214:E214)</f>
        <v>658669.69000000006</v>
      </c>
      <c r="G214" s="34">
        <v>0</v>
      </c>
      <c r="H214" s="34">
        <v>0</v>
      </c>
      <c r="I214" s="34">
        <v>0</v>
      </c>
      <c r="J214" s="34">
        <v>-39324.620000000003</v>
      </c>
      <c r="K214" s="34">
        <f>F214-G214-H214-I214-J214</f>
        <v>697994.31</v>
      </c>
      <c r="L214" s="33">
        <v>2131255.86</v>
      </c>
      <c r="M214" s="35">
        <f>K214/L214</f>
        <v>0.32750376109229801</v>
      </c>
    </row>
    <row r="215" spans="1:13" ht="15.6" customHeight="1">
      <c r="A215" s="16" t="s">
        <v>605</v>
      </c>
      <c r="B215" s="42" t="s">
        <v>37</v>
      </c>
      <c r="C215" s="33">
        <v>534350.43999999994</v>
      </c>
      <c r="D215" s="33">
        <v>4452.1099999999997</v>
      </c>
      <c r="E215" s="33">
        <v>399704.85</v>
      </c>
      <c r="F215" s="33">
        <f>SUM(C215:E215)</f>
        <v>938507.39999999991</v>
      </c>
      <c r="G215" s="34">
        <v>2611.3000000000002</v>
      </c>
      <c r="H215" s="34">
        <v>0</v>
      </c>
      <c r="I215" s="34">
        <v>0</v>
      </c>
      <c r="J215" s="34">
        <v>17276.32</v>
      </c>
      <c r="K215" s="34">
        <f>F215-G215-H215-I215-J215</f>
        <v>918619.77999999991</v>
      </c>
      <c r="L215" s="33">
        <v>2620486.23</v>
      </c>
      <c r="M215" s="35">
        <f>K215/L215</f>
        <v>0.35055317959064408</v>
      </c>
    </row>
    <row r="216" spans="1:13" ht="15.6" customHeight="1">
      <c r="A216" s="16" t="s">
        <v>223</v>
      </c>
      <c r="B216" s="42" t="s">
        <v>37</v>
      </c>
      <c r="C216" s="33">
        <v>1301284.43</v>
      </c>
      <c r="D216" s="33">
        <v>6589.87</v>
      </c>
      <c r="E216" s="33">
        <v>964413.83</v>
      </c>
      <c r="F216" s="33">
        <f>SUM(C216:E216)</f>
        <v>2272288.13</v>
      </c>
      <c r="G216" s="34">
        <v>0</v>
      </c>
      <c r="H216" s="34">
        <v>0</v>
      </c>
      <c r="I216" s="34">
        <v>0</v>
      </c>
      <c r="J216" s="34">
        <v>86150.38</v>
      </c>
      <c r="K216" s="34">
        <f>F216-G216-H216-I216-J216</f>
        <v>2186137.75</v>
      </c>
      <c r="L216" s="33">
        <v>4487317.1400000006</v>
      </c>
      <c r="M216" s="35">
        <f>K216/L216</f>
        <v>0.48718146763301862</v>
      </c>
    </row>
    <row r="217" spans="1:13" ht="15.6" customHeight="1">
      <c r="A217" s="16" t="s">
        <v>224</v>
      </c>
      <c r="B217" s="42" t="s">
        <v>49</v>
      </c>
      <c r="C217" s="33">
        <v>11418861.24</v>
      </c>
      <c r="D217" s="33">
        <v>222924.77</v>
      </c>
      <c r="E217" s="33">
        <v>7626193.9199999999</v>
      </c>
      <c r="F217" s="33">
        <f>SUM(C217:E217)</f>
        <v>19267979.93</v>
      </c>
      <c r="G217" s="34">
        <v>19545.87</v>
      </c>
      <c r="H217" s="34">
        <v>0</v>
      </c>
      <c r="I217" s="34">
        <v>1545.12</v>
      </c>
      <c r="J217" s="34">
        <v>1104277.6599999999</v>
      </c>
      <c r="K217" s="34">
        <f>F217-G217-H217-I217-J217</f>
        <v>18142611.279999997</v>
      </c>
      <c r="L217" s="33">
        <v>32443325.130000003</v>
      </c>
      <c r="M217" s="35">
        <f>K217/L217</f>
        <v>0.55920936609619321</v>
      </c>
    </row>
    <row r="218" spans="1:13" ht="15.6" customHeight="1">
      <c r="A218" s="16" t="s">
        <v>606</v>
      </c>
      <c r="B218" s="42" t="s">
        <v>29</v>
      </c>
      <c r="C218" s="33">
        <v>114812.13</v>
      </c>
      <c r="D218" s="33">
        <v>3187.13</v>
      </c>
      <c r="E218" s="33">
        <v>180840.29</v>
      </c>
      <c r="F218" s="33">
        <f>SUM(C218:E218)</f>
        <v>298839.55000000005</v>
      </c>
      <c r="G218" s="34">
        <v>768.28</v>
      </c>
      <c r="H218" s="34">
        <v>0</v>
      </c>
      <c r="I218" s="34">
        <v>213.93</v>
      </c>
      <c r="J218" s="34">
        <v>1662.63</v>
      </c>
      <c r="K218" s="34">
        <f>F218-G218-H218-I218-J218</f>
        <v>296194.71000000002</v>
      </c>
      <c r="L218" s="33">
        <v>1501428.9300000002</v>
      </c>
      <c r="M218" s="35">
        <f>K218/L218</f>
        <v>0.19727521168784193</v>
      </c>
    </row>
    <row r="219" spans="1:13" ht="15.6" customHeight="1">
      <c r="A219" s="16" t="s">
        <v>4</v>
      </c>
      <c r="B219" s="42" t="s">
        <v>29</v>
      </c>
      <c r="C219" s="33">
        <v>111027938.87</v>
      </c>
      <c r="D219" s="33">
        <v>12250854.210000001</v>
      </c>
      <c r="E219" s="33">
        <v>30793677.109999999</v>
      </c>
      <c r="F219" s="33">
        <f>SUM(C219:E219)</f>
        <v>154072470.19</v>
      </c>
      <c r="G219" s="34">
        <v>2207073.96</v>
      </c>
      <c r="H219" s="34">
        <v>974.19</v>
      </c>
      <c r="I219" s="34">
        <v>931094.55</v>
      </c>
      <c r="J219" s="34">
        <v>6485452.7599999998</v>
      </c>
      <c r="K219" s="34">
        <f>F219-G219-H219-I219-J219</f>
        <v>144447874.72999999</v>
      </c>
      <c r="L219" s="33">
        <v>334303401.12000006</v>
      </c>
      <c r="M219" s="35">
        <f>K219/L219</f>
        <v>0.43208616557912199</v>
      </c>
    </row>
    <row r="220" spans="1:13" ht="15.6" customHeight="1">
      <c r="A220" s="16" t="s">
        <v>607</v>
      </c>
      <c r="B220" s="42" t="s">
        <v>34</v>
      </c>
      <c r="C220" s="33">
        <v>8954561.5299999993</v>
      </c>
      <c r="D220" s="33">
        <v>102028.76</v>
      </c>
      <c r="E220" s="33">
        <v>4561998.01</v>
      </c>
      <c r="F220" s="33">
        <f>SUM(C220:E220)</f>
        <v>13618588.299999999</v>
      </c>
      <c r="G220" s="34">
        <v>11756.85</v>
      </c>
      <c r="H220" s="34">
        <v>0</v>
      </c>
      <c r="I220" s="34">
        <v>68245.100000000006</v>
      </c>
      <c r="J220" s="34">
        <v>1051673.26</v>
      </c>
      <c r="K220" s="34">
        <f>F220-G220-H220-I220-J220</f>
        <v>12486913.09</v>
      </c>
      <c r="L220" s="33">
        <v>29152005.809999999</v>
      </c>
      <c r="M220" s="35">
        <f>K220/L220</f>
        <v>0.42833804203334164</v>
      </c>
    </row>
    <row r="221" spans="1:13" ht="15.6" customHeight="1">
      <c r="A221" s="16" t="s">
        <v>608</v>
      </c>
      <c r="B221" s="42" t="s">
        <v>34</v>
      </c>
      <c r="C221" s="33">
        <v>1230344.3700000001</v>
      </c>
      <c r="D221" s="33">
        <v>13227.69</v>
      </c>
      <c r="E221" s="33">
        <v>519824.02</v>
      </c>
      <c r="F221" s="33">
        <f>SUM(C221:E221)</f>
        <v>1763396.08</v>
      </c>
      <c r="G221" s="34">
        <v>0</v>
      </c>
      <c r="H221" s="34">
        <v>0</v>
      </c>
      <c r="I221" s="34">
        <v>4662.78</v>
      </c>
      <c r="J221" s="34">
        <v>59971.28</v>
      </c>
      <c r="K221" s="34">
        <f>F221-G221-H221-I221-J221</f>
        <v>1698762.02</v>
      </c>
      <c r="L221" s="33">
        <v>6645567.7300000004</v>
      </c>
      <c r="M221" s="35">
        <f>K221/L221</f>
        <v>0.25562331000424549</v>
      </c>
    </row>
    <row r="222" spans="1:13" ht="15.6" customHeight="1">
      <c r="A222" s="16" t="s">
        <v>225</v>
      </c>
      <c r="B222" s="42" t="s">
        <v>34</v>
      </c>
      <c r="C222" s="33">
        <v>1228215.83</v>
      </c>
      <c r="D222" s="33">
        <v>9228.0400000000009</v>
      </c>
      <c r="E222" s="33">
        <v>175940.99</v>
      </c>
      <c r="F222" s="33">
        <f>SUM(C222:E222)</f>
        <v>1413384.86</v>
      </c>
      <c r="G222" s="34">
        <v>34719.230000000003</v>
      </c>
      <c r="H222" s="34">
        <v>0</v>
      </c>
      <c r="I222" s="34">
        <v>4013.74</v>
      </c>
      <c r="J222" s="34">
        <v>24115.62</v>
      </c>
      <c r="K222" s="34">
        <f>F222-G222-H222-I222-J222</f>
        <v>1350536.27</v>
      </c>
      <c r="L222" s="33">
        <v>4879722.4499999993</v>
      </c>
      <c r="M222" s="35">
        <f>K222/L222</f>
        <v>0.27676497666378552</v>
      </c>
    </row>
    <row r="223" spans="1:13" ht="15.6" customHeight="1">
      <c r="A223" s="16" t="s">
        <v>226</v>
      </c>
      <c r="B223" s="42" t="s">
        <v>73</v>
      </c>
      <c r="C223" s="33">
        <v>1528765.26</v>
      </c>
      <c r="D223" s="33">
        <v>53336.15</v>
      </c>
      <c r="E223" s="33">
        <v>713129.79</v>
      </c>
      <c r="F223" s="33">
        <f>SUM(C223:E223)</f>
        <v>2295231.2000000002</v>
      </c>
      <c r="G223" s="34">
        <v>99060.07</v>
      </c>
      <c r="H223" s="34">
        <v>0</v>
      </c>
      <c r="I223" s="34">
        <v>0</v>
      </c>
      <c r="J223" s="34">
        <v>148632.29</v>
      </c>
      <c r="K223" s="34">
        <f>F223-G223-H223-I223-J223</f>
        <v>2047538.8400000003</v>
      </c>
      <c r="L223" s="33">
        <v>4835908.17</v>
      </c>
      <c r="M223" s="35">
        <f>K223/L223</f>
        <v>0.42340316813749596</v>
      </c>
    </row>
    <row r="224" spans="1:13" ht="15.6" customHeight="1">
      <c r="A224" s="16" t="s">
        <v>609</v>
      </c>
      <c r="B224" s="42" t="s">
        <v>73</v>
      </c>
      <c r="C224" s="33">
        <v>61502.71</v>
      </c>
      <c r="D224" s="33">
        <v>2784.63</v>
      </c>
      <c r="E224" s="33">
        <v>28876.52</v>
      </c>
      <c r="F224" s="33">
        <f>SUM(C224:E224)</f>
        <v>93163.86</v>
      </c>
      <c r="G224" s="34">
        <v>0</v>
      </c>
      <c r="H224" s="34">
        <v>0</v>
      </c>
      <c r="I224" s="34">
        <v>411.15</v>
      </c>
      <c r="J224" s="34">
        <v>5757.21</v>
      </c>
      <c r="K224" s="34">
        <f>F224-G224-H224-I224-J224</f>
        <v>86995.5</v>
      </c>
      <c r="L224" s="33">
        <v>763716.61</v>
      </c>
      <c r="M224" s="35">
        <f>K224/L224</f>
        <v>0.11391070831888808</v>
      </c>
    </row>
    <row r="225" spans="1:13" ht="15.6" customHeight="1">
      <c r="A225" s="16" t="s">
        <v>227</v>
      </c>
      <c r="B225" s="42" t="s">
        <v>37</v>
      </c>
      <c r="C225" s="33">
        <v>1133878.08</v>
      </c>
      <c r="D225" s="33">
        <v>8331.94</v>
      </c>
      <c r="E225" s="33">
        <v>236977.27</v>
      </c>
      <c r="F225" s="33">
        <f>SUM(C225:E225)</f>
        <v>1379187.29</v>
      </c>
      <c r="G225" s="34">
        <v>38762.269999999997</v>
      </c>
      <c r="H225" s="34">
        <v>0</v>
      </c>
      <c r="I225" s="34">
        <v>113.14</v>
      </c>
      <c r="J225" s="34">
        <v>65798.789999999994</v>
      </c>
      <c r="K225" s="34">
        <f>F225-G225-H225-I225-J225</f>
        <v>1274513.0900000001</v>
      </c>
      <c r="L225" s="33">
        <v>6766890.8000000007</v>
      </c>
      <c r="M225" s="35">
        <f>K225/L225</f>
        <v>0.18834544958225127</v>
      </c>
    </row>
    <row r="226" spans="1:13" ht="15.6" customHeight="1">
      <c r="A226" s="16" t="s">
        <v>228</v>
      </c>
      <c r="B226" s="42" t="s">
        <v>32</v>
      </c>
      <c r="C226" s="33">
        <v>140523.68</v>
      </c>
      <c r="D226" s="33">
        <v>4907.26</v>
      </c>
      <c r="E226" s="33">
        <v>157534.65</v>
      </c>
      <c r="F226" s="33">
        <f>SUM(C226:E226)</f>
        <v>302965.58999999997</v>
      </c>
      <c r="G226" s="34">
        <v>0</v>
      </c>
      <c r="H226" s="34">
        <v>0</v>
      </c>
      <c r="I226" s="34">
        <v>0</v>
      </c>
      <c r="J226" s="34">
        <v>239.28</v>
      </c>
      <c r="K226" s="34">
        <f>F226-G226-H226-I226-J226</f>
        <v>302726.30999999994</v>
      </c>
      <c r="L226" s="33">
        <v>1986233.7200000002</v>
      </c>
      <c r="M226" s="35">
        <f>K226/L226</f>
        <v>0.15241222971483936</v>
      </c>
    </row>
    <row r="227" spans="1:13" ht="15.6" customHeight="1">
      <c r="A227" s="16" t="s">
        <v>229</v>
      </c>
      <c r="B227" s="42" t="s">
        <v>37</v>
      </c>
      <c r="C227" s="33">
        <v>307286.09000000003</v>
      </c>
      <c r="D227" s="33">
        <v>4439.3</v>
      </c>
      <c r="E227" s="33">
        <v>113347.59</v>
      </c>
      <c r="F227" s="33">
        <f>SUM(C227:E227)</f>
        <v>425072.98</v>
      </c>
      <c r="G227" s="34">
        <v>9745</v>
      </c>
      <c r="H227" s="34">
        <v>0</v>
      </c>
      <c r="I227" s="34">
        <v>0</v>
      </c>
      <c r="J227" s="34">
        <v>5471.38</v>
      </c>
      <c r="K227" s="34">
        <f>F227-G227-H227-I227-J227</f>
        <v>409856.6</v>
      </c>
      <c r="L227" s="33">
        <v>2289221.5499999998</v>
      </c>
      <c r="M227" s="35">
        <f>K227/L227</f>
        <v>0.17903754225972582</v>
      </c>
    </row>
    <row r="228" spans="1:13" ht="15.6" customHeight="1">
      <c r="A228" s="16" t="s">
        <v>230</v>
      </c>
      <c r="B228" s="42" t="s">
        <v>37</v>
      </c>
      <c r="C228" s="33">
        <v>818781.84</v>
      </c>
      <c r="D228" s="33">
        <v>39550.379999999997</v>
      </c>
      <c r="E228" s="33">
        <v>376318.22</v>
      </c>
      <c r="F228" s="33">
        <f>SUM(C228:E228)</f>
        <v>1234650.44</v>
      </c>
      <c r="G228" s="34">
        <v>87</v>
      </c>
      <c r="H228" s="34">
        <v>0</v>
      </c>
      <c r="I228" s="34">
        <v>0</v>
      </c>
      <c r="J228" s="34">
        <v>9410.44</v>
      </c>
      <c r="K228" s="34">
        <f>F228-G228-H228-I228-J228</f>
        <v>1225153</v>
      </c>
      <c r="L228" s="33">
        <v>4767945.2699999996</v>
      </c>
      <c r="M228" s="35">
        <f>K228/L228</f>
        <v>0.25695617936486931</v>
      </c>
    </row>
    <row r="229" spans="1:13" ht="15.6" customHeight="1">
      <c r="A229" s="16" t="s">
        <v>231</v>
      </c>
      <c r="B229" s="42" t="s">
        <v>26</v>
      </c>
      <c r="C229" s="33">
        <v>6356767.2699999996</v>
      </c>
      <c r="D229" s="33">
        <v>167538.6</v>
      </c>
      <c r="E229" s="33">
        <v>1180050.01</v>
      </c>
      <c r="F229" s="33">
        <f>SUM(C229:E229)</f>
        <v>7704355.879999999</v>
      </c>
      <c r="G229" s="34">
        <v>277169.76</v>
      </c>
      <c r="H229" s="34">
        <v>0</v>
      </c>
      <c r="I229" s="34">
        <v>4282.5200000000004</v>
      </c>
      <c r="J229" s="34">
        <v>219698.94</v>
      </c>
      <c r="K229" s="34">
        <f>F229-G229-H229-I229-J229</f>
        <v>7203204.6599999992</v>
      </c>
      <c r="L229" s="33">
        <v>12515579.679999998</v>
      </c>
      <c r="M229" s="35">
        <f>K229/L229</f>
        <v>0.57553903567972808</v>
      </c>
    </row>
    <row r="230" spans="1:13" ht="15.6" customHeight="1">
      <c r="A230" s="16" t="s">
        <v>232</v>
      </c>
      <c r="B230" s="42" t="s">
        <v>37</v>
      </c>
      <c r="C230" s="33">
        <v>420825.45</v>
      </c>
      <c r="D230" s="33">
        <v>8577.39</v>
      </c>
      <c r="E230" s="33">
        <v>238293.82</v>
      </c>
      <c r="F230" s="33">
        <f>SUM(C230:E230)</f>
        <v>667696.66</v>
      </c>
      <c r="G230" s="34">
        <v>399.19</v>
      </c>
      <c r="H230" s="34">
        <v>0</v>
      </c>
      <c r="I230" s="34">
        <v>0</v>
      </c>
      <c r="J230" s="34">
        <v>34639.019999999997</v>
      </c>
      <c r="K230" s="34">
        <f>F230-G230-H230-I230-J230</f>
        <v>632658.45000000007</v>
      </c>
      <c r="L230" s="33">
        <v>2865004.95</v>
      </c>
      <c r="M230" s="35">
        <f>K230/L230</f>
        <v>0.22082281219095276</v>
      </c>
    </row>
    <row r="231" spans="1:13" ht="15.6" customHeight="1">
      <c r="A231" s="16" t="s">
        <v>610</v>
      </c>
      <c r="B231" s="42" t="s">
        <v>32</v>
      </c>
      <c r="C231" s="33">
        <v>645831.81000000006</v>
      </c>
      <c r="D231" s="33">
        <v>0</v>
      </c>
      <c r="E231" s="33">
        <v>718973.61</v>
      </c>
      <c r="F231" s="33">
        <f>SUM(C231:E231)</f>
        <v>1364805.42</v>
      </c>
      <c r="G231" s="34">
        <v>263930.94</v>
      </c>
      <c r="H231" s="34">
        <v>0</v>
      </c>
      <c r="I231" s="34">
        <v>11460.31</v>
      </c>
      <c r="J231" s="34">
        <v>207061.39</v>
      </c>
      <c r="K231" s="34">
        <f>F231-G231-H231-I231-J231</f>
        <v>882352.77999999991</v>
      </c>
      <c r="L231" s="33">
        <v>3278847.1799999997</v>
      </c>
      <c r="M231" s="35">
        <f>K231/L231</f>
        <v>0.26910457595647991</v>
      </c>
    </row>
    <row r="232" spans="1:13" ht="15.6" customHeight="1">
      <c r="A232" s="16" t="s">
        <v>233</v>
      </c>
      <c r="B232" s="42" t="s">
        <v>32</v>
      </c>
      <c r="C232" s="33">
        <v>1100928.75</v>
      </c>
      <c r="D232" s="33">
        <v>11216.44</v>
      </c>
      <c r="E232" s="33">
        <v>932021.55</v>
      </c>
      <c r="F232" s="33">
        <f>SUM(C232:E232)</f>
        <v>2044166.74</v>
      </c>
      <c r="G232" s="34">
        <v>69445.94</v>
      </c>
      <c r="H232" s="34">
        <v>0</v>
      </c>
      <c r="I232" s="34">
        <v>615.55999999999995</v>
      </c>
      <c r="J232" s="34">
        <v>112444.81</v>
      </c>
      <c r="K232" s="34">
        <f>F232-G232-H232-I232-J232</f>
        <v>1861660.43</v>
      </c>
      <c r="L232" s="33">
        <v>5622835.0600000005</v>
      </c>
      <c r="M232" s="35">
        <f>K232/L232</f>
        <v>0.33108928327696663</v>
      </c>
    </row>
    <row r="233" spans="1:13" ht="15.6" customHeight="1">
      <c r="A233" s="16" t="s">
        <v>234</v>
      </c>
      <c r="B233" s="42" t="s">
        <v>32</v>
      </c>
      <c r="C233" s="33">
        <v>1945713.58</v>
      </c>
      <c r="D233" s="33">
        <v>139509.59</v>
      </c>
      <c r="E233" s="33">
        <v>661026.07999999996</v>
      </c>
      <c r="F233" s="33">
        <f>SUM(C233:E233)</f>
        <v>2746249.25</v>
      </c>
      <c r="G233" s="34">
        <v>10866.68</v>
      </c>
      <c r="H233" s="34">
        <v>0</v>
      </c>
      <c r="I233" s="34">
        <v>2225</v>
      </c>
      <c r="J233" s="34">
        <v>111779.98</v>
      </c>
      <c r="K233" s="34">
        <f>F233-G233-H233-I233-J233</f>
        <v>2621377.59</v>
      </c>
      <c r="L233" s="33">
        <v>6608681.5300000003</v>
      </c>
      <c r="M233" s="35">
        <f>K233/L233</f>
        <v>0.39665666715823722</v>
      </c>
    </row>
    <row r="234" spans="1:13" ht="15.6" customHeight="1">
      <c r="A234" s="16" t="s">
        <v>235</v>
      </c>
      <c r="B234" s="42" t="s">
        <v>73</v>
      </c>
      <c r="C234" s="33">
        <v>82640.149999999994</v>
      </c>
      <c r="D234" s="33">
        <v>5682.96</v>
      </c>
      <c r="E234" s="33">
        <v>9951.67</v>
      </c>
      <c r="F234" s="33">
        <f>SUM(C234:E234)</f>
        <v>98274.78</v>
      </c>
      <c r="G234" s="34">
        <v>123</v>
      </c>
      <c r="H234" s="34">
        <v>0</v>
      </c>
      <c r="I234" s="34">
        <v>0</v>
      </c>
      <c r="J234" s="34">
        <v>949.83</v>
      </c>
      <c r="K234" s="34">
        <f>F234-G234-H234-I234-J234</f>
        <v>97201.95</v>
      </c>
      <c r="L234" s="33">
        <v>735023.5</v>
      </c>
      <c r="M234" s="35">
        <f>K234/L234</f>
        <v>0.13224332283253529</v>
      </c>
    </row>
    <row r="235" spans="1:13" ht="15.6" customHeight="1">
      <c r="A235" s="16" t="s">
        <v>236</v>
      </c>
      <c r="B235" s="42" t="s">
        <v>73</v>
      </c>
      <c r="C235" s="33">
        <v>511667.18</v>
      </c>
      <c r="D235" s="33">
        <v>15361.65</v>
      </c>
      <c r="E235" s="33">
        <v>113898.99</v>
      </c>
      <c r="F235" s="33">
        <f>SUM(C235:E235)</f>
        <v>640927.81999999995</v>
      </c>
      <c r="G235" s="34">
        <v>0</v>
      </c>
      <c r="H235" s="34">
        <v>0</v>
      </c>
      <c r="I235" s="34">
        <v>0</v>
      </c>
      <c r="J235" s="34">
        <v>19831.68</v>
      </c>
      <c r="K235" s="34">
        <f>F235-G235-H235-I235-J235</f>
        <v>621096.1399999999</v>
      </c>
      <c r="L235" s="33">
        <v>1795348.3199999998</v>
      </c>
      <c r="M235" s="35">
        <f>K235/L235</f>
        <v>0.34594743152682483</v>
      </c>
    </row>
    <row r="236" spans="1:13" ht="15.6" customHeight="1">
      <c r="A236" s="16" t="s">
        <v>237</v>
      </c>
      <c r="B236" s="42" t="s">
        <v>37</v>
      </c>
      <c r="C236" s="33">
        <v>185301.52</v>
      </c>
      <c r="D236" s="33">
        <v>874.09</v>
      </c>
      <c r="E236" s="33">
        <v>109906.45</v>
      </c>
      <c r="F236" s="33">
        <f>SUM(C236:E236)</f>
        <v>296082.06</v>
      </c>
      <c r="G236" s="34">
        <v>0</v>
      </c>
      <c r="H236" s="34">
        <v>0</v>
      </c>
      <c r="I236" s="34">
        <v>100</v>
      </c>
      <c r="J236" s="34">
        <v>5905.53</v>
      </c>
      <c r="K236" s="34">
        <f>F236-G236-H236-I236-J236</f>
        <v>290076.52999999997</v>
      </c>
      <c r="L236" s="33">
        <v>1214703.07</v>
      </c>
      <c r="M236" s="35">
        <f>K236/L236</f>
        <v>0.23880447589549597</v>
      </c>
    </row>
    <row r="237" spans="1:13" ht="15.6" customHeight="1">
      <c r="A237" s="16" t="s">
        <v>238</v>
      </c>
      <c r="B237" s="42" t="s">
        <v>26</v>
      </c>
      <c r="C237" s="33">
        <v>1406853.27</v>
      </c>
      <c r="D237" s="33">
        <v>85434.15</v>
      </c>
      <c r="E237" s="33">
        <v>759220.13</v>
      </c>
      <c r="F237" s="33">
        <f>SUM(C237:E237)</f>
        <v>2251507.5499999998</v>
      </c>
      <c r="G237" s="34">
        <v>0</v>
      </c>
      <c r="H237" s="34">
        <v>0</v>
      </c>
      <c r="I237" s="34">
        <v>0</v>
      </c>
      <c r="J237" s="34">
        <v>64434.54</v>
      </c>
      <c r="K237" s="34">
        <f>F237-G237-H237-I237-J237</f>
        <v>2187073.0099999998</v>
      </c>
      <c r="L237" s="33">
        <v>4313144.2799999993</v>
      </c>
      <c r="M237" s="35">
        <f>K237/L237</f>
        <v>0.50707160902115711</v>
      </c>
    </row>
    <row r="238" spans="1:13" ht="15.6" customHeight="1">
      <c r="A238" s="16" t="s">
        <v>239</v>
      </c>
      <c r="B238" s="42" t="s">
        <v>32</v>
      </c>
      <c r="C238" s="33">
        <v>278734.17</v>
      </c>
      <c r="D238" s="33">
        <v>9466.2800000000007</v>
      </c>
      <c r="E238" s="33">
        <v>86750.52</v>
      </c>
      <c r="F238" s="33">
        <f>SUM(C238:E238)</f>
        <v>374950.97000000003</v>
      </c>
      <c r="G238" s="34">
        <v>0</v>
      </c>
      <c r="H238" s="34">
        <v>0</v>
      </c>
      <c r="I238" s="34">
        <v>0</v>
      </c>
      <c r="J238" s="34">
        <v>30244.69</v>
      </c>
      <c r="K238" s="34">
        <f>F238-G238-H238-I238-J238</f>
        <v>344706.28</v>
      </c>
      <c r="L238" s="33">
        <v>1657632.81</v>
      </c>
      <c r="M238" s="35">
        <f>K238/L238</f>
        <v>0.20795092732268011</v>
      </c>
    </row>
    <row r="239" spans="1:13" ht="15.6" customHeight="1">
      <c r="A239" s="16" t="s">
        <v>240</v>
      </c>
      <c r="B239" s="42" t="s">
        <v>32</v>
      </c>
      <c r="C239" s="33">
        <v>64068.99</v>
      </c>
      <c r="D239" s="33">
        <v>230.42</v>
      </c>
      <c r="E239" s="33">
        <v>145410.44</v>
      </c>
      <c r="F239" s="33">
        <f>SUM(C239:E239)</f>
        <v>209709.85</v>
      </c>
      <c r="G239" s="34">
        <v>0</v>
      </c>
      <c r="H239" s="34">
        <v>0</v>
      </c>
      <c r="I239" s="34">
        <v>0</v>
      </c>
      <c r="J239" s="34">
        <v>15353.46</v>
      </c>
      <c r="K239" s="34">
        <f>F239-G239-H239-I239-J239</f>
        <v>194356.39</v>
      </c>
      <c r="L239" s="33">
        <v>905384.36</v>
      </c>
      <c r="M239" s="35">
        <f>K239/L239</f>
        <v>0.2146672712570383</v>
      </c>
    </row>
    <row r="240" spans="1:13" ht="15.6" customHeight="1">
      <c r="A240" s="16" t="s">
        <v>241</v>
      </c>
      <c r="B240" s="42" t="s">
        <v>32</v>
      </c>
      <c r="C240" s="33">
        <v>142056.43</v>
      </c>
      <c r="D240" s="33">
        <v>3227.9</v>
      </c>
      <c r="E240" s="33">
        <v>74357.91</v>
      </c>
      <c r="F240" s="33">
        <f>SUM(C240:E240)</f>
        <v>219642.23999999999</v>
      </c>
      <c r="G240" s="34">
        <v>0</v>
      </c>
      <c r="H240" s="34">
        <v>0</v>
      </c>
      <c r="I240" s="34">
        <v>-13750.46</v>
      </c>
      <c r="J240" s="34">
        <v>5246.81</v>
      </c>
      <c r="K240" s="34">
        <f>F240-G240-H240-I240-J240</f>
        <v>228145.88999999998</v>
      </c>
      <c r="L240" s="33">
        <v>845586.87</v>
      </c>
      <c r="M240" s="35">
        <f>K240/L240</f>
        <v>0.26980774902524207</v>
      </c>
    </row>
    <row r="241" spans="1:13" ht="15.6" customHeight="1">
      <c r="A241" s="16" t="s">
        <v>242</v>
      </c>
      <c r="B241" s="42" t="s">
        <v>32</v>
      </c>
      <c r="C241" s="33">
        <v>448579.02</v>
      </c>
      <c r="D241" s="33">
        <v>16541.66</v>
      </c>
      <c r="E241" s="33">
        <v>337832.92</v>
      </c>
      <c r="F241" s="33">
        <f>SUM(C241:E241)</f>
        <v>802953.6</v>
      </c>
      <c r="G241" s="34">
        <v>0</v>
      </c>
      <c r="H241" s="34">
        <v>0</v>
      </c>
      <c r="I241" s="34">
        <v>1387.79</v>
      </c>
      <c r="J241" s="34">
        <v>120301.56</v>
      </c>
      <c r="K241" s="34">
        <f>F241-G241-H241-I241-J241</f>
        <v>681264.25</v>
      </c>
      <c r="L241" s="33">
        <v>3461252.1500000004</v>
      </c>
      <c r="M241" s="35">
        <f>K241/L241</f>
        <v>0.19682595213411422</v>
      </c>
    </row>
    <row r="242" spans="1:13" ht="15.6" customHeight="1">
      <c r="A242" s="16" t="s">
        <v>243</v>
      </c>
      <c r="B242" s="42" t="s">
        <v>32</v>
      </c>
      <c r="C242" s="33">
        <v>635733.06000000006</v>
      </c>
      <c r="D242" s="33">
        <v>82828.42</v>
      </c>
      <c r="E242" s="33">
        <v>266624.90000000002</v>
      </c>
      <c r="F242" s="33">
        <f>SUM(C242:E242)</f>
        <v>985186.38000000012</v>
      </c>
      <c r="G242" s="34">
        <v>4318.3999999999996</v>
      </c>
      <c r="H242" s="34">
        <v>0</v>
      </c>
      <c r="I242" s="34">
        <v>12237.45</v>
      </c>
      <c r="J242" s="34">
        <v>20735.62</v>
      </c>
      <c r="K242" s="34">
        <f>F242-G242-H242-I242-J242</f>
        <v>947894.91000000015</v>
      </c>
      <c r="L242" s="33">
        <v>2745182.19</v>
      </c>
      <c r="M242" s="35">
        <f>K242/L242</f>
        <v>0.34529398939456191</v>
      </c>
    </row>
    <row r="243" spans="1:13" ht="15.6" customHeight="1">
      <c r="A243" s="16" t="s">
        <v>244</v>
      </c>
      <c r="B243" s="42" t="s">
        <v>32</v>
      </c>
      <c r="C243" s="33">
        <v>509604.02</v>
      </c>
      <c r="D243" s="33">
        <v>12821.95</v>
      </c>
      <c r="E243" s="33">
        <v>71956.429999999993</v>
      </c>
      <c r="F243" s="33">
        <f>SUM(C243:E243)</f>
        <v>594382.4</v>
      </c>
      <c r="G243" s="34">
        <v>8012.9</v>
      </c>
      <c r="H243" s="34">
        <v>0</v>
      </c>
      <c r="I243" s="34">
        <v>0</v>
      </c>
      <c r="J243" s="34">
        <v>8081.05</v>
      </c>
      <c r="K243" s="34">
        <f>F243-G243-H243-I243-J243</f>
        <v>578288.44999999995</v>
      </c>
      <c r="L243" s="33">
        <v>1254712.5699999998</v>
      </c>
      <c r="M243" s="35">
        <f>K243/L243</f>
        <v>0.46089316695057897</v>
      </c>
    </row>
    <row r="244" spans="1:13" ht="15.6" customHeight="1">
      <c r="A244" s="16" t="s">
        <v>245</v>
      </c>
      <c r="B244" s="42" t="s">
        <v>32</v>
      </c>
      <c r="C244" s="33">
        <v>197407.35</v>
      </c>
      <c r="D244" s="33">
        <v>3642.21</v>
      </c>
      <c r="E244" s="33">
        <v>105642.8</v>
      </c>
      <c r="F244" s="33">
        <f>SUM(C244:E244)</f>
        <v>306692.36</v>
      </c>
      <c r="G244" s="34">
        <v>0</v>
      </c>
      <c r="H244" s="34">
        <v>0</v>
      </c>
      <c r="I244" s="34">
        <v>0</v>
      </c>
      <c r="J244" s="34">
        <v>36237.660000000003</v>
      </c>
      <c r="K244" s="34">
        <f>F244-G244-H244-I244-J244</f>
        <v>270454.69999999995</v>
      </c>
      <c r="L244" s="33">
        <v>1211762.5299999998</v>
      </c>
      <c r="M244" s="35">
        <f>K244/L244</f>
        <v>0.22319117261366384</v>
      </c>
    </row>
    <row r="245" spans="1:13" ht="15.6" customHeight="1">
      <c r="A245" s="16" t="s">
        <v>246</v>
      </c>
      <c r="B245" s="42" t="s">
        <v>34</v>
      </c>
      <c r="C245" s="33">
        <v>44033016.119999997</v>
      </c>
      <c r="D245" s="33">
        <v>9927220.1799999997</v>
      </c>
      <c r="E245" s="33">
        <v>15524522.68</v>
      </c>
      <c r="F245" s="33">
        <f>SUM(C245:E245)</f>
        <v>69484758.979999989</v>
      </c>
      <c r="G245" s="34">
        <v>401429.98</v>
      </c>
      <c r="H245" s="34">
        <v>274895.14</v>
      </c>
      <c r="I245" s="34">
        <v>700316.87</v>
      </c>
      <c r="J245" s="34">
        <v>1880257.25</v>
      </c>
      <c r="K245" s="34">
        <f>F245-G245-H245-I245-J245</f>
        <v>66227859.73999998</v>
      </c>
      <c r="L245" s="33">
        <v>129074602.59999998</v>
      </c>
      <c r="M245" s="35">
        <f>K245/L245</f>
        <v>0.5130975296917164</v>
      </c>
    </row>
    <row r="246" spans="1:13" ht="15.6" customHeight="1">
      <c r="A246" s="16" t="s">
        <v>247</v>
      </c>
      <c r="B246" s="42" t="s">
        <v>29</v>
      </c>
      <c r="C246" s="33">
        <v>712253.79</v>
      </c>
      <c r="D246" s="33">
        <v>40010.910000000003</v>
      </c>
      <c r="E246" s="33">
        <v>137298.95000000001</v>
      </c>
      <c r="F246" s="33">
        <f>SUM(C246:E246)</f>
        <v>889563.65000000014</v>
      </c>
      <c r="G246" s="34">
        <v>28113.41</v>
      </c>
      <c r="H246" s="34">
        <v>0</v>
      </c>
      <c r="I246" s="34">
        <v>0</v>
      </c>
      <c r="J246" s="34">
        <v>35583.24</v>
      </c>
      <c r="K246" s="34">
        <f>F246-G246-H246-I246-J246</f>
        <v>825867.00000000012</v>
      </c>
      <c r="L246" s="33">
        <v>3256163.6</v>
      </c>
      <c r="M246" s="35">
        <f>K246/L246</f>
        <v>0.25363191210662761</v>
      </c>
    </row>
    <row r="247" spans="1:13" ht="15.6" customHeight="1">
      <c r="A247" s="16" t="s">
        <v>248</v>
      </c>
      <c r="B247" s="42" t="s">
        <v>32</v>
      </c>
      <c r="C247" s="33">
        <v>103867.89</v>
      </c>
      <c r="D247" s="33">
        <v>3122.42</v>
      </c>
      <c r="E247" s="33">
        <v>28153.39</v>
      </c>
      <c r="F247" s="33">
        <f>SUM(C247:E247)</f>
        <v>135143.70000000001</v>
      </c>
      <c r="G247" s="34">
        <v>0</v>
      </c>
      <c r="H247" s="34">
        <v>0</v>
      </c>
      <c r="I247" s="34">
        <v>0</v>
      </c>
      <c r="J247" s="34">
        <v>4929.25</v>
      </c>
      <c r="K247" s="34">
        <f>F247-G247-H247-I247-J247</f>
        <v>130214.45000000001</v>
      </c>
      <c r="L247" s="33">
        <v>612392.52</v>
      </c>
      <c r="M247" s="35">
        <f>K247/L247</f>
        <v>0.21263233260915729</v>
      </c>
    </row>
    <row r="248" spans="1:13" ht="15.6" customHeight="1">
      <c r="A248" s="16" t="s">
        <v>249</v>
      </c>
      <c r="B248" s="42" t="s">
        <v>32</v>
      </c>
      <c r="C248" s="33">
        <v>1753164.03</v>
      </c>
      <c r="D248" s="33">
        <v>70654.75</v>
      </c>
      <c r="E248" s="33">
        <v>1020058.75</v>
      </c>
      <c r="F248" s="33">
        <f>SUM(C248:E248)</f>
        <v>2843877.5300000003</v>
      </c>
      <c r="G248" s="34">
        <v>77173.39</v>
      </c>
      <c r="H248" s="34">
        <v>0</v>
      </c>
      <c r="I248" s="34">
        <v>0</v>
      </c>
      <c r="J248" s="34">
        <v>66227.44</v>
      </c>
      <c r="K248" s="34">
        <f>F248-G248-H248-I248-J248</f>
        <v>2700476.7</v>
      </c>
      <c r="L248" s="33">
        <v>6933010.5299999993</v>
      </c>
      <c r="M248" s="35">
        <f>K248/L248</f>
        <v>0.38950996660320958</v>
      </c>
    </row>
    <row r="249" spans="1:13" ht="15.6" customHeight="1">
      <c r="A249" s="16" t="s">
        <v>250</v>
      </c>
      <c r="B249" s="42" t="s">
        <v>26</v>
      </c>
      <c r="C249" s="33">
        <v>39381450.060000002</v>
      </c>
      <c r="D249" s="33">
        <v>3891963.45</v>
      </c>
      <c r="E249" s="33">
        <v>16631067.369999999</v>
      </c>
      <c r="F249" s="33">
        <f>SUM(C249:E249)</f>
        <v>59904480.880000003</v>
      </c>
      <c r="G249" s="34">
        <v>2233957.35</v>
      </c>
      <c r="H249" s="34">
        <v>10000</v>
      </c>
      <c r="I249" s="34">
        <v>149777.12</v>
      </c>
      <c r="J249" s="34">
        <v>3234034.68</v>
      </c>
      <c r="K249" s="34">
        <f>F249-G249-H249-I249-J249</f>
        <v>54276711.730000004</v>
      </c>
      <c r="L249" s="33">
        <v>96506845.360000014</v>
      </c>
      <c r="M249" s="35">
        <f>K249/L249</f>
        <v>0.56241307575158306</v>
      </c>
    </row>
    <row r="250" spans="1:13" ht="15.6" customHeight="1">
      <c r="A250" s="16" t="s">
        <v>251</v>
      </c>
      <c r="B250" s="42" t="s">
        <v>73</v>
      </c>
      <c r="C250" s="33">
        <v>830685.66</v>
      </c>
      <c r="D250" s="33">
        <v>14535.18</v>
      </c>
      <c r="E250" s="33">
        <v>98667.69</v>
      </c>
      <c r="F250" s="33">
        <f>SUM(C250:E250)</f>
        <v>943888.53</v>
      </c>
      <c r="G250" s="34">
        <v>9293.01</v>
      </c>
      <c r="H250" s="34">
        <v>0</v>
      </c>
      <c r="I250" s="34">
        <v>0</v>
      </c>
      <c r="J250" s="34">
        <v>40715.25</v>
      </c>
      <c r="K250" s="34">
        <f>F250-G250-H250-I250-J250</f>
        <v>893880.27</v>
      </c>
      <c r="L250" s="33">
        <v>2830799.14</v>
      </c>
      <c r="M250" s="35">
        <f>K250/L250</f>
        <v>0.31576958512146502</v>
      </c>
    </row>
    <row r="251" spans="1:13" ht="15.6" customHeight="1">
      <c r="A251" s="16" t="s">
        <v>252</v>
      </c>
      <c r="B251" s="42" t="s">
        <v>41</v>
      </c>
      <c r="C251" s="33">
        <v>173271.91</v>
      </c>
      <c r="D251" s="33">
        <v>2718.45</v>
      </c>
      <c r="E251" s="33">
        <v>135924.56</v>
      </c>
      <c r="F251" s="33">
        <f>SUM(C251:E251)</f>
        <v>311914.92000000004</v>
      </c>
      <c r="G251" s="34">
        <v>0</v>
      </c>
      <c r="H251" s="34">
        <v>0</v>
      </c>
      <c r="I251" s="34">
        <v>0</v>
      </c>
      <c r="J251" s="34">
        <v>14178.64</v>
      </c>
      <c r="K251" s="34">
        <f>F251-G251-H251-I251-J251</f>
        <v>297736.28000000003</v>
      </c>
      <c r="L251" s="33">
        <v>1044955.61</v>
      </c>
      <c r="M251" s="35">
        <f>K251/L251</f>
        <v>0.28492720374983205</v>
      </c>
    </row>
    <row r="252" spans="1:13" ht="15.6" customHeight="1">
      <c r="A252" s="16" t="s">
        <v>253</v>
      </c>
      <c r="B252" s="42" t="s">
        <v>32</v>
      </c>
      <c r="C252" s="33">
        <v>580942.51</v>
      </c>
      <c r="D252" s="33">
        <v>299811.40999999997</v>
      </c>
      <c r="E252" s="33">
        <v>191663.8</v>
      </c>
      <c r="F252" s="33">
        <f>SUM(C252:E252)</f>
        <v>1072417.72</v>
      </c>
      <c r="G252" s="34">
        <v>0</v>
      </c>
      <c r="H252" s="34">
        <v>0</v>
      </c>
      <c r="I252" s="34">
        <v>0</v>
      </c>
      <c r="J252" s="34">
        <v>3226.11</v>
      </c>
      <c r="K252" s="34">
        <f>F252-G252-H252-I252-J252</f>
        <v>1069191.6099999999</v>
      </c>
      <c r="L252" s="33">
        <v>2004606.97</v>
      </c>
      <c r="M252" s="35">
        <f>K252/L252</f>
        <v>0.53336720165150375</v>
      </c>
    </row>
    <row r="253" spans="1:13" ht="15.6" customHeight="1">
      <c r="A253" s="16" t="s">
        <v>254</v>
      </c>
      <c r="B253" s="42" t="s">
        <v>34</v>
      </c>
      <c r="C253" s="33">
        <v>6262041.9500000002</v>
      </c>
      <c r="D253" s="33">
        <v>109973.46</v>
      </c>
      <c r="E253" s="33">
        <v>897486</v>
      </c>
      <c r="F253" s="33">
        <f>SUM(C253:E253)</f>
        <v>7269501.4100000001</v>
      </c>
      <c r="G253" s="34">
        <v>0</v>
      </c>
      <c r="H253" s="34">
        <v>0</v>
      </c>
      <c r="I253" s="34">
        <v>40948.04</v>
      </c>
      <c r="J253" s="34">
        <v>211486.19</v>
      </c>
      <c r="K253" s="34">
        <f>F253-G253-H253-I253-J253</f>
        <v>7017067.1799999997</v>
      </c>
      <c r="L253" s="33">
        <v>13522641.59</v>
      </c>
      <c r="M253" s="35">
        <f>K253/L253</f>
        <v>0.51891245754743098</v>
      </c>
    </row>
    <row r="254" spans="1:13" ht="15.6" customHeight="1">
      <c r="A254" s="16" t="s">
        <v>255</v>
      </c>
      <c r="B254" s="42" t="s">
        <v>29</v>
      </c>
      <c r="C254" s="33">
        <v>1199859.99</v>
      </c>
      <c r="D254" s="33">
        <v>13956.04</v>
      </c>
      <c r="E254" s="33">
        <v>216723.74</v>
      </c>
      <c r="F254" s="33">
        <f>SUM(C254:E254)</f>
        <v>1430539.77</v>
      </c>
      <c r="G254" s="34">
        <v>30948.95</v>
      </c>
      <c r="H254" s="34">
        <v>95.1</v>
      </c>
      <c r="I254" s="34">
        <v>0</v>
      </c>
      <c r="J254" s="34">
        <v>72934.45</v>
      </c>
      <c r="K254" s="34">
        <f>F254-G254-H254-I254-J254</f>
        <v>1326561.27</v>
      </c>
      <c r="L254" s="33">
        <v>4387865.2</v>
      </c>
      <c r="M254" s="35">
        <f>K254/L254</f>
        <v>0.30232498254504264</v>
      </c>
    </row>
    <row r="255" spans="1:13" ht="15.6" customHeight="1">
      <c r="A255" s="16" t="s">
        <v>611</v>
      </c>
      <c r="B255" s="42" t="s">
        <v>41</v>
      </c>
      <c r="C255" s="33">
        <v>142768.69</v>
      </c>
      <c r="D255" s="33">
        <v>23775.63</v>
      </c>
      <c r="E255" s="33">
        <v>92176.97</v>
      </c>
      <c r="F255" s="33">
        <f>SUM(C255:E255)</f>
        <v>258721.29</v>
      </c>
      <c r="G255" s="34">
        <v>0</v>
      </c>
      <c r="H255" s="34">
        <v>0</v>
      </c>
      <c r="I255" s="34">
        <v>0</v>
      </c>
      <c r="J255" s="34">
        <v>14862.65</v>
      </c>
      <c r="K255" s="34">
        <f>F255-G255-H255-I255-J255</f>
        <v>243858.64</v>
      </c>
      <c r="L255" s="33">
        <v>873894.25000000012</v>
      </c>
      <c r="M255" s="35">
        <f>K255/L255</f>
        <v>0.27904822580077621</v>
      </c>
    </row>
    <row r="256" spans="1:13" ht="15.6" customHeight="1">
      <c r="A256" s="16" t="s">
        <v>256</v>
      </c>
      <c r="B256" s="42" t="s">
        <v>49</v>
      </c>
      <c r="C256" s="33">
        <v>924684.89</v>
      </c>
      <c r="D256" s="33">
        <v>19372.38</v>
      </c>
      <c r="E256" s="33">
        <v>349399.76</v>
      </c>
      <c r="F256" s="33">
        <f>SUM(C256:E256)</f>
        <v>1293457.03</v>
      </c>
      <c r="G256" s="34">
        <v>3910</v>
      </c>
      <c r="H256" s="34">
        <v>0</v>
      </c>
      <c r="I256" s="34">
        <v>0</v>
      </c>
      <c r="J256" s="34">
        <v>54258.57</v>
      </c>
      <c r="K256" s="34">
        <f>F256-G256-H256-I256-J256</f>
        <v>1235288.46</v>
      </c>
      <c r="L256" s="33">
        <v>3545271.0599999996</v>
      </c>
      <c r="M256" s="35">
        <f>K256/L256</f>
        <v>0.34843272604380215</v>
      </c>
    </row>
    <row r="257" spans="1:13" ht="15.6" customHeight="1">
      <c r="A257" s="16" t="s">
        <v>257</v>
      </c>
      <c r="B257" s="42" t="s">
        <v>29</v>
      </c>
      <c r="C257" s="33">
        <v>921377.97</v>
      </c>
      <c r="D257" s="33">
        <v>41846.28</v>
      </c>
      <c r="E257" s="33">
        <v>157223.1</v>
      </c>
      <c r="F257" s="33">
        <f>SUM(C257:E257)</f>
        <v>1120447.3500000001</v>
      </c>
      <c r="G257" s="34">
        <v>0</v>
      </c>
      <c r="H257" s="34">
        <v>0</v>
      </c>
      <c r="I257" s="34">
        <v>0</v>
      </c>
      <c r="J257" s="34">
        <v>73520.34</v>
      </c>
      <c r="K257" s="34">
        <f>F257-G257-H257-I257-J257</f>
        <v>1046927.0100000001</v>
      </c>
      <c r="L257" s="33">
        <v>3342649.7399999998</v>
      </c>
      <c r="M257" s="35">
        <f>K257/L257</f>
        <v>0.31320272581117048</v>
      </c>
    </row>
    <row r="258" spans="1:13" ht="15.6" customHeight="1">
      <c r="A258" s="16" t="s">
        <v>258</v>
      </c>
      <c r="B258" s="42" t="s">
        <v>37</v>
      </c>
      <c r="C258" s="33">
        <v>56895672.840000004</v>
      </c>
      <c r="D258" s="33">
        <v>8023563.9199999999</v>
      </c>
      <c r="E258" s="33">
        <v>26115908.140000001</v>
      </c>
      <c r="F258" s="33">
        <f>SUM(C258:E258)</f>
        <v>91035144.900000006</v>
      </c>
      <c r="G258" s="34">
        <v>1248694.04</v>
      </c>
      <c r="H258" s="34">
        <v>0</v>
      </c>
      <c r="I258" s="34">
        <v>578522.47</v>
      </c>
      <c r="J258" s="34">
        <v>9593704.0800000001</v>
      </c>
      <c r="K258" s="34">
        <f>F258-G258-H258-I258-J258</f>
        <v>79614224.310000002</v>
      </c>
      <c r="L258" s="33">
        <v>134746126.13999999</v>
      </c>
      <c r="M258" s="35">
        <f>K258/L258</f>
        <v>0.5908461088319642</v>
      </c>
    </row>
    <row r="259" spans="1:13" ht="15.6" customHeight="1">
      <c r="A259" s="16" t="s">
        <v>259</v>
      </c>
      <c r="B259" s="42" t="s">
        <v>37</v>
      </c>
      <c r="C259" s="33">
        <v>63162.44</v>
      </c>
      <c r="D259" s="33">
        <v>292.62</v>
      </c>
      <c r="E259" s="33">
        <v>21349.75</v>
      </c>
      <c r="F259" s="33">
        <f>SUM(C259:E259)</f>
        <v>84804.81</v>
      </c>
      <c r="G259" s="34">
        <v>0</v>
      </c>
      <c r="H259" s="34">
        <v>0</v>
      </c>
      <c r="I259" s="34">
        <v>0</v>
      </c>
      <c r="J259" s="34">
        <v>1388.42</v>
      </c>
      <c r="K259" s="34">
        <f>F259-G259-H259-I259-J259</f>
        <v>83416.39</v>
      </c>
      <c r="L259" s="33">
        <v>997584.12999999989</v>
      </c>
      <c r="M259" s="35">
        <f>K259/L259</f>
        <v>8.3618401186875344E-2</v>
      </c>
    </row>
    <row r="260" spans="1:13" ht="15.6" customHeight="1">
      <c r="A260" s="16" t="s">
        <v>260</v>
      </c>
      <c r="B260" s="42" t="s">
        <v>29</v>
      </c>
      <c r="C260" s="33">
        <v>2636583.42</v>
      </c>
      <c r="D260" s="33">
        <v>19556.75</v>
      </c>
      <c r="E260" s="33">
        <v>952053.12</v>
      </c>
      <c r="F260" s="33">
        <f>SUM(C260:E260)</f>
        <v>3608193.29</v>
      </c>
      <c r="G260" s="34">
        <v>15061.53</v>
      </c>
      <c r="H260" s="34">
        <v>1123</v>
      </c>
      <c r="I260" s="34">
        <v>8565</v>
      </c>
      <c r="J260" s="34">
        <v>84798.76</v>
      </c>
      <c r="K260" s="34">
        <f>F260-G260-H260-I260-J260</f>
        <v>3498645.0000000005</v>
      </c>
      <c r="L260" s="33">
        <v>10047742.41</v>
      </c>
      <c r="M260" s="35">
        <f>K260/L260</f>
        <v>0.34820209926142009</v>
      </c>
    </row>
    <row r="261" spans="1:13" ht="15.6" customHeight="1">
      <c r="A261" s="16" t="s">
        <v>261</v>
      </c>
      <c r="B261" s="42" t="s">
        <v>32</v>
      </c>
      <c r="C261" s="33">
        <v>148258.17000000001</v>
      </c>
      <c r="D261" s="33">
        <v>868.77</v>
      </c>
      <c r="E261" s="33">
        <v>45258.32</v>
      </c>
      <c r="F261" s="33">
        <f>SUM(C261:E261)</f>
        <v>194385.26</v>
      </c>
      <c r="G261" s="34">
        <v>11093</v>
      </c>
      <c r="H261" s="34">
        <v>0</v>
      </c>
      <c r="I261" s="34">
        <v>0</v>
      </c>
      <c r="J261" s="34">
        <v>6370.68</v>
      </c>
      <c r="K261" s="34">
        <f>F261-G261-H261-I261-J261</f>
        <v>176921.58000000002</v>
      </c>
      <c r="L261" s="33">
        <v>890996.14</v>
      </c>
      <c r="M261" s="35">
        <f>K261/L261</f>
        <v>0.19856604541519116</v>
      </c>
    </row>
    <row r="262" spans="1:13" ht="15.6" customHeight="1">
      <c r="A262" s="16" t="s">
        <v>262</v>
      </c>
      <c r="B262" s="42" t="s">
        <v>26</v>
      </c>
      <c r="C262" s="33">
        <v>697642.33</v>
      </c>
      <c r="D262" s="33">
        <v>40122.54</v>
      </c>
      <c r="E262" s="33">
        <v>138667.56</v>
      </c>
      <c r="F262" s="33">
        <f>SUM(C262:E262)</f>
        <v>876432.42999999993</v>
      </c>
      <c r="G262" s="34">
        <v>28325.48</v>
      </c>
      <c r="H262" s="34">
        <v>0</v>
      </c>
      <c r="I262" s="34">
        <v>0</v>
      </c>
      <c r="J262" s="34">
        <v>10895.55</v>
      </c>
      <c r="K262" s="34">
        <f>F262-G262-H262-I262-J262</f>
        <v>837211.39999999991</v>
      </c>
      <c r="L262" s="33">
        <v>2092090.1199999999</v>
      </c>
      <c r="M262" s="35">
        <f>K262/L262</f>
        <v>0.4001794148332386</v>
      </c>
    </row>
    <row r="263" spans="1:13" ht="15.6" customHeight="1">
      <c r="A263" s="16" t="s">
        <v>263</v>
      </c>
      <c r="B263" s="42" t="s">
        <v>26</v>
      </c>
      <c r="C263" s="33">
        <v>609550.74</v>
      </c>
      <c r="D263" s="33">
        <v>1828.4</v>
      </c>
      <c r="E263" s="33">
        <v>1635778.31</v>
      </c>
      <c r="F263" s="33">
        <f>SUM(C263:E263)</f>
        <v>2247157.4500000002</v>
      </c>
      <c r="G263" s="34">
        <v>52719.49</v>
      </c>
      <c r="H263" s="34">
        <v>0</v>
      </c>
      <c r="I263" s="34">
        <v>45.45</v>
      </c>
      <c r="J263" s="34">
        <v>1454959.67</v>
      </c>
      <c r="K263" s="34">
        <f>F263-G263-H263-I263-J263</f>
        <v>739432.83999999985</v>
      </c>
      <c r="L263" s="33">
        <v>3248736.91</v>
      </c>
      <c r="M263" s="35">
        <f>K263/L263</f>
        <v>0.22760625451815975</v>
      </c>
    </row>
    <row r="264" spans="1:13" ht="15.6" customHeight="1">
      <c r="A264" s="16" t="s">
        <v>264</v>
      </c>
      <c r="B264" s="42" t="s">
        <v>26</v>
      </c>
      <c r="C264" s="33">
        <v>371834.28</v>
      </c>
      <c r="D264" s="33">
        <v>8104.68</v>
      </c>
      <c r="E264" s="33">
        <v>83609.990000000005</v>
      </c>
      <c r="F264" s="33">
        <f>SUM(C264:E264)</f>
        <v>463548.95</v>
      </c>
      <c r="G264" s="34">
        <v>0</v>
      </c>
      <c r="H264" s="34">
        <v>0</v>
      </c>
      <c r="I264" s="34">
        <v>0</v>
      </c>
      <c r="J264" s="34">
        <v>11644.84</v>
      </c>
      <c r="K264" s="34">
        <f>F264-G264-H264-I264-J264</f>
        <v>451904.11</v>
      </c>
      <c r="L264" s="33">
        <v>1600852.47</v>
      </c>
      <c r="M264" s="35">
        <f>K264/L264</f>
        <v>0.28228966657995663</v>
      </c>
    </row>
    <row r="265" spans="1:13" ht="15.6" customHeight="1">
      <c r="A265" s="16" t="s">
        <v>265</v>
      </c>
      <c r="B265" s="42" t="s">
        <v>32</v>
      </c>
      <c r="C265" s="33">
        <v>178402.55</v>
      </c>
      <c r="D265" s="33">
        <v>8029.94</v>
      </c>
      <c r="E265" s="33">
        <v>125442.6</v>
      </c>
      <c r="F265" s="33">
        <f>SUM(C265:E265)</f>
        <v>311875.08999999997</v>
      </c>
      <c r="G265" s="34">
        <v>726.35</v>
      </c>
      <c r="H265" s="34">
        <v>0</v>
      </c>
      <c r="I265" s="34">
        <v>182.23</v>
      </c>
      <c r="J265" s="34">
        <v>15074.89</v>
      </c>
      <c r="K265" s="34">
        <f>F265-G265-H265-I265-J265</f>
        <v>295891.62</v>
      </c>
      <c r="L265" s="33">
        <v>1377427.7000000002</v>
      </c>
      <c r="M265" s="35">
        <f>K265/L265</f>
        <v>0.21481462874603144</v>
      </c>
    </row>
    <row r="266" spans="1:13" ht="15.6" customHeight="1">
      <c r="A266" s="16" t="s">
        <v>266</v>
      </c>
      <c r="B266" s="42" t="s">
        <v>32</v>
      </c>
      <c r="C266" s="33">
        <v>109477.16</v>
      </c>
      <c r="D266" s="33">
        <v>2210.35</v>
      </c>
      <c r="E266" s="33">
        <v>57572.41</v>
      </c>
      <c r="F266" s="33">
        <f>SUM(C266:E266)</f>
        <v>169259.92</v>
      </c>
      <c r="G266" s="34">
        <v>0</v>
      </c>
      <c r="H266" s="34">
        <v>0</v>
      </c>
      <c r="I266" s="34">
        <v>0</v>
      </c>
      <c r="J266" s="34">
        <v>707.11</v>
      </c>
      <c r="K266" s="34">
        <f>F266-G266-H266-I266-J266</f>
        <v>168552.81000000003</v>
      </c>
      <c r="L266" s="33">
        <v>861702.67</v>
      </c>
      <c r="M266" s="35">
        <f>K266/L266</f>
        <v>0.19560437244554438</v>
      </c>
    </row>
    <row r="267" spans="1:13" ht="15.6" customHeight="1">
      <c r="A267" s="16" t="s">
        <v>267</v>
      </c>
      <c r="B267" s="42" t="s">
        <v>32</v>
      </c>
      <c r="C267" s="33">
        <v>362235.57</v>
      </c>
      <c r="D267" s="33">
        <v>5606.09</v>
      </c>
      <c r="E267" s="33">
        <v>316509.56</v>
      </c>
      <c r="F267" s="33">
        <f>SUM(C267:E267)</f>
        <v>684351.22</v>
      </c>
      <c r="G267" s="34">
        <v>23942.29</v>
      </c>
      <c r="H267" s="34">
        <v>0</v>
      </c>
      <c r="I267" s="34">
        <v>0</v>
      </c>
      <c r="J267" s="34">
        <v>21996.83</v>
      </c>
      <c r="K267" s="34">
        <f>F267-G267-H267-I267-J267</f>
        <v>638412.1</v>
      </c>
      <c r="L267" s="33">
        <v>1690655.3499999999</v>
      </c>
      <c r="M267" s="35">
        <f>K267/L267</f>
        <v>0.3776122081889724</v>
      </c>
    </row>
    <row r="268" spans="1:13" ht="15.6" customHeight="1">
      <c r="A268" s="16" t="s">
        <v>268</v>
      </c>
      <c r="B268" s="42" t="s">
        <v>37</v>
      </c>
      <c r="C268" s="33">
        <v>2084200.9</v>
      </c>
      <c r="D268" s="33">
        <v>75198.45</v>
      </c>
      <c r="E268" s="33">
        <v>709155.04</v>
      </c>
      <c r="F268" s="33">
        <f>SUM(C268:E268)</f>
        <v>2868554.39</v>
      </c>
      <c r="G268" s="34">
        <v>0</v>
      </c>
      <c r="H268" s="34">
        <v>2717</v>
      </c>
      <c r="I268" s="34">
        <v>43080.89</v>
      </c>
      <c r="J268" s="34">
        <v>47653.26</v>
      </c>
      <c r="K268" s="34">
        <f>F268-G268-H268-I268-J268</f>
        <v>2775103.24</v>
      </c>
      <c r="L268" s="33">
        <v>5357823.4800000004</v>
      </c>
      <c r="M268" s="35">
        <f>K268/L268</f>
        <v>0.51795346568603262</v>
      </c>
    </row>
    <row r="269" spans="1:13" ht="15.6" customHeight="1">
      <c r="A269" s="16" t="s">
        <v>612</v>
      </c>
      <c r="B269" s="42" t="s">
        <v>41</v>
      </c>
      <c r="C269" s="33">
        <v>791122.04</v>
      </c>
      <c r="D269" s="33">
        <v>16513.060000000001</v>
      </c>
      <c r="E269" s="33">
        <v>522816.73</v>
      </c>
      <c r="F269" s="33">
        <f>SUM(C269:E269)</f>
        <v>1330451.83</v>
      </c>
      <c r="G269" s="34">
        <v>7351.6</v>
      </c>
      <c r="H269" s="34">
        <v>0</v>
      </c>
      <c r="I269" s="34">
        <v>0</v>
      </c>
      <c r="J269" s="34">
        <v>63103.45</v>
      </c>
      <c r="K269" s="34">
        <f>F269-G269-H269-I269-J269</f>
        <v>1259996.78</v>
      </c>
      <c r="L269" s="33">
        <v>3116556.18</v>
      </c>
      <c r="M269" s="35">
        <f>K269/L269</f>
        <v>0.4042913739485357</v>
      </c>
    </row>
    <row r="270" spans="1:13" ht="15.6" customHeight="1">
      <c r="A270" s="16" t="s">
        <v>269</v>
      </c>
      <c r="B270" s="42" t="s">
        <v>29</v>
      </c>
      <c r="C270" s="33">
        <v>252707.09</v>
      </c>
      <c r="D270" s="33">
        <v>5049.24</v>
      </c>
      <c r="E270" s="33">
        <v>24821</v>
      </c>
      <c r="F270" s="33">
        <f>SUM(C270:E270)</f>
        <v>282577.32999999996</v>
      </c>
      <c r="G270" s="34">
        <v>3587.14</v>
      </c>
      <c r="H270" s="34">
        <v>0</v>
      </c>
      <c r="I270" s="34">
        <v>4002.3</v>
      </c>
      <c r="J270" s="34">
        <v>3398.75</v>
      </c>
      <c r="K270" s="34">
        <f>F270-G270-H270-I270-J270</f>
        <v>271589.13999999996</v>
      </c>
      <c r="L270" s="33">
        <v>1924674.9400000002</v>
      </c>
      <c r="M270" s="35">
        <f>K270/L270</f>
        <v>0.1411090955442065</v>
      </c>
    </row>
    <row r="271" spans="1:13" ht="15.6" customHeight="1">
      <c r="A271" s="16" t="s">
        <v>270</v>
      </c>
      <c r="B271" s="42" t="s">
        <v>29</v>
      </c>
      <c r="C271" s="33">
        <v>60273.88</v>
      </c>
      <c r="D271" s="33">
        <v>120</v>
      </c>
      <c r="E271" s="33">
        <v>4028.72</v>
      </c>
      <c r="F271" s="33">
        <f>SUM(C271:E271)</f>
        <v>64422.6</v>
      </c>
      <c r="G271" s="34">
        <v>0</v>
      </c>
      <c r="H271" s="34">
        <v>0</v>
      </c>
      <c r="I271" s="34">
        <v>163.91</v>
      </c>
      <c r="J271" s="34">
        <v>1632.38</v>
      </c>
      <c r="K271" s="34">
        <f>F271-G271-H271-I271-J271</f>
        <v>62626.31</v>
      </c>
      <c r="L271" s="33">
        <v>1045221.11</v>
      </c>
      <c r="M271" s="35">
        <f>K271/L271</f>
        <v>5.9916805545574943E-2</v>
      </c>
    </row>
    <row r="272" spans="1:13" ht="15.6" customHeight="1">
      <c r="A272" s="16" t="s">
        <v>271</v>
      </c>
      <c r="B272" s="42" t="s">
        <v>29</v>
      </c>
      <c r="C272" s="33">
        <v>1265057.58</v>
      </c>
      <c r="D272" s="33">
        <v>30160.12</v>
      </c>
      <c r="E272" s="33">
        <v>408820.81</v>
      </c>
      <c r="F272" s="33">
        <f>SUM(C272:E272)</f>
        <v>1704038.5100000002</v>
      </c>
      <c r="G272" s="34">
        <v>19216.5</v>
      </c>
      <c r="H272" s="34">
        <v>0</v>
      </c>
      <c r="I272" s="34">
        <v>12724.64</v>
      </c>
      <c r="J272" s="34">
        <v>152142.22</v>
      </c>
      <c r="K272" s="34">
        <f>F272-G272-H272-I272-J272</f>
        <v>1519955.1500000004</v>
      </c>
      <c r="L272" s="33">
        <v>6320238.7300000004</v>
      </c>
      <c r="M272" s="35">
        <f>K272/L272</f>
        <v>0.24049014838399946</v>
      </c>
    </row>
    <row r="273" spans="1:13" ht="15.6" customHeight="1">
      <c r="A273" s="16" t="s">
        <v>272</v>
      </c>
      <c r="B273" s="42" t="s">
        <v>29</v>
      </c>
      <c r="C273" s="33">
        <v>3096068.25</v>
      </c>
      <c r="D273" s="33">
        <v>76325.37</v>
      </c>
      <c r="E273" s="33">
        <v>446151.48</v>
      </c>
      <c r="F273" s="33">
        <f>SUM(C273:E273)</f>
        <v>3618545.1</v>
      </c>
      <c r="G273" s="34">
        <v>44661.440000000002</v>
      </c>
      <c r="H273" s="34">
        <v>0</v>
      </c>
      <c r="I273" s="34">
        <v>23811.35</v>
      </c>
      <c r="J273" s="34">
        <v>106801.33</v>
      </c>
      <c r="K273" s="34">
        <f>F273-G273-H273-I273-J273</f>
        <v>3443270.98</v>
      </c>
      <c r="L273" s="33">
        <v>11515562.040000001</v>
      </c>
      <c r="M273" s="35">
        <f>K273/L273</f>
        <v>0.29901024092784961</v>
      </c>
    </row>
    <row r="274" spans="1:13" ht="15.6" customHeight="1">
      <c r="A274" s="16" t="s">
        <v>273</v>
      </c>
      <c r="B274" s="42" t="s">
        <v>73</v>
      </c>
      <c r="C274" s="33">
        <v>223234.23</v>
      </c>
      <c r="D274" s="33">
        <v>6877.04</v>
      </c>
      <c r="E274" s="33">
        <v>49936.93</v>
      </c>
      <c r="F274" s="33">
        <f>SUM(C274:E274)</f>
        <v>280048.2</v>
      </c>
      <c r="G274" s="34">
        <v>3188</v>
      </c>
      <c r="H274" s="34">
        <v>0</v>
      </c>
      <c r="I274" s="34">
        <v>0</v>
      </c>
      <c r="J274" s="34">
        <v>4935.2700000000004</v>
      </c>
      <c r="K274" s="34">
        <f>F274-G274-H274-I274-J274</f>
        <v>271924.93</v>
      </c>
      <c r="L274" s="33">
        <v>1387668.33</v>
      </c>
      <c r="M274" s="35">
        <f>K274/L274</f>
        <v>0.19595815809963751</v>
      </c>
    </row>
    <row r="275" spans="1:13" ht="15.6" customHeight="1">
      <c r="A275" s="16" t="s">
        <v>613</v>
      </c>
      <c r="B275" s="42" t="s">
        <v>34</v>
      </c>
      <c r="C275" s="33">
        <v>2818778.52</v>
      </c>
      <c r="D275" s="33">
        <v>124053.4</v>
      </c>
      <c r="E275" s="33">
        <v>778100.04</v>
      </c>
      <c r="F275" s="33">
        <f>SUM(C275:E275)</f>
        <v>3720931.96</v>
      </c>
      <c r="G275" s="34">
        <v>14563.41</v>
      </c>
      <c r="H275" s="34">
        <v>0</v>
      </c>
      <c r="I275" s="34">
        <v>7714.94</v>
      </c>
      <c r="J275" s="34">
        <v>70583.67</v>
      </c>
      <c r="K275" s="34">
        <f>F275-G275-H275-I275-J275</f>
        <v>3628069.94</v>
      </c>
      <c r="L275" s="33">
        <v>9346856.4399999995</v>
      </c>
      <c r="M275" s="35">
        <f>K275/L275</f>
        <v>0.38815937350590141</v>
      </c>
    </row>
    <row r="276" spans="1:13" ht="15.6" customHeight="1">
      <c r="A276" s="16" t="s">
        <v>274</v>
      </c>
      <c r="B276" s="42" t="s">
        <v>32</v>
      </c>
      <c r="C276" s="33">
        <v>5494212.8399999999</v>
      </c>
      <c r="D276" s="33">
        <v>281280.02</v>
      </c>
      <c r="E276" s="33">
        <v>2454277.48</v>
      </c>
      <c r="F276" s="33">
        <f>SUM(C276:E276)</f>
        <v>8229770.3399999999</v>
      </c>
      <c r="G276" s="34">
        <v>141254.22</v>
      </c>
      <c r="H276" s="34">
        <v>0</v>
      </c>
      <c r="I276" s="34">
        <v>27342.48</v>
      </c>
      <c r="J276" s="34">
        <v>649510.66</v>
      </c>
      <c r="K276" s="34">
        <f>F276-G276-H276-I276-J276</f>
        <v>7411662.9799999995</v>
      </c>
      <c r="L276" s="33">
        <v>17207142.819999997</v>
      </c>
      <c r="M276" s="35">
        <f>K276/L276</f>
        <v>0.4307317639849752</v>
      </c>
    </row>
    <row r="277" spans="1:13" ht="15.6" customHeight="1">
      <c r="A277" s="16" t="s">
        <v>275</v>
      </c>
      <c r="B277" s="42" t="s">
        <v>26</v>
      </c>
      <c r="C277" s="33">
        <v>866652.94</v>
      </c>
      <c r="D277" s="33">
        <v>56113.55</v>
      </c>
      <c r="E277" s="33">
        <v>141293.48000000001</v>
      </c>
      <c r="F277" s="33">
        <f>SUM(C277:E277)</f>
        <v>1064059.97</v>
      </c>
      <c r="G277" s="34">
        <v>0</v>
      </c>
      <c r="H277" s="34">
        <v>0</v>
      </c>
      <c r="I277" s="34">
        <v>0</v>
      </c>
      <c r="J277" s="34">
        <v>31955.21</v>
      </c>
      <c r="K277" s="34">
        <f>F277-G277-H277-I277-J277</f>
        <v>1032104.76</v>
      </c>
      <c r="L277" s="33">
        <v>2621040.7000000002</v>
      </c>
      <c r="M277" s="35">
        <f>K277/L277</f>
        <v>0.39377670098751233</v>
      </c>
    </row>
    <row r="278" spans="1:13" ht="15.6" customHeight="1">
      <c r="A278" s="16" t="s">
        <v>276</v>
      </c>
      <c r="B278" s="42" t="s">
        <v>73</v>
      </c>
      <c r="C278" s="33">
        <v>526584.48</v>
      </c>
      <c r="D278" s="33">
        <v>8256.6200000000008</v>
      </c>
      <c r="E278" s="33">
        <v>94039.03</v>
      </c>
      <c r="F278" s="33">
        <f>SUM(C278:E278)</f>
        <v>628880.13</v>
      </c>
      <c r="G278" s="34">
        <v>0</v>
      </c>
      <c r="H278" s="34">
        <v>0</v>
      </c>
      <c r="I278" s="34">
        <v>0</v>
      </c>
      <c r="J278" s="34">
        <v>8274.89</v>
      </c>
      <c r="K278" s="34">
        <f>F278-G278-H278-I278-J278</f>
        <v>620605.24</v>
      </c>
      <c r="L278" s="33">
        <v>1623197.18</v>
      </c>
      <c r="M278" s="35">
        <f>K278/L278</f>
        <v>0.38233509005973015</v>
      </c>
    </row>
    <row r="279" spans="1:13" ht="15.6" customHeight="1">
      <c r="A279" s="16" t="s">
        <v>277</v>
      </c>
      <c r="B279" s="42" t="s">
        <v>32</v>
      </c>
      <c r="C279" s="33">
        <v>356379.84</v>
      </c>
      <c r="D279" s="33">
        <v>10658.06</v>
      </c>
      <c r="E279" s="33">
        <v>232398.99</v>
      </c>
      <c r="F279" s="33">
        <f>SUM(C279:E279)</f>
        <v>599436.89</v>
      </c>
      <c r="G279" s="34">
        <v>11290.13</v>
      </c>
      <c r="H279" s="34">
        <v>0</v>
      </c>
      <c r="I279" s="34">
        <v>60</v>
      </c>
      <c r="J279" s="34">
        <v>3905.62</v>
      </c>
      <c r="K279" s="34">
        <f>F279-G279-H279-I279-J279</f>
        <v>584181.14</v>
      </c>
      <c r="L279" s="33">
        <v>2032537.13</v>
      </c>
      <c r="M279" s="35">
        <f>K279/L279</f>
        <v>0.28741474454638871</v>
      </c>
    </row>
    <row r="280" spans="1:13" ht="15.6" customHeight="1">
      <c r="A280" s="16" t="s">
        <v>278</v>
      </c>
      <c r="B280" s="42" t="s">
        <v>26</v>
      </c>
      <c r="C280" s="33">
        <v>721153.1</v>
      </c>
      <c r="D280" s="33">
        <v>35939.949999999997</v>
      </c>
      <c r="E280" s="33">
        <v>91661.17</v>
      </c>
      <c r="F280" s="33">
        <f>SUM(C280:E280)</f>
        <v>848754.22</v>
      </c>
      <c r="G280" s="34">
        <v>2853.05</v>
      </c>
      <c r="H280" s="34">
        <v>0</v>
      </c>
      <c r="I280" s="34">
        <v>0</v>
      </c>
      <c r="J280" s="34">
        <v>31076.560000000001</v>
      </c>
      <c r="K280" s="34">
        <f>F280-G280-H280-I280-J280</f>
        <v>814824.60999999987</v>
      </c>
      <c r="L280" s="33">
        <v>2425884.15</v>
      </c>
      <c r="M280" s="35">
        <f>K280/L280</f>
        <v>0.33588768449639272</v>
      </c>
    </row>
    <row r="281" spans="1:13" ht="15.6" customHeight="1">
      <c r="A281" s="16" t="s">
        <v>279</v>
      </c>
      <c r="B281" s="42" t="s">
        <v>34</v>
      </c>
      <c r="C281" s="33">
        <v>206678.52</v>
      </c>
      <c r="D281" s="33">
        <v>576.79999999999995</v>
      </c>
      <c r="E281" s="33">
        <v>90208.55</v>
      </c>
      <c r="F281" s="33">
        <f>SUM(C281:E281)</f>
        <v>297463.87</v>
      </c>
      <c r="G281" s="34">
        <v>0</v>
      </c>
      <c r="H281" s="34">
        <v>0</v>
      </c>
      <c r="I281" s="34">
        <v>0</v>
      </c>
      <c r="J281" s="34">
        <v>16641.080000000002</v>
      </c>
      <c r="K281" s="34">
        <f>F281-G281-H281-I281-J281</f>
        <v>280822.78999999998</v>
      </c>
      <c r="L281" s="33">
        <v>1079805.49</v>
      </c>
      <c r="M281" s="35">
        <f>K281/L281</f>
        <v>0.26006794056955573</v>
      </c>
    </row>
    <row r="282" spans="1:13" ht="15.6" customHeight="1">
      <c r="A282" s="16" t="s">
        <v>614</v>
      </c>
      <c r="B282" s="42" t="s">
        <v>26</v>
      </c>
      <c r="C282" s="33">
        <v>2474721.58</v>
      </c>
      <c r="D282" s="33">
        <v>150747.46</v>
      </c>
      <c r="E282" s="33">
        <v>567478.75</v>
      </c>
      <c r="F282" s="33">
        <f>SUM(C282:E282)</f>
        <v>3192947.79</v>
      </c>
      <c r="G282" s="34">
        <v>3745</v>
      </c>
      <c r="H282" s="34">
        <v>0</v>
      </c>
      <c r="I282" s="34">
        <v>0</v>
      </c>
      <c r="J282" s="34">
        <v>58150</v>
      </c>
      <c r="K282" s="34">
        <f>F282-G282-H282-I282-J282</f>
        <v>3131052.79</v>
      </c>
      <c r="L282" s="33">
        <v>14115532.32</v>
      </c>
      <c r="M282" s="35">
        <f>K282/L282</f>
        <v>0.22181613268411263</v>
      </c>
    </row>
    <row r="283" spans="1:13" ht="15.6" customHeight="1">
      <c r="A283" s="16" t="s">
        <v>280</v>
      </c>
      <c r="B283" s="42" t="s">
        <v>49</v>
      </c>
      <c r="C283" s="33">
        <v>719947.48</v>
      </c>
      <c r="D283" s="33">
        <v>9741.64</v>
      </c>
      <c r="E283" s="33">
        <v>179040.58</v>
      </c>
      <c r="F283" s="33">
        <f>SUM(C283:E283)</f>
        <v>908729.7</v>
      </c>
      <c r="G283" s="34">
        <v>5778.2</v>
      </c>
      <c r="H283" s="34">
        <v>100</v>
      </c>
      <c r="I283" s="34">
        <v>92.82</v>
      </c>
      <c r="J283" s="34">
        <v>27109.7</v>
      </c>
      <c r="K283" s="34">
        <f>F283-G283-H283-I283-J283</f>
        <v>875648.9800000001</v>
      </c>
      <c r="L283" s="33">
        <v>2572525.81</v>
      </c>
      <c r="M283" s="35">
        <f>K283/L283</f>
        <v>0.34038491532180198</v>
      </c>
    </row>
    <row r="284" spans="1:13" ht="15.6" customHeight="1">
      <c r="A284" s="16" t="s">
        <v>281</v>
      </c>
      <c r="B284" s="42" t="s">
        <v>37</v>
      </c>
      <c r="C284" s="33">
        <v>816613.07</v>
      </c>
      <c r="D284" s="33">
        <v>52939.96</v>
      </c>
      <c r="E284" s="33">
        <v>386290.52</v>
      </c>
      <c r="F284" s="33">
        <f>SUM(C284:E284)</f>
        <v>1255843.5499999998</v>
      </c>
      <c r="G284" s="34">
        <v>0</v>
      </c>
      <c r="H284" s="34">
        <v>0</v>
      </c>
      <c r="I284" s="34">
        <v>0</v>
      </c>
      <c r="J284" s="34">
        <v>48537.120000000003</v>
      </c>
      <c r="K284" s="34">
        <f>F284-G284-H284-I284-J284</f>
        <v>1207306.4299999997</v>
      </c>
      <c r="L284" s="33">
        <v>3095195.71</v>
      </c>
      <c r="M284" s="35">
        <f>K284/L284</f>
        <v>0.39005818795219244</v>
      </c>
    </row>
    <row r="285" spans="1:13" ht="15.6" customHeight="1">
      <c r="A285" s="16" t="s">
        <v>282</v>
      </c>
      <c r="B285" s="42" t="s">
        <v>34</v>
      </c>
      <c r="C285" s="33">
        <v>3347222.13</v>
      </c>
      <c r="D285" s="33">
        <v>125607.81</v>
      </c>
      <c r="E285" s="33">
        <v>664496.89</v>
      </c>
      <c r="F285" s="33">
        <f>SUM(C285:E285)</f>
        <v>4137326.83</v>
      </c>
      <c r="G285" s="34">
        <v>63895.25</v>
      </c>
      <c r="H285" s="34">
        <v>0</v>
      </c>
      <c r="I285" s="34">
        <v>3838</v>
      </c>
      <c r="J285" s="34">
        <v>153102.76999999999</v>
      </c>
      <c r="K285" s="34">
        <f>F285-G285-H285-I285-J285</f>
        <v>3916490.81</v>
      </c>
      <c r="L285" s="33">
        <v>10090492.07</v>
      </c>
      <c r="M285" s="35">
        <f>K285/L285</f>
        <v>0.38813675119413676</v>
      </c>
    </row>
    <row r="286" spans="1:13" ht="15.6" customHeight="1">
      <c r="A286" s="16" t="s">
        <v>283</v>
      </c>
      <c r="B286" s="42" t="s">
        <v>41</v>
      </c>
      <c r="C286" s="33">
        <v>195899.41</v>
      </c>
      <c r="D286" s="33">
        <v>19971.810000000001</v>
      </c>
      <c r="E286" s="33">
        <v>89937.88</v>
      </c>
      <c r="F286" s="33">
        <f>SUM(C286:E286)</f>
        <v>305809.09999999998</v>
      </c>
      <c r="G286" s="34">
        <v>1717.16</v>
      </c>
      <c r="H286" s="34">
        <v>0</v>
      </c>
      <c r="I286" s="34">
        <v>200.04</v>
      </c>
      <c r="J286" s="34">
        <v>141.81</v>
      </c>
      <c r="K286" s="34">
        <f>F286-G286-H286-I286-J286</f>
        <v>303750.09000000003</v>
      </c>
      <c r="L286" s="33">
        <v>992125.97</v>
      </c>
      <c r="M286" s="35">
        <f>K286/L286</f>
        <v>0.30616080939802437</v>
      </c>
    </row>
    <row r="287" spans="1:13" ht="15.6" customHeight="1">
      <c r="A287" s="16" t="s">
        <v>284</v>
      </c>
      <c r="B287" s="42" t="s">
        <v>34</v>
      </c>
      <c r="C287" s="33">
        <v>2534997.16</v>
      </c>
      <c r="D287" s="33">
        <v>149400.65</v>
      </c>
      <c r="E287" s="33">
        <v>804327.94</v>
      </c>
      <c r="F287" s="33">
        <f>SUM(C287:E287)</f>
        <v>3488725.75</v>
      </c>
      <c r="G287" s="34">
        <v>11529.8</v>
      </c>
      <c r="H287" s="34">
        <v>0</v>
      </c>
      <c r="I287" s="34">
        <v>13280.07</v>
      </c>
      <c r="J287" s="34">
        <v>232549.71</v>
      </c>
      <c r="K287" s="34">
        <f>F287-G287-H287-I287-J287</f>
        <v>3231366.1700000004</v>
      </c>
      <c r="L287" s="33">
        <v>11646304.920000002</v>
      </c>
      <c r="M287" s="35">
        <f>K287/L287</f>
        <v>0.27745848938325751</v>
      </c>
    </row>
    <row r="288" spans="1:13" ht="15.6" customHeight="1">
      <c r="A288" s="16" t="s">
        <v>285</v>
      </c>
      <c r="B288" s="42" t="s">
        <v>26</v>
      </c>
      <c r="C288" s="33">
        <v>319769.62</v>
      </c>
      <c r="D288" s="33">
        <v>7833.44</v>
      </c>
      <c r="E288" s="33">
        <v>168946.63</v>
      </c>
      <c r="F288" s="33">
        <f>SUM(C288:E288)</f>
        <v>496549.69</v>
      </c>
      <c r="G288" s="34">
        <v>0</v>
      </c>
      <c r="H288" s="34">
        <v>0</v>
      </c>
      <c r="I288" s="34">
        <v>630</v>
      </c>
      <c r="J288" s="34">
        <v>20125.22</v>
      </c>
      <c r="K288" s="34">
        <f>F288-G288-H288-I288-J288</f>
        <v>475794.47</v>
      </c>
      <c r="L288" s="33">
        <v>1057937.06</v>
      </c>
      <c r="M288" s="35">
        <f>K288/L288</f>
        <v>0.44973797401520271</v>
      </c>
    </row>
    <row r="289" spans="1:13" ht="15.6" customHeight="1">
      <c r="A289" s="16" t="s">
        <v>286</v>
      </c>
      <c r="B289" s="42" t="s">
        <v>73</v>
      </c>
      <c r="C289" s="33">
        <v>4448830.5199999996</v>
      </c>
      <c r="D289" s="33">
        <v>621465.29</v>
      </c>
      <c r="E289" s="33">
        <v>2861354.76</v>
      </c>
      <c r="F289" s="33">
        <f>SUM(C289:E289)</f>
        <v>7931650.5699999994</v>
      </c>
      <c r="G289" s="34">
        <v>184281.38</v>
      </c>
      <c r="H289" s="34">
        <v>510</v>
      </c>
      <c r="I289" s="34">
        <v>32230.92</v>
      </c>
      <c r="J289" s="34">
        <v>1178825.06</v>
      </c>
      <c r="K289" s="34">
        <f>F289-G289-H289-I289-J289</f>
        <v>6535803.209999999</v>
      </c>
      <c r="L289" s="33">
        <v>13731745.529999999</v>
      </c>
      <c r="M289" s="35">
        <f>K289/L289</f>
        <v>0.47596303002565177</v>
      </c>
    </row>
    <row r="290" spans="1:13" ht="15.6" customHeight="1">
      <c r="A290" s="16" t="s">
        <v>287</v>
      </c>
      <c r="B290" s="42" t="s">
        <v>34</v>
      </c>
      <c r="C290" s="33">
        <v>1249018.1399999999</v>
      </c>
      <c r="D290" s="33">
        <v>24118.47</v>
      </c>
      <c r="E290" s="33">
        <v>449444.77</v>
      </c>
      <c r="F290" s="33">
        <f>SUM(C290:E290)</f>
        <v>1722581.38</v>
      </c>
      <c r="G290" s="34">
        <v>3609.23</v>
      </c>
      <c r="H290" s="34">
        <v>0</v>
      </c>
      <c r="I290" s="34">
        <v>4567.66</v>
      </c>
      <c r="J290" s="34">
        <v>79085.820000000007</v>
      </c>
      <c r="K290" s="34">
        <f>F290-G290-H290-I290-J290</f>
        <v>1635318.67</v>
      </c>
      <c r="L290" s="33">
        <v>3882895.59</v>
      </c>
      <c r="M290" s="35">
        <f>K290/L290</f>
        <v>0.42115957848869173</v>
      </c>
    </row>
    <row r="291" spans="1:13" ht="15.6" customHeight="1">
      <c r="A291" s="16" t="s">
        <v>615</v>
      </c>
      <c r="B291" s="42" t="s">
        <v>34</v>
      </c>
      <c r="C291" s="33">
        <v>4923987.95</v>
      </c>
      <c r="D291" s="33">
        <v>331657.31</v>
      </c>
      <c r="E291" s="33">
        <v>1117306.1599999999</v>
      </c>
      <c r="F291" s="33">
        <f>SUM(C291:E291)</f>
        <v>6372951.4199999999</v>
      </c>
      <c r="G291" s="34">
        <v>420435.82</v>
      </c>
      <c r="H291" s="34">
        <v>0</v>
      </c>
      <c r="I291" s="34">
        <v>10402.19</v>
      </c>
      <c r="J291" s="34">
        <v>192254.72</v>
      </c>
      <c r="K291" s="34">
        <f>F291-G291-H291-I291-J291</f>
        <v>5749858.6899999995</v>
      </c>
      <c r="L291" s="33">
        <v>13586720.75</v>
      </c>
      <c r="M291" s="35">
        <f>K291/L291</f>
        <v>0.42319694323591656</v>
      </c>
    </row>
    <row r="292" spans="1:13" ht="15.6" customHeight="1">
      <c r="A292" s="16" t="s">
        <v>288</v>
      </c>
      <c r="B292" s="42" t="s">
        <v>32</v>
      </c>
      <c r="C292" s="33">
        <v>60771.09</v>
      </c>
      <c r="D292" s="33">
        <v>4288.16</v>
      </c>
      <c r="E292" s="33">
        <v>37017.26</v>
      </c>
      <c r="F292" s="33">
        <f>SUM(C292:E292)</f>
        <v>102076.51000000001</v>
      </c>
      <c r="G292" s="34">
        <v>0</v>
      </c>
      <c r="H292" s="34">
        <v>0</v>
      </c>
      <c r="I292" s="34">
        <v>-2064.36</v>
      </c>
      <c r="J292" s="34">
        <v>4138.2299999999996</v>
      </c>
      <c r="K292" s="34">
        <f>F292-G292-H292-I292-J292</f>
        <v>100002.64000000001</v>
      </c>
      <c r="L292" s="33">
        <v>507641.17000000004</v>
      </c>
      <c r="M292" s="35">
        <f>K292/L292</f>
        <v>0.1969947394140629</v>
      </c>
    </row>
    <row r="293" spans="1:13" ht="15.6" customHeight="1">
      <c r="A293" s="16" t="s">
        <v>289</v>
      </c>
      <c r="B293" s="42" t="s">
        <v>32</v>
      </c>
      <c r="C293" s="33">
        <v>1556878.22</v>
      </c>
      <c r="D293" s="33">
        <v>22373.54</v>
      </c>
      <c r="E293" s="33">
        <v>434523.99</v>
      </c>
      <c r="F293" s="33">
        <f>SUM(C293:E293)</f>
        <v>2013775.75</v>
      </c>
      <c r="G293" s="34">
        <v>0</v>
      </c>
      <c r="H293" s="34">
        <v>0</v>
      </c>
      <c r="I293" s="34">
        <v>235.63</v>
      </c>
      <c r="J293" s="34">
        <v>44646.85</v>
      </c>
      <c r="K293" s="34">
        <f>F293-G293-H293-I293-J293</f>
        <v>1968893.27</v>
      </c>
      <c r="L293" s="33">
        <v>4666639.6800000006</v>
      </c>
      <c r="M293" s="35">
        <f>K293/L293</f>
        <v>0.42190814054878989</v>
      </c>
    </row>
    <row r="294" spans="1:13" ht="15.6" customHeight="1">
      <c r="A294" s="16" t="s">
        <v>0</v>
      </c>
      <c r="B294" s="42" t="s">
        <v>32</v>
      </c>
      <c r="C294" s="33">
        <v>109642711.7</v>
      </c>
      <c r="D294" s="33">
        <v>14804107.029999999</v>
      </c>
      <c r="E294" s="33">
        <v>58828349.950000003</v>
      </c>
      <c r="F294" s="33">
        <f>SUM(C294:E294)</f>
        <v>183275168.68000001</v>
      </c>
      <c r="G294" s="34">
        <v>1959907.01</v>
      </c>
      <c r="H294" s="34">
        <v>1446037.25</v>
      </c>
      <c r="I294" s="34">
        <v>159869.87</v>
      </c>
      <c r="J294" s="34">
        <v>16263586.35</v>
      </c>
      <c r="K294" s="34">
        <f>F294-G294-H294-I294-J294</f>
        <v>163445768.20000002</v>
      </c>
      <c r="L294" s="33">
        <v>314500033.47000003</v>
      </c>
      <c r="M294" s="35">
        <f>K294/L294</f>
        <v>0.51970032052664639</v>
      </c>
    </row>
    <row r="295" spans="1:13" ht="15.6" customHeight="1">
      <c r="A295" s="16" t="s">
        <v>290</v>
      </c>
      <c r="B295" s="42" t="s">
        <v>73</v>
      </c>
      <c r="C295" s="33">
        <v>42553.67</v>
      </c>
      <c r="D295" s="33">
        <v>1231.71</v>
      </c>
      <c r="E295" s="33">
        <v>7762.34</v>
      </c>
      <c r="F295" s="33">
        <f>SUM(C295:E295)</f>
        <v>51547.72</v>
      </c>
      <c r="G295" s="34">
        <v>0</v>
      </c>
      <c r="H295" s="34">
        <v>0</v>
      </c>
      <c r="I295" s="34">
        <v>359.89</v>
      </c>
      <c r="J295" s="34">
        <v>1512.22</v>
      </c>
      <c r="K295" s="34">
        <f>F295-G295-H295-I295-J295</f>
        <v>49675.61</v>
      </c>
      <c r="L295" s="33">
        <v>528245.02</v>
      </c>
      <c r="M295" s="35">
        <f>K295/L295</f>
        <v>9.4038955634640903E-2</v>
      </c>
    </row>
    <row r="296" spans="1:13" ht="15.6" customHeight="1">
      <c r="A296" s="16" t="s">
        <v>291</v>
      </c>
      <c r="B296" s="42" t="s">
        <v>73</v>
      </c>
      <c r="C296" s="33">
        <v>286146.96999999997</v>
      </c>
      <c r="D296" s="33">
        <v>1998.12</v>
      </c>
      <c r="E296" s="33">
        <v>156563.45000000001</v>
      </c>
      <c r="F296" s="33">
        <f>SUM(C296:E296)</f>
        <v>444708.54</v>
      </c>
      <c r="G296" s="34">
        <v>0</v>
      </c>
      <c r="H296" s="34">
        <v>0</v>
      </c>
      <c r="I296" s="34">
        <v>0</v>
      </c>
      <c r="J296" s="34">
        <v>36181.919999999998</v>
      </c>
      <c r="K296" s="34">
        <f>F296-G296-H296-I296-J296</f>
        <v>408526.62</v>
      </c>
      <c r="L296" s="33">
        <v>1149791</v>
      </c>
      <c r="M296" s="35">
        <f>K296/L296</f>
        <v>0.35530511197252368</v>
      </c>
    </row>
    <row r="297" spans="1:13" ht="15.6" customHeight="1">
      <c r="A297" s="16" t="s">
        <v>292</v>
      </c>
      <c r="B297" s="42" t="s">
        <v>29</v>
      </c>
      <c r="C297" s="33">
        <v>141721.91</v>
      </c>
      <c r="D297" s="33">
        <v>2857.63</v>
      </c>
      <c r="E297" s="33">
        <v>23136.98</v>
      </c>
      <c r="F297" s="33">
        <f>SUM(C297:E297)</f>
        <v>167716.52000000002</v>
      </c>
      <c r="G297" s="34">
        <v>108.62</v>
      </c>
      <c r="H297" s="34">
        <v>1585.6</v>
      </c>
      <c r="I297" s="34">
        <v>0</v>
      </c>
      <c r="J297" s="34">
        <v>3804.65</v>
      </c>
      <c r="K297" s="34">
        <f>F297-G297-H297-I297-J297</f>
        <v>162217.65000000002</v>
      </c>
      <c r="L297" s="33">
        <v>1311491.21</v>
      </c>
      <c r="M297" s="35">
        <f>K297/L297</f>
        <v>0.12368946796067358</v>
      </c>
    </row>
    <row r="298" spans="1:13" ht="15.6" customHeight="1">
      <c r="A298" s="16" t="s">
        <v>293</v>
      </c>
      <c r="B298" s="42" t="s">
        <v>49</v>
      </c>
      <c r="C298" s="33">
        <v>1062143.33</v>
      </c>
      <c r="D298" s="33">
        <v>35775.160000000003</v>
      </c>
      <c r="E298" s="33">
        <v>179326.35</v>
      </c>
      <c r="F298" s="33">
        <f>SUM(C298:E298)</f>
        <v>1277244.8400000001</v>
      </c>
      <c r="G298" s="34">
        <v>0</v>
      </c>
      <c r="H298" s="34">
        <v>0</v>
      </c>
      <c r="I298" s="34">
        <v>3411.65</v>
      </c>
      <c r="J298" s="34">
        <v>116383.25</v>
      </c>
      <c r="K298" s="34">
        <f>F298-G298-H298-I298-J298</f>
        <v>1157449.9400000002</v>
      </c>
      <c r="L298" s="33">
        <v>3941533.06</v>
      </c>
      <c r="M298" s="35">
        <f>K298/L298</f>
        <v>0.29365475879073311</v>
      </c>
    </row>
    <row r="299" spans="1:13" ht="15.6" customHeight="1">
      <c r="A299" s="16" t="s">
        <v>294</v>
      </c>
      <c r="B299" s="42" t="s">
        <v>34</v>
      </c>
      <c r="C299" s="33">
        <v>693608.38</v>
      </c>
      <c r="D299" s="33">
        <v>41275.800000000003</v>
      </c>
      <c r="E299" s="33">
        <v>307738.07</v>
      </c>
      <c r="F299" s="33">
        <f>SUM(C299:E299)</f>
        <v>1042622.25</v>
      </c>
      <c r="G299" s="34">
        <v>0</v>
      </c>
      <c r="H299" s="34">
        <v>0</v>
      </c>
      <c r="I299" s="34">
        <v>2019.3</v>
      </c>
      <c r="J299" s="34">
        <v>21139.32</v>
      </c>
      <c r="K299" s="34">
        <f>F299-G299-H299-I299-J299</f>
        <v>1019463.63</v>
      </c>
      <c r="L299" s="33">
        <v>4420801.0199999996</v>
      </c>
      <c r="M299" s="35">
        <f>K299/L299</f>
        <v>0.23060608821520767</v>
      </c>
    </row>
    <row r="300" spans="1:13" ht="15.6" customHeight="1">
      <c r="A300" s="16" t="s">
        <v>616</v>
      </c>
      <c r="B300" s="42" t="s">
        <v>29</v>
      </c>
      <c r="C300" s="33">
        <v>577086.41</v>
      </c>
      <c r="D300" s="33">
        <v>370.47</v>
      </c>
      <c r="E300" s="33">
        <v>129507.58</v>
      </c>
      <c r="F300" s="33">
        <f>SUM(C300:E300)</f>
        <v>706964.46</v>
      </c>
      <c r="G300" s="34">
        <v>27797.23</v>
      </c>
      <c r="H300" s="34">
        <v>0</v>
      </c>
      <c r="I300" s="34">
        <v>0</v>
      </c>
      <c r="J300" s="34">
        <v>72454.350000000006</v>
      </c>
      <c r="K300" s="34">
        <f>F300-G300-H300-I300-J300</f>
        <v>606712.88</v>
      </c>
      <c r="L300" s="33">
        <v>2596100.91</v>
      </c>
      <c r="M300" s="35">
        <f>K300/L300</f>
        <v>0.23370157826415153</v>
      </c>
    </row>
    <row r="301" spans="1:13" ht="15.6" customHeight="1">
      <c r="A301" s="16" t="s">
        <v>295</v>
      </c>
      <c r="B301" s="42" t="s">
        <v>32</v>
      </c>
      <c r="C301" s="33">
        <v>5134741.09</v>
      </c>
      <c r="D301" s="33">
        <v>924823.27</v>
      </c>
      <c r="E301" s="33">
        <v>2226356.0699999998</v>
      </c>
      <c r="F301" s="33">
        <f>SUM(C301:E301)</f>
        <v>8285920.4299999997</v>
      </c>
      <c r="G301" s="34">
        <v>60353.05</v>
      </c>
      <c r="H301" s="34">
        <v>0</v>
      </c>
      <c r="I301" s="34">
        <v>5736.25</v>
      </c>
      <c r="J301" s="34">
        <v>342236.71</v>
      </c>
      <c r="K301" s="34">
        <f>F301-G301-H301-I301-J301</f>
        <v>7877594.4199999999</v>
      </c>
      <c r="L301" s="33">
        <v>20497831.739999998</v>
      </c>
      <c r="M301" s="35">
        <f>K301/L301</f>
        <v>0.38431354691176717</v>
      </c>
    </row>
    <row r="302" spans="1:13" ht="15.6" customHeight="1">
      <c r="A302" s="16" t="s">
        <v>296</v>
      </c>
      <c r="B302" s="42" t="s">
        <v>32</v>
      </c>
      <c r="C302" s="33">
        <v>1767965.82</v>
      </c>
      <c r="D302" s="33">
        <v>36359.550000000003</v>
      </c>
      <c r="E302" s="33">
        <v>549595.69999999995</v>
      </c>
      <c r="F302" s="33">
        <f>SUM(C302:E302)</f>
        <v>2353921.0700000003</v>
      </c>
      <c r="G302" s="34">
        <v>2590</v>
      </c>
      <c r="H302" s="34">
        <v>0</v>
      </c>
      <c r="I302" s="34">
        <v>0</v>
      </c>
      <c r="J302" s="34">
        <v>47747.39</v>
      </c>
      <c r="K302" s="34">
        <f>F302-G302-H302-I302-J302</f>
        <v>2303583.6800000002</v>
      </c>
      <c r="L302" s="33">
        <v>5160525.1400000006</v>
      </c>
      <c r="M302" s="35">
        <f>K302/L302</f>
        <v>0.44638551649416047</v>
      </c>
    </row>
    <row r="303" spans="1:13" ht="15.6" customHeight="1">
      <c r="A303" s="16" t="s">
        <v>297</v>
      </c>
      <c r="B303" s="42" t="s">
        <v>41</v>
      </c>
      <c r="C303" s="33">
        <v>1962990.79</v>
      </c>
      <c r="D303" s="33">
        <v>103414.35</v>
      </c>
      <c r="E303" s="33">
        <v>561630.81000000006</v>
      </c>
      <c r="F303" s="33">
        <f>SUM(C303:E303)</f>
        <v>2628035.9500000002</v>
      </c>
      <c r="G303" s="34">
        <v>0</v>
      </c>
      <c r="H303" s="34">
        <v>0</v>
      </c>
      <c r="I303" s="34">
        <v>0</v>
      </c>
      <c r="J303" s="34">
        <v>115808.4</v>
      </c>
      <c r="K303" s="34">
        <f>F303-G303-H303-I303-J303</f>
        <v>2512227.5500000003</v>
      </c>
      <c r="L303" s="33">
        <v>6242519.25</v>
      </c>
      <c r="M303" s="35">
        <f>K303/L303</f>
        <v>0.40243809420371435</v>
      </c>
    </row>
    <row r="304" spans="1:13" ht="15.6" customHeight="1">
      <c r="A304" s="16" t="s">
        <v>298</v>
      </c>
      <c r="B304" s="42" t="s">
        <v>37</v>
      </c>
      <c r="C304" s="33">
        <v>841666.83</v>
      </c>
      <c r="D304" s="33">
        <v>3251.85</v>
      </c>
      <c r="E304" s="33">
        <v>409409.18</v>
      </c>
      <c r="F304" s="33">
        <f>SUM(C304:E304)</f>
        <v>1254327.8599999999</v>
      </c>
      <c r="G304" s="34">
        <v>0</v>
      </c>
      <c r="H304" s="34">
        <v>0</v>
      </c>
      <c r="I304" s="34">
        <v>0</v>
      </c>
      <c r="J304" s="34">
        <v>56593.43</v>
      </c>
      <c r="K304" s="34">
        <f>F304-G304-H304-I304-J304</f>
        <v>1197734.43</v>
      </c>
      <c r="L304" s="33">
        <v>2914586.88</v>
      </c>
      <c r="M304" s="35">
        <f>K304/L304</f>
        <v>0.41094483688885608</v>
      </c>
    </row>
    <row r="305" spans="1:13" ht="15.6" customHeight="1">
      <c r="A305" s="16" t="s">
        <v>617</v>
      </c>
      <c r="B305" s="42" t="s">
        <v>32</v>
      </c>
      <c r="C305" s="33">
        <v>1896094.79</v>
      </c>
      <c r="D305" s="33">
        <v>23635.63</v>
      </c>
      <c r="E305" s="33">
        <v>547410.1</v>
      </c>
      <c r="F305" s="33">
        <f>SUM(C305:E305)</f>
        <v>2467140.52</v>
      </c>
      <c r="G305" s="34">
        <v>0</v>
      </c>
      <c r="H305" s="34">
        <v>0</v>
      </c>
      <c r="I305" s="34">
        <v>0</v>
      </c>
      <c r="J305" s="34">
        <v>37371.5</v>
      </c>
      <c r="K305" s="34">
        <f>F305-G305-H305-I305-J305</f>
        <v>2429769.02</v>
      </c>
      <c r="L305" s="33">
        <v>4593204.8100000005</v>
      </c>
      <c r="M305" s="35">
        <f>K305/L305</f>
        <v>0.52899209168946237</v>
      </c>
    </row>
    <row r="306" spans="1:13" ht="15.6" customHeight="1">
      <c r="A306" s="16" t="s">
        <v>299</v>
      </c>
      <c r="B306" s="42" t="s">
        <v>32</v>
      </c>
      <c r="C306" s="33">
        <v>493279.36</v>
      </c>
      <c r="D306" s="33">
        <v>21431.34</v>
      </c>
      <c r="E306" s="33">
        <v>218498.93</v>
      </c>
      <c r="F306" s="33">
        <f>SUM(C306:E306)</f>
        <v>733209.63</v>
      </c>
      <c r="G306" s="34">
        <v>0</v>
      </c>
      <c r="H306" s="34">
        <v>0</v>
      </c>
      <c r="I306" s="34">
        <v>0</v>
      </c>
      <c r="J306" s="34">
        <v>34237.129999999997</v>
      </c>
      <c r="K306" s="34">
        <f>F306-G306-H306-I306-J306</f>
        <v>698972.5</v>
      </c>
      <c r="L306" s="33">
        <v>2409812.35</v>
      </c>
      <c r="M306" s="35">
        <f>K306/L306</f>
        <v>0.2900526673788521</v>
      </c>
    </row>
    <row r="307" spans="1:13" ht="15.6" customHeight="1">
      <c r="A307" s="16" t="s">
        <v>618</v>
      </c>
      <c r="B307" s="42" t="s">
        <v>29</v>
      </c>
      <c r="C307" s="33">
        <v>364031.32</v>
      </c>
      <c r="D307" s="33">
        <v>7483.09</v>
      </c>
      <c r="E307" s="33">
        <v>176374.77</v>
      </c>
      <c r="F307" s="33">
        <f>SUM(C307:E307)</f>
        <v>547889.18000000005</v>
      </c>
      <c r="G307" s="34">
        <v>0</v>
      </c>
      <c r="H307" s="34">
        <v>0</v>
      </c>
      <c r="I307" s="34">
        <v>0</v>
      </c>
      <c r="J307" s="34">
        <v>56290.57</v>
      </c>
      <c r="K307" s="34">
        <f>F307-G307-H307-I307-J307</f>
        <v>491598.61000000004</v>
      </c>
      <c r="L307" s="33">
        <v>2164854.38</v>
      </c>
      <c r="M307" s="35">
        <f>K307/L307</f>
        <v>0.22708160629261359</v>
      </c>
    </row>
    <row r="308" spans="1:13" ht="15.6" customHeight="1">
      <c r="A308" s="16" t="s">
        <v>300</v>
      </c>
      <c r="B308" s="42" t="s">
        <v>34</v>
      </c>
      <c r="C308" s="33">
        <v>5931946.6299999999</v>
      </c>
      <c r="D308" s="33">
        <v>1050424.2</v>
      </c>
      <c r="E308" s="33">
        <v>1452377.43</v>
      </c>
      <c r="F308" s="33">
        <f>SUM(C308:E308)</f>
        <v>8434748.2599999998</v>
      </c>
      <c r="G308" s="34">
        <v>148167.43</v>
      </c>
      <c r="H308" s="34">
        <v>0</v>
      </c>
      <c r="I308" s="34">
        <v>4270.47</v>
      </c>
      <c r="J308" s="34">
        <v>422208.9</v>
      </c>
      <c r="K308" s="34">
        <f>F308-G308-H308-I308-J308</f>
        <v>7860101.46</v>
      </c>
      <c r="L308" s="33">
        <v>19528332.91</v>
      </c>
      <c r="M308" s="35">
        <f>K308/L308</f>
        <v>0.40249730974091635</v>
      </c>
    </row>
    <row r="309" spans="1:13" ht="15.6" customHeight="1">
      <c r="A309" s="16" t="s">
        <v>301</v>
      </c>
      <c r="B309" s="42" t="s">
        <v>34</v>
      </c>
      <c r="C309" s="33">
        <v>2766007.84</v>
      </c>
      <c r="D309" s="33">
        <v>37071.620000000003</v>
      </c>
      <c r="E309" s="33">
        <v>1147021.26</v>
      </c>
      <c r="F309" s="33">
        <f>SUM(C309:E309)</f>
        <v>3950100.7199999997</v>
      </c>
      <c r="G309" s="34">
        <v>528532.18999999994</v>
      </c>
      <c r="H309" s="34">
        <v>0</v>
      </c>
      <c r="I309" s="34">
        <v>13115.45</v>
      </c>
      <c r="J309" s="34">
        <v>83938.71</v>
      </c>
      <c r="K309" s="34">
        <f>F309-G309-H309-I309-J309</f>
        <v>3324514.3699999996</v>
      </c>
      <c r="L309" s="33">
        <v>12728306.369999999</v>
      </c>
      <c r="M309" s="35">
        <f>K309/L309</f>
        <v>0.26119063081603056</v>
      </c>
    </row>
    <row r="310" spans="1:13" ht="15.6" customHeight="1">
      <c r="A310" s="16" t="s">
        <v>302</v>
      </c>
      <c r="B310" s="42" t="s">
        <v>41</v>
      </c>
      <c r="C310" s="33">
        <v>193688.34</v>
      </c>
      <c r="D310" s="33">
        <v>6901.57</v>
      </c>
      <c r="E310" s="33">
        <v>93347.05</v>
      </c>
      <c r="F310" s="33">
        <f>SUM(C310:E310)</f>
        <v>293936.96000000002</v>
      </c>
      <c r="G310" s="34">
        <v>0</v>
      </c>
      <c r="H310" s="34">
        <v>0</v>
      </c>
      <c r="I310" s="34">
        <v>0</v>
      </c>
      <c r="J310" s="34">
        <v>19767.740000000002</v>
      </c>
      <c r="K310" s="34">
        <f>F310-G310-H310-I310-J310</f>
        <v>274169.22000000003</v>
      </c>
      <c r="L310" s="33">
        <v>981278.82000000007</v>
      </c>
      <c r="M310" s="35">
        <f>K310/L310</f>
        <v>0.27939991612169923</v>
      </c>
    </row>
    <row r="311" spans="1:13" ht="15.6" customHeight="1">
      <c r="A311" s="16" t="s">
        <v>303</v>
      </c>
      <c r="B311" s="42" t="s">
        <v>73</v>
      </c>
      <c r="C311" s="33">
        <v>492295.69</v>
      </c>
      <c r="D311" s="33">
        <v>4703.3900000000003</v>
      </c>
      <c r="E311" s="33">
        <v>102077.05</v>
      </c>
      <c r="F311" s="33">
        <f>SUM(C311:E311)</f>
        <v>599076.13</v>
      </c>
      <c r="G311" s="34">
        <v>0</v>
      </c>
      <c r="H311" s="34">
        <v>0</v>
      </c>
      <c r="I311" s="34">
        <v>818.11</v>
      </c>
      <c r="J311" s="34">
        <v>23660.73</v>
      </c>
      <c r="K311" s="34">
        <f>F311-G311-H311-I311-J311</f>
        <v>574597.29</v>
      </c>
      <c r="L311" s="33">
        <v>2400440.62</v>
      </c>
      <c r="M311" s="35">
        <f>K311/L311</f>
        <v>0.23937159087067941</v>
      </c>
    </row>
    <row r="312" spans="1:13" ht="15.6" customHeight="1">
      <c r="A312" s="16" t="s">
        <v>619</v>
      </c>
      <c r="B312" s="42" t="s">
        <v>73</v>
      </c>
      <c r="C312" s="33">
        <v>66297.27</v>
      </c>
      <c r="D312" s="33">
        <v>4067.08</v>
      </c>
      <c r="E312" s="33">
        <v>11969.55</v>
      </c>
      <c r="F312" s="33">
        <f>SUM(C312:E312)</f>
        <v>82333.900000000009</v>
      </c>
      <c r="G312" s="34">
        <v>0</v>
      </c>
      <c r="H312" s="34">
        <v>0</v>
      </c>
      <c r="I312" s="34">
        <v>0</v>
      </c>
      <c r="J312" s="34">
        <v>5668.33</v>
      </c>
      <c r="K312" s="34">
        <f>F312-G312-H312-I312-J312</f>
        <v>76665.570000000007</v>
      </c>
      <c r="L312" s="33">
        <v>617747.05000000005</v>
      </c>
      <c r="M312" s="35">
        <f>K312/L312</f>
        <v>0.12410511713491792</v>
      </c>
    </row>
    <row r="313" spans="1:13" ht="15.6" customHeight="1">
      <c r="A313" s="16" t="s">
        <v>304</v>
      </c>
      <c r="B313" s="42" t="s">
        <v>41</v>
      </c>
      <c r="C313" s="33">
        <v>88765.85</v>
      </c>
      <c r="D313" s="33">
        <v>2380.98</v>
      </c>
      <c r="E313" s="33">
        <v>150704.43</v>
      </c>
      <c r="F313" s="33">
        <f>SUM(C313:E313)</f>
        <v>241851.26</v>
      </c>
      <c r="G313" s="34">
        <v>0</v>
      </c>
      <c r="H313" s="34">
        <v>0</v>
      </c>
      <c r="I313" s="34">
        <v>0</v>
      </c>
      <c r="J313" s="34">
        <v>6157.28</v>
      </c>
      <c r="K313" s="34">
        <f>F313-G313-H313-I313-J313</f>
        <v>235693.98</v>
      </c>
      <c r="L313" s="33">
        <v>842508.52000000014</v>
      </c>
      <c r="M313" s="35">
        <f>K313/L313</f>
        <v>0.27975263680419515</v>
      </c>
    </row>
    <row r="314" spans="1:13" ht="15.6" customHeight="1">
      <c r="A314" s="16" t="s">
        <v>305</v>
      </c>
      <c r="B314" s="42" t="s">
        <v>29</v>
      </c>
      <c r="C314" s="33">
        <v>1609038.72</v>
      </c>
      <c r="D314" s="33">
        <v>91971.11</v>
      </c>
      <c r="E314" s="33">
        <v>394104.32000000001</v>
      </c>
      <c r="F314" s="33">
        <f>SUM(C314:E314)</f>
        <v>2095114.1500000001</v>
      </c>
      <c r="G314" s="34">
        <v>68741.8</v>
      </c>
      <c r="H314" s="34">
        <v>1541</v>
      </c>
      <c r="I314" s="34">
        <v>9582.9599999999991</v>
      </c>
      <c r="J314" s="34">
        <v>47298.15</v>
      </c>
      <c r="K314" s="34">
        <f>F314-G314-H314-I314-J314</f>
        <v>1967950.2400000002</v>
      </c>
      <c r="L314" s="33">
        <v>6619246.8000000007</v>
      </c>
      <c r="M314" s="35">
        <f>K314/L314</f>
        <v>0.29730727671311485</v>
      </c>
    </row>
    <row r="315" spans="1:13" ht="15.6" customHeight="1">
      <c r="A315" s="16" t="s">
        <v>306</v>
      </c>
      <c r="B315" s="42" t="s">
        <v>41</v>
      </c>
      <c r="C315" s="33">
        <v>266389.17</v>
      </c>
      <c r="D315" s="33">
        <v>7688.41</v>
      </c>
      <c r="E315" s="33">
        <v>227167.92</v>
      </c>
      <c r="F315" s="33">
        <f>SUM(C315:E315)</f>
        <v>501245.5</v>
      </c>
      <c r="G315" s="34">
        <v>0</v>
      </c>
      <c r="H315" s="34">
        <v>0</v>
      </c>
      <c r="I315" s="34">
        <v>0</v>
      </c>
      <c r="J315" s="34">
        <v>13086.41</v>
      </c>
      <c r="K315" s="34">
        <f>F315-G315-H315-I315-J315</f>
        <v>488159.09</v>
      </c>
      <c r="L315" s="33">
        <v>1095487.23</v>
      </c>
      <c r="M315" s="35">
        <f>K315/L315</f>
        <v>0.44560911038643514</v>
      </c>
    </row>
    <row r="316" spans="1:13" ht="15.6" customHeight="1">
      <c r="A316" s="16" t="s">
        <v>307</v>
      </c>
      <c r="B316" s="42" t="s">
        <v>26</v>
      </c>
      <c r="C316" s="33">
        <v>132247.04999999999</v>
      </c>
      <c r="D316" s="33">
        <v>1506.63</v>
      </c>
      <c r="E316" s="33">
        <v>64854.96</v>
      </c>
      <c r="F316" s="33">
        <f>SUM(C316:E316)</f>
        <v>198608.63999999998</v>
      </c>
      <c r="G316" s="34">
        <v>0</v>
      </c>
      <c r="H316" s="34">
        <v>0</v>
      </c>
      <c r="I316" s="34">
        <v>0</v>
      </c>
      <c r="J316" s="34">
        <v>1101.48</v>
      </c>
      <c r="K316" s="34">
        <f>F316-G316-H316-I316-J316</f>
        <v>197507.15999999997</v>
      </c>
      <c r="L316" s="33">
        <v>738173.38</v>
      </c>
      <c r="M316" s="35">
        <f>K316/L316</f>
        <v>0.26756201910179961</v>
      </c>
    </row>
    <row r="317" spans="1:13" ht="15.6" customHeight="1">
      <c r="A317" s="16" t="s">
        <v>620</v>
      </c>
      <c r="B317" s="42" t="s">
        <v>32</v>
      </c>
      <c r="C317" s="33">
        <v>73251.25</v>
      </c>
      <c r="D317" s="33" t="s">
        <v>591</v>
      </c>
      <c r="E317" s="33">
        <v>36750.19</v>
      </c>
      <c r="F317" s="33">
        <f>SUM(C317:E317)</f>
        <v>110001.44</v>
      </c>
      <c r="G317" s="34">
        <v>6294</v>
      </c>
      <c r="H317" s="34">
        <v>0</v>
      </c>
      <c r="I317" s="34">
        <v>0</v>
      </c>
      <c r="J317" s="34">
        <v>0</v>
      </c>
      <c r="K317" s="34">
        <f>F317-G317-H317-I317-J317</f>
        <v>103707.44</v>
      </c>
      <c r="L317" s="33">
        <v>1017763.72</v>
      </c>
      <c r="M317" s="35">
        <f>K317/L317</f>
        <v>0.10189736376140428</v>
      </c>
    </row>
    <row r="318" spans="1:13" ht="15.6" customHeight="1">
      <c r="A318" s="16" t="s">
        <v>308</v>
      </c>
      <c r="B318" s="42" t="s">
        <v>41</v>
      </c>
      <c r="C318" s="33">
        <v>1540099.46</v>
      </c>
      <c r="D318" s="33">
        <v>42230.73</v>
      </c>
      <c r="E318" s="33">
        <v>1093353.6000000001</v>
      </c>
      <c r="F318" s="33">
        <f>SUM(C318:E318)</f>
        <v>2675683.79</v>
      </c>
      <c r="G318" s="34">
        <v>0</v>
      </c>
      <c r="H318" s="34">
        <v>9792.23</v>
      </c>
      <c r="I318" s="34">
        <v>1221.18</v>
      </c>
      <c r="J318" s="34">
        <v>110291.35</v>
      </c>
      <c r="K318" s="34">
        <f>F318-G318-H318-I318-J318</f>
        <v>2554379.0299999998</v>
      </c>
      <c r="L318" s="33">
        <v>5651766.1699999999</v>
      </c>
      <c r="M318" s="35">
        <f>K318/L318</f>
        <v>0.45196120171404752</v>
      </c>
    </row>
    <row r="319" spans="1:13" ht="15.6" customHeight="1">
      <c r="A319" s="16" t="s">
        <v>1</v>
      </c>
      <c r="B319" s="42" t="s">
        <v>73</v>
      </c>
      <c r="C319" s="33">
        <v>55423474.469999999</v>
      </c>
      <c r="D319" s="33">
        <v>12354068.51</v>
      </c>
      <c r="E319" s="33">
        <v>18273312.050000001</v>
      </c>
      <c r="F319" s="33">
        <f>SUM(C319:E319)</f>
        <v>86050855.030000001</v>
      </c>
      <c r="G319" s="34">
        <v>491928.3</v>
      </c>
      <c r="H319" s="34">
        <v>0</v>
      </c>
      <c r="I319" s="34">
        <v>381948.71</v>
      </c>
      <c r="J319" s="34">
        <v>5428667.4800000004</v>
      </c>
      <c r="K319" s="34">
        <f>F319-G319-H319-I319-J319</f>
        <v>79748310.540000007</v>
      </c>
      <c r="L319" s="33">
        <v>158761742.58000001</v>
      </c>
      <c r="M319" s="35">
        <f>K319/L319</f>
        <v>0.50231440675838412</v>
      </c>
    </row>
    <row r="320" spans="1:13" ht="15.6" customHeight="1">
      <c r="A320" s="16" t="s">
        <v>309</v>
      </c>
      <c r="B320" s="42" t="s">
        <v>32</v>
      </c>
      <c r="C320" s="33">
        <v>522450.04</v>
      </c>
      <c r="D320" s="33">
        <v>11031.47</v>
      </c>
      <c r="E320" s="33">
        <v>144346.57999999999</v>
      </c>
      <c r="F320" s="33">
        <f>SUM(C320:E320)</f>
        <v>677828.09</v>
      </c>
      <c r="G320" s="34">
        <v>0</v>
      </c>
      <c r="H320" s="34">
        <v>0</v>
      </c>
      <c r="I320" s="34">
        <v>0</v>
      </c>
      <c r="J320" s="34">
        <v>29231.59</v>
      </c>
      <c r="K320" s="34">
        <f>F320-G320-H320-I320-J320</f>
        <v>648596.5</v>
      </c>
      <c r="L320" s="33">
        <v>1700688.9</v>
      </c>
      <c r="M320" s="35">
        <f>K320/L320</f>
        <v>0.38137280721947442</v>
      </c>
    </row>
    <row r="321" spans="1:13" ht="15.6" customHeight="1">
      <c r="A321" s="16" t="s">
        <v>310</v>
      </c>
      <c r="B321" s="42" t="s">
        <v>26</v>
      </c>
      <c r="C321" s="33">
        <v>5826344.8200000003</v>
      </c>
      <c r="D321" s="33">
        <v>260756.52</v>
      </c>
      <c r="E321" s="33">
        <v>966355.26</v>
      </c>
      <c r="F321" s="33">
        <f>SUM(C321:E321)</f>
        <v>7053456.5999999996</v>
      </c>
      <c r="G321" s="34">
        <v>27128.400000000001</v>
      </c>
      <c r="H321" s="34">
        <v>0</v>
      </c>
      <c r="I321" s="34">
        <v>97249.85</v>
      </c>
      <c r="J321" s="34">
        <v>388381.42</v>
      </c>
      <c r="K321" s="34">
        <f>F321-G321-H321-I321-J321</f>
        <v>6540696.9299999997</v>
      </c>
      <c r="L321" s="33">
        <v>13104444.469999999</v>
      </c>
      <c r="M321" s="35">
        <f>K321/L321</f>
        <v>0.49912050411397563</v>
      </c>
    </row>
    <row r="322" spans="1:13" ht="15.6" customHeight="1">
      <c r="A322" s="16" t="s">
        <v>311</v>
      </c>
      <c r="B322" s="42" t="s">
        <v>26</v>
      </c>
      <c r="C322" s="33">
        <v>6530800.71</v>
      </c>
      <c r="D322" s="33">
        <v>226938.5</v>
      </c>
      <c r="E322" s="33">
        <v>1771624.17</v>
      </c>
      <c r="F322" s="33">
        <f>SUM(C322:E322)</f>
        <v>8529363.379999999</v>
      </c>
      <c r="G322" s="34">
        <v>305114.28999999998</v>
      </c>
      <c r="H322" s="34">
        <v>0</v>
      </c>
      <c r="I322" s="34">
        <v>3709.64</v>
      </c>
      <c r="J322" s="34">
        <v>463753.47</v>
      </c>
      <c r="K322" s="34">
        <f>F322-G322-H322-I322-J322</f>
        <v>7756785.9799999995</v>
      </c>
      <c r="L322" s="33">
        <v>19860545.039999995</v>
      </c>
      <c r="M322" s="35">
        <f>K322/L322</f>
        <v>0.39056259354300182</v>
      </c>
    </row>
    <row r="323" spans="1:13" ht="15.6" customHeight="1">
      <c r="A323" s="16" t="s">
        <v>312</v>
      </c>
      <c r="B323" s="42" t="s">
        <v>41</v>
      </c>
      <c r="C323" s="33">
        <v>633989.91</v>
      </c>
      <c r="D323" s="33">
        <v>54175.05</v>
      </c>
      <c r="E323" s="33">
        <v>447142.54</v>
      </c>
      <c r="F323" s="33">
        <f>SUM(C323:E323)</f>
        <v>1135307.5</v>
      </c>
      <c r="G323" s="34">
        <v>0</v>
      </c>
      <c r="H323" s="34">
        <v>0</v>
      </c>
      <c r="I323" s="34">
        <v>8906.75</v>
      </c>
      <c r="J323" s="34">
        <v>29469.69</v>
      </c>
      <c r="K323" s="34">
        <f>F323-G323-H323-I323-J323</f>
        <v>1096931.06</v>
      </c>
      <c r="L323" s="33">
        <v>2814597.23</v>
      </c>
      <c r="M323" s="35">
        <f>K323/L323</f>
        <v>0.38972931839345271</v>
      </c>
    </row>
    <row r="324" spans="1:13" ht="15.6" customHeight="1">
      <c r="A324" s="16" t="s">
        <v>313</v>
      </c>
      <c r="B324" s="42" t="s">
        <v>32</v>
      </c>
      <c r="C324" s="33">
        <v>2490883.6800000002</v>
      </c>
      <c r="D324" s="33">
        <v>68666.55</v>
      </c>
      <c r="E324" s="33">
        <v>1051535.08</v>
      </c>
      <c r="F324" s="33">
        <f>SUM(C324:E324)</f>
        <v>3611085.31</v>
      </c>
      <c r="G324" s="34">
        <v>0</v>
      </c>
      <c r="H324" s="34">
        <v>0</v>
      </c>
      <c r="I324" s="34">
        <v>0</v>
      </c>
      <c r="J324" s="34">
        <v>184495.91</v>
      </c>
      <c r="K324" s="34">
        <f>F324-G324-H324-I324-J324</f>
        <v>3426589.4</v>
      </c>
      <c r="L324" s="33">
        <v>10257107.85</v>
      </c>
      <c r="M324" s="35">
        <f>K324/L324</f>
        <v>0.33406974462104344</v>
      </c>
    </row>
    <row r="325" spans="1:13" ht="15.6" customHeight="1">
      <c r="A325" s="16" t="s">
        <v>314</v>
      </c>
      <c r="B325" s="42" t="s">
        <v>32</v>
      </c>
      <c r="C325" s="33">
        <v>506313.72</v>
      </c>
      <c r="D325" s="33">
        <v>9442.66</v>
      </c>
      <c r="E325" s="33">
        <v>58793.8</v>
      </c>
      <c r="F325" s="33">
        <f>SUM(C325:E325)</f>
        <v>574550.17999999993</v>
      </c>
      <c r="G325" s="34">
        <v>3553.01</v>
      </c>
      <c r="H325" s="34">
        <v>0</v>
      </c>
      <c r="I325" s="34">
        <v>14648.43</v>
      </c>
      <c r="J325" s="34">
        <v>8867.81</v>
      </c>
      <c r="K325" s="34">
        <f>F325-G325-H325-I325-J325</f>
        <v>547480.92999999982</v>
      </c>
      <c r="L325" s="33">
        <v>1950891.9099999997</v>
      </c>
      <c r="M325" s="35">
        <f>K325/L325</f>
        <v>0.28063109349815279</v>
      </c>
    </row>
    <row r="326" spans="1:13" ht="15.6" customHeight="1">
      <c r="A326" s="16" t="s">
        <v>315</v>
      </c>
      <c r="B326" s="42" t="s">
        <v>32</v>
      </c>
      <c r="C326" s="33">
        <v>2461811.4500000002</v>
      </c>
      <c r="D326" s="33">
        <v>65910.66</v>
      </c>
      <c r="E326" s="33">
        <v>1567867.81</v>
      </c>
      <c r="F326" s="33">
        <f>SUM(C326:E326)</f>
        <v>4095589.9200000004</v>
      </c>
      <c r="G326" s="34">
        <v>428244.44</v>
      </c>
      <c r="H326" s="34">
        <v>0</v>
      </c>
      <c r="I326" s="34">
        <v>534.24</v>
      </c>
      <c r="J326" s="34">
        <v>206432.95</v>
      </c>
      <c r="K326" s="34">
        <f>F326-G326-H326-I326-J326</f>
        <v>3460378.29</v>
      </c>
      <c r="L326" s="33">
        <v>13759376.850000001</v>
      </c>
      <c r="M326" s="35">
        <f>K326/L326</f>
        <v>0.25149236972893868</v>
      </c>
    </row>
    <row r="327" spans="1:13" ht="15.6" customHeight="1">
      <c r="A327" s="16" t="s">
        <v>316</v>
      </c>
      <c r="B327" s="42" t="s">
        <v>32</v>
      </c>
      <c r="C327" s="33">
        <v>2839336.96</v>
      </c>
      <c r="D327" s="33">
        <v>139271.67999999999</v>
      </c>
      <c r="E327" s="33">
        <v>474531.05</v>
      </c>
      <c r="F327" s="33">
        <f>SUM(C327:E327)</f>
        <v>3453139.69</v>
      </c>
      <c r="G327" s="34">
        <v>99445.31</v>
      </c>
      <c r="H327" s="34">
        <v>0</v>
      </c>
      <c r="I327" s="34">
        <v>314.82</v>
      </c>
      <c r="J327" s="34">
        <v>-619893.05000000005</v>
      </c>
      <c r="K327" s="34">
        <f>F327-G327-H327-I327-J327</f>
        <v>3973272.6100000003</v>
      </c>
      <c r="L327" s="33">
        <v>10661112.470000003</v>
      </c>
      <c r="M327" s="35">
        <f>K327/L327</f>
        <v>0.3726883682336764</v>
      </c>
    </row>
    <row r="328" spans="1:13" ht="15.6" customHeight="1">
      <c r="A328" s="16" t="s">
        <v>317</v>
      </c>
      <c r="B328" s="42" t="s">
        <v>34</v>
      </c>
      <c r="C328" s="33">
        <v>1773433.65</v>
      </c>
      <c r="D328" s="33">
        <v>717450.23999999999</v>
      </c>
      <c r="E328" s="33">
        <v>364762.98</v>
      </c>
      <c r="F328" s="33">
        <f>SUM(C328:E328)</f>
        <v>2855646.8699999996</v>
      </c>
      <c r="G328" s="34">
        <v>31086.22</v>
      </c>
      <c r="H328" s="34">
        <v>0</v>
      </c>
      <c r="I328" s="34">
        <v>0</v>
      </c>
      <c r="J328" s="34">
        <v>63362.75</v>
      </c>
      <c r="K328" s="34">
        <f>F328-G328-H328-I328-J328</f>
        <v>2761197.8999999994</v>
      </c>
      <c r="L328" s="33">
        <v>5172742.8499999996</v>
      </c>
      <c r="M328" s="35">
        <f>K328/L328</f>
        <v>0.53379763503998645</v>
      </c>
    </row>
    <row r="329" spans="1:13" ht="15.6" customHeight="1">
      <c r="A329" s="16" t="s">
        <v>318</v>
      </c>
      <c r="B329" s="42" t="s">
        <v>37</v>
      </c>
      <c r="C329" s="33">
        <v>872940.03</v>
      </c>
      <c r="D329" s="33">
        <v>39940.92</v>
      </c>
      <c r="E329" s="33">
        <v>368503.73</v>
      </c>
      <c r="F329" s="33">
        <f>SUM(C329:E329)</f>
        <v>1281384.6800000002</v>
      </c>
      <c r="G329" s="34">
        <v>40935.72</v>
      </c>
      <c r="H329" s="34">
        <v>0</v>
      </c>
      <c r="I329" s="34">
        <v>0</v>
      </c>
      <c r="J329" s="34">
        <v>48237.52</v>
      </c>
      <c r="K329" s="34">
        <f>F329-G329-H329-I329-J329</f>
        <v>1192211.4400000002</v>
      </c>
      <c r="L329" s="33">
        <v>5066600.5199999996</v>
      </c>
      <c r="M329" s="35">
        <f>K329/L329</f>
        <v>0.23530796148104455</v>
      </c>
    </row>
    <row r="330" spans="1:13" ht="15.6" customHeight="1">
      <c r="A330" s="16" t="s">
        <v>319</v>
      </c>
      <c r="B330" s="42" t="s">
        <v>41</v>
      </c>
      <c r="C330" s="33">
        <v>866198.25</v>
      </c>
      <c r="D330" s="33">
        <v>10922.78</v>
      </c>
      <c r="E330" s="33">
        <v>332022.83</v>
      </c>
      <c r="F330" s="33">
        <f>SUM(C330:E330)</f>
        <v>1209143.8600000001</v>
      </c>
      <c r="G330" s="34">
        <v>30500.75</v>
      </c>
      <c r="H330" s="34">
        <v>400</v>
      </c>
      <c r="I330" s="34">
        <v>0</v>
      </c>
      <c r="J330" s="34">
        <v>47941.94</v>
      </c>
      <c r="K330" s="34">
        <f>F330-G330-H330-I330-J330</f>
        <v>1130301.1700000002</v>
      </c>
      <c r="L330" s="33">
        <v>3031329.4000000004</v>
      </c>
      <c r="M330" s="35">
        <f>K330/L330</f>
        <v>0.37287309323757423</v>
      </c>
    </row>
    <row r="331" spans="1:13" ht="15.6" customHeight="1">
      <c r="A331" s="16" t="s">
        <v>320</v>
      </c>
      <c r="B331" s="42" t="s">
        <v>37</v>
      </c>
      <c r="C331" s="33">
        <v>163429.82999999999</v>
      </c>
      <c r="D331" s="33" t="s">
        <v>591</v>
      </c>
      <c r="E331" s="33">
        <v>82153.279999999999</v>
      </c>
      <c r="F331" s="33">
        <f>SUM(C331:E331)</f>
        <v>245583.11</v>
      </c>
      <c r="G331" s="34">
        <v>0</v>
      </c>
      <c r="H331" s="34">
        <v>0</v>
      </c>
      <c r="I331" s="34">
        <v>0</v>
      </c>
      <c r="J331" s="34">
        <v>23994.02</v>
      </c>
      <c r="K331" s="34">
        <f>F331-G331-H331-I331-J331</f>
        <v>221589.09</v>
      </c>
      <c r="L331" s="33">
        <v>2296732.9799999995</v>
      </c>
      <c r="M331" s="35">
        <f>K331/L331</f>
        <v>9.648012717612478E-2</v>
      </c>
    </row>
    <row r="332" spans="1:13" ht="15.6" customHeight="1">
      <c r="A332" s="16" t="s">
        <v>621</v>
      </c>
      <c r="B332" s="42" t="s">
        <v>26</v>
      </c>
      <c r="C332" s="33">
        <v>108899.92</v>
      </c>
      <c r="D332" s="33">
        <v>4496.62</v>
      </c>
      <c r="E332" s="33">
        <v>58395.34</v>
      </c>
      <c r="F332" s="33">
        <f>SUM(C332:E332)</f>
        <v>171791.88</v>
      </c>
      <c r="G332" s="34">
        <v>0</v>
      </c>
      <c r="H332" s="34">
        <v>0</v>
      </c>
      <c r="I332" s="34">
        <v>0</v>
      </c>
      <c r="J332" s="34">
        <v>13606.57</v>
      </c>
      <c r="K332" s="34">
        <f>F332-G332-H332-I332-J332</f>
        <v>158185.31</v>
      </c>
      <c r="L332" s="33">
        <v>521666.92</v>
      </c>
      <c r="M332" s="35">
        <f>K332/L332</f>
        <v>0.30323047894238725</v>
      </c>
    </row>
    <row r="333" spans="1:13" ht="15.6" customHeight="1">
      <c r="A333" s="16" t="s">
        <v>622</v>
      </c>
      <c r="B333" s="42" t="s">
        <v>32</v>
      </c>
      <c r="C333" s="33">
        <v>2956474.88</v>
      </c>
      <c r="D333" s="33">
        <v>77988.97</v>
      </c>
      <c r="E333" s="33">
        <v>1008105.25</v>
      </c>
      <c r="F333" s="33">
        <f>SUM(C333:E333)</f>
        <v>4042569.1</v>
      </c>
      <c r="G333" s="34">
        <v>0</v>
      </c>
      <c r="H333" s="34">
        <v>0</v>
      </c>
      <c r="I333" s="34">
        <v>15993.98</v>
      </c>
      <c r="J333" s="34">
        <v>94539.35</v>
      </c>
      <c r="K333" s="34">
        <f>F333-G333-H333-I333-J333</f>
        <v>3932035.77</v>
      </c>
      <c r="L333" s="33">
        <v>12595922.620000001</v>
      </c>
      <c r="M333" s="35">
        <f>K333/L333</f>
        <v>0.31216734880195696</v>
      </c>
    </row>
    <row r="334" spans="1:13" ht="15.6" customHeight="1">
      <c r="A334" s="16" t="s">
        <v>321</v>
      </c>
      <c r="B334" s="42" t="s">
        <v>26</v>
      </c>
      <c r="C334" s="33">
        <v>134002.34</v>
      </c>
      <c r="D334" s="33">
        <v>2949.12</v>
      </c>
      <c r="E334" s="33">
        <v>125031.71</v>
      </c>
      <c r="F334" s="33">
        <f>SUM(C334:E334)</f>
        <v>261983.16999999998</v>
      </c>
      <c r="G334" s="34">
        <v>0</v>
      </c>
      <c r="H334" s="34">
        <v>0</v>
      </c>
      <c r="I334" s="34">
        <v>0</v>
      </c>
      <c r="J334" s="34">
        <v>2846.16</v>
      </c>
      <c r="K334" s="34">
        <f>F334-G334-H334-I334-J334</f>
        <v>259137.00999999998</v>
      </c>
      <c r="L334" s="33">
        <v>633746.37999999989</v>
      </c>
      <c r="M334" s="35">
        <f>K334/L334</f>
        <v>0.40889702596802213</v>
      </c>
    </row>
    <row r="335" spans="1:13" ht="15.6" customHeight="1">
      <c r="A335" s="16" t="s">
        <v>322</v>
      </c>
      <c r="B335" s="42" t="s">
        <v>73</v>
      </c>
      <c r="C335" s="33">
        <v>10520349.189999999</v>
      </c>
      <c r="D335" s="33">
        <v>112760.93</v>
      </c>
      <c r="E335" s="33">
        <v>1590853.72</v>
      </c>
      <c r="F335" s="33">
        <f>SUM(C335:E335)</f>
        <v>12223963.84</v>
      </c>
      <c r="G335" s="34">
        <v>70697.509999999995</v>
      </c>
      <c r="H335" s="34">
        <v>0</v>
      </c>
      <c r="I335" s="34">
        <v>41.57</v>
      </c>
      <c r="J335" s="34">
        <v>555949.34</v>
      </c>
      <c r="K335" s="34">
        <f>F335-G335-H335-I335-J335</f>
        <v>11597275.42</v>
      </c>
      <c r="L335" s="33">
        <v>29997102.119999994</v>
      </c>
      <c r="M335" s="35">
        <f>K335/L335</f>
        <v>0.38661319262128785</v>
      </c>
    </row>
    <row r="336" spans="1:13" ht="15.6" customHeight="1">
      <c r="A336" s="16" t="s">
        <v>323</v>
      </c>
      <c r="B336" s="42" t="s">
        <v>34</v>
      </c>
      <c r="C336" s="33">
        <v>2064327.73</v>
      </c>
      <c r="D336" s="33">
        <v>25660.89</v>
      </c>
      <c r="E336" s="33">
        <v>259445.8</v>
      </c>
      <c r="F336" s="33">
        <f>SUM(C336:E336)</f>
        <v>2349434.42</v>
      </c>
      <c r="G336" s="34">
        <v>6039</v>
      </c>
      <c r="H336" s="34">
        <v>0</v>
      </c>
      <c r="I336" s="34">
        <v>7744.76</v>
      </c>
      <c r="J336" s="34">
        <v>80392.63</v>
      </c>
      <c r="K336" s="34">
        <f>F336-G336-H336-I336-J336</f>
        <v>2255258.0300000003</v>
      </c>
      <c r="L336" s="33">
        <v>7014270.9799999995</v>
      </c>
      <c r="M336" s="35">
        <f>K336/L336</f>
        <v>0.3215242234624931</v>
      </c>
    </row>
    <row r="337" spans="1:13" ht="15.6" customHeight="1">
      <c r="A337" s="16" t="s">
        <v>324</v>
      </c>
      <c r="B337" s="42" t="s">
        <v>37</v>
      </c>
      <c r="C337" s="33">
        <v>922875.85</v>
      </c>
      <c r="D337" s="33">
        <v>338543.09</v>
      </c>
      <c r="E337" s="33">
        <v>604137.69999999995</v>
      </c>
      <c r="F337" s="33">
        <f>SUM(C337:E337)</f>
        <v>1865556.64</v>
      </c>
      <c r="G337" s="34">
        <v>3270</v>
      </c>
      <c r="H337" s="34">
        <v>0</v>
      </c>
      <c r="I337" s="34">
        <v>0</v>
      </c>
      <c r="J337" s="34">
        <v>315576.84000000003</v>
      </c>
      <c r="K337" s="34">
        <f>F337-G337-H337-I337-J337</f>
        <v>1546709.7999999998</v>
      </c>
      <c r="L337" s="33">
        <v>3452681.61</v>
      </c>
      <c r="M337" s="35">
        <f>K337/L337</f>
        <v>0.44797348111110652</v>
      </c>
    </row>
    <row r="338" spans="1:13" ht="15.6" customHeight="1">
      <c r="A338" s="16" t="s">
        <v>325</v>
      </c>
      <c r="B338" s="42" t="s">
        <v>29</v>
      </c>
      <c r="C338" s="33">
        <v>1825816.19</v>
      </c>
      <c r="D338" s="33">
        <v>46932.19</v>
      </c>
      <c r="E338" s="33">
        <v>294741.19</v>
      </c>
      <c r="F338" s="33">
        <f>SUM(C338:E338)</f>
        <v>2167489.5699999998</v>
      </c>
      <c r="G338" s="34">
        <v>3973.95</v>
      </c>
      <c r="H338" s="34">
        <v>0</v>
      </c>
      <c r="I338" s="34">
        <v>0</v>
      </c>
      <c r="J338" s="34">
        <v>99050.3</v>
      </c>
      <c r="K338" s="34">
        <f>F338-G338-H338-I338-J338</f>
        <v>2064465.3199999996</v>
      </c>
      <c r="L338" s="33">
        <v>7058412.8199999994</v>
      </c>
      <c r="M338" s="35">
        <f>K338/L338</f>
        <v>0.29248293811185727</v>
      </c>
    </row>
    <row r="339" spans="1:13" ht="15.6" customHeight="1">
      <c r="A339" s="16" t="s">
        <v>326</v>
      </c>
      <c r="B339" s="42" t="s">
        <v>41</v>
      </c>
      <c r="C339" s="33">
        <v>382806.66</v>
      </c>
      <c r="D339" s="33">
        <v>11540.58</v>
      </c>
      <c r="E339" s="33">
        <v>127053.06</v>
      </c>
      <c r="F339" s="33">
        <f>SUM(C339:E339)</f>
        <v>521400.3</v>
      </c>
      <c r="G339" s="34">
        <v>0</v>
      </c>
      <c r="H339" s="34">
        <v>0</v>
      </c>
      <c r="I339" s="34">
        <v>0</v>
      </c>
      <c r="J339" s="34">
        <v>28700.16</v>
      </c>
      <c r="K339" s="34">
        <f>F339-G339-H339-I339-J339</f>
        <v>492700.14</v>
      </c>
      <c r="L339" s="33">
        <v>1570258.2999999998</v>
      </c>
      <c r="M339" s="35">
        <f>K339/L339</f>
        <v>0.3137701230428141</v>
      </c>
    </row>
    <row r="340" spans="1:13" ht="15.6" customHeight="1">
      <c r="A340" s="16" t="s">
        <v>327</v>
      </c>
      <c r="B340" s="42" t="s">
        <v>41</v>
      </c>
      <c r="C340" s="33">
        <v>666072.56999999995</v>
      </c>
      <c r="D340" s="33">
        <v>27648.95</v>
      </c>
      <c r="E340" s="33">
        <v>201616.83</v>
      </c>
      <c r="F340" s="33">
        <f>SUM(C340:E340)</f>
        <v>895338.34999999986</v>
      </c>
      <c r="G340" s="34">
        <v>10358</v>
      </c>
      <c r="H340" s="34">
        <v>0</v>
      </c>
      <c r="I340" s="34">
        <v>0</v>
      </c>
      <c r="J340" s="34">
        <v>22630.2</v>
      </c>
      <c r="K340" s="34">
        <f>F340-G340-H340-I340-J340</f>
        <v>862350.14999999991</v>
      </c>
      <c r="L340" s="33">
        <v>2659618.7799999998</v>
      </c>
      <c r="M340" s="35">
        <f>K340/L340</f>
        <v>0.32423825417566043</v>
      </c>
    </row>
    <row r="341" spans="1:13" ht="15.6" customHeight="1">
      <c r="A341" s="16" t="s">
        <v>328</v>
      </c>
      <c r="B341" s="42" t="s">
        <v>73</v>
      </c>
      <c r="C341" s="33">
        <v>1300999.93</v>
      </c>
      <c r="D341" s="33">
        <v>104791.07</v>
      </c>
      <c r="E341" s="33">
        <v>302531.26</v>
      </c>
      <c r="F341" s="33">
        <f>SUM(C341:E341)</f>
        <v>1708322.26</v>
      </c>
      <c r="G341" s="34">
        <v>11080.9</v>
      </c>
      <c r="H341" s="34">
        <v>0</v>
      </c>
      <c r="I341" s="34">
        <v>0</v>
      </c>
      <c r="J341" s="34">
        <v>90708.79</v>
      </c>
      <c r="K341" s="34">
        <f>F341-G341-H341-I341-J341</f>
        <v>1606532.57</v>
      </c>
      <c r="L341" s="33">
        <v>3589487.17</v>
      </c>
      <c r="M341" s="35">
        <f>K341/L341</f>
        <v>0.44756604325737154</v>
      </c>
    </row>
    <row r="342" spans="1:13" ht="15.6" customHeight="1">
      <c r="A342" s="16" t="s">
        <v>3</v>
      </c>
      <c r="B342" s="42" t="s">
        <v>41</v>
      </c>
      <c r="C342" s="33">
        <v>43742134.32</v>
      </c>
      <c r="D342" s="33">
        <v>4729925.58</v>
      </c>
      <c r="E342" s="33">
        <v>18034459.059999999</v>
      </c>
      <c r="F342" s="33">
        <f>SUM(C342:E342)</f>
        <v>66506518.959999993</v>
      </c>
      <c r="G342" s="34">
        <v>682604.82</v>
      </c>
      <c r="H342" s="34">
        <v>0</v>
      </c>
      <c r="I342" s="34">
        <v>220177.25</v>
      </c>
      <c r="J342" s="34">
        <v>4772055.29</v>
      </c>
      <c r="K342" s="34">
        <f>F342-G342-H342-I342-J342</f>
        <v>60831681.599999994</v>
      </c>
      <c r="L342" s="33">
        <v>151205017.20999998</v>
      </c>
      <c r="M342" s="35">
        <f>K342/L342</f>
        <v>0.40231258672795467</v>
      </c>
    </row>
    <row r="343" spans="1:13" ht="15.6" customHeight="1">
      <c r="A343" s="16" t="s">
        <v>329</v>
      </c>
      <c r="B343" s="42" t="s">
        <v>32</v>
      </c>
      <c r="C343" s="33">
        <v>102240.72</v>
      </c>
      <c r="D343" s="33">
        <v>3664.18</v>
      </c>
      <c r="E343" s="33">
        <v>80156.08</v>
      </c>
      <c r="F343" s="33">
        <f>SUM(C343:E343)</f>
        <v>186060.97999999998</v>
      </c>
      <c r="G343" s="34">
        <v>0</v>
      </c>
      <c r="H343" s="34">
        <v>0</v>
      </c>
      <c r="I343" s="34">
        <v>0</v>
      </c>
      <c r="J343" s="34">
        <v>10576.91</v>
      </c>
      <c r="K343" s="34">
        <f>F343-G343-H343-I343-J343</f>
        <v>175484.06999999998</v>
      </c>
      <c r="L343" s="33">
        <v>881083.57000000007</v>
      </c>
      <c r="M343" s="35">
        <f>K343/L343</f>
        <v>0.19916847388267603</v>
      </c>
    </row>
    <row r="344" spans="1:13" ht="15.6" customHeight="1">
      <c r="A344" s="16" t="s">
        <v>330</v>
      </c>
      <c r="B344" s="42" t="s">
        <v>32</v>
      </c>
      <c r="C344" s="33">
        <v>200294.36</v>
      </c>
      <c r="D344" s="33">
        <v>4201.8500000000004</v>
      </c>
      <c r="E344" s="33">
        <v>107753.89</v>
      </c>
      <c r="F344" s="33">
        <f>SUM(C344:E344)</f>
        <v>312250.09999999998</v>
      </c>
      <c r="G344" s="34">
        <v>0</v>
      </c>
      <c r="H344" s="34">
        <v>0</v>
      </c>
      <c r="I344" s="34">
        <v>0</v>
      </c>
      <c r="J344" s="34">
        <v>14796.46</v>
      </c>
      <c r="K344" s="34">
        <f>F344-G344-H344-I344-J344</f>
        <v>297453.63999999996</v>
      </c>
      <c r="L344" s="33">
        <v>1398424.3200000003</v>
      </c>
      <c r="M344" s="35">
        <f>K344/L344</f>
        <v>0.21270628359781379</v>
      </c>
    </row>
    <row r="345" spans="1:13" ht="15.6" customHeight="1">
      <c r="A345" s="16" t="s">
        <v>331</v>
      </c>
      <c r="B345" s="42" t="s">
        <v>49</v>
      </c>
      <c r="C345" s="33">
        <v>76325219.510000005</v>
      </c>
      <c r="D345" s="33">
        <v>11560851.470000001</v>
      </c>
      <c r="E345" s="33">
        <v>35845329.439999998</v>
      </c>
      <c r="F345" s="33">
        <f>SUM(C345:E345)</f>
        <v>123731400.42</v>
      </c>
      <c r="G345" s="34">
        <v>1550568.18</v>
      </c>
      <c r="H345" s="34">
        <v>647.09</v>
      </c>
      <c r="I345" s="34">
        <v>510110.57</v>
      </c>
      <c r="J345" s="34">
        <v>5993655.4000000004</v>
      </c>
      <c r="K345" s="34">
        <f>F345-G345-H345-I345-J345</f>
        <v>115676419.17999999</v>
      </c>
      <c r="L345" s="33">
        <v>245740339.59000003</v>
      </c>
      <c r="M345" s="35">
        <f>K345/L345</f>
        <v>0.47072621195607411</v>
      </c>
    </row>
    <row r="346" spans="1:13" ht="15.6" customHeight="1">
      <c r="A346" s="16" t="s">
        <v>623</v>
      </c>
      <c r="B346" s="42" t="s">
        <v>32</v>
      </c>
      <c r="C346" s="33">
        <v>291745.61</v>
      </c>
      <c r="D346" s="33">
        <v>20572.04</v>
      </c>
      <c r="E346" s="33">
        <v>136801.04999999999</v>
      </c>
      <c r="F346" s="33">
        <f>SUM(C346:E346)</f>
        <v>449118.69999999995</v>
      </c>
      <c r="G346" s="34">
        <v>26312</v>
      </c>
      <c r="H346" s="34">
        <v>0</v>
      </c>
      <c r="I346" s="34">
        <v>0</v>
      </c>
      <c r="J346" s="34">
        <v>10116.290000000001</v>
      </c>
      <c r="K346" s="34">
        <f>F346-G346-H346-I346-J346</f>
        <v>412690.41</v>
      </c>
      <c r="L346" s="33">
        <v>1581414.92</v>
      </c>
      <c r="M346" s="35">
        <f>K346/L346</f>
        <v>0.26096276491434645</v>
      </c>
    </row>
    <row r="347" spans="1:13" ht="15.6" customHeight="1">
      <c r="A347" s="16" t="s">
        <v>332</v>
      </c>
      <c r="B347" s="42" t="s">
        <v>32</v>
      </c>
      <c r="C347" s="33">
        <v>194642.26</v>
      </c>
      <c r="D347" s="33">
        <v>151.52000000000001</v>
      </c>
      <c r="E347" s="33">
        <v>34864.99</v>
      </c>
      <c r="F347" s="33">
        <f>SUM(C347:E347)</f>
        <v>229658.77</v>
      </c>
      <c r="G347" s="34">
        <v>0</v>
      </c>
      <c r="H347" s="34">
        <v>0</v>
      </c>
      <c r="I347" s="34">
        <v>0</v>
      </c>
      <c r="J347" s="34">
        <v>9290.33</v>
      </c>
      <c r="K347" s="34">
        <f>F347-G347-H347-I347-J347</f>
        <v>220368.44</v>
      </c>
      <c r="L347" s="33">
        <v>1193252.72</v>
      </c>
      <c r="M347" s="35">
        <f>K347/L347</f>
        <v>0.18467876612089348</v>
      </c>
    </row>
    <row r="348" spans="1:13" ht="15.6" customHeight="1">
      <c r="A348" s="16" t="s">
        <v>333</v>
      </c>
      <c r="B348" s="42" t="s">
        <v>41</v>
      </c>
      <c r="C348" s="33">
        <v>388881.29</v>
      </c>
      <c r="D348" s="33">
        <v>30502.080000000002</v>
      </c>
      <c r="E348" s="33">
        <v>370407.06</v>
      </c>
      <c r="F348" s="33">
        <f>SUM(C348:E348)</f>
        <v>789790.42999999993</v>
      </c>
      <c r="G348" s="34">
        <v>0</v>
      </c>
      <c r="H348" s="34">
        <v>0</v>
      </c>
      <c r="I348" s="34">
        <v>0</v>
      </c>
      <c r="J348" s="34">
        <v>80573.38</v>
      </c>
      <c r="K348" s="34">
        <f>F348-G348-H348-I348-J348</f>
        <v>709217.04999999993</v>
      </c>
      <c r="L348" s="33">
        <v>2257668.9299999997</v>
      </c>
      <c r="M348" s="35">
        <f>K348/L348</f>
        <v>0.31413686948333919</v>
      </c>
    </row>
    <row r="349" spans="1:13" ht="15.6" customHeight="1">
      <c r="A349" s="16" t="s">
        <v>334</v>
      </c>
      <c r="B349" s="42" t="s">
        <v>49</v>
      </c>
      <c r="C349" s="33">
        <v>1949400.49</v>
      </c>
      <c r="D349" s="33">
        <v>48375.89</v>
      </c>
      <c r="E349" s="33">
        <v>267035.06</v>
      </c>
      <c r="F349" s="33">
        <f>SUM(C349:E349)</f>
        <v>2264811.44</v>
      </c>
      <c r="G349" s="34">
        <v>21944.46</v>
      </c>
      <c r="H349" s="34">
        <v>0</v>
      </c>
      <c r="I349" s="34">
        <v>1705</v>
      </c>
      <c r="J349" s="34">
        <v>121503.36</v>
      </c>
      <c r="K349" s="34">
        <f>F349-G349-H349-I349-J349</f>
        <v>2119658.62</v>
      </c>
      <c r="L349" s="33">
        <v>7565843.5999999996</v>
      </c>
      <c r="M349" s="35">
        <f>K349/L349</f>
        <v>0.28016156982150681</v>
      </c>
    </row>
    <row r="350" spans="1:13" ht="15.6" customHeight="1">
      <c r="A350" s="16" t="s">
        <v>335</v>
      </c>
      <c r="B350" s="42" t="s">
        <v>37</v>
      </c>
      <c r="C350" s="33">
        <v>131200.67000000001</v>
      </c>
      <c r="D350" s="33">
        <v>2545.06</v>
      </c>
      <c r="E350" s="33">
        <v>65006.64</v>
      </c>
      <c r="F350" s="33">
        <f>SUM(C350:E350)</f>
        <v>198752.37</v>
      </c>
      <c r="G350" s="34">
        <v>625</v>
      </c>
      <c r="H350" s="34">
        <v>0</v>
      </c>
      <c r="I350" s="34">
        <v>-5010.8500000000004</v>
      </c>
      <c r="J350" s="34">
        <v>25120.32</v>
      </c>
      <c r="K350" s="34">
        <f>F350-G350-H350-I350-J350</f>
        <v>178017.9</v>
      </c>
      <c r="L350" s="33">
        <v>1634338.47</v>
      </c>
      <c r="M350" s="35">
        <f>K350/L350</f>
        <v>0.10892352059729708</v>
      </c>
    </row>
    <row r="351" spans="1:13" ht="15.6" customHeight="1">
      <c r="A351" s="16" t="s">
        <v>336</v>
      </c>
      <c r="B351" s="42" t="s">
        <v>37</v>
      </c>
      <c r="C351" s="33">
        <v>240955.69</v>
      </c>
      <c r="D351" s="33">
        <v>3660.02</v>
      </c>
      <c r="E351" s="33">
        <v>47550.11</v>
      </c>
      <c r="F351" s="33">
        <f>SUM(C351:E351)</f>
        <v>292165.82</v>
      </c>
      <c r="G351" s="34">
        <v>0</v>
      </c>
      <c r="H351" s="34">
        <v>0</v>
      </c>
      <c r="I351" s="34">
        <v>0</v>
      </c>
      <c r="J351" s="34">
        <v>6810.71</v>
      </c>
      <c r="K351" s="34">
        <f>F351-G351-H351-I351-J351</f>
        <v>285355.11</v>
      </c>
      <c r="L351" s="33">
        <v>2077118.32</v>
      </c>
      <c r="M351" s="35">
        <f>K351/L351</f>
        <v>0.13738028655006998</v>
      </c>
    </row>
    <row r="352" spans="1:13" ht="15.6" customHeight="1">
      <c r="A352" s="16" t="s">
        <v>337</v>
      </c>
      <c r="B352" s="42" t="s">
        <v>32</v>
      </c>
      <c r="C352" s="33">
        <v>49310.28</v>
      </c>
      <c r="D352" s="33">
        <v>276</v>
      </c>
      <c r="E352" s="33">
        <v>24341.26</v>
      </c>
      <c r="F352" s="33">
        <f>SUM(C352:E352)</f>
        <v>73927.539999999994</v>
      </c>
      <c r="G352" s="34">
        <v>0</v>
      </c>
      <c r="H352" s="34">
        <v>0</v>
      </c>
      <c r="I352" s="34">
        <v>2628.88</v>
      </c>
      <c r="J352" s="34">
        <v>4612.51</v>
      </c>
      <c r="K352" s="34">
        <f>F352-G352-H352-I352-J352</f>
        <v>66686.149999999994</v>
      </c>
      <c r="L352" s="33">
        <v>363061.47</v>
      </c>
      <c r="M352" s="35">
        <f>K352/L352</f>
        <v>0.1836772985026475</v>
      </c>
    </row>
    <row r="353" spans="1:13" ht="15.6" customHeight="1">
      <c r="A353" s="16" t="s">
        <v>624</v>
      </c>
      <c r="B353" s="42" t="s">
        <v>37</v>
      </c>
      <c r="C353" s="33">
        <v>45167.61</v>
      </c>
      <c r="D353" s="33">
        <v>51.18</v>
      </c>
      <c r="E353" s="33">
        <v>14135.71</v>
      </c>
      <c r="F353" s="33">
        <f>SUM(C353:E353)</f>
        <v>59354.5</v>
      </c>
      <c r="G353" s="34">
        <v>0</v>
      </c>
      <c r="H353" s="34">
        <v>0</v>
      </c>
      <c r="I353" s="34">
        <v>0</v>
      </c>
      <c r="J353" s="34">
        <v>1213.07</v>
      </c>
      <c r="K353" s="34">
        <f>F353-G353-H353-I353-J353</f>
        <v>58141.43</v>
      </c>
      <c r="L353" s="33">
        <v>1105709.8700000001</v>
      </c>
      <c r="M353" s="35">
        <f>K353/L353</f>
        <v>5.2582898622402632E-2</v>
      </c>
    </row>
    <row r="354" spans="1:13" ht="15.6" customHeight="1">
      <c r="A354" s="16" t="s">
        <v>338</v>
      </c>
      <c r="B354" s="42" t="s">
        <v>32</v>
      </c>
      <c r="C354" s="33">
        <v>723512.74</v>
      </c>
      <c r="D354" s="33">
        <v>20662.2</v>
      </c>
      <c r="E354" s="33">
        <v>94603.48</v>
      </c>
      <c r="F354" s="33">
        <f>SUM(C354:E354)</f>
        <v>838778.41999999993</v>
      </c>
      <c r="G354" s="34">
        <v>0</v>
      </c>
      <c r="H354" s="34">
        <v>0</v>
      </c>
      <c r="I354" s="34">
        <v>0</v>
      </c>
      <c r="J354" s="34">
        <v>78174.649999999994</v>
      </c>
      <c r="K354" s="34">
        <f>F354-G354-H354-I354-J354</f>
        <v>760603.7699999999</v>
      </c>
      <c r="L354" s="33">
        <v>6396746.5700000003</v>
      </c>
      <c r="M354" s="35">
        <f>K354/L354</f>
        <v>0.11890478412372055</v>
      </c>
    </row>
    <row r="355" spans="1:13" ht="15.6" customHeight="1">
      <c r="A355" s="16" t="s">
        <v>339</v>
      </c>
      <c r="B355" s="42" t="s">
        <v>32</v>
      </c>
      <c r="C355" s="33">
        <v>1446244.03</v>
      </c>
      <c r="D355" s="33">
        <v>8631.98</v>
      </c>
      <c r="E355" s="33">
        <v>599886.01</v>
      </c>
      <c r="F355" s="33">
        <f>SUM(C355:E355)</f>
        <v>2054762.02</v>
      </c>
      <c r="G355" s="34">
        <v>2210.5</v>
      </c>
      <c r="H355" s="34">
        <v>0</v>
      </c>
      <c r="I355" s="34">
        <v>0</v>
      </c>
      <c r="J355" s="34">
        <v>56957.14</v>
      </c>
      <c r="K355" s="34">
        <f>F355-G355-H355-I355-J355</f>
        <v>1995594.3800000001</v>
      </c>
      <c r="L355" s="33">
        <v>5739200.5999999996</v>
      </c>
      <c r="M355" s="35">
        <f>K355/L355</f>
        <v>0.34771295152150639</v>
      </c>
    </row>
    <row r="356" spans="1:13" ht="15.6" customHeight="1">
      <c r="A356" s="16" t="s">
        <v>340</v>
      </c>
      <c r="B356" s="42" t="s">
        <v>32</v>
      </c>
      <c r="C356" s="33">
        <v>126606.62</v>
      </c>
      <c r="D356" s="33">
        <v>1508.12</v>
      </c>
      <c r="E356" s="33">
        <v>82507.55</v>
      </c>
      <c r="F356" s="33">
        <f>SUM(C356:E356)</f>
        <v>210622.28999999998</v>
      </c>
      <c r="G356" s="34">
        <v>4354.24</v>
      </c>
      <c r="H356" s="34">
        <v>0</v>
      </c>
      <c r="I356" s="34">
        <v>0</v>
      </c>
      <c r="J356" s="34">
        <v>3369.74</v>
      </c>
      <c r="K356" s="34">
        <f>F356-G356-H356-I356-J356</f>
        <v>202898.31</v>
      </c>
      <c r="L356" s="33">
        <v>981525.96</v>
      </c>
      <c r="M356" s="35">
        <f>K356/L356</f>
        <v>0.20671721204398913</v>
      </c>
    </row>
    <row r="357" spans="1:13" ht="15.6" customHeight="1">
      <c r="A357" s="16" t="s">
        <v>625</v>
      </c>
      <c r="B357" s="42" t="s">
        <v>34</v>
      </c>
      <c r="C357" s="33">
        <v>799720.1</v>
      </c>
      <c r="D357" s="33">
        <v>5739.14</v>
      </c>
      <c r="E357" s="33">
        <v>220825.5</v>
      </c>
      <c r="F357" s="33">
        <f>SUM(C357:E357)</f>
        <v>1026284.74</v>
      </c>
      <c r="G357" s="34">
        <v>5767.91</v>
      </c>
      <c r="H357" s="34">
        <v>0</v>
      </c>
      <c r="I357" s="34">
        <v>0</v>
      </c>
      <c r="J357" s="34">
        <v>28611.47</v>
      </c>
      <c r="K357" s="34">
        <f>F357-G357-H357-I357-J357</f>
        <v>991905.36</v>
      </c>
      <c r="L357" s="33">
        <v>4585571.92</v>
      </c>
      <c r="M357" s="35">
        <f>K357/L357</f>
        <v>0.21631006498312647</v>
      </c>
    </row>
    <row r="358" spans="1:13" ht="15.6" customHeight="1">
      <c r="A358" s="16" t="s">
        <v>341</v>
      </c>
      <c r="B358" s="42" t="s">
        <v>26</v>
      </c>
      <c r="C358" s="33">
        <v>30626.07</v>
      </c>
      <c r="D358" s="33">
        <v>792.09</v>
      </c>
      <c r="E358" s="33">
        <v>10626.98</v>
      </c>
      <c r="F358" s="33">
        <f>SUM(C358:E358)</f>
        <v>42045.14</v>
      </c>
      <c r="G358" s="34">
        <v>0</v>
      </c>
      <c r="H358" s="34">
        <v>0</v>
      </c>
      <c r="I358" s="34">
        <v>0</v>
      </c>
      <c r="J358" s="34">
        <v>8724.56</v>
      </c>
      <c r="K358" s="34">
        <f>F358-G358-H358-I358-J358</f>
        <v>33320.58</v>
      </c>
      <c r="L358" s="33">
        <v>461820.72</v>
      </c>
      <c r="M358" s="35">
        <f>K358/L358</f>
        <v>7.2150465661220228E-2</v>
      </c>
    </row>
    <row r="359" spans="1:13" ht="15.6" customHeight="1">
      <c r="A359" s="16" t="s">
        <v>342</v>
      </c>
      <c r="B359" s="42" t="s">
        <v>41</v>
      </c>
      <c r="C359" s="33">
        <v>101079.7</v>
      </c>
      <c r="D359" s="33">
        <v>4897.63</v>
      </c>
      <c r="E359" s="33">
        <v>68894.12</v>
      </c>
      <c r="F359" s="33">
        <f>SUM(C359:E359)</f>
        <v>174871.45</v>
      </c>
      <c r="G359" s="34">
        <v>6810</v>
      </c>
      <c r="H359" s="34">
        <v>0</v>
      </c>
      <c r="I359" s="34">
        <v>0</v>
      </c>
      <c r="J359" s="34">
        <v>15469.75</v>
      </c>
      <c r="K359" s="34">
        <f>F359-G359-H359-I359-J359</f>
        <v>152591.70000000001</v>
      </c>
      <c r="L359" s="33">
        <v>838212.35999999987</v>
      </c>
      <c r="M359" s="35">
        <f>K359/L359</f>
        <v>0.18204420178199238</v>
      </c>
    </row>
    <row r="360" spans="1:13" ht="15.6" customHeight="1">
      <c r="A360" s="16" t="s">
        <v>343</v>
      </c>
      <c r="B360" s="42" t="s">
        <v>26</v>
      </c>
      <c r="C360" s="33">
        <v>661750.34</v>
      </c>
      <c r="D360" s="33">
        <v>25280.86</v>
      </c>
      <c r="E360" s="33">
        <v>276088.06</v>
      </c>
      <c r="F360" s="33">
        <f>SUM(C360:E360)</f>
        <v>963119.26</v>
      </c>
      <c r="G360" s="34">
        <v>0</v>
      </c>
      <c r="H360" s="34">
        <v>0</v>
      </c>
      <c r="I360" s="34">
        <v>0</v>
      </c>
      <c r="J360" s="34">
        <v>13387.36</v>
      </c>
      <c r="K360" s="34">
        <f>F360-G360-H360-I360-J360</f>
        <v>949731.9</v>
      </c>
      <c r="L360" s="33">
        <v>1957489.13</v>
      </c>
      <c r="M360" s="35">
        <f>K360/L360</f>
        <v>0.48517863289488616</v>
      </c>
    </row>
    <row r="361" spans="1:13" ht="15.6" customHeight="1">
      <c r="A361" s="16" t="s">
        <v>626</v>
      </c>
      <c r="B361" s="42" t="s">
        <v>32</v>
      </c>
      <c r="C361" s="33">
        <v>560961.02</v>
      </c>
      <c r="D361" s="33">
        <v>26686.32</v>
      </c>
      <c r="E361" s="33">
        <v>408531.64</v>
      </c>
      <c r="F361" s="33">
        <f>SUM(C361:E361)</f>
        <v>996178.98</v>
      </c>
      <c r="G361" s="34">
        <v>29434</v>
      </c>
      <c r="H361" s="34">
        <v>0</v>
      </c>
      <c r="I361" s="34">
        <v>0</v>
      </c>
      <c r="J361" s="34">
        <v>35950.5</v>
      </c>
      <c r="K361" s="34">
        <f>F361-G361-H361-I361-J361</f>
        <v>930794.48</v>
      </c>
      <c r="L361" s="33">
        <v>2752989.37</v>
      </c>
      <c r="M361" s="35">
        <f>K361/L361</f>
        <v>0.33810318708204817</v>
      </c>
    </row>
    <row r="362" spans="1:13" ht="15.6" customHeight="1">
      <c r="A362" s="16" t="s">
        <v>344</v>
      </c>
      <c r="B362" s="42" t="s">
        <v>32</v>
      </c>
      <c r="C362" s="33">
        <v>92806.66</v>
      </c>
      <c r="D362" s="33">
        <v>0</v>
      </c>
      <c r="E362" s="33">
        <v>35761.99</v>
      </c>
      <c r="F362" s="33">
        <f>SUM(C362:E362)</f>
        <v>128568.65</v>
      </c>
      <c r="G362" s="34">
        <v>0</v>
      </c>
      <c r="H362" s="34">
        <v>0</v>
      </c>
      <c r="I362" s="34">
        <v>0</v>
      </c>
      <c r="J362" s="34">
        <v>4915.8900000000003</v>
      </c>
      <c r="K362" s="34">
        <f>F362-G362-H362-I362-J362</f>
        <v>123652.76</v>
      </c>
      <c r="L362" s="33">
        <v>735854.27</v>
      </c>
      <c r="M362" s="35">
        <f>K362/L362</f>
        <v>0.16803973971639791</v>
      </c>
    </row>
    <row r="363" spans="1:13" ht="15.6" customHeight="1">
      <c r="A363" s="16" t="s">
        <v>345</v>
      </c>
      <c r="B363" s="42" t="s">
        <v>73</v>
      </c>
      <c r="C363" s="33">
        <v>13160290.18</v>
      </c>
      <c r="D363" s="33">
        <v>850001.21</v>
      </c>
      <c r="E363" s="33">
        <v>6358172.6799999997</v>
      </c>
      <c r="F363" s="33">
        <f>SUM(C363:E363)</f>
        <v>20368464.07</v>
      </c>
      <c r="G363" s="34">
        <v>55520.32</v>
      </c>
      <c r="H363" s="34">
        <v>0</v>
      </c>
      <c r="I363" s="34">
        <v>0</v>
      </c>
      <c r="J363" s="34">
        <v>1365508.84</v>
      </c>
      <c r="K363" s="34">
        <f>F363-G363-H363-I363-J363</f>
        <v>18947434.91</v>
      </c>
      <c r="L363" s="33">
        <v>37469384.339999996</v>
      </c>
      <c r="M363" s="35">
        <f>K363/L363</f>
        <v>0.5056777751689101</v>
      </c>
    </row>
    <row r="364" spans="1:13" ht="15.6" customHeight="1">
      <c r="A364" s="16" t="s">
        <v>627</v>
      </c>
      <c r="B364" s="42" t="s">
        <v>41</v>
      </c>
      <c r="C364" s="33">
        <v>19847210.359999999</v>
      </c>
      <c r="D364" s="33">
        <v>444858.79</v>
      </c>
      <c r="E364" s="33">
        <v>6189383.4800000004</v>
      </c>
      <c r="F364" s="33">
        <f>SUM(C364:E364)</f>
        <v>26481452.629999999</v>
      </c>
      <c r="G364" s="34">
        <v>39684.26</v>
      </c>
      <c r="H364" s="34">
        <v>19467.55</v>
      </c>
      <c r="I364" s="34">
        <v>81778.81</v>
      </c>
      <c r="J364" s="34">
        <v>941715.65</v>
      </c>
      <c r="K364" s="34">
        <f>F364-G364-H364-I364-J364</f>
        <v>25398806.359999999</v>
      </c>
      <c r="L364" s="33">
        <v>76049338</v>
      </c>
      <c r="M364" s="35">
        <f>K364/L364</f>
        <v>0.33397800727732829</v>
      </c>
    </row>
    <row r="365" spans="1:13" ht="15.6" customHeight="1">
      <c r="A365" s="16" t="s">
        <v>346</v>
      </c>
      <c r="B365" s="42" t="s">
        <v>49</v>
      </c>
      <c r="C365" s="33">
        <v>21857663.809999999</v>
      </c>
      <c r="D365" s="33">
        <v>1097174.71</v>
      </c>
      <c r="E365" s="33">
        <v>12581382.439999999</v>
      </c>
      <c r="F365" s="33">
        <f>SUM(C365:E365)</f>
        <v>35536220.960000001</v>
      </c>
      <c r="G365" s="34">
        <v>146288.84</v>
      </c>
      <c r="H365" s="34">
        <v>0</v>
      </c>
      <c r="I365" s="34">
        <v>1188.27</v>
      </c>
      <c r="J365" s="34">
        <v>9832468.2200000007</v>
      </c>
      <c r="K365" s="34">
        <f>F365-G365-H365-I365-J365</f>
        <v>25556275.629999995</v>
      </c>
      <c r="L365" s="33">
        <v>78909023.329999998</v>
      </c>
      <c r="M365" s="35">
        <f>K365/L365</f>
        <v>0.3238701298218184</v>
      </c>
    </row>
    <row r="366" spans="1:13" ht="15.6" customHeight="1">
      <c r="A366" s="16" t="s">
        <v>347</v>
      </c>
      <c r="B366" s="42" t="s">
        <v>32</v>
      </c>
      <c r="C366" s="33">
        <v>37606.730000000003</v>
      </c>
      <c r="D366" s="33">
        <v>374.65</v>
      </c>
      <c r="E366" s="33">
        <v>33278.720000000001</v>
      </c>
      <c r="F366" s="33">
        <f>SUM(C366:E366)</f>
        <v>71260.100000000006</v>
      </c>
      <c r="G366" s="34">
        <v>0</v>
      </c>
      <c r="H366" s="34">
        <v>0</v>
      </c>
      <c r="I366" s="34">
        <v>0</v>
      </c>
      <c r="J366" s="34">
        <v>5089.95</v>
      </c>
      <c r="K366" s="34">
        <f>F366-G366-H366-I366-J366</f>
        <v>66170.150000000009</v>
      </c>
      <c r="L366" s="33">
        <v>458327.52999999997</v>
      </c>
      <c r="M366" s="35">
        <f>K366/L366</f>
        <v>0.14437306438912803</v>
      </c>
    </row>
    <row r="367" spans="1:13" ht="15.6" customHeight="1">
      <c r="A367" s="16" t="s">
        <v>348</v>
      </c>
      <c r="B367" s="42" t="s">
        <v>32</v>
      </c>
      <c r="C367" s="33">
        <v>7541792.3499999996</v>
      </c>
      <c r="D367" s="33">
        <v>314250.05</v>
      </c>
      <c r="E367" s="33">
        <v>3709353.98</v>
      </c>
      <c r="F367" s="33">
        <f>SUM(C367:E367)</f>
        <v>11565396.379999999</v>
      </c>
      <c r="G367" s="34">
        <v>221363</v>
      </c>
      <c r="H367" s="34">
        <v>2507.8000000000002</v>
      </c>
      <c r="I367" s="34">
        <v>-7934.34</v>
      </c>
      <c r="J367" s="34">
        <v>727381.43</v>
      </c>
      <c r="K367" s="34">
        <f>F367-G367-H367-I367-J367</f>
        <v>10622078.489999998</v>
      </c>
      <c r="L367" s="33">
        <v>34461567.450000003</v>
      </c>
      <c r="M367" s="35">
        <f>K367/L367</f>
        <v>0.3082296969054435</v>
      </c>
    </row>
    <row r="368" spans="1:13" ht="15.6" customHeight="1">
      <c r="A368" s="16" t="s">
        <v>349</v>
      </c>
      <c r="B368" s="42" t="s">
        <v>41</v>
      </c>
      <c r="C368" s="33">
        <v>991758.8</v>
      </c>
      <c r="D368" s="33">
        <v>52010.09</v>
      </c>
      <c r="E368" s="33">
        <v>490909</v>
      </c>
      <c r="F368" s="33">
        <f>SUM(C368:E368)</f>
        <v>1534677.8900000001</v>
      </c>
      <c r="G368" s="34">
        <v>41428.639999999999</v>
      </c>
      <c r="H368" s="34">
        <v>0</v>
      </c>
      <c r="I368" s="34">
        <v>0</v>
      </c>
      <c r="J368" s="34">
        <v>11364.31</v>
      </c>
      <c r="K368" s="34">
        <f>F368-G368-H368-I368-J368</f>
        <v>1481884.9400000002</v>
      </c>
      <c r="L368" s="33">
        <v>3505882.5500000003</v>
      </c>
      <c r="M368" s="35">
        <f>K368/L368</f>
        <v>0.42268527791953558</v>
      </c>
    </row>
    <row r="369" spans="1:13" ht="15.6" customHeight="1">
      <c r="A369" s="16" t="s">
        <v>350</v>
      </c>
      <c r="B369" s="42" t="s">
        <v>34</v>
      </c>
      <c r="C369" s="33">
        <v>405502.47</v>
      </c>
      <c r="D369" s="33">
        <v>26201.91</v>
      </c>
      <c r="E369" s="33">
        <v>233222.45</v>
      </c>
      <c r="F369" s="33">
        <f>SUM(C369:E369)</f>
        <v>664926.82999999996</v>
      </c>
      <c r="G369" s="34">
        <v>1804.11</v>
      </c>
      <c r="H369" s="34">
        <v>0</v>
      </c>
      <c r="I369" s="34">
        <v>0</v>
      </c>
      <c r="J369" s="34">
        <v>36248.82</v>
      </c>
      <c r="K369" s="34">
        <f>F369-G369-H369-I369-J369</f>
        <v>626873.9</v>
      </c>
      <c r="L369" s="33">
        <v>2176520</v>
      </c>
      <c r="M369" s="35">
        <f>K369/L369</f>
        <v>0.28801660448789812</v>
      </c>
    </row>
    <row r="370" spans="1:13" ht="15.6" customHeight="1">
      <c r="A370" s="16" t="s">
        <v>351</v>
      </c>
      <c r="B370" s="42" t="s">
        <v>34</v>
      </c>
      <c r="C370" s="33">
        <v>5683298.4500000002</v>
      </c>
      <c r="D370" s="33">
        <v>131225.56</v>
      </c>
      <c r="E370" s="33">
        <v>1987478.88</v>
      </c>
      <c r="F370" s="33">
        <f>SUM(C370:E370)</f>
        <v>7802002.8899999997</v>
      </c>
      <c r="G370" s="34">
        <v>0</v>
      </c>
      <c r="H370" s="34">
        <v>0</v>
      </c>
      <c r="I370" s="34">
        <v>0</v>
      </c>
      <c r="J370" s="34">
        <v>463910.04</v>
      </c>
      <c r="K370" s="34">
        <f>F370-G370-H370-I370-J370</f>
        <v>7338092.8499999996</v>
      </c>
      <c r="L370" s="33">
        <v>20496426.640000001</v>
      </c>
      <c r="M370" s="35">
        <f>K370/L370</f>
        <v>0.35801815501240947</v>
      </c>
    </row>
    <row r="371" spans="1:13" ht="15.6" customHeight="1">
      <c r="A371" s="16" t="s">
        <v>352</v>
      </c>
      <c r="B371" s="42" t="s">
        <v>26</v>
      </c>
      <c r="C371" s="33">
        <v>568755.85</v>
      </c>
      <c r="D371" s="33">
        <v>17751.330000000002</v>
      </c>
      <c r="E371" s="33">
        <v>358670.88</v>
      </c>
      <c r="F371" s="33">
        <f>SUM(C371:E371)</f>
        <v>945178.05999999994</v>
      </c>
      <c r="G371" s="34">
        <v>0</v>
      </c>
      <c r="H371" s="34">
        <v>0</v>
      </c>
      <c r="I371" s="34">
        <v>13848.13</v>
      </c>
      <c r="J371" s="34">
        <v>29991.26</v>
      </c>
      <c r="K371" s="34">
        <f>F371-G371-H371-I371-J371</f>
        <v>901338.66999999993</v>
      </c>
      <c r="L371" s="33">
        <v>1770398.3099999998</v>
      </c>
      <c r="M371" s="35">
        <f>K371/L371</f>
        <v>0.50911631857578987</v>
      </c>
    </row>
    <row r="372" spans="1:13" ht="15.6" customHeight="1">
      <c r="A372" s="16" t="s">
        <v>628</v>
      </c>
      <c r="B372" s="42" t="s">
        <v>26</v>
      </c>
      <c r="C372" s="33">
        <v>384461.92</v>
      </c>
      <c r="D372" s="33">
        <v>1088493.82</v>
      </c>
      <c r="E372" s="33">
        <v>1525033.85</v>
      </c>
      <c r="F372" s="33">
        <f>SUM(C372:E372)</f>
        <v>2997989.59</v>
      </c>
      <c r="G372" s="34">
        <v>0</v>
      </c>
      <c r="H372" s="34">
        <v>0</v>
      </c>
      <c r="I372" s="34">
        <v>0</v>
      </c>
      <c r="J372" s="34">
        <v>920933.14</v>
      </c>
      <c r="K372" s="34">
        <f>F372-G372-H372-I372-J372</f>
        <v>2077056.4499999997</v>
      </c>
      <c r="L372" s="33">
        <v>3421720.4299999997</v>
      </c>
      <c r="M372" s="35">
        <f>K372/L372</f>
        <v>0.60702108558880707</v>
      </c>
    </row>
    <row r="373" spans="1:13" ht="15.6" customHeight="1">
      <c r="A373" s="16" t="s">
        <v>353</v>
      </c>
      <c r="B373" s="42" t="s">
        <v>26</v>
      </c>
      <c r="C373" s="33">
        <v>354758.3</v>
      </c>
      <c r="D373" s="33">
        <v>4756.7299999999996</v>
      </c>
      <c r="E373" s="33">
        <v>62725.63</v>
      </c>
      <c r="F373" s="33">
        <f>SUM(C373:E373)</f>
        <v>422240.66</v>
      </c>
      <c r="G373" s="34">
        <v>0</v>
      </c>
      <c r="H373" s="34">
        <v>0</v>
      </c>
      <c r="I373" s="34">
        <v>0</v>
      </c>
      <c r="J373" s="34">
        <v>51044.959999999999</v>
      </c>
      <c r="K373" s="34">
        <f>F373-G373-H373-I373-J373</f>
        <v>371195.69999999995</v>
      </c>
      <c r="L373" s="33">
        <v>1152952.42</v>
      </c>
      <c r="M373" s="35">
        <f>K373/L373</f>
        <v>0.32195231438952182</v>
      </c>
    </row>
    <row r="374" spans="1:13" ht="15.6" customHeight="1">
      <c r="A374" s="16" t="s">
        <v>354</v>
      </c>
      <c r="B374" s="42" t="s">
        <v>29</v>
      </c>
      <c r="C374" s="33">
        <v>16976518.210000001</v>
      </c>
      <c r="D374" s="33">
        <v>547110.57999999996</v>
      </c>
      <c r="E374" s="33">
        <v>7610189.3899999997</v>
      </c>
      <c r="F374" s="33">
        <f>SUM(C374:E374)</f>
        <v>25133818.18</v>
      </c>
      <c r="G374" s="34">
        <v>898734.86</v>
      </c>
      <c r="H374" s="34">
        <v>0</v>
      </c>
      <c r="I374" s="34">
        <v>18317.03</v>
      </c>
      <c r="J374" s="34">
        <v>709335.99</v>
      </c>
      <c r="K374" s="34">
        <f>F374-G374-H374-I374-J374</f>
        <v>23507430.300000001</v>
      </c>
      <c r="L374" s="33">
        <v>57753483.43</v>
      </c>
      <c r="M374" s="35">
        <f>K374/L374</f>
        <v>0.40703051840140753</v>
      </c>
    </row>
    <row r="375" spans="1:13" ht="15.6" customHeight="1">
      <c r="A375" s="16" t="s">
        <v>355</v>
      </c>
      <c r="B375" s="42" t="s">
        <v>32</v>
      </c>
      <c r="C375" s="33">
        <v>72141.710000000006</v>
      </c>
      <c r="D375" s="33">
        <v>656.29</v>
      </c>
      <c r="E375" s="33">
        <v>50133.95</v>
      </c>
      <c r="F375" s="33">
        <f>SUM(C375:E375)</f>
        <v>122931.95</v>
      </c>
      <c r="G375" s="34">
        <v>4661.5</v>
      </c>
      <c r="H375" s="34">
        <v>0</v>
      </c>
      <c r="I375" s="34">
        <v>0</v>
      </c>
      <c r="J375" s="34">
        <v>4076.84</v>
      </c>
      <c r="K375" s="34">
        <f>F375-G375-H375-I375-J375</f>
        <v>114193.61</v>
      </c>
      <c r="L375" s="33">
        <v>577370.41</v>
      </c>
      <c r="M375" s="35">
        <f>K375/L375</f>
        <v>0.19778223480486296</v>
      </c>
    </row>
    <row r="376" spans="1:13" ht="15.6" customHeight="1">
      <c r="A376" s="16" t="s">
        <v>629</v>
      </c>
      <c r="B376" s="42" t="s">
        <v>34</v>
      </c>
      <c r="C376" s="33">
        <v>1487219.32</v>
      </c>
      <c r="D376" s="33">
        <v>565026.74</v>
      </c>
      <c r="E376" s="33">
        <v>2922898.15</v>
      </c>
      <c r="F376" s="33">
        <f>SUM(C376:E376)</f>
        <v>4975144.21</v>
      </c>
      <c r="G376" s="34">
        <v>2816.58</v>
      </c>
      <c r="H376" s="34">
        <v>0</v>
      </c>
      <c r="I376" s="34">
        <v>0</v>
      </c>
      <c r="J376" s="34">
        <v>2132350.5499999998</v>
      </c>
      <c r="K376" s="34">
        <f>F376-G376-H376-I376-J376</f>
        <v>2839977.08</v>
      </c>
      <c r="L376" s="33">
        <v>9042471.8900000006</v>
      </c>
      <c r="M376" s="35">
        <f>K376/L376</f>
        <v>0.31407087736050454</v>
      </c>
    </row>
    <row r="377" spans="1:13" ht="15.6" customHeight="1">
      <c r="A377" s="16" t="s">
        <v>356</v>
      </c>
      <c r="B377" s="42" t="s">
        <v>41</v>
      </c>
      <c r="C377" s="33">
        <v>211731.61</v>
      </c>
      <c r="D377" s="33">
        <v>6357.75</v>
      </c>
      <c r="E377" s="33">
        <v>92506.31</v>
      </c>
      <c r="F377" s="33">
        <f>SUM(C377:E377)</f>
        <v>310595.67</v>
      </c>
      <c r="G377" s="34">
        <v>2233</v>
      </c>
      <c r="H377" s="34">
        <v>0</v>
      </c>
      <c r="I377" s="34">
        <v>0</v>
      </c>
      <c r="J377" s="34">
        <v>1721.78</v>
      </c>
      <c r="K377" s="34">
        <f>F377-G377-H377-I377-J377</f>
        <v>306640.88999999996</v>
      </c>
      <c r="L377" s="33">
        <v>1307499.33</v>
      </c>
      <c r="M377" s="35">
        <f>K377/L377</f>
        <v>0.23452470143904391</v>
      </c>
    </row>
    <row r="378" spans="1:13" ht="15.6" customHeight="1">
      <c r="A378" s="16" t="s">
        <v>357</v>
      </c>
      <c r="B378" s="42" t="s">
        <v>29</v>
      </c>
      <c r="C378" s="33">
        <v>899377.57</v>
      </c>
      <c r="D378" s="33">
        <v>26018.82</v>
      </c>
      <c r="E378" s="33">
        <v>198590.32</v>
      </c>
      <c r="F378" s="33">
        <f>SUM(C378:E378)</f>
        <v>1123986.71</v>
      </c>
      <c r="G378" s="34">
        <v>0</v>
      </c>
      <c r="H378" s="34">
        <v>0</v>
      </c>
      <c r="I378" s="34">
        <v>0</v>
      </c>
      <c r="J378" s="34">
        <v>54763.82</v>
      </c>
      <c r="K378" s="34">
        <f>F378-G378-H378-I378-J378</f>
        <v>1069222.8899999999</v>
      </c>
      <c r="L378" s="33">
        <v>4267897.7700000005</v>
      </c>
      <c r="M378" s="35">
        <f>K378/L378</f>
        <v>0.25052682787198061</v>
      </c>
    </row>
    <row r="379" spans="1:13" ht="15.6" customHeight="1">
      <c r="A379" s="16" t="s">
        <v>358</v>
      </c>
      <c r="B379" s="42" t="s">
        <v>26</v>
      </c>
      <c r="C379" s="33">
        <v>1383541.4</v>
      </c>
      <c r="D379" s="33">
        <v>80389.42</v>
      </c>
      <c r="E379" s="33">
        <v>354923.04</v>
      </c>
      <c r="F379" s="33">
        <f>SUM(C379:E379)</f>
        <v>1818853.8599999999</v>
      </c>
      <c r="G379" s="34">
        <v>23663.8</v>
      </c>
      <c r="H379" s="34">
        <v>0</v>
      </c>
      <c r="I379" s="34">
        <v>0</v>
      </c>
      <c r="J379" s="34">
        <v>8583.93</v>
      </c>
      <c r="K379" s="34">
        <f>F379-G379-H379-I379-J379</f>
        <v>1786606.13</v>
      </c>
      <c r="L379" s="33">
        <v>7042418.8400000008</v>
      </c>
      <c r="M379" s="35">
        <f>K379/L379</f>
        <v>0.25369211496656735</v>
      </c>
    </row>
    <row r="380" spans="1:13" ht="15.6" customHeight="1">
      <c r="A380" s="16" t="s">
        <v>359</v>
      </c>
      <c r="B380" s="42" t="s">
        <v>34</v>
      </c>
      <c r="C380" s="33">
        <v>15739962.4</v>
      </c>
      <c r="D380" s="33">
        <v>1020371.64</v>
      </c>
      <c r="E380" s="33">
        <v>6827353.0700000003</v>
      </c>
      <c r="F380" s="33">
        <f>SUM(C380:E380)</f>
        <v>23587687.109999999</v>
      </c>
      <c r="G380" s="34">
        <v>190782.94</v>
      </c>
      <c r="H380" s="34">
        <v>0</v>
      </c>
      <c r="I380" s="34">
        <v>77.28</v>
      </c>
      <c r="J380" s="34">
        <v>1057028.9099999999</v>
      </c>
      <c r="K380" s="34">
        <f>F380-G380-H380-I380-J380</f>
        <v>22339797.979999997</v>
      </c>
      <c r="L380" s="33">
        <v>68082630.939999998</v>
      </c>
      <c r="M380" s="35">
        <f>K380/L380</f>
        <v>0.32812771292119514</v>
      </c>
    </row>
    <row r="381" spans="1:13" ht="15.6" customHeight="1">
      <c r="A381" s="16" t="s">
        <v>5</v>
      </c>
      <c r="B381" s="42" t="s">
        <v>37</v>
      </c>
      <c r="C381" s="33">
        <v>228656802.53</v>
      </c>
      <c r="D381" s="33">
        <v>25272729.239999998</v>
      </c>
      <c r="E381" s="33">
        <v>69938161.540000007</v>
      </c>
      <c r="F381" s="33">
        <f>SUM(C381:E381)</f>
        <v>323867693.31</v>
      </c>
      <c r="G381" s="34">
        <v>5386228.6200000001</v>
      </c>
      <c r="H381" s="34">
        <v>1124214.21</v>
      </c>
      <c r="I381" s="34">
        <v>1432540.36</v>
      </c>
      <c r="J381" s="34">
        <v>31956299.5</v>
      </c>
      <c r="K381" s="34">
        <f>F381-G381-H381-I381-J381</f>
        <v>283968410.62</v>
      </c>
      <c r="L381" s="33">
        <v>750047852.55000007</v>
      </c>
      <c r="M381" s="35">
        <f>K381/L381</f>
        <v>0.37860039150111419</v>
      </c>
    </row>
    <row r="382" spans="1:13" ht="15.6" customHeight="1">
      <c r="A382" s="16" t="s">
        <v>360</v>
      </c>
      <c r="B382" s="42" t="s">
        <v>32</v>
      </c>
      <c r="C382" s="33">
        <v>299851.2</v>
      </c>
      <c r="D382" s="33">
        <v>46776.17</v>
      </c>
      <c r="E382" s="33">
        <v>374406.66</v>
      </c>
      <c r="F382" s="33">
        <f>SUM(C382:E382)</f>
        <v>721034.03</v>
      </c>
      <c r="G382" s="34">
        <v>100781.99</v>
      </c>
      <c r="H382" s="34">
        <v>0</v>
      </c>
      <c r="I382" s="34">
        <v>0</v>
      </c>
      <c r="J382" s="34">
        <v>135728.98000000001</v>
      </c>
      <c r="K382" s="34">
        <f>F382-G382-H382-I382-J382</f>
        <v>484523.06000000006</v>
      </c>
      <c r="L382" s="33">
        <v>2688027.04</v>
      </c>
      <c r="M382" s="35">
        <f>K382/L382</f>
        <v>0.18025230133101638</v>
      </c>
    </row>
    <row r="383" spans="1:13" ht="15.6" customHeight="1">
      <c r="A383" s="16" t="s">
        <v>361</v>
      </c>
      <c r="B383" s="42" t="s">
        <v>41</v>
      </c>
      <c r="C383" s="33">
        <v>3115522.91</v>
      </c>
      <c r="D383" s="33">
        <v>119604.4</v>
      </c>
      <c r="E383" s="33">
        <v>2157840.2000000002</v>
      </c>
      <c r="F383" s="33">
        <f>SUM(C383:E383)</f>
        <v>5392967.5099999998</v>
      </c>
      <c r="G383" s="34">
        <v>61846</v>
      </c>
      <c r="H383" s="34">
        <v>0</v>
      </c>
      <c r="I383" s="34">
        <v>3600</v>
      </c>
      <c r="J383" s="34">
        <v>525317.65</v>
      </c>
      <c r="K383" s="34">
        <f>F383-G383-H383-I383-J383</f>
        <v>4802203.8599999994</v>
      </c>
      <c r="L383" s="33">
        <v>10145239.4</v>
      </c>
      <c r="M383" s="35">
        <f>K383/L383</f>
        <v>0.4733455437236897</v>
      </c>
    </row>
    <row r="384" spans="1:13" ht="15.6" customHeight="1">
      <c r="A384" s="16" t="s">
        <v>362</v>
      </c>
      <c r="B384" s="42" t="s">
        <v>37</v>
      </c>
      <c r="C384" s="33">
        <v>16540068.109999999</v>
      </c>
      <c r="D384" s="33">
        <v>993199.5</v>
      </c>
      <c r="E384" s="33">
        <v>2311778.86</v>
      </c>
      <c r="F384" s="33">
        <f>SUM(C384:E384)</f>
        <v>19845046.469999999</v>
      </c>
      <c r="G384" s="34">
        <v>267893.84000000003</v>
      </c>
      <c r="H384" s="34">
        <v>0</v>
      </c>
      <c r="I384" s="34">
        <v>17.95</v>
      </c>
      <c r="J384" s="34">
        <v>1303452.99</v>
      </c>
      <c r="K384" s="34">
        <f>F384-G384-H384-I384-J384</f>
        <v>18273681.690000001</v>
      </c>
      <c r="L384" s="33">
        <v>30588145.25</v>
      </c>
      <c r="M384" s="35">
        <f>K384/L384</f>
        <v>0.5974105831081733</v>
      </c>
    </row>
    <row r="385" spans="1:13" ht="15.6" customHeight="1">
      <c r="A385" s="16" t="s">
        <v>363</v>
      </c>
      <c r="B385" s="42" t="s">
        <v>37</v>
      </c>
      <c r="C385" s="33">
        <v>162915955.65000001</v>
      </c>
      <c r="D385" s="33">
        <v>16307053.869999999</v>
      </c>
      <c r="E385" s="33">
        <v>60949281.600000001</v>
      </c>
      <c r="F385" s="33">
        <f>SUM(C385:E385)</f>
        <v>240172291.12</v>
      </c>
      <c r="G385" s="34">
        <v>2095693.35</v>
      </c>
      <c r="H385" s="34">
        <v>186644.07</v>
      </c>
      <c r="I385" s="34">
        <v>-53794.95</v>
      </c>
      <c r="J385" s="34">
        <v>33828316.850000001</v>
      </c>
      <c r="K385" s="34">
        <f>F385-G385-H385-I385-J385</f>
        <v>204115431.80000001</v>
      </c>
      <c r="L385" s="33">
        <v>362507218.07999998</v>
      </c>
      <c r="M385" s="35">
        <f>K385/L385</f>
        <v>0.56306584150540906</v>
      </c>
    </row>
    <row r="386" spans="1:13" ht="15.6" customHeight="1">
      <c r="A386" s="16" t="s">
        <v>364</v>
      </c>
      <c r="B386" s="42" t="s">
        <v>32</v>
      </c>
      <c r="C386" s="33">
        <v>58482.71</v>
      </c>
      <c r="D386" s="33">
        <v>2076.0100000000002</v>
      </c>
      <c r="E386" s="33">
        <v>51320.07</v>
      </c>
      <c r="F386" s="33">
        <f>SUM(C386:E386)</f>
        <v>111878.79000000001</v>
      </c>
      <c r="G386" s="34">
        <v>11701.93</v>
      </c>
      <c r="H386" s="34">
        <v>0</v>
      </c>
      <c r="I386" s="34">
        <v>0</v>
      </c>
      <c r="J386" s="34">
        <v>21117.69</v>
      </c>
      <c r="K386" s="34">
        <f>F386-G386-H386-I386-J386</f>
        <v>79059.170000000013</v>
      </c>
      <c r="L386" s="33">
        <v>961104.02</v>
      </c>
      <c r="M386" s="35">
        <f>K386/L386</f>
        <v>8.2258702861319852E-2</v>
      </c>
    </row>
    <row r="387" spans="1:13" ht="15.6" customHeight="1">
      <c r="A387" s="16" t="s">
        <v>365</v>
      </c>
      <c r="B387" s="42" t="s">
        <v>34</v>
      </c>
      <c r="C387" s="33">
        <v>7243378.2999999998</v>
      </c>
      <c r="D387" s="33">
        <v>204085.53</v>
      </c>
      <c r="E387" s="33">
        <v>1225969.08</v>
      </c>
      <c r="F387" s="33">
        <f>SUM(C387:E387)</f>
        <v>8673432.9100000001</v>
      </c>
      <c r="G387" s="34">
        <v>49023.040000000001</v>
      </c>
      <c r="H387" s="34">
        <v>0</v>
      </c>
      <c r="I387" s="34">
        <v>0</v>
      </c>
      <c r="J387" s="34">
        <v>309939.92</v>
      </c>
      <c r="K387" s="34">
        <f>F387-G387-H387-I387-J387</f>
        <v>8314469.9500000011</v>
      </c>
      <c r="L387" s="33">
        <v>24395974.41</v>
      </c>
      <c r="M387" s="35">
        <f>K387/L387</f>
        <v>0.34081319361410173</v>
      </c>
    </row>
    <row r="388" spans="1:13" ht="15.6" customHeight="1">
      <c r="A388" s="16" t="s">
        <v>366</v>
      </c>
      <c r="B388" s="42" t="s">
        <v>26</v>
      </c>
      <c r="C388" s="33">
        <v>315534.71000000002</v>
      </c>
      <c r="D388" s="33">
        <v>17781.64</v>
      </c>
      <c r="E388" s="33">
        <v>119269.97</v>
      </c>
      <c r="F388" s="33">
        <f>SUM(C388:E388)</f>
        <v>452586.32000000007</v>
      </c>
      <c r="G388" s="34">
        <v>6956</v>
      </c>
      <c r="H388" s="34">
        <v>0</v>
      </c>
      <c r="I388" s="34">
        <v>0</v>
      </c>
      <c r="J388" s="34">
        <v>25818</v>
      </c>
      <c r="K388" s="34">
        <f>F388-G388-H388-I388-J388</f>
        <v>419812.32000000007</v>
      </c>
      <c r="L388" s="33">
        <v>1167465.01</v>
      </c>
      <c r="M388" s="35">
        <f>K388/L388</f>
        <v>0.35959306394972818</v>
      </c>
    </row>
    <row r="389" spans="1:13" ht="15.6" customHeight="1">
      <c r="A389" s="16" t="s">
        <v>367</v>
      </c>
      <c r="B389" s="42" t="s">
        <v>41</v>
      </c>
      <c r="C389" s="33">
        <v>2173854.91</v>
      </c>
      <c r="D389" s="33">
        <v>72022.490000000005</v>
      </c>
      <c r="E389" s="33">
        <v>1363275.48</v>
      </c>
      <c r="F389" s="33">
        <f>SUM(C389:E389)</f>
        <v>3609152.8800000004</v>
      </c>
      <c r="G389" s="34">
        <v>38936.5</v>
      </c>
      <c r="H389" s="34">
        <v>0</v>
      </c>
      <c r="I389" s="34">
        <v>0</v>
      </c>
      <c r="J389" s="34">
        <v>125910.92</v>
      </c>
      <c r="K389" s="34">
        <f>F389-G389-H389-I389-J389</f>
        <v>3444305.4600000004</v>
      </c>
      <c r="L389" s="33">
        <v>8035662.120000001</v>
      </c>
      <c r="M389" s="35">
        <f>K389/L389</f>
        <v>0.42862746200184931</v>
      </c>
    </row>
    <row r="390" spans="1:13" ht="15.6" customHeight="1">
      <c r="A390" s="16" t="s">
        <v>368</v>
      </c>
      <c r="B390" s="42" t="s">
        <v>34</v>
      </c>
      <c r="C390" s="33">
        <v>748219.79</v>
      </c>
      <c r="D390" s="33">
        <v>186854.19</v>
      </c>
      <c r="E390" s="33">
        <v>381695.54</v>
      </c>
      <c r="F390" s="33">
        <f>SUM(C390:E390)</f>
        <v>1316769.52</v>
      </c>
      <c r="G390" s="34">
        <v>0</v>
      </c>
      <c r="H390" s="34">
        <v>0</v>
      </c>
      <c r="I390" s="34">
        <v>0</v>
      </c>
      <c r="J390" s="34">
        <v>254411.46</v>
      </c>
      <c r="K390" s="34">
        <f>F390-G390-H390-I390-J390</f>
        <v>1062358.06</v>
      </c>
      <c r="L390" s="33">
        <v>5462944.4100000001</v>
      </c>
      <c r="M390" s="35">
        <f>K390/L390</f>
        <v>0.19446620362003647</v>
      </c>
    </row>
    <row r="391" spans="1:13" ht="15.6" customHeight="1">
      <c r="A391" s="16" t="s">
        <v>369</v>
      </c>
      <c r="B391" s="42" t="s">
        <v>41</v>
      </c>
      <c r="C391" s="33">
        <v>6856410.3700000001</v>
      </c>
      <c r="D391" s="33">
        <v>306625.86</v>
      </c>
      <c r="E391" s="33">
        <v>5745380.5899999999</v>
      </c>
      <c r="F391" s="33">
        <f>SUM(C391:E391)</f>
        <v>12908416.82</v>
      </c>
      <c r="G391" s="34">
        <v>236987.92</v>
      </c>
      <c r="H391" s="34">
        <v>0</v>
      </c>
      <c r="I391" s="34">
        <v>31211.69</v>
      </c>
      <c r="J391" s="34">
        <v>471747.03</v>
      </c>
      <c r="K391" s="34">
        <f>F391-G391-H391-I391-J391</f>
        <v>12168470.180000002</v>
      </c>
      <c r="L391" s="33">
        <v>28044289.149999995</v>
      </c>
      <c r="M391" s="35">
        <f>K391/L391</f>
        <v>0.43390189406886798</v>
      </c>
    </row>
    <row r="392" spans="1:13" ht="15.6" customHeight="1">
      <c r="A392" s="16" t="s">
        <v>630</v>
      </c>
      <c r="B392" s="42" t="s">
        <v>49</v>
      </c>
      <c r="C392" s="33">
        <v>3918050.58</v>
      </c>
      <c r="D392" s="33">
        <v>1116143.51</v>
      </c>
      <c r="E392" s="33">
        <v>2413128.98</v>
      </c>
      <c r="F392" s="33">
        <f>SUM(C392:E392)</f>
        <v>7447323.0700000003</v>
      </c>
      <c r="G392" s="34">
        <v>2360</v>
      </c>
      <c r="H392" s="34">
        <v>0</v>
      </c>
      <c r="I392" s="34">
        <v>0</v>
      </c>
      <c r="J392" s="34">
        <v>1079847.8400000001</v>
      </c>
      <c r="K392" s="34">
        <f>F392-G392-H392-I392-J392</f>
        <v>6365115.2300000004</v>
      </c>
      <c r="L392" s="33">
        <v>13427832.970000001</v>
      </c>
      <c r="M392" s="35">
        <f>K392/L392</f>
        <v>0.47402400999630545</v>
      </c>
    </row>
    <row r="393" spans="1:13" ht="15.6" customHeight="1">
      <c r="A393" s="16" t="s">
        <v>370</v>
      </c>
      <c r="B393" s="42" t="s">
        <v>41</v>
      </c>
      <c r="C393" s="33">
        <v>2820448.84</v>
      </c>
      <c r="D393" s="33">
        <v>70989.149999999994</v>
      </c>
      <c r="E393" s="33">
        <v>2402622.4</v>
      </c>
      <c r="F393" s="33">
        <f>SUM(C393:E393)</f>
        <v>5294060.3899999997</v>
      </c>
      <c r="G393" s="34">
        <v>152384.98000000001</v>
      </c>
      <c r="H393" s="34">
        <v>0</v>
      </c>
      <c r="I393" s="34">
        <v>0</v>
      </c>
      <c r="J393" s="34">
        <v>356563.77</v>
      </c>
      <c r="K393" s="34">
        <f>F393-G393-H393-I393-J393</f>
        <v>4785111.6399999987</v>
      </c>
      <c r="L393" s="33">
        <v>12161637.209999999</v>
      </c>
      <c r="M393" s="35">
        <f>K393/L393</f>
        <v>0.39345949540949998</v>
      </c>
    </row>
    <row r="394" spans="1:13" ht="15.6" customHeight="1">
      <c r="A394" s="16" t="s">
        <v>371</v>
      </c>
      <c r="B394" s="42" t="s">
        <v>37</v>
      </c>
      <c r="C394" s="33">
        <v>53866953.689999998</v>
      </c>
      <c r="D394" s="33">
        <v>6380764.9299999997</v>
      </c>
      <c r="E394" s="33">
        <v>21777418.039999999</v>
      </c>
      <c r="F394" s="33">
        <f>SUM(C394:E394)</f>
        <v>82025136.659999996</v>
      </c>
      <c r="G394" s="34">
        <v>754728.61</v>
      </c>
      <c r="H394" s="34">
        <v>11638.99</v>
      </c>
      <c r="I394" s="34">
        <v>2484.3000000000002</v>
      </c>
      <c r="J394" s="34">
        <v>8228936.4000000004</v>
      </c>
      <c r="K394" s="34">
        <f>F394-G394-H394-I394-J394</f>
        <v>73027348.359999999</v>
      </c>
      <c r="L394" s="33">
        <v>111862083.47</v>
      </c>
      <c r="M394" s="35">
        <f>K394/L394</f>
        <v>0.65283379403160335</v>
      </c>
    </row>
    <row r="395" spans="1:13" ht="15.6" customHeight="1">
      <c r="A395" s="16" t="s">
        <v>372</v>
      </c>
      <c r="B395" s="42" t="s">
        <v>32</v>
      </c>
      <c r="C395" s="33">
        <v>1013833.99</v>
      </c>
      <c r="D395" s="33">
        <v>25269.78</v>
      </c>
      <c r="E395" s="33">
        <v>611735.68999999994</v>
      </c>
      <c r="F395" s="33">
        <f>SUM(C395:E395)</f>
        <v>1650839.46</v>
      </c>
      <c r="G395" s="34">
        <v>0</v>
      </c>
      <c r="H395" s="34">
        <v>0</v>
      </c>
      <c r="I395" s="34">
        <v>0</v>
      </c>
      <c r="J395" s="34">
        <v>50347.28</v>
      </c>
      <c r="K395" s="34">
        <f>F395-G395-H395-I395-J395</f>
        <v>1600492.18</v>
      </c>
      <c r="L395" s="33">
        <v>5035136.1900000004</v>
      </c>
      <c r="M395" s="35">
        <f>K395/L395</f>
        <v>0.31786472492613943</v>
      </c>
    </row>
    <row r="396" spans="1:13" ht="15.6" customHeight="1">
      <c r="A396" s="16" t="s">
        <v>373</v>
      </c>
      <c r="B396" s="42" t="s">
        <v>37</v>
      </c>
      <c r="C396" s="33">
        <v>453505.19</v>
      </c>
      <c r="D396" s="33">
        <v>15906.77</v>
      </c>
      <c r="E396" s="33">
        <v>314184.03000000003</v>
      </c>
      <c r="F396" s="33">
        <f>SUM(C396:E396)</f>
        <v>783595.99</v>
      </c>
      <c r="G396" s="34">
        <v>1725.47</v>
      </c>
      <c r="H396" s="34">
        <v>0</v>
      </c>
      <c r="I396" s="34">
        <v>0</v>
      </c>
      <c r="J396" s="34">
        <v>17288.150000000001</v>
      </c>
      <c r="K396" s="34">
        <f>F396-G396-H396-I396-J396</f>
        <v>764582.37</v>
      </c>
      <c r="L396" s="33">
        <v>2479523.4700000002</v>
      </c>
      <c r="M396" s="35">
        <f>K396/L396</f>
        <v>0.30835859359701884</v>
      </c>
    </row>
    <row r="397" spans="1:13" ht="15.6" customHeight="1">
      <c r="A397" s="16" t="s">
        <v>374</v>
      </c>
      <c r="B397" s="42" t="s">
        <v>73</v>
      </c>
      <c r="C397" s="33">
        <v>8385972.8899999997</v>
      </c>
      <c r="D397" s="33">
        <v>655604.69999999995</v>
      </c>
      <c r="E397" s="33">
        <v>2271209.33</v>
      </c>
      <c r="F397" s="33">
        <f>SUM(C397:E397)</f>
        <v>11312786.92</v>
      </c>
      <c r="G397" s="34">
        <v>19883.18</v>
      </c>
      <c r="H397" s="34">
        <v>900.6</v>
      </c>
      <c r="I397" s="34">
        <v>12789.05</v>
      </c>
      <c r="J397" s="34">
        <v>779060.19</v>
      </c>
      <c r="K397" s="34">
        <f>F397-G397-H397-I397-J397</f>
        <v>10500153.9</v>
      </c>
      <c r="L397" s="33">
        <v>26397318.850000001</v>
      </c>
      <c r="M397" s="35">
        <f>K397/L397</f>
        <v>0.39777349963706637</v>
      </c>
    </row>
    <row r="398" spans="1:13" ht="15.6" customHeight="1">
      <c r="A398" s="16" t="s">
        <v>375</v>
      </c>
      <c r="B398" s="42" t="s">
        <v>26</v>
      </c>
      <c r="C398" s="33">
        <v>6922188.54</v>
      </c>
      <c r="D398" s="33">
        <v>183682.98</v>
      </c>
      <c r="E398" s="33">
        <v>1188747.4099999999</v>
      </c>
      <c r="F398" s="33">
        <f>SUM(C398:E398)</f>
        <v>8294618.9300000006</v>
      </c>
      <c r="G398" s="34">
        <v>4199</v>
      </c>
      <c r="H398" s="34">
        <v>0</v>
      </c>
      <c r="I398" s="34">
        <v>0</v>
      </c>
      <c r="J398" s="34">
        <v>578316.78</v>
      </c>
      <c r="K398" s="34">
        <f>F398-G398-H398-I398-J398</f>
        <v>7712103.1500000004</v>
      </c>
      <c r="L398" s="33">
        <v>14259229.339999998</v>
      </c>
      <c r="M398" s="35">
        <f>K398/L398</f>
        <v>0.54084992716724212</v>
      </c>
    </row>
    <row r="399" spans="1:13" ht="15.6" customHeight="1">
      <c r="A399" s="16" t="s">
        <v>376</v>
      </c>
      <c r="B399" s="42" t="s">
        <v>32</v>
      </c>
      <c r="C399" s="33">
        <v>251870.8</v>
      </c>
      <c r="D399" s="33">
        <v>50948.67</v>
      </c>
      <c r="E399" s="33">
        <v>604151.42000000004</v>
      </c>
      <c r="F399" s="33">
        <f>SUM(C399:E399)</f>
        <v>906970.89</v>
      </c>
      <c r="G399" s="34">
        <v>190</v>
      </c>
      <c r="H399" s="34">
        <v>0</v>
      </c>
      <c r="I399" s="34">
        <v>2237.29</v>
      </c>
      <c r="J399" s="34">
        <v>416224.51</v>
      </c>
      <c r="K399" s="34">
        <f>F399-G399-H399-I399-J399</f>
        <v>488319.08999999997</v>
      </c>
      <c r="L399" s="33">
        <v>3450355.95</v>
      </c>
      <c r="M399" s="35">
        <f>K399/L399</f>
        <v>0.14152716330615106</v>
      </c>
    </row>
    <row r="400" spans="1:13" ht="15.6" customHeight="1">
      <c r="A400" s="16" t="s">
        <v>377</v>
      </c>
      <c r="B400" s="42" t="s">
        <v>32</v>
      </c>
      <c r="C400" s="33">
        <v>5886403.8200000003</v>
      </c>
      <c r="D400" s="33">
        <v>355110.46</v>
      </c>
      <c r="E400" s="33">
        <v>3374938.62</v>
      </c>
      <c r="F400" s="33">
        <f>SUM(C400:E400)</f>
        <v>9616452.9000000004</v>
      </c>
      <c r="G400" s="34">
        <v>34548.980000000003</v>
      </c>
      <c r="H400" s="34">
        <v>0</v>
      </c>
      <c r="I400" s="34">
        <v>-12395.37</v>
      </c>
      <c r="J400" s="34">
        <v>393787.42</v>
      </c>
      <c r="K400" s="34">
        <f>F400-G400-H400-I400-J400</f>
        <v>9200511.8699999992</v>
      </c>
      <c r="L400" s="33">
        <v>14950578.24</v>
      </c>
      <c r="M400" s="35">
        <f>K400/L400</f>
        <v>0.61539505177025178</v>
      </c>
    </row>
    <row r="401" spans="1:13" s="51" customFormat="1" ht="15.6" customHeight="1">
      <c r="A401" s="16" t="s">
        <v>378</v>
      </c>
      <c r="B401" s="42" t="s">
        <v>37</v>
      </c>
      <c r="C401" s="33">
        <v>873948.73</v>
      </c>
      <c r="D401" s="33">
        <v>32816.81</v>
      </c>
      <c r="E401" s="33">
        <v>418256.28</v>
      </c>
      <c r="F401" s="33">
        <f>SUM(C401:E401)</f>
        <v>1325021.82</v>
      </c>
      <c r="G401" s="34">
        <v>0</v>
      </c>
      <c r="H401" s="34">
        <v>0</v>
      </c>
      <c r="I401" s="34">
        <v>267.76</v>
      </c>
      <c r="J401" s="34">
        <v>53260.08</v>
      </c>
      <c r="K401" s="34">
        <f>F401-G401-H401-I401-J401</f>
        <v>1271493.98</v>
      </c>
      <c r="L401" s="33">
        <v>3896514.81</v>
      </c>
      <c r="M401" s="35">
        <f>K401/L401</f>
        <v>0.32631570570111601</v>
      </c>
    </row>
    <row r="402" spans="1:13" ht="15.6" customHeight="1">
      <c r="A402" s="16" t="s">
        <v>379</v>
      </c>
      <c r="B402" s="42" t="s">
        <v>29</v>
      </c>
      <c r="C402" s="33">
        <v>1039541.66</v>
      </c>
      <c r="D402" s="33">
        <v>28546.77</v>
      </c>
      <c r="E402" s="33">
        <v>516294.87</v>
      </c>
      <c r="F402" s="33">
        <f>SUM(C402:E402)</f>
        <v>1584383.2999999998</v>
      </c>
      <c r="G402" s="34">
        <v>975</v>
      </c>
      <c r="H402" s="34">
        <v>0</v>
      </c>
      <c r="I402" s="34">
        <v>0</v>
      </c>
      <c r="J402" s="34">
        <v>19987.330000000002</v>
      </c>
      <c r="K402" s="34">
        <f>F402-G402-H402-I402-J402</f>
        <v>1563420.9699999997</v>
      </c>
      <c r="L402" s="33">
        <v>6825119.5800000001</v>
      </c>
      <c r="M402" s="35">
        <f>K402/L402</f>
        <v>0.22906865611283542</v>
      </c>
    </row>
    <row r="403" spans="1:13" ht="15.6" customHeight="1">
      <c r="A403" s="16" t="s">
        <v>380</v>
      </c>
      <c r="B403" s="42" t="s">
        <v>37</v>
      </c>
      <c r="C403" s="33">
        <v>233889.52</v>
      </c>
      <c r="D403" s="33">
        <v>6367.98</v>
      </c>
      <c r="E403" s="33">
        <v>83411.59</v>
      </c>
      <c r="F403" s="33">
        <f>SUM(C403:E403)</f>
        <v>323669.08999999997</v>
      </c>
      <c r="G403" s="34">
        <v>0</v>
      </c>
      <c r="H403" s="34">
        <v>3335.31</v>
      </c>
      <c r="I403" s="34">
        <v>0</v>
      </c>
      <c r="J403" s="34">
        <v>8859.24</v>
      </c>
      <c r="K403" s="34">
        <f>F403-G403-H403-I403-J403</f>
        <v>311474.53999999998</v>
      </c>
      <c r="L403" s="33">
        <v>1384491.67</v>
      </c>
      <c r="M403" s="35">
        <f>K403/L403</f>
        <v>0.22497393574061736</v>
      </c>
    </row>
    <row r="404" spans="1:13" ht="15.6" customHeight="1">
      <c r="A404" s="16" t="s">
        <v>381</v>
      </c>
      <c r="B404" s="42" t="s">
        <v>32</v>
      </c>
      <c r="C404" s="33">
        <v>1347250.4</v>
      </c>
      <c r="D404" s="33">
        <v>88654.88</v>
      </c>
      <c r="E404" s="33">
        <v>513992.94</v>
      </c>
      <c r="F404" s="33">
        <f>SUM(C404:E404)</f>
        <v>1949898.2199999997</v>
      </c>
      <c r="G404" s="34">
        <v>19620.09</v>
      </c>
      <c r="H404" s="34">
        <v>0</v>
      </c>
      <c r="I404" s="34">
        <v>0</v>
      </c>
      <c r="J404" s="34">
        <v>14151.04</v>
      </c>
      <c r="K404" s="34">
        <f>F404-G404-H404-I404-J404</f>
        <v>1916127.0899999996</v>
      </c>
      <c r="L404" s="33">
        <v>7036011.3600000003</v>
      </c>
      <c r="M404" s="35">
        <f>K404/L404</f>
        <v>0.27233143779347158</v>
      </c>
    </row>
    <row r="405" spans="1:13" ht="15.6" customHeight="1">
      <c r="A405" s="16" t="s">
        <v>631</v>
      </c>
      <c r="B405" s="42" t="s">
        <v>37</v>
      </c>
      <c r="C405" s="33">
        <v>779274.18</v>
      </c>
      <c r="D405" s="33">
        <v>0</v>
      </c>
      <c r="E405" s="33">
        <v>103039.73</v>
      </c>
      <c r="F405" s="33">
        <f>SUM(C405:E405)</f>
        <v>882313.91</v>
      </c>
      <c r="G405" s="34">
        <v>0</v>
      </c>
      <c r="H405" s="34">
        <v>0</v>
      </c>
      <c r="I405" s="34">
        <v>0</v>
      </c>
      <c r="J405" s="34">
        <v>22622.799999999999</v>
      </c>
      <c r="K405" s="34">
        <f>F405-G405-H405-I405-J405</f>
        <v>859691.11</v>
      </c>
      <c r="L405" s="33">
        <v>2216524.4</v>
      </c>
      <c r="M405" s="35">
        <f>K405/L405</f>
        <v>0.38785546867880183</v>
      </c>
    </row>
    <row r="406" spans="1:13" ht="15.6" customHeight="1">
      <c r="A406" s="16" t="s">
        <v>382</v>
      </c>
      <c r="B406" s="42" t="s">
        <v>32</v>
      </c>
      <c r="C406" s="33">
        <v>458532.09</v>
      </c>
      <c r="D406" s="33">
        <v>6031.7</v>
      </c>
      <c r="E406" s="33">
        <v>297643.88</v>
      </c>
      <c r="F406" s="33">
        <f>SUM(C406:E406)</f>
        <v>762207.67</v>
      </c>
      <c r="G406" s="34">
        <v>680</v>
      </c>
      <c r="H406" s="34">
        <v>0</v>
      </c>
      <c r="I406" s="34">
        <v>0</v>
      </c>
      <c r="J406" s="34">
        <v>19305.349999999999</v>
      </c>
      <c r="K406" s="34">
        <f>F406-G406-H406-I406-J406</f>
        <v>742222.32000000007</v>
      </c>
      <c r="L406" s="33">
        <v>3023568.9800000004</v>
      </c>
      <c r="M406" s="35">
        <f>K406/L406</f>
        <v>0.24547887774665553</v>
      </c>
    </row>
    <row r="407" spans="1:13" ht="15.6" customHeight="1">
      <c r="A407" s="16" t="s">
        <v>383</v>
      </c>
      <c r="B407" s="42" t="s">
        <v>34</v>
      </c>
      <c r="C407" s="33">
        <v>2191274.77</v>
      </c>
      <c r="D407" s="33">
        <v>78287.11</v>
      </c>
      <c r="E407" s="33">
        <v>998466.23</v>
      </c>
      <c r="F407" s="33">
        <f>SUM(C407:E407)</f>
        <v>3268028.11</v>
      </c>
      <c r="G407" s="34">
        <v>0</v>
      </c>
      <c r="H407" s="34">
        <v>0</v>
      </c>
      <c r="I407" s="34">
        <v>-667.88</v>
      </c>
      <c r="J407" s="34">
        <v>144850.44</v>
      </c>
      <c r="K407" s="34">
        <f>F407-G407-H407-I407-J407</f>
        <v>3123845.55</v>
      </c>
      <c r="L407" s="33">
        <v>9046209</v>
      </c>
      <c r="M407" s="35">
        <f>K407/L407</f>
        <v>0.34532095709926663</v>
      </c>
    </row>
    <row r="408" spans="1:13" ht="15.6" customHeight="1">
      <c r="A408" s="16" t="s">
        <v>384</v>
      </c>
      <c r="B408" s="42" t="s">
        <v>29</v>
      </c>
      <c r="C408" s="33">
        <v>1001424.23</v>
      </c>
      <c r="D408" s="33">
        <v>26307.48</v>
      </c>
      <c r="E408" s="33">
        <v>182839.86</v>
      </c>
      <c r="F408" s="33">
        <f>SUM(C408:E408)</f>
        <v>1210571.5699999998</v>
      </c>
      <c r="G408" s="34">
        <v>14677.15</v>
      </c>
      <c r="H408" s="34">
        <v>0</v>
      </c>
      <c r="I408" s="34">
        <v>0</v>
      </c>
      <c r="J408" s="34">
        <v>23824.89</v>
      </c>
      <c r="K408" s="34">
        <f>F408-G408-H408-I408-J408</f>
        <v>1172069.53</v>
      </c>
      <c r="L408" s="33">
        <v>4888928.0699999994</v>
      </c>
      <c r="M408" s="35">
        <f>K408/L408</f>
        <v>0.23973957342350513</v>
      </c>
    </row>
    <row r="409" spans="1:13" ht="15.6" customHeight="1">
      <c r="A409" s="16" t="s">
        <v>385</v>
      </c>
      <c r="B409" s="42" t="s">
        <v>29</v>
      </c>
      <c r="C409" s="33">
        <v>7770400.2000000002</v>
      </c>
      <c r="D409" s="33">
        <v>152893.71</v>
      </c>
      <c r="E409" s="33">
        <v>2954797.84</v>
      </c>
      <c r="F409" s="33">
        <f>SUM(C409:E409)</f>
        <v>10878091.75</v>
      </c>
      <c r="G409" s="34">
        <v>565177.99</v>
      </c>
      <c r="H409" s="34">
        <v>0</v>
      </c>
      <c r="I409" s="34">
        <v>41258.239999999998</v>
      </c>
      <c r="J409" s="34">
        <v>359445.92</v>
      </c>
      <c r="K409" s="34">
        <f>F409-G409-H409-I409-J409</f>
        <v>9912209.5999999996</v>
      </c>
      <c r="L409" s="33">
        <v>28361975.41</v>
      </c>
      <c r="M409" s="35">
        <f>K409/L409</f>
        <v>0.34948939404640711</v>
      </c>
    </row>
    <row r="410" spans="1:13" ht="15.6" customHeight="1">
      <c r="A410" s="16" t="s">
        <v>386</v>
      </c>
      <c r="B410" s="42" t="s">
        <v>32</v>
      </c>
      <c r="C410" s="33">
        <v>311992.64</v>
      </c>
      <c r="D410" s="33">
        <v>72124.2</v>
      </c>
      <c r="E410" s="33">
        <v>217354.8</v>
      </c>
      <c r="F410" s="33">
        <f>SUM(C410:E410)</f>
        <v>601471.64</v>
      </c>
      <c r="G410" s="34">
        <v>0</v>
      </c>
      <c r="H410" s="34">
        <v>0</v>
      </c>
      <c r="I410" s="34">
        <v>0</v>
      </c>
      <c r="J410" s="34">
        <v>38030.589999999997</v>
      </c>
      <c r="K410" s="34">
        <f>F410-G410-H410-I410-J410</f>
        <v>563441.05000000005</v>
      </c>
      <c r="L410" s="33">
        <v>1880501.5599999998</v>
      </c>
      <c r="M410" s="35">
        <f>K410/L410</f>
        <v>0.29962275064531191</v>
      </c>
    </row>
    <row r="411" spans="1:13" ht="15.6" customHeight="1">
      <c r="A411" s="16" t="s">
        <v>387</v>
      </c>
      <c r="B411" s="42" t="s">
        <v>29</v>
      </c>
      <c r="C411" s="33">
        <v>3814549.35</v>
      </c>
      <c r="D411" s="33">
        <v>78509.240000000005</v>
      </c>
      <c r="E411" s="33">
        <v>458958.39</v>
      </c>
      <c r="F411" s="33">
        <f>SUM(C411:E411)</f>
        <v>4352016.9800000004</v>
      </c>
      <c r="G411" s="34">
        <v>11252.46</v>
      </c>
      <c r="H411" s="34">
        <v>1377.45</v>
      </c>
      <c r="I411" s="34">
        <v>0</v>
      </c>
      <c r="J411" s="34">
        <v>222830.53</v>
      </c>
      <c r="K411" s="34">
        <f>F411-G411-H411-I411-J411</f>
        <v>4116556.5400000005</v>
      </c>
      <c r="L411" s="33">
        <v>11334005.550000001</v>
      </c>
      <c r="M411" s="35">
        <f>K411/L411</f>
        <v>0.36320403425248016</v>
      </c>
    </row>
    <row r="412" spans="1:13" ht="15.6" customHeight="1">
      <c r="A412" s="16" t="s">
        <v>388</v>
      </c>
      <c r="B412" s="42" t="s">
        <v>29</v>
      </c>
      <c r="C412" s="33">
        <v>463473.02</v>
      </c>
      <c r="D412" s="33">
        <v>12297.45</v>
      </c>
      <c r="E412" s="33">
        <v>129525.02</v>
      </c>
      <c r="F412" s="33">
        <f>SUM(C412:E412)</f>
        <v>605295.49</v>
      </c>
      <c r="G412" s="34">
        <v>18811.95</v>
      </c>
      <c r="H412" s="34">
        <v>115</v>
      </c>
      <c r="I412" s="34">
        <v>692.51</v>
      </c>
      <c r="J412" s="34">
        <v>9807.32</v>
      </c>
      <c r="K412" s="34">
        <f>F412-G412-H412-I412-J412</f>
        <v>575868.71000000008</v>
      </c>
      <c r="L412" s="33">
        <v>3263586.6699999995</v>
      </c>
      <c r="M412" s="35">
        <f>K412/L412</f>
        <v>0.1764527093132171</v>
      </c>
    </row>
    <row r="413" spans="1:13" ht="15.6" customHeight="1">
      <c r="A413" s="16" t="s">
        <v>632</v>
      </c>
      <c r="B413" s="42" t="s">
        <v>32</v>
      </c>
      <c r="C413" s="33">
        <v>711882.56</v>
      </c>
      <c r="D413" s="33">
        <v>15053.38</v>
      </c>
      <c r="E413" s="33">
        <v>432242.5</v>
      </c>
      <c r="F413" s="33">
        <f>SUM(C413:E413)</f>
        <v>1159178.44</v>
      </c>
      <c r="G413" s="34">
        <v>15642.18</v>
      </c>
      <c r="H413" s="34">
        <v>0</v>
      </c>
      <c r="I413" s="34">
        <v>0</v>
      </c>
      <c r="J413" s="34">
        <v>113104.68</v>
      </c>
      <c r="K413" s="34">
        <f>F413-G413-H413-I413-J413</f>
        <v>1030431.5800000001</v>
      </c>
      <c r="L413" s="33">
        <v>3515111.18</v>
      </c>
      <c r="M413" s="35">
        <f>K413/L413</f>
        <v>0.2931433821675023</v>
      </c>
    </row>
    <row r="414" spans="1:13" ht="15.6" customHeight="1">
      <c r="A414" s="16" t="s">
        <v>633</v>
      </c>
      <c r="B414" s="42" t="s">
        <v>32</v>
      </c>
      <c r="C414" s="33">
        <v>111948.86</v>
      </c>
      <c r="D414" s="33">
        <v>12985.4</v>
      </c>
      <c r="E414" s="33">
        <v>49168.7</v>
      </c>
      <c r="F414" s="33">
        <f>SUM(C414:E414)</f>
        <v>174102.96</v>
      </c>
      <c r="G414" s="34">
        <v>607.4</v>
      </c>
      <c r="H414" s="34">
        <v>0</v>
      </c>
      <c r="I414" s="34">
        <v>0</v>
      </c>
      <c r="J414" s="34">
        <v>6933.12</v>
      </c>
      <c r="K414" s="34">
        <f>F414-G414-H414-I414-J414</f>
        <v>166562.44</v>
      </c>
      <c r="L414" s="33">
        <v>1053796.48</v>
      </c>
      <c r="M414" s="35">
        <f>K414/L414</f>
        <v>0.15805940061595194</v>
      </c>
    </row>
    <row r="415" spans="1:13" ht="15.6" customHeight="1">
      <c r="A415" s="16" t="s">
        <v>389</v>
      </c>
      <c r="B415" s="42" t="s">
        <v>29</v>
      </c>
      <c r="C415" s="33">
        <v>824091.88</v>
      </c>
      <c r="D415" s="33">
        <v>22533.599999999999</v>
      </c>
      <c r="E415" s="33">
        <v>184402.87</v>
      </c>
      <c r="F415" s="33">
        <f>SUM(C415:E415)</f>
        <v>1031028.35</v>
      </c>
      <c r="G415" s="34">
        <v>10871.45</v>
      </c>
      <c r="H415" s="34">
        <v>0</v>
      </c>
      <c r="I415" s="34">
        <v>0</v>
      </c>
      <c r="J415" s="34">
        <v>30195.41</v>
      </c>
      <c r="K415" s="34">
        <f>F415-G415-H415-I415-J415</f>
        <v>989961.49</v>
      </c>
      <c r="L415" s="33">
        <v>4501031.95</v>
      </c>
      <c r="M415" s="35">
        <f>K415/L415</f>
        <v>0.21994100486222942</v>
      </c>
    </row>
    <row r="416" spans="1:13" ht="15.6" customHeight="1">
      <c r="A416" s="16" t="s">
        <v>390</v>
      </c>
      <c r="B416" s="42" t="s">
        <v>34</v>
      </c>
      <c r="C416" s="33">
        <v>8498493.8399999999</v>
      </c>
      <c r="D416" s="33">
        <v>407512.86</v>
      </c>
      <c r="E416" s="33">
        <v>4201547.2</v>
      </c>
      <c r="F416" s="33">
        <f>SUM(C416:E416)</f>
        <v>13107553.899999999</v>
      </c>
      <c r="G416" s="34">
        <v>291768.94</v>
      </c>
      <c r="H416" s="34">
        <v>1582.08</v>
      </c>
      <c r="I416" s="34">
        <v>79804.97</v>
      </c>
      <c r="J416" s="34">
        <v>891922.5</v>
      </c>
      <c r="K416" s="34">
        <f>F416-G416-H416-I416-J416</f>
        <v>11842475.409999998</v>
      </c>
      <c r="L416" s="33">
        <v>59243262.299999997</v>
      </c>
      <c r="M416" s="35">
        <f>K416/L416</f>
        <v>0.19989573413481651</v>
      </c>
    </row>
    <row r="417" spans="1:13" ht="15.6" customHeight="1">
      <c r="A417" s="16" t="s">
        <v>391</v>
      </c>
      <c r="B417" s="42" t="s">
        <v>32</v>
      </c>
      <c r="C417" s="33">
        <v>17454436.23</v>
      </c>
      <c r="D417" s="33">
        <v>785884.38</v>
      </c>
      <c r="E417" s="33">
        <v>10666290.77</v>
      </c>
      <c r="F417" s="33">
        <f>SUM(C417:E417)</f>
        <v>28906611.379999999</v>
      </c>
      <c r="G417" s="34">
        <v>138039.85</v>
      </c>
      <c r="H417" s="34">
        <v>199917.03</v>
      </c>
      <c r="I417" s="34">
        <v>14847.85</v>
      </c>
      <c r="J417" s="34">
        <v>2274315.9300000002</v>
      </c>
      <c r="K417" s="34">
        <f>F417-G417-H417-I417-J417</f>
        <v>26279490.719999995</v>
      </c>
      <c r="L417" s="33">
        <v>58980462.18</v>
      </c>
      <c r="M417" s="35">
        <f>K417/L417</f>
        <v>0.44556264479241819</v>
      </c>
    </row>
    <row r="418" spans="1:13" ht="15.6" customHeight="1">
      <c r="A418" s="16" t="s">
        <v>392</v>
      </c>
      <c r="B418" s="42" t="s">
        <v>32</v>
      </c>
      <c r="C418" s="33">
        <v>110080.01</v>
      </c>
      <c r="D418" s="33">
        <v>844.88</v>
      </c>
      <c r="E418" s="33">
        <v>91879.3</v>
      </c>
      <c r="F418" s="33">
        <f>SUM(C418:E418)</f>
        <v>202804.19</v>
      </c>
      <c r="G418" s="34">
        <v>3900</v>
      </c>
      <c r="H418" s="34">
        <v>0</v>
      </c>
      <c r="I418" s="34">
        <v>0</v>
      </c>
      <c r="J418" s="34">
        <v>21943.35</v>
      </c>
      <c r="K418" s="34">
        <f>F418-G418-H418-I418-J418</f>
        <v>176960.84</v>
      </c>
      <c r="L418" s="33">
        <v>841539.35999999987</v>
      </c>
      <c r="M418" s="35">
        <f>K418/L418</f>
        <v>0.21028230931468259</v>
      </c>
    </row>
    <row r="419" spans="1:13" ht="15.6" customHeight="1">
      <c r="A419" s="16" t="s">
        <v>393</v>
      </c>
      <c r="B419" s="42" t="s">
        <v>26</v>
      </c>
      <c r="C419" s="33">
        <v>189337.1</v>
      </c>
      <c r="D419" s="33">
        <v>5686.73</v>
      </c>
      <c r="E419" s="33">
        <v>194175.69</v>
      </c>
      <c r="F419" s="33">
        <f>SUM(C419:E419)</f>
        <v>389199.52</v>
      </c>
      <c r="G419" s="34">
        <v>1750</v>
      </c>
      <c r="H419" s="34">
        <v>23743.39</v>
      </c>
      <c r="I419" s="34">
        <v>0</v>
      </c>
      <c r="J419" s="34">
        <v>145275.12</v>
      </c>
      <c r="K419" s="34">
        <f>F419-G419-H419-I419-J419</f>
        <v>218431.01</v>
      </c>
      <c r="L419" s="33">
        <v>835979.61</v>
      </c>
      <c r="M419" s="35">
        <f>K419/L419</f>
        <v>0.26128748522945433</v>
      </c>
    </row>
    <row r="420" spans="1:13" ht="15.6" customHeight="1">
      <c r="A420" s="16" t="s">
        <v>394</v>
      </c>
      <c r="B420" s="42" t="s">
        <v>73</v>
      </c>
      <c r="C420" s="33">
        <v>71406.350000000006</v>
      </c>
      <c r="D420" s="33">
        <v>3664.1</v>
      </c>
      <c r="E420" s="33">
        <v>11103.53</v>
      </c>
      <c r="F420" s="33">
        <f>SUM(C420:E420)</f>
        <v>86173.98000000001</v>
      </c>
      <c r="G420" s="34">
        <v>0</v>
      </c>
      <c r="H420" s="34">
        <v>0</v>
      </c>
      <c r="I420" s="34">
        <v>0</v>
      </c>
      <c r="J420" s="34">
        <v>3854.13</v>
      </c>
      <c r="K420" s="34">
        <f>F420-G420-H420-I420-J420</f>
        <v>82319.850000000006</v>
      </c>
      <c r="L420" s="33">
        <v>431774.71</v>
      </c>
      <c r="M420" s="35">
        <f>K420/L420</f>
        <v>0.19065463560846349</v>
      </c>
    </row>
    <row r="421" spans="1:13" ht="15.6" customHeight="1">
      <c r="A421" s="16" t="s">
        <v>395</v>
      </c>
      <c r="B421" s="42" t="s">
        <v>34</v>
      </c>
      <c r="C421" s="33">
        <v>360972.33</v>
      </c>
      <c r="D421" s="33">
        <v>10008.52</v>
      </c>
      <c r="E421" s="33">
        <v>385280.87</v>
      </c>
      <c r="F421" s="33">
        <f>SUM(C421:E421)</f>
        <v>756261.72</v>
      </c>
      <c r="G421" s="34">
        <v>12749</v>
      </c>
      <c r="H421" s="34">
        <v>0</v>
      </c>
      <c r="I421" s="34">
        <v>0</v>
      </c>
      <c r="J421" s="34">
        <v>19467.77</v>
      </c>
      <c r="K421" s="34">
        <f>F421-G421-H421-I421-J421</f>
        <v>724044.95</v>
      </c>
      <c r="L421" s="33">
        <v>4929069.6800000006</v>
      </c>
      <c r="M421" s="35">
        <f>K421/L421</f>
        <v>0.1468928209592687</v>
      </c>
    </row>
    <row r="422" spans="1:13" ht="15.6" customHeight="1">
      <c r="A422" s="16" t="s">
        <v>396</v>
      </c>
      <c r="B422" s="42" t="s">
        <v>37</v>
      </c>
      <c r="C422" s="33">
        <v>10519967.41</v>
      </c>
      <c r="D422" s="33">
        <v>500473.37</v>
      </c>
      <c r="E422" s="33">
        <v>9945757.8399999999</v>
      </c>
      <c r="F422" s="33">
        <f>SUM(C422:E422)</f>
        <v>20966198.619999997</v>
      </c>
      <c r="G422" s="34">
        <v>1781399.05</v>
      </c>
      <c r="H422" s="34">
        <v>0</v>
      </c>
      <c r="I422" s="34">
        <v>52127.67</v>
      </c>
      <c r="J422" s="34">
        <v>1848313.33</v>
      </c>
      <c r="K422" s="34">
        <f>F422-G422-H422-I422-J422</f>
        <v>17284358.569999993</v>
      </c>
      <c r="L422" s="33">
        <v>39409349.149999999</v>
      </c>
      <c r="M422" s="35">
        <f>K422/L422</f>
        <v>0.43858523276322603</v>
      </c>
    </row>
    <row r="423" spans="1:13" ht="15.6" customHeight="1">
      <c r="A423" s="16" t="s">
        <v>634</v>
      </c>
      <c r="B423" s="42" t="s">
        <v>73</v>
      </c>
      <c r="C423" s="33">
        <v>1369865.72</v>
      </c>
      <c r="D423" s="33">
        <v>54378.86</v>
      </c>
      <c r="E423" s="33">
        <v>842464.3</v>
      </c>
      <c r="F423" s="33">
        <f>SUM(C423:E423)</f>
        <v>2266708.88</v>
      </c>
      <c r="G423" s="34">
        <v>154394.56</v>
      </c>
      <c r="H423" s="34">
        <v>0</v>
      </c>
      <c r="I423" s="34">
        <v>0</v>
      </c>
      <c r="J423" s="34">
        <v>540061.17000000004</v>
      </c>
      <c r="K423" s="34">
        <f>F423-G423-H423-I423-J423</f>
        <v>1572253.15</v>
      </c>
      <c r="L423" s="33">
        <v>6664152.4699999997</v>
      </c>
      <c r="M423" s="35">
        <f>K423/L423</f>
        <v>0.23592694751175164</v>
      </c>
    </row>
    <row r="424" spans="1:13" ht="15.6" customHeight="1">
      <c r="A424" s="16" t="s">
        <v>397</v>
      </c>
      <c r="B424" s="42" t="s">
        <v>26</v>
      </c>
      <c r="C424" s="33">
        <v>11541266.220000001</v>
      </c>
      <c r="D424" s="33">
        <v>559298.16</v>
      </c>
      <c r="E424" s="33">
        <v>5833582.4199999999</v>
      </c>
      <c r="F424" s="33">
        <f>SUM(C424:E424)</f>
        <v>17934146.800000001</v>
      </c>
      <c r="G424" s="34">
        <v>0</v>
      </c>
      <c r="H424" s="34">
        <v>0</v>
      </c>
      <c r="I424" s="34">
        <v>0</v>
      </c>
      <c r="J424" s="34">
        <v>1007937.04</v>
      </c>
      <c r="K424" s="34">
        <f>F424-G424-H424-I424-J424</f>
        <v>16926209.760000002</v>
      </c>
      <c r="L424" s="33">
        <v>40758608.770000003</v>
      </c>
      <c r="M424" s="35">
        <f>K424/L424</f>
        <v>0.41527937951744764</v>
      </c>
    </row>
    <row r="425" spans="1:13" ht="15.6" customHeight="1">
      <c r="A425" s="16" t="s">
        <v>398</v>
      </c>
      <c r="B425" s="42" t="s">
        <v>32</v>
      </c>
      <c r="C425" s="33">
        <v>258498.38</v>
      </c>
      <c r="D425" s="33">
        <v>11515.22</v>
      </c>
      <c r="E425" s="33">
        <v>102202.47</v>
      </c>
      <c r="F425" s="33">
        <f>SUM(C425:E425)</f>
        <v>372216.06999999995</v>
      </c>
      <c r="G425" s="34">
        <v>3425</v>
      </c>
      <c r="H425" s="34">
        <v>0</v>
      </c>
      <c r="I425" s="34">
        <v>0</v>
      </c>
      <c r="J425" s="34">
        <v>6061.69</v>
      </c>
      <c r="K425" s="34">
        <f>F425-G425-H425-I425-J425</f>
        <v>362729.37999999995</v>
      </c>
      <c r="L425" s="33">
        <v>1040634.8099999999</v>
      </c>
      <c r="M425" s="35">
        <f>K425/L425</f>
        <v>0.34856548763730089</v>
      </c>
    </row>
    <row r="426" spans="1:13" ht="15.6" customHeight="1">
      <c r="A426" s="16" t="s">
        <v>635</v>
      </c>
      <c r="B426" s="42" t="s">
        <v>29</v>
      </c>
      <c r="C426" s="33">
        <v>1224838.6499999999</v>
      </c>
      <c r="D426" s="33">
        <v>5772.72</v>
      </c>
      <c r="E426" s="33">
        <v>203466</v>
      </c>
      <c r="F426" s="33">
        <f>SUM(C426:E426)</f>
        <v>1434077.3699999999</v>
      </c>
      <c r="G426" s="34">
        <v>0</v>
      </c>
      <c r="H426" s="34">
        <v>0</v>
      </c>
      <c r="I426" s="34">
        <v>0</v>
      </c>
      <c r="J426" s="34">
        <v>37723.72</v>
      </c>
      <c r="K426" s="34">
        <f>F426-G426-H426-I426-J426</f>
        <v>1396353.65</v>
      </c>
      <c r="L426" s="33">
        <v>6178355.7299999995</v>
      </c>
      <c r="M426" s="35">
        <f>K426/L426</f>
        <v>0.22600732476762067</v>
      </c>
    </row>
    <row r="427" spans="1:13" ht="15.6" customHeight="1">
      <c r="A427" s="16" t="s">
        <v>399</v>
      </c>
      <c r="B427" s="42" t="s">
        <v>32</v>
      </c>
      <c r="C427" s="33">
        <v>3751107.29</v>
      </c>
      <c r="D427" s="33">
        <v>141837.29</v>
      </c>
      <c r="E427" s="33">
        <v>2025214.86</v>
      </c>
      <c r="F427" s="33">
        <f>SUM(C427:E427)</f>
        <v>5918159.4400000004</v>
      </c>
      <c r="G427" s="34">
        <v>23691.81</v>
      </c>
      <c r="H427" s="34">
        <v>10367.530000000001</v>
      </c>
      <c r="I427" s="34">
        <v>12766.23</v>
      </c>
      <c r="J427" s="34">
        <v>187994.77</v>
      </c>
      <c r="K427" s="34">
        <f>F427-G427-H427-I427-J427</f>
        <v>5683339.1000000006</v>
      </c>
      <c r="L427" s="33">
        <v>13631852.91</v>
      </c>
      <c r="M427" s="35">
        <f>K427/L427</f>
        <v>0.41691611092948627</v>
      </c>
    </row>
    <row r="428" spans="1:13" ht="15.6" customHeight="1">
      <c r="A428" s="16" t="s">
        <v>400</v>
      </c>
      <c r="B428" s="42" t="s">
        <v>26</v>
      </c>
      <c r="C428" s="33">
        <v>136949.76000000001</v>
      </c>
      <c r="D428" s="33">
        <v>6446.99</v>
      </c>
      <c r="E428" s="33">
        <v>65552.11</v>
      </c>
      <c r="F428" s="33">
        <f>SUM(C428:E428)</f>
        <v>208948.86</v>
      </c>
      <c r="G428" s="34">
        <v>0</v>
      </c>
      <c r="H428" s="34">
        <v>0</v>
      </c>
      <c r="I428" s="34">
        <v>0</v>
      </c>
      <c r="J428" s="34">
        <v>3172.89</v>
      </c>
      <c r="K428" s="34">
        <f>F428-G428-H428-I428-J428</f>
        <v>205775.96999999997</v>
      </c>
      <c r="L428" s="33">
        <v>645952.6</v>
      </c>
      <c r="M428" s="35">
        <f>K428/L428</f>
        <v>0.31856202761626778</v>
      </c>
    </row>
    <row r="429" spans="1:13" ht="15.6" customHeight="1">
      <c r="A429" s="16" t="s">
        <v>401</v>
      </c>
      <c r="B429" s="42" t="s">
        <v>37</v>
      </c>
      <c r="C429" s="33">
        <v>2735003.1</v>
      </c>
      <c r="D429" s="33">
        <v>134546.45000000001</v>
      </c>
      <c r="E429" s="33">
        <v>1245906.52</v>
      </c>
      <c r="F429" s="33">
        <f>SUM(C429:E429)</f>
        <v>4115456.0700000003</v>
      </c>
      <c r="G429" s="34">
        <v>9501.5499999999993</v>
      </c>
      <c r="H429" s="34">
        <v>0</v>
      </c>
      <c r="I429" s="34">
        <v>-72058.820000000007</v>
      </c>
      <c r="J429" s="34">
        <v>376900.27</v>
      </c>
      <c r="K429" s="34">
        <f>F429-G429-H429-I429-J429</f>
        <v>3801113.0700000003</v>
      </c>
      <c r="L429" s="33">
        <v>7107352.9000000004</v>
      </c>
      <c r="M429" s="35">
        <f>K429/L429</f>
        <v>0.53481417392402175</v>
      </c>
    </row>
    <row r="430" spans="1:13" ht="15.6" customHeight="1">
      <c r="A430" s="16" t="s">
        <v>402</v>
      </c>
      <c r="B430" s="42" t="s">
        <v>34</v>
      </c>
      <c r="C430" s="33">
        <v>2370273.33</v>
      </c>
      <c r="D430" s="33">
        <v>132431.29999999999</v>
      </c>
      <c r="E430" s="33">
        <v>465264.64000000001</v>
      </c>
      <c r="F430" s="33">
        <f>SUM(C430:E430)</f>
        <v>2967969.27</v>
      </c>
      <c r="G430" s="34">
        <v>15502.3</v>
      </c>
      <c r="H430" s="34">
        <v>0</v>
      </c>
      <c r="I430" s="34">
        <v>330.33</v>
      </c>
      <c r="J430" s="34">
        <v>144662.5</v>
      </c>
      <c r="K430" s="34">
        <f>F430-G430-H430-I430-J430</f>
        <v>2807474.14</v>
      </c>
      <c r="L430" s="33">
        <v>8350507.8000000007</v>
      </c>
      <c r="M430" s="35">
        <f>K430/L430</f>
        <v>0.33620400186920368</v>
      </c>
    </row>
    <row r="431" spans="1:13" ht="15.6" customHeight="1">
      <c r="A431" s="16" t="s">
        <v>403</v>
      </c>
      <c r="B431" s="42" t="s">
        <v>26</v>
      </c>
      <c r="C431" s="33">
        <v>38080.31</v>
      </c>
      <c r="D431" s="33">
        <v>4871.7700000000004</v>
      </c>
      <c r="E431" s="33">
        <v>8419.3700000000008</v>
      </c>
      <c r="F431" s="33">
        <f>SUM(C431:E431)</f>
        <v>51371.450000000004</v>
      </c>
      <c r="G431" s="34">
        <v>0</v>
      </c>
      <c r="H431" s="34">
        <v>0</v>
      </c>
      <c r="I431" s="34">
        <v>0</v>
      </c>
      <c r="J431" s="34">
        <v>4693.66</v>
      </c>
      <c r="K431" s="34">
        <f>F431-G431-H431-I431-J431</f>
        <v>46677.790000000008</v>
      </c>
      <c r="L431" s="33">
        <v>333714.88</v>
      </c>
      <c r="M431" s="35">
        <f>K431/L431</f>
        <v>0.13987326546541767</v>
      </c>
    </row>
    <row r="432" spans="1:13" ht="15.6" customHeight="1">
      <c r="A432" s="16" t="s">
        <v>404</v>
      </c>
      <c r="B432" s="42" t="s">
        <v>26</v>
      </c>
      <c r="C432" s="33">
        <v>1795493</v>
      </c>
      <c r="D432" s="33">
        <v>62500.54</v>
      </c>
      <c r="E432" s="33">
        <v>409985.57</v>
      </c>
      <c r="F432" s="33">
        <f>SUM(C432:E432)</f>
        <v>2267979.11</v>
      </c>
      <c r="G432" s="34">
        <v>77867.63</v>
      </c>
      <c r="H432" s="34">
        <v>0</v>
      </c>
      <c r="I432" s="34">
        <v>14505.69</v>
      </c>
      <c r="J432" s="34">
        <v>66118.14</v>
      </c>
      <c r="K432" s="34">
        <f>F432-G432-H432-I432-J432</f>
        <v>2109487.65</v>
      </c>
      <c r="L432" s="33">
        <v>5207371.169999999</v>
      </c>
      <c r="M432" s="35">
        <f>K432/L432</f>
        <v>0.40509646444119335</v>
      </c>
    </row>
    <row r="433" spans="1:13" ht="15.6" customHeight="1">
      <c r="A433" s="16" t="s">
        <v>636</v>
      </c>
      <c r="B433" s="42" t="s">
        <v>49</v>
      </c>
      <c r="C433" s="33">
        <v>2580610.61</v>
      </c>
      <c r="D433" s="33">
        <v>49029.56</v>
      </c>
      <c r="E433" s="33">
        <v>1162633.6599999999</v>
      </c>
      <c r="F433" s="33">
        <f>SUM(C433:E433)</f>
        <v>3792273.83</v>
      </c>
      <c r="G433" s="34">
        <v>1782.56</v>
      </c>
      <c r="H433" s="34">
        <v>0</v>
      </c>
      <c r="I433" s="34">
        <v>1095.08</v>
      </c>
      <c r="J433" s="34">
        <v>91065.2</v>
      </c>
      <c r="K433" s="34">
        <f>F433-G433-H433-I433-J433</f>
        <v>3698330.9899999998</v>
      </c>
      <c r="L433" s="33">
        <v>8680004.5399999991</v>
      </c>
      <c r="M433" s="35">
        <f>K433/L433</f>
        <v>0.42607477599314714</v>
      </c>
    </row>
    <row r="434" spans="1:13" ht="15.6" customHeight="1">
      <c r="A434" s="16" t="s">
        <v>405</v>
      </c>
      <c r="B434" s="42" t="s">
        <v>32</v>
      </c>
      <c r="C434" s="33">
        <v>371956.03</v>
      </c>
      <c r="D434" s="33">
        <v>2591.02</v>
      </c>
      <c r="E434" s="33">
        <v>219892.51</v>
      </c>
      <c r="F434" s="33">
        <f>SUM(C434:E434)</f>
        <v>594439.56000000006</v>
      </c>
      <c r="G434" s="34">
        <v>13930.53</v>
      </c>
      <c r="H434" s="34">
        <v>0</v>
      </c>
      <c r="I434" s="34">
        <v>0</v>
      </c>
      <c r="J434" s="34">
        <v>1117.44</v>
      </c>
      <c r="K434" s="34">
        <f>F434-G434-H434-I434-J434</f>
        <v>579391.59000000008</v>
      </c>
      <c r="L434" s="33">
        <v>2214313.61</v>
      </c>
      <c r="M434" s="35">
        <f>K434/L434</f>
        <v>0.26165742168743666</v>
      </c>
    </row>
    <row r="435" spans="1:13" ht="15.6" customHeight="1">
      <c r="A435" s="16" t="s">
        <v>406</v>
      </c>
      <c r="B435" s="42" t="s">
        <v>41</v>
      </c>
      <c r="C435" s="33">
        <v>628295.52</v>
      </c>
      <c r="D435" s="33">
        <v>14521.9</v>
      </c>
      <c r="E435" s="33">
        <v>873776.32</v>
      </c>
      <c r="F435" s="33">
        <f>SUM(C435:E435)</f>
        <v>1516593.74</v>
      </c>
      <c r="G435" s="34">
        <v>485677.6</v>
      </c>
      <c r="H435" s="34">
        <v>0</v>
      </c>
      <c r="I435" s="34">
        <v>2202.0700000000002</v>
      </c>
      <c r="J435" s="34">
        <v>25382.11</v>
      </c>
      <c r="K435" s="34">
        <f>F435-G435-H435-I435-J435</f>
        <v>1003331.9600000001</v>
      </c>
      <c r="L435" s="33">
        <v>3965850.45</v>
      </c>
      <c r="M435" s="35">
        <f>K435/L435</f>
        <v>0.25299288832235217</v>
      </c>
    </row>
    <row r="436" spans="1:13" ht="15.6" customHeight="1">
      <c r="A436" s="16" t="s">
        <v>637</v>
      </c>
      <c r="B436" s="42" t="s">
        <v>32</v>
      </c>
      <c r="C436" s="33">
        <v>1416258.9</v>
      </c>
      <c r="D436" s="33">
        <v>67001.17</v>
      </c>
      <c r="E436" s="33">
        <v>684758.67</v>
      </c>
      <c r="F436" s="33">
        <f>SUM(C436:E436)</f>
        <v>2168018.7399999998</v>
      </c>
      <c r="G436" s="34">
        <v>42391.839999999997</v>
      </c>
      <c r="H436" s="34">
        <v>0</v>
      </c>
      <c r="I436" s="34">
        <v>0</v>
      </c>
      <c r="J436" s="34">
        <v>48309.279999999999</v>
      </c>
      <c r="K436" s="34">
        <f>F436-G436-H436-I436-J436</f>
        <v>2077317.6199999999</v>
      </c>
      <c r="L436" s="33">
        <v>5532517.8899999997</v>
      </c>
      <c r="M436" s="35">
        <f>K436/L436</f>
        <v>0.37547418034648233</v>
      </c>
    </row>
    <row r="437" spans="1:13" ht="15.6" customHeight="1">
      <c r="A437" s="16" t="s">
        <v>407</v>
      </c>
      <c r="B437" s="42" t="s">
        <v>26</v>
      </c>
      <c r="C437" s="33">
        <v>718198.6</v>
      </c>
      <c r="D437" s="33">
        <v>40169.760000000002</v>
      </c>
      <c r="E437" s="33">
        <v>297934.3</v>
      </c>
      <c r="F437" s="33">
        <f>SUM(C437:E437)</f>
        <v>1056302.6599999999</v>
      </c>
      <c r="G437" s="34">
        <v>0</v>
      </c>
      <c r="H437" s="34">
        <v>0</v>
      </c>
      <c r="I437" s="34">
        <v>0</v>
      </c>
      <c r="J437" s="34">
        <v>16547.55</v>
      </c>
      <c r="K437" s="34">
        <f>F437-G437-H437-I437-J437</f>
        <v>1039755.1099999999</v>
      </c>
      <c r="L437" s="33">
        <v>2175971.58</v>
      </c>
      <c r="M437" s="35">
        <f>K437/L437</f>
        <v>0.47783487594998819</v>
      </c>
    </row>
    <row r="438" spans="1:13" ht="15.6" customHeight="1">
      <c r="A438" s="16" t="s">
        <v>408</v>
      </c>
      <c r="B438" s="42" t="s">
        <v>34</v>
      </c>
      <c r="C438" s="33">
        <v>7091590.3300000001</v>
      </c>
      <c r="D438" s="33">
        <v>218503.03</v>
      </c>
      <c r="E438" s="33">
        <v>8006546.4500000002</v>
      </c>
      <c r="F438" s="33">
        <f>SUM(C438:E438)</f>
        <v>15316639.810000001</v>
      </c>
      <c r="G438" s="34">
        <v>434767.51</v>
      </c>
      <c r="H438" s="34">
        <v>0</v>
      </c>
      <c r="I438" s="34">
        <v>33061.57</v>
      </c>
      <c r="J438" s="34">
        <v>350993.54</v>
      </c>
      <c r="K438" s="34">
        <f>F438-G438-H438-I438-J438</f>
        <v>14497817.190000001</v>
      </c>
      <c r="L438" s="33">
        <v>34716135.140000001</v>
      </c>
      <c r="M438" s="35">
        <f>K438/L438</f>
        <v>0.41761034549308418</v>
      </c>
    </row>
    <row r="439" spans="1:13" ht="15.6" customHeight="1">
      <c r="A439" s="16" t="s">
        <v>409</v>
      </c>
      <c r="B439" s="42" t="s">
        <v>32</v>
      </c>
      <c r="C439" s="33">
        <v>243761.04</v>
      </c>
      <c r="D439" s="33">
        <v>21</v>
      </c>
      <c r="E439" s="33">
        <v>159568.70000000001</v>
      </c>
      <c r="F439" s="33">
        <f>SUM(C439:E439)</f>
        <v>403350.74</v>
      </c>
      <c r="G439" s="34">
        <v>53365.66</v>
      </c>
      <c r="H439" s="34">
        <v>0</v>
      </c>
      <c r="I439" s="34">
        <v>0</v>
      </c>
      <c r="J439" s="34">
        <v>13129.28</v>
      </c>
      <c r="K439" s="34">
        <f>F439-G439-H439-I439-J439</f>
        <v>336855.79999999993</v>
      </c>
      <c r="L439" s="33">
        <v>1406383.83</v>
      </c>
      <c r="M439" s="35">
        <f>K439/L439</f>
        <v>0.23951910766778364</v>
      </c>
    </row>
    <row r="440" spans="1:13" ht="15.6" customHeight="1">
      <c r="A440" s="16" t="s">
        <v>410</v>
      </c>
      <c r="B440" s="42" t="s">
        <v>32</v>
      </c>
      <c r="C440" s="33">
        <v>2493562.02</v>
      </c>
      <c r="D440" s="33">
        <v>99757.26</v>
      </c>
      <c r="E440" s="33">
        <v>1206475.45</v>
      </c>
      <c r="F440" s="33">
        <f>SUM(C440:E440)</f>
        <v>3799794.7299999995</v>
      </c>
      <c r="G440" s="34">
        <v>38723.83</v>
      </c>
      <c r="H440" s="34">
        <v>0</v>
      </c>
      <c r="I440" s="34">
        <v>0</v>
      </c>
      <c r="J440" s="34">
        <v>92389.18</v>
      </c>
      <c r="K440" s="34">
        <f>F440-G440-H440-I440-J440</f>
        <v>3668681.7199999993</v>
      </c>
      <c r="L440" s="33">
        <v>9221367.6000000015</v>
      </c>
      <c r="M440" s="35">
        <f>K440/L440</f>
        <v>0.39784572952064057</v>
      </c>
    </row>
    <row r="441" spans="1:13" ht="15.6" customHeight="1">
      <c r="A441" s="16" t="s">
        <v>411</v>
      </c>
      <c r="B441" s="42" t="s">
        <v>26</v>
      </c>
      <c r="C441" s="33">
        <v>113646.8</v>
      </c>
      <c r="D441" s="33">
        <v>5608.3</v>
      </c>
      <c r="E441" s="33">
        <v>95208.85</v>
      </c>
      <c r="F441" s="33">
        <f>SUM(C441:E441)</f>
        <v>214463.95</v>
      </c>
      <c r="G441" s="34">
        <v>11098.8</v>
      </c>
      <c r="H441" s="34">
        <v>0</v>
      </c>
      <c r="I441" s="34">
        <v>0</v>
      </c>
      <c r="J441" s="34">
        <v>45874.43</v>
      </c>
      <c r="K441" s="34">
        <f>F441-G441-H441-I441-J441</f>
        <v>157490.72000000003</v>
      </c>
      <c r="L441" s="33">
        <v>888280.94000000006</v>
      </c>
      <c r="M441" s="35">
        <f>K441/L441</f>
        <v>0.17729832185749705</v>
      </c>
    </row>
    <row r="442" spans="1:13" ht="15.6" customHeight="1">
      <c r="A442" s="16" t="s">
        <v>638</v>
      </c>
      <c r="B442" s="42" t="s">
        <v>34</v>
      </c>
      <c r="C442" s="33">
        <v>9549064.1199999992</v>
      </c>
      <c r="D442" s="33">
        <v>498958.78</v>
      </c>
      <c r="E442" s="33">
        <v>5373941.9900000002</v>
      </c>
      <c r="F442" s="33">
        <f>SUM(C442:E442)</f>
        <v>15421964.889999999</v>
      </c>
      <c r="G442" s="34">
        <v>186530.74</v>
      </c>
      <c r="H442" s="34">
        <v>0</v>
      </c>
      <c r="I442" s="34">
        <v>65923.100000000006</v>
      </c>
      <c r="J442" s="34">
        <v>624105.65</v>
      </c>
      <c r="K442" s="34">
        <f>F442-G442-H442-I442-J442</f>
        <v>14545405.399999999</v>
      </c>
      <c r="L442" s="33">
        <v>42990192.039999999</v>
      </c>
      <c r="M442" s="35">
        <f>K442/L442</f>
        <v>0.33834241509008151</v>
      </c>
    </row>
    <row r="443" spans="1:13" ht="15.6" customHeight="1">
      <c r="A443" s="16" t="s">
        <v>412</v>
      </c>
      <c r="B443" s="42" t="s">
        <v>29</v>
      </c>
      <c r="C443" s="33">
        <v>496828.89</v>
      </c>
      <c r="D443" s="33">
        <v>5360.1</v>
      </c>
      <c r="E443" s="33">
        <v>192647.1</v>
      </c>
      <c r="F443" s="33">
        <f>SUM(C443:E443)</f>
        <v>694836.09</v>
      </c>
      <c r="G443" s="34">
        <v>2880</v>
      </c>
      <c r="H443" s="34">
        <v>0</v>
      </c>
      <c r="I443" s="34">
        <v>0</v>
      </c>
      <c r="J443" s="34">
        <v>13042.27</v>
      </c>
      <c r="K443" s="34">
        <f>F443-G443-H443-I443-J443</f>
        <v>678913.82</v>
      </c>
      <c r="L443" s="33">
        <v>2566950.3199999998</v>
      </c>
      <c r="M443" s="35">
        <f>K443/L443</f>
        <v>0.26448264881106076</v>
      </c>
    </row>
    <row r="444" spans="1:13" ht="15.6" customHeight="1">
      <c r="A444" s="16" t="s">
        <v>413</v>
      </c>
      <c r="B444" s="42" t="s">
        <v>73</v>
      </c>
      <c r="C444" s="33">
        <v>3400375.95</v>
      </c>
      <c r="D444" s="33">
        <v>73695.42</v>
      </c>
      <c r="E444" s="33">
        <v>1427653.77</v>
      </c>
      <c r="F444" s="33">
        <f>SUM(C444:E444)</f>
        <v>4901725.1400000006</v>
      </c>
      <c r="G444" s="34">
        <v>225712.5</v>
      </c>
      <c r="H444" s="34">
        <v>108083.54</v>
      </c>
      <c r="I444" s="34">
        <v>3142.78</v>
      </c>
      <c r="J444" s="34">
        <v>230219.61</v>
      </c>
      <c r="K444" s="34">
        <f>F444-G444-H444-I444-J444</f>
        <v>4334566.71</v>
      </c>
      <c r="L444" s="33">
        <v>13028437.66</v>
      </c>
      <c r="M444" s="35">
        <f>K444/L444</f>
        <v>0.33270042219321638</v>
      </c>
    </row>
    <row r="445" spans="1:13" ht="15.6" customHeight="1">
      <c r="A445" s="16" t="s">
        <v>414</v>
      </c>
      <c r="B445" s="42" t="s">
        <v>29</v>
      </c>
      <c r="C445" s="33">
        <v>7622796.6500000004</v>
      </c>
      <c r="D445" s="33">
        <v>173612.11</v>
      </c>
      <c r="E445" s="33">
        <v>4158110.13</v>
      </c>
      <c r="F445" s="33">
        <f>SUM(C445:E445)</f>
        <v>11954518.890000001</v>
      </c>
      <c r="G445" s="34">
        <v>49364.56</v>
      </c>
      <c r="H445" s="34">
        <v>85048.01</v>
      </c>
      <c r="I445" s="34">
        <v>2275.69</v>
      </c>
      <c r="J445" s="34">
        <v>501191.19</v>
      </c>
      <c r="K445" s="34">
        <f>F445-G445-H445-I445-J445</f>
        <v>11316639.440000001</v>
      </c>
      <c r="L445" s="33">
        <v>29596712.460000001</v>
      </c>
      <c r="M445" s="35">
        <f>K445/L445</f>
        <v>0.38236136717192681</v>
      </c>
    </row>
    <row r="446" spans="1:13" ht="15.6" customHeight="1">
      <c r="A446" s="16" t="s">
        <v>415</v>
      </c>
      <c r="B446" s="42" t="s">
        <v>34</v>
      </c>
      <c r="C446" s="33">
        <v>3309534.61</v>
      </c>
      <c r="D446" s="33">
        <v>643323.48</v>
      </c>
      <c r="E446" s="33">
        <v>383925.82</v>
      </c>
      <c r="F446" s="33">
        <f>SUM(C446:E446)</f>
        <v>4336783.91</v>
      </c>
      <c r="G446" s="34">
        <v>17194.89</v>
      </c>
      <c r="H446" s="34">
        <v>0</v>
      </c>
      <c r="I446" s="34">
        <v>14432.92</v>
      </c>
      <c r="J446" s="34">
        <v>86398.65</v>
      </c>
      <c r="K446" s="34">
        <f>F446-G446-H446-I446-J446</f>
        <v>4218757.45</v>
      </c>
      <c r="L446" s="33">
        <v>10381645.760000002</v>
      </c>
      <c r="M446" s="35">
        <f>K446/L446</f>
        <v>0.40636692365816185</v>
      </c>
    </row>
    <row r="447" spans="1:13" ht="15.6" customHeight="1">
      <c r="A447" s="16" t="s">
        <v>416</v>
      </c>
      <c r="B447" s="42" t="s">
        <v>73</v>
      </c>
      <c r="C447" s="33">
        <v>21824451.309999999</v>
      </c>
      <c r="D447" s="33">
        <v>4165679.28</v>
      </c>
      <c r="E447" s="33">
        <v>11940305.560000001</v>
      </c>
      <c r="F447" s="33">
        <f>SUM(C447:E447)</f>
        <v>37930436.149999999</v>
      </c>
      <c r="G447" s="34">
        <v>18797</v>
      </c>
      <c r="H447" s="34">
        <v>0</v>
      </c>
      <c r="I447" s="34">
        <v>513671.54</v>
      </c>
      <c r="J447" s="34">
        <v>231910</v>
      </c>
      <c r="K447" s="34">
        <f>F447-G447-H447-I447-J447</f>
        <v>37166057.609999999</v>
      </c>
      <c r="L447" s="33">
        <v>43635536.070000008</v>
      </c>
      <c r="M447" s="35">
        <f>K447/L447</f>
        <v>0.85173830683272256</v>
      </c>
    </row>
    <row r="448" spans="1:13" ht="15.6" customHeight="1">
      <c r="A448" s="16" t="s">
        <v>417</v>
      </c>
      <c r="B448" s="42" t="s">
        <v>34</v>
      </c>
      <c r="C448" s="33">
        <v>2092136.19</v>
      </c>
      <c r="D448" s="33">
        <v>70039.759999999995</v>
      </c>
      <c r="E448" s="33">
        <v>971969.79</v>
      </c>
      <c r="F448" s="33">
        <f>SUM(C448:E448)</f>
        <v>3134145.7399999998</v>
      </c>
      <c r="G448" s="34">
        <v>2026.99</v>
      </c>
      <c r="H448" s="34">
        <v>0</v>
      </c>
      <c r="I448" s="34">
        <v>0</v>
      </c>
      <c r="J448" s="34">
        <v>112153.76</v>
      </c>
      <c r="K448" s="34">
        <f>F448-G448-H448-I448-J448</f>
        <v>3019964.9899999998</v>
      </c>
      <c r="L448" s="33">
        <v>8082289.2999999998</v>
      </c>
      <c r="M448" s="35">
        <f>K448/L448</f>
        <v>0.3736521767415576</v>
      </c>
    </row>
    <row r="449" spans="1:13" ht="15.6" customHeight="1">
      <c r="A449" s="16" t="s">
        <v>418</v>
      </c>
      <c r="B449" s="42" t="s">
        <v>37</v>
      </c>
      <c r="C449" s="33">
        <v>75519.09</v>
      </c>
      <c r="D449" s="33">
        <v>0</v>
      </c>
      <c r="E449" s="33">
        <v>57038.17</v>
      </c>
      <c r="F449" s="33">
        <f>SUM(C449:E449)</f>
        <v>132557.26</v>
      </c>
      <c r="G449" s="34">
        <v>0</v>
      </c>
      <c r="H449" s="34">
        <v>0</v>
      </c>
      <c r="I449" s="34">
        <v>0</v>
      </c>
      <c r="J449" s="34">
        <v>35159.699999999997</v>
      </c>
      <c r="K449" s="34">
        <f>F449-G449-H449-I449-J449</f>
        <v>97397.560000000012</v>
      </c>
      <c r="L449" s="33">
        <v>1132698.7200000002</v>
      </c>
      <c r="M449" s="35">
        <f>K449/L449</f>
        <v>8.5987172299444276E-2</v>
      </c>
    </row>
    <row r="450" spans="1:13" ht="15.6" customHeight="1">
      <c r="A450" s="16" t="s">
        <v>419</v>
      </c>
      <c r="B450" s="42" t="s">
        <v>26</v>
      </c>
      <c r="C450" s="33">
        <v>318588.28000000003</v>
      </c>
      <c r="D450" s="33">
        <v>50189.919999999998</v>
      </c>
      <c r="E450" s="33">
        <v>789828.57</v>
      </c>
      <c r="F450" s="33">
        <f>SUM(C450:E450)</f>
        <v>1158606.77</v>
      </c>
      <c r="G450" s="34">
        <v>940</v>
      </c>
      <c r="H450" s="34">
        <v>0</v>
      </c>
      <c r="I450" s="34">
        <v>0</v>
      </c>
      <c r="J450" s="34">
        <v>689484.99</v>
      </c>
      <c r="K450" s="34">
        <f>F450-G450-H450-I450-J450</f>
        <v>468181.78</v>
      </c>
      <c r="L450" s="33">
        <v>1599580.88</v>
      </c>
      <c r="M450" s="35">
        <f>K450/L450</f>
        <v>0.29269028271955844</v>
      </c>
    </row>
    <row r="451" spans="1:13" ht="15.6" customHeight="1">
      <c r="A451" s="16" t="s">
        <v>420</v>
      </c>
      <c r="B451" s="42" t="s">
        <v>49</v>
      </c>
      <c r="C451" s="33">
        <v>1218174.18</v>
      </c>
      <c r="D451" s="33">
        <v>31769.71</v>
      </c>
      <c r="E451" s="33">
        <v>505817.64</v>
      </c>
      <c r="F451" s="33">
        <f>SUM(C451:E451)</f>
        <v>1755761.5299999998</v>
      </c>
      <c r="G451" s="34">
        <v>5485</v>
      </c>
      <c r="H451" s="34">
        <v>329.12</v>
      </c>
      <c r="I451" s="34">
        <v>2044.51</v>
      </c>
      <c r="J451" s="34">
        <v>58811.88</v>
      </c>
      <c r="K451" s="34">
        <f>F451-G451-H451-I451-J451</f>
        <v>1689091.0199999998</v>
      </c>
      <c r="L451" s="33">
        <v>5058105.8099999987</v>
      </c>
      <c r="M451" s="35">
        <f>K451/L451</f>
        <v>0.33393746264869067</v>
      </c>
    </row>
    <row r="452" spans="1:13" ht="15.6" customHeight="1">
      <c r="A452" s="16" t="s">
        <v>421</v>
      </c>
      <c r="B452" s="42" t="s">
        <v>73</v>
      </c>
      <c r="C452" s="33">
        <v>804216.72</v>
      </c>
      <c r="D452" s="33">
        <v>17239.41</v>
      </c>
      <c r="E452" s="33">
        <v>1024218.86</v>
      </c>
      <c r="F452" s="33">
        <f>SUM(C452:E452)</f>
        <v>1845674.99</v>
      </c>
      <c r="G452" s="34">
        <v>25664.27</v>
      </c>
      <c r="H452" s="34">
        <v>0</v>
      </c>
      <c r="I452" s="34">
        <v>0</v>
      </c>
      <c r="J452" s="34">
        <v>899736.18</v>
      </c>
      <c r="K452" s="34">
        <f>F452-G452-H452-I452-J452</f>
        <v>920274.53999999992</v>
      </c>
      <c r="L452" s="33">
        <v>3809130.1</v>
      </c>
      <c r="M452" s="35">
        <f>K452/L452</f>
        <v>0.24159703550162276</v>
      </c>
    </row>
    <row r="453" spans="1:13" ht="15.6" customHeight="1">
      <c r="A453" s="16" t="s">
        <v>422</v>
      </c>
      <c r="B453" s="42" t="s">
        <v>26</v>
      </c>
      <c r="C453" s="33">
        <v>261653.61</v>
      </c>
      <c r="D453" s="33">
        <v>948.14</v>
      </c>
      <c r="E453" s="33">
        <v>80117.89</v>
      </c>
      <c r="F453" s="33">
        <f>SUM(C453:E453)</f>
        <v>342719.64</v>
      </c>
      <c r="G453" s="34">
        <v>0</v>
      </c>
      <c r="H453" s="34">
        <v>0</v>
      </c>
      <c r="I453" s="34">
        <v>0</v>
      </c>
      <c r="J453" s="34">
        <v>28633.81</v>
      </c>
      <c r="K453" s="34">
        <f>F453-G453-H453-I453-J453</f>
        <v>314085.83</v>
      </c>
      <c r="L453" s="33">
        <v>733031.95</v>
      </c>
      <c r="M453" s="35">
        <f>K453/L453</f>
        <v>0.4284749525583435</v>
      </c>
    </row>
    <row r="454" spans="1:13" ht="15.6" customHeight="1">
      <c r="A454" s="16" t="s">
        <v>639</v>
      </c>
      <c r="B454" s="42" t="s">
        <v>73</v>
      </c>
      <c r="C454" s="33">
        <v>294815.26</v>
      </c>
      <c r="D454" s="33">
        <v>78913.990000000005</v>
      </c>
      <c r="E454" s="33">
        <v>55067.519999999997</v>
      </c>
      <c r="F454" s="33">
        <f>SUM(C454:E454)</f>
        <v>428796.77</v>
      </c>
      <c r="G454" s="34">
        <v>0</v>
      </c>
      <c r="H454" s="34">
        <v>0</v>
      </c>
      <c r="I454" s="34">
        <v>0</v>
      </c>
      <c r="J454" s="34">
        <v>4178.8599999999997</v>
      </c>
      <c r="K454" s="34">
        <f>F454-G454-H454-I454-J454</f>
        <v>424617.91000000003</v>
      </c>
      <c r="L454" s="33">
        <v>1516218.3900000001</v>
      </c>
      <c r="M454" s="35">
        <f>K454/L454</f>
        <v>0.28005062648000201</v>
      </c>
    </row>
    <row r="455" spans="1:13" ht="15.6" customHeight="1">
      <c r="A455" s="16" t="s">
        <v>423</v>
      </c>
      <c r="B455" s="42" t="s">
        <v>41</v>
      </c>
      <c r="C455" s="33">
        <v>1699720.52</v>
      </c>
      <c r="D455" s="33">
        <v>65918.55</v>
      </c>
      <c r="E455" s="33">
        <v>1329024.57</v>
      </c>
      <c r="F455" s="33">
        <f>SUM(C455:E455)</f>
        <v>3094663.64</v>
      </c>
      <c r="G455" s="34">
        <v>36122.99</v>
      </c>
      <c r="H455" s="34">
        <v>53977.21</v>
      </c>
      <c r="I455" s="34">
        <v>0</v>
      </c>
      <c r="J455" s="34">
        <v>117561.72</v>
      </c>
      <c r="K455" s="34">
        <f>F455-G455-H455-I455-J455</f>
        <v>2887001.7199999997</v>
      </c>
      <c r="L455" s="33">
        <v>6571340.0300000003</v>
      </c>
      <c r="M455" s="35">
        <f>K455/L455</f>
        <v>0.43933226812492299</v>
      </c>
    </row>
    <row r="456" spans="1:13" ht="15.6" customHeight="1">
      <c r="A456" s="16" t="s">
        <v>424</v>
      </c>
      <c r="B456" s="42" t="s">
        <v>26</v>
      </c>
      <c r="C456" s="33">
        <v>1253421.98</v>
      </c>
      <c r="D456" s="33">
        <v>10249.83</v>
      </c>
      <c r="E456" s="33">
        <v>149316.14000000001</v>
      </c>
      <c r="F456" s="33">
        <f>SUM(C456:E456)</f>
        <v>1412987.9500000002</v>
      </c>
      <c r="G456" s="34">
        <v>0</v>
      </c>
      <c r="H456" s="34">
        <v>0</v>
      </c>
      <c r="I456" s="34">
        <v>774.35</v>
      </c>
      <c r="J456" s="34">
        <v>67574.58</v>
      </c>
      <c r="K456" s="34">
        <f>F456-G456-H456-I456-J456</f>
        <v>1344639.02</v>
      </c>
      <c r="L456" s="33">
        <v>3134973.1500000004</v>
      </c>
      <c r="M456" s="35">
        <f>K456/L456</f>
        <v>0.42891564159010415</v>
      </c>
    </row>
    <row r="457" spans="1:13" ht="15.6" customHeight="1">
      <c r="A457" s="16" t="s">
        <v>425</v>
      </c>
      <c r="B457" s="42" t="s">
        <v>29</v>
      </c>
      <c r="C457" s="33">
        <v>913032.57</v>
      </c>
      <c r="D457" s="33">
        <v>51836.18</v>
      </c>
      <c r="E457" s="33">
        <v>290621.01</v>
      </c>
      <c r="F457" s="33">
        <f>SUM(C457:E457)</f>
        <v>1255489.76</v>
      </c>
      <c r="G457" s="34">
        <v>47247.61</v>
      </c>
      <c r="H457" s="34">
        <v>0</v>
      </c>
      <c r="I457" s="34">
        <v>7133.01</v>
      </c>
      <c r="J457" s="34">
        <v>57481.05</v>
      </c>
      <c r="K457" s="34">
        <f>F457-G457-H457-I457-J457</f>
        <v>1143628.0899999999</v>
      </c>
      <c r="L457" s="33">
        <v>4015964.6599999997</v>
      </c>
      <c r="M457" s="35">
        <f>K457/L457</f>
        <v>0.28477045662050221</v>
      </c>
    </row>
    <row r="458" spans="1:13" ht="15.6" customHeight="1">
      <c r="A458" s="16" t="s">
        <v>426</v>
      </c>
      <c r="B458" s="42" t="s">
        <v>29</v>
      </c>
      <c r="C458" s="33">
        <v>330526.81</v>
      </c>
      <c r="D458" s="33">
        <v>201.74</v>
      </c>
      <c r="E458" s="33">
        <v>80160.78</v>
      </c>
      <c r="F458" s="33">
        <f>SUM(C458:E458)</f>
        <v>410889.32999999996</v>
      </c>
      <c r="G458" s="34">
        <v>11248.9</v>
      </c>
      <c r="H458" s="34">
        <v>0</v>
      </c>
      <c r="I458" s="34">
        <v>103.67</v>
      </c>
      <c r="J458" s="34">
        <v>29275.33</v>
      </c>
      <c r="K458" s="34">
        <f>F458-G458-H458-I458-J458</f>
        <v>370261.42999999993</v>
      </c>
      <c r="L458" s="33">
        <v>2648359.98</v>
      </c>
      <c r="M458" s="35">
        <f>K458/L458</f>
        <v>0.13980781796891523</v>
      </c>
    </row>
    <row r="459" spans="1:13" ht="15.6" customHeight="1">
      <c r="A459" s="16" t="s">
        <v>427</v>
      </c>
      <c r="B459" s="42" t="s">
        <v>34</v>
      </c>
      <c r="C459" s="33">
        <v>966731.1</v>
      </c>
      <c r="D459" s="33">
        <v>120830.54</v>
      </c>
      <c r="E459" s="33">
        <v>394499.95</v>
      </c>
      <c r="F459" s="33">
        <f>SUM(C459:E459)</f>
        <v>1482061.5899999999</v>
      </c>
      <c r="G459" s="34">
        <v>0</v>
      </c>
      <c r="H459" s="34">
        <v>0</v>
      </c>
      <c r="I459" s="34">
        <v>2814.48</v>
      </c>
      <c r="J459" s="34">
        <v>27311.46</v>
      </c>
      <c r="K459" s="34">
        <f>F459-G459-H459-I459-J459</f>
        <v>1451935.65</v>
      </c>
      <c r="L459" s="33">
        <v>4416305.3499999996</v>
      </c>
      <c r="M459" s="35">
        <f>K459/L459</f>
        <v>0.32876704279517266</v>
      </c>
    </row>
    <row r="460" spans="1:13" ht="15.6" customHeight="1">
      <c r="A460" s="16" t="s">
        <v>428</v>
      </c>
      <c r="B460" s="42" t="s">
        <v>41</v>
      </c>
      <c r="C460" s="33">
        <v>743306.11</v>
      </c>
      <c r="D460" s="33">
        <v>5915.16</v>
      </c>
      <c r="E460" s="33">
        <v>412082</v>
      </c>
      <c r="F460" s="33">
        <f>SUM(C460:E460)</f>
        <v>1161303.27</v>
      </c>
      <c r="G460" s="34">
        <v>0</v>
      </c>
      <c r="H460" s="34">
        <v>0</v>
      </c>
      <c r="I460" s="34">
        <v>2189.19</v>
      </c>
      <c r="J460" s="34">
        <v>23691.1</v>
      </c>
      <c r="K460" s="34">
        <f>F460-G460-H460-I460-J460</f>
        <v>1135422.98</v>
      </c>
      <c r="L460" s="33">
        <v>2910787.8600000003</v>
      </c>
      <c r="M460" s="35">
        <f>K460/L460</f>
        <v>0.39007410866417447</v>
      </c>
    </row>
    <row r="461" spans="1:13" ht="15.6" customHeight="1">
      <c r="A461" s="16" t="s">
        <v>429</v>
      </c>
      <c r="B461" s="42" t="s">
        <v>32</v>
      </c>
      <c r="C461" s="33">
        <v>4806552.6900000004</v>
      </c>
      <c r="D461" s="33">
        <v>160593.43</v>
      </c>
      <c r="E461" s="33">
        <v>1136441.3999999999</v>
      </c>
      <c r="F461" s="33">
        <f>SUM(C461:E461)</f>
        <v>6103587.5199999996</v>
      </c>
      <c r="G461" s="34">
        <v>26301.88</v>
      </c>
      <c r="H461" s="34">
        <v>0</v>
      </c>
      <c r="I461" s="34">
        <v>173.6</v>
      </c>
      <c r="J461" s="34">
        <v>213035.26</v>
      </c>
      <c r="K461" s="34">
        <f>F461-G461-H461-I461-J461</f>
        <v>5864076.7800000003</v>
      </c>
      <c r="L461" s="33">
        <v>12488902.859999999</v>
      </c>
      <c r="M461" s="35">
        <f>K461/L461</f>
        <v>0.46954298914292303</v>
      </c>
    </row>
    <row r="462" spans="1:13" ht="15.6" customHeight="1">
      <c r="A462" s="16" t="s">
        <v>430</v>
      </c>
      <c r="B462" s="42" t="s">
        <v>34</v>
      </c>
      <c r="C462" s="33">
        <v>1112317.5</v>
      </c>
      <c r="D462" s="33">
        <v>16432.009999999998</v>
      </c>
      <c r="E462" s="33">
        <v>218054.97</v>
      </c>
      <c r="F462" s="33">
        <f>SUM(C462:E462)</f>
        <v>1346804.48</v>
      </c>
      <c r="G462" s="34">
        <v>0</v>
      </c>
      <c r="H462" s="34">
        <v>0</v>
      </c>
      <c r="I462" s="34">
        <v>0.6</v>
      </c>
      <c r="J462" s="34">
        <v>75259.77</v>
      </c>
      <c r="K462" s="34">
        <f>F462-G462-H462-I462-J462</f>
        <v>1271544.1099999999</v>
      </c>
      <c r="L462" s="33">
        <v>7594087.1899999995</v>
      </c>
      <c r="M462" s="35">
        <f>K462/L462</f>
        <v>0.16743870305760869</v>
      </c>
    </row>
    <row r="463" spans="1:13" ht="15.6" customHeight="1">
      <c r="A463" s="16" t="s">
        <v>431</v>
      </c>
      <c r="B463" s="42" t="s">
        <v>29</v>
      </c>
      <c r="C463" s="33">
        <v>2884814.55</v>
      </c>
      <c r="D463" s="33">
        <v>62429.97</v>
      </c>
      <c r="E463" s="33">
        <v>1591416.19</v>
      </c>
      <c r="F463" s="33">
        <f>SUM(C463:E463)</f>
        <v>4538660.71</v>
      </c>
      <c r="G463" s="34">
        <v>14397.35</v>
      </c>
      <c r="H463" s="34">
        <v>0</v>
      </c>
      <c r="I463" s="34">
        <v>19123.82</v>
      </c>
      <c r="J463" s="34">
        <v>126544.47</v>
      </c>
      <c r="K463" s="34">
        <f>F463-G463-H463-I463-J463</f>
        <v>4378595.07</v>
      </c>
      <c r="L463" s="33">
        <v>10956513.790000001</v>
      </c>
      <c r="M463" s="35">
        <f>K463/L463</f>
        <v>0.39963396696459597</v>
      </c>
    </row>
    <row r="464" spans="1:13" ht="15.6" customHeight="1">
      <c r="A464" s="16" t="s">
        <v>432</v>
      </c>
      <c r="B464" s="42" t="s">
        <v>37</v>
      </c>
      <c r="C464" s="33">
        <v>1386339.06</v>
      </c>
      <c r="D464" s="33">
        <v>10652.49</v>
      </c>
      <c r="E464" s="33">
        <v>498546.58</v>
      </c>
      <c r="F464" s="33">
        <f>SUM(C464:E464)</f>
        <v>1895538.1300000001</v>
      </c>
      <c r="G464" s="34">
        <v>3960</v>
      </c>
      <c r="H464" s="34">
        <v>0</v>
      </c>
      <c r="I464" s="34">
        <v>0</v>
      </c>
      <c r="J464" s="34">
        <v>70068.86</v>
      </c>
      <c r="K464" s="34">
        <f>F464-G464-H464-I464-J464</f>
        <v>1821509.27</v>
      </c>
      <c r="L464" s="33">
        <v>4508906.24</v>
      </c>
      <c r="M464" s="35">
        <f>K464/L464</f>
        <v>0.40398029434295796</v>
      </c>
    </row>
    <row r="465" spans="1:13" ht="15.6" customHeight="1">
      <c r="A465" s="16" t="s">
        <v>433</v>
      </c>
      <c r="B465" s="42" t="s">
        <v>34</v>
      </c>
      <c r="C465" s="33">
        <v>4231705.4800000004</v>
      </c>
      <c r="D465" s="33">
        <v>335797.29</v>
      </c>
      <c r="E465" s="33">
        <v>817893.93</v>
      </c>
      <c r="F465" s="33">
        <f>SUM(C465:E465)</f>
        <v>5385396.7000000002</v>
      </c>
      <c r="G465" s="34">
        <v>62844.49</v>
      </c>
      <c r="H465" s="34">
        <v>0</v>
      </c>
      <c r="I465" s="34">
        <v>20638.8</v>
      </c>
      <c r="J465" s="34">
        <v>212462.16</v>
      </c>
      <c r="K465" s="34">
        <f>F465-G465-H465-I465-J465</f>
        <v>5089451.25</v>
      </c>
      <c r="L465" s="33">
        <v>14963513.809999999</v>
      </c>
      <c r="M465" s="35">
        <f>K465/L465</f>
        <v>0.34012407210121726</v>
      </c>
    </row>
    <row r="466" spans="1:13" ht="15.6" customHeight="1">
      <c r="A466" s="16" t="s">
        <v>434</v>
      </c>
      <c r="B466" s="42" t="s">
        <v>32</v>
      </c>
      <c r="C466" s="33">
        <v>431597.62</v>
      </c>
      <c r="D466" s="33">
        <v>12330.3</v>
      </c>
      <c r="E466" s="33">
        <v>104621.88</v>
      </c>
      <c r="F466" s="33">
        <f>SUM(C466:E466)</f>
        <v>548549.80000000005</v>
      </c>
      <c r="G466" s="34">
        <v>0</v>
      </c>
      <c r="H466" s="34">
        <v>0</v>
      </c>
      <c r="I466" s="34">
        <v>0</v>
      </c>
      <c r="J466" s="34">
        <v>28234.86</v>
      </c>
      <c r="K466" s="34">
        <f>F466-G466-H466-I466-J466</f>
        <v>520314.94000000006</v>
      </c>
      <c r="L466" s="33">
        <v>1346573.84</v>
      </c>
      <c r="M466" s="35">
        <f>K466/L466</f>
        <v>0.38639911495681517</v>
      </c>
    </row>
    <row r="467" spans="1:13" ht="15.6" customHeight="1">
      <c r="A467" s="16" t="s">
        <v>435</v>
      </c>
      <c r="B467" s="42" t="s">
        <v>32</v>
      </c>
      <c r="C467" s="33">
        <v>492723.08</v>
      </c>
      <c r="D467" s="33">
        <v>16903.560000000001</v>
      </c>
      <c r="E467" s="33">
        <v>156279.32</v>
      </c>
      <c r="F467" s="33">
        <f>SUM(C467:E467)</f>
        <v>665905.96</v>
      </c>
      <c r="G467" s="34">
        <v>1346</v>
      </c>
      <c r="H467" s="34">
        <v>0</v>
      </c>
      <c r="I467" s="34">
        <v>2217.11</v>
      </c>
      <c r="J467" s="34">
        <v>19263.419999999998</v>
      </c>
      <c r="K467" s="34">
        <f>F467-G467-H467-I467-J467</f>
        <v>643079.42999999993</v>
      </c>
      <c r="L467" s="33">
        <v>1809648.25</v>
      </c>
      <c r="M467" s="35">
        <f>K467/L467</f>
        <v>0.35536156266832514</v>
      </c>
    </row>
    <row r="468" spans="1:13" ht="15.6" customHeight="1">
      <c r="A468" s="16" t="s">
        <v>436</v>
      </c>
      <c r="B468" s="42" t="s">
        <v>32</v>
      </c>
      <c r="C468" s="33">
        <v>2669271.08</v>
      </c>
      <c r="D468" s="33">
        <v>1864123.97</v>
      </c>
      <c r="E468" s="33">
        <v>3972473.72</v>
      </c>
      <c r="F468" s="33">
        <f>SUM(C468:E468)</f>
        <v>8505868.7699999996</v>
      </c>
      <c r="G468" s="34">
        <v>14095</v>
      </c>
      <c r="H468" s="34">
        <v>0</v>
      </c>
      <c r="I468" s="34">
        <v>18249.97</v>
      </c>
      <c r="J468" s="34">
        <v>1782806.56</v>
      </c>
      <c r="K468" s="34">
        <f>F468-G468-H468-I468-J468</f>
        <v>6690717.2399999984</v>
      </c>
      <c r="L468" s="33">
        <v>14899543.919999998</v>
      </c>
      <c r="M468" s="35">
        <f>K468/L468</f>
        <v>0.4490551708108928</v>
      </c>
    </row>
    <row r="469" spans="1:13" ht="15.6" customHeight="1">
      <c r="A469" s="16" t="s">
        <v>437</v>
      </c>
      <c r="B469" s="42" t="s">
        <v>32</v>
      </c>
      <c r="C469" s="33">
        <v>278667.24</v>
      </c>
      <c r="D469" s="33">
        <v>34136.78</v>
      </c>
      <c r="E469" s="33">
        <v>275170.84999999998</v>
      </c>
      <c r="F469" s="33">
        <f>SUM(C469:E469)</f>
        <v>587974.87</v>
      </c>
      <c r="G469" s="34">
        <v>130645</v>
      </c>
      <c r="H469" s="34">
        <v>32487.53</v>
      </c>
      <c r="I469" s="34">
        <v>5504.04</v>
      </c>
      <c r="J469" s="34">
        <v>1401.19</v>
      </c>
      <c r="K469" s="34">
        <f>F469-G469-H469-I469-J469</f>
        <v>417937.11</v>
      </c>
      <c r="L469" s="33">
        <v>2113528.9399999995</v>
      </c>
      <c r="M469" s="35">
        <f>K469/L469</f>
        <v>0.19774373659629194</v>
      </c>
    </row>
    <row r="470" spans="1:13" ht="15.6" customHeight="1">
      <c r="A470" s="16" t="s">
        <v>438</v>
      </c>
      <c r="B470" s="42" t="s">
        <v>32</v>
      </c>
      <c r="C470" s="33">
        <v>51631.99</v>
      </c>
      <c r="D470" s="33">
        <v>674.62</v>
      </c>
      <c r="E470" s="33">
        <v>32655.02</v>
      </c>
      <c r="F470" s="33">
        <f>SUM(C470:E470)</f>
        <v>84961.63</v>
      </c>
      <c r="G470" s="34">
        <v>0</v>
      </c>
      <c r="H470" s="34">
        <v>0</v>
      </c>
      <c r="I470" s="34">
        <v>0</v>
      </c>
      <c r="J470" s="34">
        <v>8588.56</v>
      </c>
      <c r="K470" s="34">
        <f>F470-G470-H470-I470-J470</f>
        <v>76373.070000000007</v>
      </c>
      <c r="L470" s="33">
        <v>1008612.61</v>
      </c>
      <c r="M470" s="35">
        <f>K470/L470</f>
        <v>7.5720915287783297E-2</v>
      </c>
    </row>
    <row r="471" spans="1:13" ht="15.6" customHeight="1">
      <c r="A471" s="16" t="s">
        <v>640</v>
      </c>
      <c r="B471" s="42" t="s">
        <v>32</v>
      </c>
      <c r="C471" s="33">
        <v>613349.30000000005</v>
      </c>
      <c r="D471" s="33">
        <v>5841.46</v>
      </c>
      <c r="E471" s="33">
        <v>271419.25</v>
      </c>
      <c r="F471" s="33">
        <f>SUM(C471:E471)</f>
        <v>890610.01</v>
      </c>
      <c r="G471" s="34">
        <v>4905.7700000000004</v>
      </c>
      <c r="H471" s="34">
        <v>0</v>
      </c>
      <c r="I471" s="34">
        <v>0</v>
      </c>
      <c r="J471" s="34">
        <v>28033.22</v>
      </c>
      <c r="K471" s="34">
        <f>F471-G471-H471-I471-J471</f>
        <v>857671.02</v>
      </c>
      <c r="L471" s="33">
        <v>2999064.4399999995</v>
      </c>
      <c r="M471" s="35">
        <f>K471/L471</f>
        <v>0.28597952366772089</v>
      </c>
    </row>
    <row r="472" spans="1:13" ht="15.6" customHeight="1">
      <c r="A472" s="16" t="s">
        <v>439</v>
      </c>
      <c r="B472" s="42" t="s">
        <v>32</v>
      </c>
      <c r="C472" s="33">
        <v>99072.27</v>
      </c>
      <c r="D472" s="33">
        <v>399.6</v>
      </c>
      <c r="E472" s="33">
        <v>54078.09</v>
      </c>
      <c r="F472" s="33">
        <f>SUM(C472:E472)</f>
        <v>153549.96000000002</v>
      </c>
      <c r="G472" s="34">
        <v>0</v>
      </c>
      <c r="H472" s="34">
        <v>0</v>
      </c>
      <c r="I472" s="34">
        <v>0</v>
      </c>
      <c r="J472" s="34">
        <v>1877.1</v>
      </c>
      <c r="K472" s="34">
        <f>F472-G472-H472-I472-J472</f>
        <v>151672.86000000002</v>
      </c>
      <c r="L472" s="33">
        <v>718911.71000000008</v>
      </c>
      <c r="M472" s="35">
        <f>K472/L472</f>
        <v>0.21097564261402835</v>
      </c>
    </row>
    <row r="473" spans="1:13" ht="15.6" customHeight="1">
      <c r="A473" s="16" t="s">
        <v>641</v>
      </c>
      <c r="B473" s="42" t="s">
        <v>29</v>
      </c>
      <c r="C473" s="33">
        <v>2144010.13</v>
      </c>
      <c r="D473" s="33">
        <v>39479.08</v>
      </c>
      <c r="E473" s="33">
        <v>846199.31</v>
      </c>
      <c r="F473" s="33">
        <f>SUM(C473:E473)</f>
        <v>3029688.52</v>
      </c>
      <c r="G473" s="34">
        <v>21041.79</v>
      </c>
      <c r="H473" s="34">
        <v>0</v>
      </c>
      <c r="I473" s="34">
        <v>23767.53</v>
      </c>
      <c r="J473" s="34">
        <v>-26574.400000000001</v>
      </c>
      <c r="K473" s="34">
        <f>F473-G473-H473-I473-J473</f>
        <v>3011453.6</v>
      </c>
      <c r="L473" s="33">
        <v>8738054.5999999996</v>
      </c>
      <c r="M473" s="35">
        <f>K473/L473</f>
        <v>0.34463661968878062</v>
      </c>
    </row>
    <row r="474" spans="1:13" ht="15.6" customHeight="1">
      <c r="A474" s="16" t="s">
        <v>440</v>
      </c>
      <c r="B474" s="42" t="s">
        <v>41</v>
      </c>
      <c r="C474" s="33">
        <v>1237657.8600000001</v>
      </c>
      <c r="D474" s="33">
        <v>56484.91</v>
      </c>
      <c r="E474" s="33">
        <v>803093.62</v>
      </c>
      <c r="F474" s="33">
        <f>SUM(C474:E474)</f>
        <v>2097236.39</v>
      </c>
      <c r="G474" s="34">
        <v>17270.78</v>
      </c>
      <c r="H474" s="34">
        <v>0</v>
      </c>
      <c r="I474" s="34">
        <v>0</v>
      </c>
      <c r="J474" s="34">
        <v>84002.81</v>
      </c>
      <c r="K474" s="34">
        <f>F474-G474-H474-I474-J474</f>
        <v>1995962.8</v>
      </c>
      <c r="L474" s="33">
        <v>4840816.5600000005</v>
      </c>
      <c r="M474" s="35">
        <f>K474/L474</f>
        <v>0.41231944554412114</v>
      </c>
    </row>
    <row r="475" spans="1:13" ht="15.6" customHeight="1">
      <c r="A475" s="16" t="s">
        <v>441</v>
      </c>
      <c r="B475" s="42" t="s">
        <v>29</v>
      </c>
      <c r="C475" s="33">
        <v>6114821.5599999996</v>
      </c>
      <c r="D475" s="33">
        <v>353915</v>
      </c>
      <c r="E475" s="33">
        <v>2382777.39</v>
      </c>
      <c r="F475" s="33">
        <f>SUM(C475:E475)</f>
        <v>8851513.9499999993</v>
      </c>
      <c r="G475" s="34">
        <v>28108</v>
      </c>
      <c r="H475" s="34">
        <v>84833.52</v>
      </c>
      <c r="I475" s="34">
        <v>33884.44</v>
      </c>
      <c r="J475" s="34">
        <v>138713.47</v>
      </c>
      <c r="K475" s="34">
        <f>F475-G475-H475-I475-J475</f>
        <v>8565974.5199999996</v>
      </c>
      <c r="L475" s="33">
        <v>17478187.300000001</v>
      </c>
      <c r="M475" s="35">
        <f>K475/L475</f>
        <v>0.49009513246262093</v>
      </c>
    </row>
    <row r="476" spans="1:13" ht="15.6" customHeight="1">
      <c r="A476" s="16" t="s">
        <v>442</v>
      </c>
      <c r="B476" s="42" t="s">
        <v>49</v>
      </c>
      <c r="C476" s="33">
        <v>1593215.99</v>
      </c>
      <c r="D476" s="33">
        <v>28043.91</v>
      </c>
      <c r="E476" s="33">
        <v>634247.04</v>
      </c>
      <c r="F476" s="33">
        <f>SUM(C476:E476)</f>
        <v>2255506.94</v>
      </c>
      <c r="G476" s="34">
        <v>12795.96</v>
      </c>
      <c r="H476" s="34">
        <v>0</v>
      </c>
      <c r="I476" s="34">
        <v>6982.26</v>
      </c>
      <c r="J476" s="34">
        <v>71536.2</v>
      </c>
      <c r="K476" s="34">
        <f>F476-G476-H476-I476-J476</f>
        <v>2164192.52</v>
      </c>
      <c r="L476" s="33">
        <v>6027119.8300000001</v>
      </c>
      <c r="M476" s="35">
        <f>K476/L476</f>
        <v>0.35907574115711582</v>
      </c>
    </row>
    <row r="477" spans="1:13" ht="15.6" customHeight="1">
      <c r="A477" s="16" t="s">
        <v>443</v>
      </c>
      <c r="B477" s="42" t="s">
        <v>29</v>
      </c>
      <c r="C477" s="33">
        <v>7173730.8700000001</v>
      </c>
      <c r="D477" s="33">
        <v>154802.12</v>
      </c>
      <c r="E477" s="33">
        <v>1447220.09</v>
      </c>
      <c r="F477" s="33">
        <f>SUM(C477:E477)</f>
        <v>8775753.0800000001</v>
      </c>
      <c r="G477" s="34">
        <v>127270.32</v>
      </c>
      <c r="H477" s="34">
        <v>40</v>
      </c>
      <c r="I477" s="34">
        <v>121381.45</v>
      </c>
      <c r="J477" s="34">
        <v>447373.09</v>
      </c>
      <c r="K477" s="34">
        <f>F477-G477-H477-I477-J477</f>
        <v>8079688.2200000007</v>
      </c>
      <c r="L477" s="33">
        <v>23259832.699999999</v>
      </c>
      <c r="M477" s="35">
        <f>K477/L477</f>
        <v>0.34736656639839036</v>
      </c>
    </row>
    <row r="478" spans="1:13" ht="15.6" customHeight="1">
      <c r="A478" s="16" t="s">
        <v>444</v>
      </c>
      <c r="B478" s="42" t="s">
        <v>34</v>
      </c>
      <c r="C478" s="33">
        <v>581087.65</v>
      </c>
      <c r="D478" s="33">
        <v>14773.3</v>
      </c>
      <c r="E478" s="33">
        <v>344456.51</v>
      </c>
      <c r="F478" s="33">
        <f>SUM(C478:E478)</f>
        <v>940317.46000000008</v>
      </c>
      <c r="G478" s="34">
        <v>1890</v>
      </c>
      <c r="H478" s="34">
        <v>0</v>
      </c>
      <c r="I478" s="34">
        <v>40.54</v>
      </c>
      <c r="J478" s="34">
        <v>39165.300000000003</v>
      </c>
      <c r="K478" s="34">
        <f>F478-G478-H478-I478-J478</f>
        <v>899221.62</v>
      </c>
      <c r="L478" s="33">
        <v>4332831.33</v>
      </c>
      <c r="M478" s="35">
        <f>K478/L478</f>
        <v>0.20753672402936579</v>
      </c>
    </row>
    <row r="479" spans="1:13" ht="15.6" customHeight="1">
      <c r="A479" s="16" t="s">
        <v>445</v>
      </c>
      <c r="B479" s="42" t="s">
        <v>34</v>
      </c>
      <c r="C479" s="33">
        <v>3060438.54</v>
      </c>
      <c r="D479" s="33">
        <v>1655759.51</v>
      </c>
      <c r="E479" s="33">
        <v>1322568.78</v>
      </c>
      <c r="F479" s="33">
        <f>SUM(C479:E479)</f>
        <v>6038766.8300000001</v>
      </c>
      <c r="G479" s="34">
        <v>206775.07</v>
      </c>
      <c r="H479" s="34">
        <v>0</v>
      </c>
      <c r="I479" s="34">
        <v>5132.29</v>
      </c>
      <c r="J479" s="34">
        <v>244341.88</v>
      </c>
      <c r="K479" s="34">
        <f>F479-G479-H479-I479-J479</f>
        <v>5582517.5899999999</v>
      </c>
      <c r="L479" s="33">
        <v>13361508.719999999</v>
      </c>
      <c r="M479" s="35">
        <f>K479/L479</f>
        <v>0.41780593097573493</v>
      </c>
    </row>
    <row r="480" spans="1:13" ht="15.6" customHeight="1">
      <c r="A480" s="16" t="s">
        <v>446</v>
      </c>
      <c r="B480" s="42" t="s">
        <v>32</v>
      </c>
      <c r="C480" s="33">
        <v>930794.48</v>
      </c>
      <c r="D480" s="33">
        <v>18567.259999999998</v>
      </c>
      <c r="E480" s="33">
        <v>335152.42</v>
      </c>
      <c r="F480" s="33">
        <f>SUM(C480:E480)</f>
        <v>1284514.1599999999</v>
      </c>
      <c r="G480" s="34">
        <v>3977</v>
      </c>
      <c r="H480" s="34">
        <v>0</v>
      </c>
      <c r="I480" s="34">
        <v>0</v>
      </c>
      <c r="J480" s="34">
        <v>74036.740000000005</v>
      </c>
      <c r="K480" s="34">
        <f>F480-G480-H480-I480-J480</f>
        <v>1206500.42</v>
      </c>
      <c r="L480" s="33">
        <v>3637679.46</v>
      </c>
      <c r="M480" s="35">
        <f>K480/L480</f>
        <v>0.33166760108104743</v>
      </c>
    </row>
    <row r="481" spans="1:13" ht="15.6" customHeight="1">
      <c r="A481" s="16" t="s">
        <v>447</v>
      </c>
      <c r="B481" s="42" t="s">
        <v>73</v>
      </c>
      <c r="C481" s="33">
        <v>2624032.46</v>
      </c>
      <c r="D481" s="33">
        <v>83841.279999999999</v>
      </c>
      <c r="E481" s="33">
        <v>359686.52</v>
      </c>
      <c r="F481" s="33">
        <f>SUM(C481:E481)</f>
        <v>3067560.26</v>
      </c>
      <c r="G481" s="34">
        <v>0</v>
      </c>
      <c r="H481" s="34">
        <v>0</v>
      </c>
      <c r="I481" s="34">
        <v>6127.53</v>
      </c>
      <c r="J481" s="34">
        <v>105960.06</v>
      </c>
      <c r="K481" s="34">
        <f>F481-G481-H481-I481-J481</f>
        <v>2955472.67</v>
      </c>
      <c r="L481" s="33">
        <v>6226942.9499999993</v>
      </c>
      <c r="M481" s="35">
        <f>K481/L481</f>
        <v>0.47462658542583891</v>
      </c>
    </row>
    <row r="482" spans="1:13" ht="15.6" customHeight="1">
      <c r="A482" s="16" t="s">
        <v>448</v>
      </c>
      <c r="B482" s="42" t="s">
        <v>34</v>
      </c>
      <c r="C482" s="33">
        <v>920810.16</v>
      </c>
      <c r="D482" s="33">
        <v>35704.54</v>
      </c>
      <c r="E482" s="33">
        <v>524366.22</v>
      </c>
      <c r="F482" s="33">
        <f>SUM(C482:E482)</f>
        <v>1480880.92</v>
      </c>
      <c r="G482" s="34">
        <v>3548.76</v>
      </c>
      <c r="H482" s="34">
        <v>0</v>
      </c>
      <c r="I482" s="34">
        <v>903.03</v>
      </c>
      <c r="J482" s="34">
        <v>67632.88</v>
      </c>
      <c r="K482" s="34">
        <f>F482-G482-H482-I482-J482</f>
        <v>1408796.25</v>
      </c>
      <c r="L482" s="33">
        <v>6003590.4100000001</v>
      </c>
      <c r="M482" s="35">
        <f>K482/L482</f>
        <v>0.23465895469041501</v>
      </c>
    </row>
    <row r="483" spans="1:13" ht="15.6" customHeight="1">
      <c r="A483" s="16" t="s">
        <v>449</v>
      </c>
      <c r="B483" s="42" t="s">
        <v>34</v>
      </c>
      <c r="C483" s="33">
        <v>3539359.53</v>
      </c>
      <c r="D483" s="33">
        <v>76870.17</v>
      </c>
      <c r="E483" s="33">
        <v>488852.72</v>
      </c>
      <c r="F483" s="33">
        <f>SUM(C483:E483)</f>
        <v>4105082.42</v>
      </c>
      <c r="G483" s="34">
        <v>6475</v>
      </c>
      <c r="H483" s="34">
        <v>0</v>
      </c>
      <c r="I483" s="34">
        <v>0</v>
      </c>
      <c r="J483" s="34">
        <v>192232.36</v>
      </c>
      <c r="K483" s="34">
        <f>F483-G483-H483-I483-J483</f>
        <v>3906375.06</v>
      </c>
      <c r="L483" s="33">
        <v>9635297.6000000015</v>
      </c>
      <c r="M483" s="35">
        <f>K483/L483</f>
        <v>0.4054233944989929</v>
      </c>
    </row>
    <row r="484" spans="1:13" ht="15.6" customHeight="1">
      <c r="A484" s="16" t="s">
        <v>450</v>
      </c>
      <c r="B484" s="42" t="s">
        <v>29</v>
      </c>
      <c r="C484" s="33">
        <v>9100172.1099999994</v>
      </c>
      <c r="D484" s="33">
        <v>288230.15999999997</v>
      </c>
      <c r="E484" s="33">
        <v>3828805.99</v>
      </c>
      <c r="F484" s="33">
        <f>SUM(C484:E484)</f>
        <v>13217208.26</v>
      </c>
      <c r="G484" s="34">
        <v>69831.69</v>
      </c>
      <c r="H484" s="34">
        <v>69050.62</v>
      </c>
      <c r="I484" s="34">
        <v>1255.74</v>
      </c>
      <c r="J484" s="34">
        <v>363493.71</v>
      </c>
      <c r="K484" s="34">
        <f>F484-G484-H484-I484-J484</f>
        <v>12713576.5</v>
      </c>
      <c r="L484" s="33">
        <v>34811216.819999993</v>
      </c>
      <c r="M484" s="35">
        <f>K484/L484</f>
        <v>0.36521494108461339</v>
      </c>
    </row>
    <row r="485" spans="1:13" ht="15.6" customHeight="1">
      <c r="A485" s="16" t="s">
        <v>451</v>
      </c>
      <c r="B485" s="42" t="s">
        <v>41</v>
      </c>
      <c r="C485" s="33">
        <v>822284.58</v>
      </c>
      <c r="D485" s="33">
        <v>8204.56</v>
      </c>
      <c r="E485" s="33">
        <v>695898.77</v>
      </c>
      <c r="F485" s="33">
        <f>SUM(C485:E485)</f>
        <v>1526387.9100000001</v>
      </c>
      <c r="G485" s="34">
        <v>0</v>
      </c>
      <c r="H485" s="34">
        <v>0</v>
      </c>
      <c r="I485" s="34">
        <v>0</v>
      </c>
      <c r="J485" s="34">
        <v>11607.7</v>
      </c>
      <c r="K485" s="34">
        <f>F485-G485-H485-I485-J485</f>
        <v>1514780.2100000002</v>
      </c>
      <c r="L485" s="33">
        <v>4039821.6</v>
      </c>
      <c r="M485" s="35">
        <f>K485/L485</f>
        <v>0.37496215426938662</v>
      </c>
    </row>
    <row r="486" spans="1:13" ht="15.6" customHeight="1">
      <c r="A486" s="16" t="s">
        <v>452</v>
      </c>
      <c r="B486" s="42" t="s">
        <v>73</v>
      </c>
      <c r="C486" s="33">
        <v>94720.35</v>
      </c>
      <c r="D486" s="33">
        <v>1981.65</v>
      </c>
      <c r="E486" s="33">
        <v>6008.28</v>
      </c>
      <c r="F486" s="33">
        <f>SUM(C486:E486)</f>
        <v>102710.28</v>
      </c>
      <c r="G486" s="34">
        <v>0</v>
      </c>
      <c r="H486" s="34">
        <v>0</v>
      </c>
      <c r="I486" s="34">
        <v>0</v>
      </c>
      <c r="J486" s="34">
        <v>459.43</v>
      </c>
      <c r="K486" s="34">
        <f>F486-G486-H486-I486-J486</f>
        <v>102250.85</v>
      </c>
      <c r="L486" s="33">
        <v>626020.28</v>
      </c>
      <c r="M486" s="35">
        <f>K486/L486</f>
        <v>0.16333472455556872</v>
      </c>
    </row>
    <row r="487" spans="1:13" ht="15.6" customHeight="1">
      <c r="A487" s="16" t="s">
        <v>642</v>
      </c>
      <c r="B487" s="42" t="s">
        <v>49</v>
      </c>
      <c r="C487" s="33">
        <v>18239081.600000001</v>
      </c>
      <c r="D487" s="33">
        <v>815329.31</v>
      </c>
      <c r="E487" s="33">
        <v>2751546</v>
      </c>
      <c r="F487" s="33">
        <f>SUM(C487:E487)</f>
        <v>21805956.91</v>
      </c>
      <c r="G487" s="34">
        <v>98572.34</v>
      </c>
      <c r="H487" s="34">
        <v>0</v>
      </c>
      <c r="I487" s="34">
        <v>95.72</v>
      </c>
      <c r="J487" s="34">
        <v>965994.06</v>
      </c>
      <c r="K487" s="34">
        <f>F487-G487-H487-I487-J487</f>
        <v>20741294.790000003</v>
      </c>
      <c r="L487" s="33">
        <v>44036675.839999996</v>
      </c>
      <c r="M487" s="35">
        <f>K487/L487</f>
        <v>0.47100046482527608</v>
      </c>
    </row>
    <row r="488" spans="1:13" ht="15.6" customHeight="1">
      <c r="A488" s="16" t="s">
        <v>453</v>
      </c>
      <c r="B488" s="42" t="s">
        <v>49</v>
      </c>
      <c r="C488" s="33">
        <v>1479477.69</v>
      </c>
      <c r="D488" s="33">
        <v>11777.48</v>
      </c>
      <c r="E488" s="33">
        <v>612102.98</v>
      </c>
      <c r="F488" s="33">
        <f>SUM(C488:E488)</f>
        <v>2103358.15</v>
      </c>
      <c r="G488" s="34">
        <v>4560</v>
      </c>
      <c r="H488" s="34">
        <v>0</v>
      </c>
      <c r="I488" s="34">
        <v>2835</v>
      </c>
      <c r="J488" s="34">
        <v>160793.68</v>
      </c>
      <c r="K488" s="34">
        <f>F488-G488-H488-I488-J488</f>
        <v>1935169.47</v>
      </c>
      <c r="L488" s="33">
        <v>7642417.9500000002</v>
      </c>
      <c r="M488" s="35">
        <f>K488/L488</f>
        <v>0.2532142945675982</v>
      </c>
    </row>
    <row r="489" spans="1:13" ht="15.6" customHeight="1">
      <c r="A489" s="16" t="s">
        <v>454</v>
      </c>
      <c r="B489" s="42" t="s">
        <v>37</v>
      </c>
      <c r="C489" s="33">
        <v>20322.77</v>
      </c>
      <c r="D489" s="33" t="s">
        <v>591</v>
      </c>
      <c r="E489" s="33">
        <v>22454.49</v>
      </c>
      <c r="F489" s="33">
        <f>SUM(C489:E489)</f>
        <v>42777.26</v>
      </c>
      <c r="G489" s="34">
        <v>0</v>
      </c>
      <c r="H489" s="34">
        <v>0</v>
      </c>
      <c r="I489" s="34">
        <v>-989.68</v>
      </c>
      <c r="J489" s="34">
        <v>9981.59</v>
      </c>
      <c r="K489" s="34">
        <f>F489-G489-H489-I489-J489</f>
        <v>33785.350000000006</v>
      </c>
      <c r="L489" s="33">
        <v>1009496.26</v>
      </c>
      <c r="M489" s="35">
        <f>K489/L489</f>
        <v>3.3467533599381545E-2</v>
      </c>
    </row>
    <row r="490" spans="1:13" ht="15.6" customHeight="1">
      <c r="A490" s="16" t="s">
        <v>455</v>
      </c>
      <c r="B490" s="42" t="s">
        <v>32</v>
      </c>
      <c r="C490" s="33">
        <v>1937265.8</v>
      </c>
      <c r="D490" s="33">
        <v>124652.99</v>
      </c>
      <c r="E490" s="33">
        <v>682802.1</v>
      </c>
      <c r="F490" s="33">
        <f>SUM(C490:E490)</f>
        <v>2744720.89</v>
      </c>
      <c r="G490" s="34">
        <v>0</v>
      </c>
      <c r="H490" s="34">
        <v>0</v>
      </c>
      <c r="I490" s="34">
        <v>-33953.040000000001</v>
      </c>
      <c r="J490" s="34">
        <v>188425.60000000001</v>
      </c>
      <c r="K490" s="34">
        <f>F490-G490-H490-I490-J490</f>
        <v>2590248.33</v>
      </c>
      <c r="L490" s="33">
        <v>5621487.2299999995</v>
      </c>
      <c r="M490" s="35">
        <f>K490/L490</f>
        <v>0.46077634334499773</v>
      </c>
    </row>
    <row r="491" spans="1:13" ht="15.6" customHeight="1">
      <c r="A491" s="16" t="s">
        <v>456</v>
      </c>
      <c r="B491" s="42" t="s">
        <v>26</v>
      </c>
      <c r="C491" s="33">
        <v>5300840.75</v>
      </c>
      <c r="D491" s="33">
        <v>537640.34</v>
      </c>
      <c r="E491" s="33">
        <v>1900315.39</v>
      </c>
      <c r="F491" s="33">
        <f>SUM(C491:E491)</f>
        <v>7738796.4799999995</v>
      </c>
      <c r="G491" s="34">
        <v>0</v>
      </c>
      <c r="H491" s="34">
        <v>0</v>
      </c>
      <c r="I491" s="34">
        <v>1295.5899999999999</v>
      </c>
      <c r="J491" s="34">
        <v>376597.19</v>
      </c>
      <c r="K491" s="34">
        <f>F491-G491-H491-I491-J491</f>
        <v>7360903.6999999993</v>
      </c>
      <c r="L491" s="33">
        <v>14429087.259999998</v>
      </c>
      <c r="M491" s="35">
        <f>K491/L491</f>
        <v>0.51014340459397844</v>
      </c>
    </row>
    <row r="492" spans="1:13" ht="15.6" customHeight="1">
      <c r="A492" s="16" t="s">
        <v>457</v>
      </c>
      <c r="B492" s="42" t="s">
        <v>73</v>
      </c>
      <c r="C492" s="33">
        <v>12526308.449999999</v>
      </c>
      <c r="D492" s="33">
        <v>186576.32</v>
      </c>
      <c r="E492" s="33">
        <v>2248825.66</v>
      </c>
      <c r="F492" s="33">
        <f>SUM(C492:E492)</f>
        <v>14961710.43</v>
      </c>
      <c r="G492" s="34">
        <v>176469.56</v>
      </c>
      <c r="H492" s="34">
        <v>1843</v>
      </c>
      <c r="I492" s="34">
        <v>4327.3500000000004</v>
      </c>
      <c r="J492" s="34">
        <v>1089996.1599999999</v>
      </c>
      <c r="K492" s="34">
        <f>F492-G492-H492-I492-J492</f>
        <v>13689074.359999999</v>
      </c>
      <c r="L492" s="33">
        <v>27146170.009999998</v>
      </c>
      <c r="M492" s="35">
        <f>K492/L492</f>
        <v>0.50427277052185526</v>
      </c>
    </row>
    <row r="493" spans="1:13" ht="15.6" customHeight="1">
      <c r="A493" s="16" t="s">
        <v>458</v>
      </c>
      <c r="B493" s="42" t="s">
        <v>26</v>
      </c>
      <c r="C493" s="33">
        <v>677701.82</v>
      </c>
      <c r="D493" s="33">
        <v>17269.759999999998</v>
      </c>
      <c r="E493" s="33">
        <v>110165.53</v>
      </c>
      <c r="F493" s="33">
        <f>SUM(C493:E493)</f>
        <v>805137.11</v>
      </c>
      <c r="G493" s="34">
        <v>0</v>
      </c>
      <c r="H493" s="34">
        <v>0</v>
      </c>
      <c r="I493" s="34">
        <v>1907.85</v>
      </c>
      <c r="J493" s="34">
        <v>8131.64</v>
      </c>
      <c r="K493" s="34">
        <f>F493-G493-H493-I493-J493</f>
        <v>795097.62</v>
      </c>
      <c r="L493" s="33">
        <v>1618300.43</v>
      </c>
      <c r="M493" s="35">
        <f>K493/L493</f>
        <v>0.49131644857809254</v>
      </c>
    </row>
    <row r="494" spans="1:13" ht="15.6" customHeight="1">
      <c r="A494" s="16" t="s">
        <v>459</v>
      </c>
      <c r="B494" s="42" t="s">
        <v>32</v>
      </c>
      <c r="C494" s="33">
        <v>364221.79</v>
      </c>
      <c r="D494" s="33">
        <v>14620.53</v>
      </c>
      <c r="E494" s="33">
        <v>127518.85</v>
      </c>
      <c r="F494" s="33">
        <f>SUM(C494:E494)</f>
        <v>506361.17000000004</v>
      </c>
      <c r="G494" s="34">
        <v>0</v>
      </c>
      <c r="H494" s="34">
        <v>0</v>
      </c>
      <c r="I494" s="34">
        <v>60</v>
      </c>
      <c r="J494" s="34">
        <v>7272.19</v>
      </c>
      <c r="K494" s="34">
        <f>F494-G494-H494-I494-J494</f>
        <v>499028.98000000004</v>
      </c>
      <c r="L494" s="33">
        <v>1567836.81</v>
      </c>
      <c r="M494" s="35">
        <f>K494/L494</f>
        <v>0.31829140432032593</v>
      </c>
    </row>
    <row r="495" spans="1:13" ht="15.6" customHeight="1">
      <c r="A495" s="16" t="s">
        <v>460</v>
      </c>
      <c r="B495" s="42" t="s">
        <v>26</v>
      </c>
      <c r="C495" s="33">
        <v>56176.36</v>
      </c>
      <c r="D495" s="33">
        <v>249.6</v>
      </c>
      <c r="E495" s="33">
        <v>29814.48</v>
      </c>
      <c r="F495" s="33">
        <f>SUM(C495:E495)</f>
        <v>86240.44</v>
      </c>
      <c r="G495" s="34">
        <v>0</v>
      </c>
      <c r="H495" s="34">
        <v>0</v>
      </c>
      <c r="I495" s="34">
        <v>0</v>
      </c>
      <c r="J495" s="34">
        <v>3590.04</v>
      </c>
      <c r="K495" s="34">
        <f>F495-G495-H495-I495-J495</f>
        <v>82650.400000000009</v>
      </c>
      <c r="L495" s="33">
        <v>532265.55999999994</v>
      </c>
      <c r="M495" s="35">
        <f>K495/L495</f>
        <v>0.15528038297274019</v>
      </c>
    </row>
    <row r="496" spans="1:13" ht="15.6" customHeight="1">
      <c r="A496" s="16" t="s">
        <v>461</v>
      </c>
      <c r="B496" s="42" t="s">
        <v>29</v>
      </c>
      <c r="C496" s="33">
        <v>2384389.4900000002</v>
      </c>
      <c r="D496" s="33">
        <v>38639</v>
      </c>
      <c r="E496" s="33">
        <v>761247.35</v>
      </c>
      <c r="F496" s="33">
        <f>SUM(C496:E496)</f>
        <v>3184275.8400000003</v>
      </c>
      <c r="G496" s="34">
        <v>19100.82</v>
      </c>
      <c r="H496" s="34">
        <v>0</v>
      </c>
      <c r="I496" s="34">
        <v>1790.14</v>
      </c>
      <c r="J496" s="34">
        <v>103372.74</v>
      </c>
      <c r="K496" s="34">
        <f>F496-G496-H496-I496-J496</f>
        <v>3060012.14</v>
      </c>
      <c r="L496" s="33">
        <v>8595120.1400000006</v>
      </c>
      <c r="M496" s="35">
        <f>K496/L496</f>
        <v>0.35601737848425236</v>
      </c>
    </row>
    <row r="497" spans="1:13" ht="15.6" customHeight="1">
      <c r="A497" s="16" t="s">
        <v>462</v>
      </c>
      <c r="B497" s="42" t="s">
        <v>34</v>
      </c>
      <c r="C497" s="33">
        <v>548822.72</v>
      </c>
      <c r="D497" s="33">
        <v>18703.52</v>
      </c>
      <c r="E497" s="33">
        <v>128750.23</v>
      </c>
      <c r="F497" s="33">
        <f>SUM(C497:E497)</f>
        <v>696276.47</v>
      </c>
      <c r="G497" s="34">
        <v>25347</v>
      </c>
      <c r="H497" s="34">
        <v>0</v>
      </c>
      <c r="I497" s="34">
        <v>441.23</v>
      </c>
      <c r="J497" s="34">
        <v>16301.29</v>
      </c>
      <c r="K497" s="34">
        <f>F497-G497-H497-I497-J497</f>
        <v>654186.94999999995</v>
      </c>
      <c r="L497" s="33">
        <v>2869615.94</v>
      </c>
      <c r="M497" s="35">
        <f>K497/L497</f>
        <v>0.22797021053625732</v>
      </c>
    </row>
    <row r="498" spans="1:13" ht="15.6" customHeight="1">
      <c r="A498" s="16" t="s">
        <v>463</v>
      </c>
      <c r="B498" s="42" t="s">
        <v>37</v>
      </c>
      <c r="C498" s="33">
        <v>23165453.02</v>
      </c>
      <c r="D498" s="33">
        <v>1397203.81</v>
      </c>
      <c r="E498" s="33">
        <v>7118147.7199999997</v>
      </c>
      <c r="F498" s="33">
        <f>SUM(C498:E498)</f>
        <v>31680804.549999997</v>
      </c>
      <c r="G498" s="34">
        <v>0</v>
      </c>
      <c r="H498" s="34">
        <v>0</v>
      </c>
      <c r="I498" s="34">
        <v>47134.41</v>
      </c>
      <c r="J498" s="34">
        <v>1411900.85</v>
      </c>
      <c r="K498" s="34">
        <f>F498-G498-H498-I498-J498</f>
        <v>30221769.289999995</v>
      </c>
      <c r="L498" s="33">
        <v>59532113.469999999</v>
      </c>
      <c r="M498" s="35">
        <f>K498/L498</f>
        <v>0.5076549030168338</v>
      </c>
    </row>
    <row r="499" spans="1:13" ht="15.6" customHeight="1">
      <c r="A499" s="16" t="s">
        <v>464</v>
      </c>
      <c r="B499" s="42" t="s">
        <v>34</v>
      </c>
      <c r="C499" s="33">
        <v>12507301.41</v>
      </c>
      <c r="D499" s="33">
        <v>1270092.48</v>
      </c>
      <c r="E499" s="33">
        <v>6919676.6299999999</v>
      </c>
      <c r="F499" s="33">
        <f>SUM(C499:E499)</f>
        <v>20697070.52</v>
      </c>
      <c r="G499" s="34">
        <v>695669.66</v>
      </c>
      <c r="H499" s="34">
        <v>0</v>
      </c>
      <c r="I499" s="34">
        <v>17539.439999999999</v>
      </c>
      <c r="J499" s="34">
        <v>2057008.56</v>
      </c>
      <c r="K499" s="34">
        <f>F499-G499-H499-I499-J499</f>
        <v>17926852.859999999</v>
      </c>
      <c r="L499" s="33">
        <v>43635779.870000005</v>
      </c>
      <c r="M499" s="35">
        <f>K499/L499</f>
        <v>0.41082920743957813</v>
      </c>
    </row>
    <row r="500" spans="1:13" ht="15.6" customHeight="1">
      <c r="A500" s="16" t="s">
        <v>643</v>
      </c>
      <c r="B500" s="42" t="s">
        <v>37</v>
      </c>
      <c r="C500" s="33">
        <v>958632</v>
      </c>
      <c r="D500" s="33">
        <v>6955.96</v>
      </c>
      <c r="E500" s="33">
        <v>407512.57</v>
      </c>
      <c r="F500" s="33">
        <f>SUM(C500:E500)</f>
        <v>1373100.53</v>
      </c>
      <c r="G500" s="34">
        <v>0</v>
      </c>
      <c r="H500" s="34">
        <v>0</v>
      </c>
      <c r="I500" s="34">
        <v>5717.45</v>
      </c>
      <c r="J500" s="34">
        <v>35881.25</v>
      </c>
      <c r="K500" s="34">
        <f>F500-G500-H500-I500-J500</f>
        <v>1331501.83</v>
      </c>
      <c r="L500" s="33">
        <v>4359718.91</v>
      </c>
      <c r="M500" s="35">
        <f>K500/L500</f>
        <v>0.30541001782153887</v>
      </c>
    </row>
    <row r="501" spans="1:13" ht="15.6" customHeight="1">
      <c r="A501" s="16" t="s">
        <v>465</v>
      </c>
      <c r="B501" s="42" t="s">
        <v>26</v>
      </c>
      <c r="C501" s="33">
        <v>391402.17</v>
      </c>
      <c r="D501" s="33">
        <v>10837.78</v>
      </c>
      <c r="E501" s="33">
        <v>64200.639999999999</v>
      </c>
      <c r="F501" s="33">
        <f>SUM(C501:E501)</f>
        <v>466440.59</v>
      </c>
      <c r="G501" s="34">
        <v>0</v>
      </c>
      <c r="H501" s="34">
        <v>0</v>
      </c>
      <c r="I501" s="34">
        <v>0</v>
      </c>
      <c r="J501" s="34">
        <v>3876.35</v>
      </c>
      <c r="K501" s="34">
        <f>F501-G501-H501-I501-J501</f>
        <v>462564.24000000005</v>
      </c>
      <c r="L501" s="33">
        <v>1153458.1500000001</v>
      </c>
      <c r="M501" s="35">
        <f>K501/L501</f>
        <v>0.4010238602935009</v>
      </c>
    </row>
    <row r="502" spans="1:13" ht="15.6" customHeight="1">
      <c r="A502" s="16" t="s">
        <v>466</v>
      </c>
      <c r="B502" s="42" t="s">
        <v>34</v>
      </c>
      <c r="C502" s="33">
        <v>1355783.52</v>
      </c>
      <c r="D502" s="33">
        <v>150433.32999999999</v>
      </c>
      <c r="E502" s="33">
        <v>427741.86</v>
      </c>
      <c r="F502" s="33">
        <f>SUM(C502:E502)</f>
        <v>1933958.71</v>
      </c>
      <c r="G502" s="34">
        <v>1980</v>
      </c>
      <c r="H502" s="34">
        <v>0</v>
      </c>
      <c r="I502" s="34">
        <v>1019.34</v>
      </c>
      <c r="J502" s="34">
        <v>46632.160000000003</v>
      </c>
      <c r="K502" s="34">
        <f>F502-G502-H502-I502-J502</f>
        <v>1884327.21</v>
      </c>
      <c r="L502" s="33">
        <v>7576841.6599999992</v>
      </c>
      <c r="M502" s="35">
        <f>K502/L502</f>
        <v>0.24869560359797729</v>
      </c>
    </row>
    <row r="503" spans="1:13" ht="15.6" customHeight="1">
      <c r="A503" s="16" t="s">
        <v>467</v>
      </c>
      <c r="B503" s="42" t="s">
        <v>37</v>
      </c>
      <c r="C503" s="33">
        <v>12624501.91</v>
      </c>
      <c r="D503" s="33">
        <v>691202.61</v>
      </c>
      <c r="E503" s="33">
        <v>7194438.6900000004</v>
      </c>
      <c r="F503" s="33">
        <f>SUM(C503:E503)</f>
        <v>20510143.210000001</v>
      </c>
      <c r="G503" s="34">
        <v>970038.83</v>
      </c>
      <c r="H503" s="34">
        <v>0</v>
      </c>
      <c r="I503" s="34">
        <v>463.29</v>
      </c>
      <c r="J503" s="34">
        <v>1736047.5</v>
      </c>
      <c r="K503" s="34">
        <f>F503-G503-H503-I503-J503</f>
        <v>17803593.590000004</v>
      </c>
      <c r="L503" s="33">
        <v>38205606.370000005</v>
      </c>
      <c r="M503" s="35">
        <f>K503/L503</f>
        <v>0.46599426842181541</v>
      </c>
    </row>
    <row r="504" spans="1:13" ht="15.6" customHeight="1">
      <c r="A504" s="16" t="s">
        <v>644</v>
      </c>
      <c r="B504" s="42" t="s">
        <v>34</v>
      </c>
      <c r="C504" s="33">
        <v>559392</v>
      </c>
      <c r="D504" s="33">
        <v>12063.53</v>
      </c>
      <c r="E504" s="33">
        <v>290961.8</v>
      </c>
      <c r="F504" s="33">
        <f>SUM(C504:E504)</f>
        <v>862417.33000000007</v>
      </c>
      <c r="G504" s="34">
        <v>35768.080000000002</v>
      </c>
      <c r="H504" s="34">
        <v>0</v>
      </c>
      <c r="I504" s="34">
        <v>0</v>
      </c>
      <c r="J504" s="34">
        <v>42775.76</v>
      </c>
      <c r="K504" s="34">
        <f>F504-G504-H504-I504-J504</f>
        <v>783873.49000000011</v>
      </c>
      <c r="L504" s="33">
        <v>2660263.5</v>
      </c>
      <c r="M504" s="35">
        <f>K504/L504</f>
        <v>0.29466009288177658</v>
      </c>
    </row>
    <row r="505" spans="1:13" ht="15.6" customHeight="1">
      <c r="A505" s="16" t="s">
        <v>468</v>
      </c>
      <c r="B505" s="42" t="s">
        <v>26</v>
      </c>
      <c r="C505" s="33">
        <v>42469633.689999998</v>
      </c>
      <c r="D505" s="33">
        <v>2773637.51</v>
      </c>
      <c r="E505" s="33">
        <v>18377595.989999998</v>
      </c>
      <c r="F505" s="33">
        <f>SUM(C505:E505)</f>
        <v>63620867.189999998</v>
      </c>
      <c r="G505" s="34">
        <v>1885797.37</v>
      </c>
      <c r="H505" s="34">
        <v>0</v>
      </c>
      <c r="I505" s="34">
        <v>200451.26</v>
      </c>
      <c r="J505" s="34">
        <v>4709270.66</v>
      </c>
      <c r="K505" s="34">
        <f>F505-G505-H505-I505-J505</f>
        <v>56825347.900000006</v>
      </c>
      <c r="L505" s="33">
        <v>100733152.76000001</v>
      </c>
      <c r="M505" s="35">
        <f>K505/L505</f>
        <v>0.56411763498942835</v>
      </c>
    </row>
    <row r="506" spans="1:13" ht="15.6" customHeight="1">
      <c r="A506" s="16" t="s">
        <v>469</v>
      </c>
      <c r="B506" s="42" t="s">
        <v>34</v>
      </c>
      <c r="C506" s="33">
        <v>861139.78</v>
      </c>
      <c r="D506" s="33">
        <v>42857.09</v>
      </c>
      <c r="E506" s="33">
        <v>322248.71000000002</v>
      </c>
      <c r="F506" s="33">
        <f>SUM(C506:E506)</f>
        <v>1226245.58</v>
      </c>
      <c r="G506" s="34">
        <v>4244</v>
      </c>
      <c r="H506" s="34">
        <v>306</v>
      </c>
      <c r="I506" s="34">
        <v>2968.22</v>
      </c>
      <c r="J506" s="34">
        <v>30090.03</v>
      </c>
      <c r="K506" s="34">
        <f>F506-G506-H506-I506-J506</f>
        <v>1188637.33</v>
      </c>
      <c r="L506" s="33">
        <v>5012541.7700000005</v>
      </c>
      <c r="M506" s="35">
        <f>K506/L506</f>
        <v>0.23713265336041278</v>
      </c>
    </row>
    <row r="507" spans="1:13" ht="15.6" customHeight="1">
      <c r="A507" s="16" t="s">
        <v>645</v>
      </c>
      <c r="B507" s="42" t="s">
        <v>32</v>
      </c>
      <c r="C507" s="33">
        <v>186556.45</v>
      </c>
      <c r="D507" s="33">
        <v>12914.92</v>
      </c>
      <c r="E507" s="33">
        <v>33516.97</v>
      </c>
      <c r="F507" s="33">
        <f>SUM(C507:E507)</f>
        <v>232988.34000000003</v>
      </c>
      <c r="G507" s="34">
        <v>0</v>
      </c>
      <c r="H507" s="34">
        <v>0</v>
      </c>
      <c r="I507" s="34">
        <v>0</v>
      </c>
      <c r="J507" s="34">
        <v>3853.09</v>
      </c>
      <c r="K507" s="34">
        <f>F507-G507-H507-I507-J507</f>
        <v>229135.25000000003</v>
      </c>
      <c r="L507" s="33">
        <v>699423.44</v>
      </c>
      <c r="M507" s="35">
        <f>K507/L507</f>
        <v>0.32760590637339815</v>
      </c>
    </row>
    <row r="508" spans="1:13" ht="15.6" customHeight="1">
      <c r="A508" s="16" t="s">
        <v>470</v>
      </c>
      <c r="B508" s="42" t="s">
        <v>41</v>
      </c>
      <c r="C508" s="33">
        <v>1021834.28</v>
      </c>
      <c r="D508" s="33">
        <v>16823.599999999999</v>
      </c>
      <c r="E508" s="33">
        <v>534302.94999999995</v>
      </c>
      <c r="F508" s="33">
        <f>SUM(C508:E508)</f>
        <v>1572960.83</v>
      </c>
      <c r="G508" s="34">
        <v>9615.3799999999992</v>
      </c>
      <c r="H508" s="34">
        <v>0</v>
      </c>
      <c r="I508" s="34">
        <v>12432.92</v>
      </c>
      <c r="J508" s="34">
        <v>22982.29</v>
      </c>
      <c r="K508" s="34">
        <f>F508-G508-H508-I508-J508</f>
        <v>1527930.2400000002</v>
      </c>
      <c r="L508" s="33">
        <v>4353969.7</v>
      </c>
      <c r="M508" s="35">
        <f>K508/L508</f>
        <v>0.35092808294003519</v>
      </c>
    </row>
    <row r="509" spans="1:13" ht="15.6" customHeight="1">
      <c r="A509" s="16" t="s">
        <v>471</v>
      </c>
      <c r="B509" s="42" t="s">
        <v>29</v>
      </c>
      <c r="C509" s="33">
        <v>3591882.52</v>
      </c>
      <c r="D509" s="33">
        <v>98634.51</v>
      </c>
      <c r="E509" s="33">
        <v>1710402.91</v>
      </c>
      <c r="F509" s="33">
        <f>SUM(C509:E509)</f>
        <v>5400919.9399999995</v>
      </c>
      <c r="G509" s="34">
        <v>10197.870000000001</v>
      </c>
      <c r="H509" s="34">
        <v>0</v>
      </c>
      <c r="I509" s="34">
        <v>30418.57</v>
      </c>
      <c r="J509" s="34">
        <v>209259.35</v>
      </c>
      <c r="K509" s="34">
        <f>F509-G509-H509-I509-J509</f>
        <v>5151044.1499999994</v>
      </c>
      <c r="L509" s="33">
        <v>13660175.34</v>
      </c>
      <c r="M509" s="35">
        <f>K509/L509</f>
        <v>0.37708477539937635</v>
      </c>
    </row>
    <row r="510" spans="1:13" ht="15.6" customHeight="1">
      <c r="A510" s="16" t="s">
        <v>472</v>
      </c>
      <c r="B510" s="42" t="s">
        <v>32</v>
      </c>
      <c r="C510" s="33">
        <v>718888</v>
      </c>
      <c r="D510" s="33">
        <v>31598.47</v>
      </c>
      <c r="E510" s="33">
        <v>473937.77</v>
      </c>
      <c r="F510" s="33">
        <f>SUM(C510:E510)</f>
        <v>1224424.24</v>
      </c>
      <c r="G510" s="34">
        <v>29683.65</v>
      </c>
      <c r="H510" s="34">
        <v>0</v>
      </c>
      <c r="I510" s="34">
        <v>0</v>
      </c>
      <c r="J510" s="34">
        <v>35125.53</v>
      </c>
      <c r="K510" s="34">
        <f>F510-G510-H510-I510-J510</f>
        <v>1159615.06</v>
      </c>
      <c r="L510" s="33">
        <v>3811487.31</v>
      </c>
      <c r="M510" s="35">
        <f>K510/L510</f>
        <v>0.3042421411079026</v>
      </c>
    </row>
    <row r="511" spans="1:13" ht="15.6" customHeight="1">
      <c r="A511" s="16" t="s">
        <v>473</v>
      </c>
      <c r="B511" s="42" t="s">
        <v>32</v>
      </c>
      <c r="C511" s="33">
        <v>8030219.4000000004</v>
      </c>
      <c r="D511" s="33">
        <v>610452.36</v>
      </c>
      <c r="E511" s="33">
        <v>2883959.86</v>
      </c>
      <c r="F511" s="33">
        <f>SUM(C511:E511)</f>
        <v>11524631.619999999</v>
      </c>
      <c r="G511" s="34">
        <v>138221.32999999999</v>
      </c>
      <c r="H511" s="34">
        <v>0</v>
      </c>
      <c r="I511" s="34">
        <v>16582.32</v>
      </c>
      <c r="J511" s="34">
        <v>312268.87</v>
      </c>
      <c r="K511" s="34">
        <f>F511-G511-H511-I511-J511</f>
        <v>11057559.1</v>
      </c>
      <c r="L511" s="33">
        <v>18725994.319999997</v>
      </c>
      <c r="M511" s="35">
        <f>K511/L511</f>
        <v>0.59049249460628916</v>
      </c>
    </row>
    <row r="512" spans="1:13" ht="15.6" customHeight="1">
      <c r="A512" s="16" t="s">
        <v>474</v>
      </c>
      <c r="B512" s="42" t="s">
        <v>73</v>
      </c>
      <c r="C512" s="33">
        <v>1040480.84</v>
      </c>
      <c r="D512" s="33">
        <v>29697.200000000001</v>
      </c>
      <c r="E512" s="33">
        <v>229265.79</v>
      </c>
      <c r="F512" s="33">
        <f>SUM(C512:E512)</f>
        <v>1299443.83</v>
      </c>
      <c r="G512" s="34">
        <v>0</v>
      </c>
      <c r="H512" s="34">
        <v>0</v>
      </c>
      <c r="I512" s="34">
        <v>0</v>
      </c>
      <c r="J512" s="34">
        <v>112429.43</v>
      </c>
      <c r="K512" s="34">
        <f>F512-G512-H512-I512-J512</f>
        <v>1187014.4000000001</v>
      </c>
      <c r="L512" s="33">
        <v>3910986.41</v>
      </c>
      <c r="M512" s="35">
        <f>K512/L512</f>
        <v>0.30350767698014069</v>
      </c>
    </row>
    <row r="513" spans="1:13" ht="15.6" customHeight="1">
      <c r="A513" s="16" t="s">
        <v>475</v>
      </c>
      <c r="B513" s="42" t="s">
        <v>49</v>
      </c>
      <c r="C513" s="33">
        <v>26231980.280000001</v>
      </c>
      <c r="D513" s="33">
        <v>4525701.33</v>
      </c>
      <c r="E513" s="33">
        <v>15533655.630000001</v>
      </c>
      <c r="F513" s="33">
        <f>SUM(C513:E513)</f>
        <v>46291337.240000002</v>
      </c>
      <c r="G513" s="34">
        <v>164437.28</v>
      </c>
      <c r="H513" s="34">
        <v>0</v>
      </c>
      <c r="I513" s="34">
        <v>173227.66</v>
      </c>
      <c r="J513" s="34">
        <v>2139862.02</v>
      </c>
      <c r="K513" s="34">
        <f>F513-G513-H513-I513-J513</f>
        <v>43813810.280000001</v>
      </c>
      <c r="L513" s="33">
        <v>92963970.719999999</v>
      </c>
      <c r="M513" s="35">
        <f>K513/L513</f>
        <v>0.47129882620831326</v>
      </c>
    </row>
    <row r="514" spans="1:13" ht="15.6" customHeight="1">
      <c r="A514" s="16" t="s">
        <v>646</v>
      </c>
      <c r="B514" s="42" t="s">
        <v>49</v>
      </c>
      <c r="C514" s="33">
        <v>1401039.22</v>
      </c>
      <c r="D514" s="33">
        <v>558553.01</v>
      </c>
      <c r="E514" s="33">
        <v>623334.78</v>
      </c>
      <c r="F514" s="33">
        <f>SUM(C514:E514)</f>
        <v>2582927.0099999998</v>
      </c>
      <c r="G514" s="34">
        <v>44613.33</v>
      </c>
      <c r="H514" s="34">
        <v>0</v>
      </c>
      <c r="I514" s="34">
        <v>0</v>
      </c>
      <c r="J514" s="34">
        <v>75261.919999999998</v>
      </c>
      <c r="K514" s="34">
        <f>F514-G514-H514-I514-J514</f>
        <v>2463051.7599999998</v>
      </c>
      <c r="L514" s="33">
        <v>6924159.3700000001</v>
      </c>
      <c r="M514" s="35">
        <f>K514/L514</f>
        <v>0.3557185252944286</v>
      </c>
    </row>
    <row r="515" spans="1:13" ht="15.6" customHeight="1">
      <c r="A515" s="16" t="s">
        <v>476</v>
      </c>
      <c r="B515" s="42" t="s">
        <v>34</v>
      </c>
      <c r="C515" s="33">
        <v>7384440.6699999999</v>
      </c>
      <c r="D515" s="33">
        <v>44381.11</v>
      </c>
      <c r="E515" s="33">
        <v>2285987.69</v>
      </c>
      <c r="F515" s="33">
        <f>SUM(C515:E515)</f>
        <v>9714809.4700000007</v>
      </c>
      <c r="G515" s="34">
        <v>0</v>
      </c>
      <c r="H515" s="34">
        <v>0</v>
      </c>
      <c r="I515" s="34">
        <v>74084.47</v>
      </c>
      <c r="J515" s="34">
        <v>304726.7</v>
      </c>
      <c r="K515" s="34">
        <f>F515-G515-H515-I515-J515</f>
        <v>9335998.3000000007</v>
      </c>
      <c r="L515" s="33">
        <v>22437526.590000004</v>
      </c>
      <c r="M515" s="35">
        <f>K515/L515</f>
        <v>0.41608856763030577</v>
      </c>
    </row>
    <row r="516" spans="1:13" ht="15.6" customHeight="1">
      <c r="A516" s="16" t="s">
        <v>477</v>
      </c>
      <c r="B516" s="42" t="s">
        <v>73</v>
      </c>
      <c r="C516" s="33">
        <v>3023488.62</v>
      </c>
      <c r="D516" s="33">
        <v>457908.52</v>
      </c>
      <c r="E516" s="33">
        <v>1784681.13</v>
      </c>
      <c r="F516" s="33">
        <f>SUM(C516:E516)</f>
        <v>5266078.2699999996</v>
      </c>
      <c r="G516" s="34">
        <v>47606.73</v>
      </c>
      <c r="H516" s="34">
        <v>19621</v>
      </c>
      <c r="I516" s="34">
        <v>1388.11</v>
      </c>
      <c r="J516" s="34">
        <v>564705.23</v>
      </c>
      <c r="K516" s="34">
        <f>F516-G516-H516-I516-J516</f>
        <v>4632757.1999999993</v>
      </c>
      <c r="L516" s="33">
        <v>11707195.300000001</v>
      </c>
      <c r="M516" s="35">
        <f>K516/L516</f>
        <v>0.39571879355254275</v>
      </c>
    </row>
    <row r="517" spans="1:13" ht="15.6" customHeight="1">
      <c r="A517" s="16" t="s">
        <v>478</v>
      </c>
      <c r="B517" s="42" t="s">
        <v>49</v>
      </c>
      <c r="C517" s="33">
        <v>747237.78</v>
      </c>
      <c r="D517" s="33">
        <v>30309.85</v>
      </c>
      <c r="E517" s="33">
        <v>73886.070000000007</v>
      </c>
      <c r="F517" s="33">
        <f>SUM(C517:E517)</f>
        <v>851433.7</v>
      </c>
      <c r="G517" s="34">
        <v>6011</v>
      </c>
      <c r="H517" s="34">
        <v>0</v>
      </c>
      <c r="I517" s="34">
        <v>0</v>
      </c>
      <c r="J517" s="34">
        <v>14904.24</v>
      </c>
      <c r="K517" s="34">
        <f>F517-G517-H517-I517-J517</f>
        <v>830518.46</v>
      </c>
      <c r="L517" s="33">
        <v>3514488.3800000004</v>
      </c>
      <c r="M517" s="35">
        <f>K517/L517</f>
        <v>0.23631276311119853</v>
      </c>
    </row>
    <row r="518" spans="1:13" ht="15.6" customHeight="1">
      <c r="A518" s="16" t="s">
        <v>479</v>
      </c>
      <c r="B518" s="42" t="s">
        <v>34</v>
      </c>
      <c r="C518" s="33">
        <v>221513.9</v>
      </c>
      <c r="D518" s="33">
        <v>3805.9</v>
      </c>
      <c r="E518" s="33">
        <v>117099.99</v>
      </c>
      <c r="F518" s="33">
        <f>SUM(C518:E518)</f>
        <v>342419.79</v>
      </c>
      <c r="G518" s="34">
        <v>10887.85</v>
      </c>
      <c r="H518" s="34">
        <v>0</v>
      </c>
      <c r="I518" s="34">
        <v>926.9</v>
      </c>
      <c r="J518" s="34">
        <v>24898.22</v>
      </c>
      <c r="K518" s="34">
        <f>F518-G518-H518-I518-J518</f>
        <v>305706.81999999995</v>
      </c>
      <c r="L518" s="33">
        <v>1909673.63</v>
      </c>
      <c r="M518" s="35">
        <f>K518/L518</f>
        <v>0.16008328082741549</v>
      </c>
    </row>
    <row r="519" spans="1:13" ht="15.6" customHeight="1">
      <c r="A519" s="16" t="s">
        <v>480</v>
      </c>
      <c r="B519" s="42" t="s">
        <v>49</v>
      </c>
      <c r="C519" s="33">
        <v>36335736.950000003</v>
      </c>
      <c r="D519" s="33">
        <v>3709777.74</v>
      </c>
      <c r="E519" s="33">
        <v>4975714.6500000004</v>
      </c>
      <c r="F519" s="33">
        <f>SUM(C519:E519)</f>
        <v>45021229.340000004</v>
      </c>
      <c r="G519" s="34">
        <v>48726</v>
      </c>
      <c r="H519" s="34">
        <v>0</v>
      </c>
      <c r="I519" s="34">
        <v>2030.27</v>
      </c>
      <c r="J519" s="34">
        <v>1332980.95</v>
      </c>
      <c r="K519" s="34">
        <f>F519-G519-H519-I519-J519</f>
        <v>43637492.119999997</v>
      </c>
      <c r="L519" s="33">
        <v>63527703.060000002</v>
      </c>
      <c r="M519" s="35">
        <f>K519/L519</f>
        <v>0.68690492522271274</v>
      </c>
    </row>
    <row r="520" spans="1:13" ht="15.6" customHeight="1">
      <c r="A520" s="16" t="s">
        <v>481</v>
      </c>
      <c r="B520" s="42" t="s">
        <v>73</v>
      </c>
      <c r="C520" s="33">
        <v>357712.26</v>
      </c>
      <c r="D520" s="33">
        <v>5894</v>
      </c>
      <c r="E520" s="33">
        <v>129028.37</v>
      </c>
      <c r="F520" s="33">
        <f>SUM(C520:E520)</f>
        <v>492634.63</v>
      </c>
      <c r="G520" s="34">
        <v>2930.86</v>
      </c>
      <c r="H520" s="34">
        <v>0</v>
      </c>
      <c r="I520" s="34">
        <v>0</v>
      </c>
      <c r="J520" s="34">
        <v>104628.02</v>
      </c>
      <c r="K520" s="34">
        <f>F520-G520-H520-I520-J520</f>
        <v>385075.75</v>
      </c>
      <c r="L520" s="33">
        <v>1197177.8999999999</v>
      </c>
      <c r="M520" s="35">
        <f>K520/L520</f>
        <v>0.32165290555396991</v>
      </c>
    </row>
    <row r="521" spans="1:13" ht="15.6" customHeight="1">
      <c r="A521" s="16" t="s">
        <v>482</v>
      </c>
      <c r="B521" s="42" t="s">
        <v>49</v>
      </c>
      <c r="C521" s="33">
        <v>25961238.699999999</v>
      </c>
      <c r="D521" s="33">
        <v>1079784.1299999999</v>
      </c>
      <c r="E521" s="33">
        <v>10505709.35</v>
      </c>
      <c r="F521" s="33">
        <f>SUM(C521:E521)</f>
        <v>37546732.18</v>
      </c>
      <c r="G521" s="34">
        <v>591607.26</v>
      </c>
      <c r="H521" s="34">
        <v>0</v>
      </c>
      <c r="I521" s="34">
        <v>34501.519999999997</v>
      </c>
      <c r="J521" s="34">
        <v>2177741.86</v>
      </c>
      <c r="K521" s="34">
        <f>F521-G521-H521-I521-J521</f>
        <v>34742881.539999999</v>
      </c>
      <c r="L521" s="33">
        <v>76012337.090000004</v>
      </c>
      <c r="M521" s="35">
        <f>K521/L521</f>
        <v>0.45706898208989138</v>
      </c>
    </row>
    <row r="522" spans="1:13" ht="15.6" customHeight="1">
      <c r="A522" s="16" t="s">
        <v>483</v>
      </c>
      <c r="B522" s="42" t="s">
        <v>73</v>
      </c>
      <c r="C522" s="33">
        <v>108878.85</v>
      </c>
      <c r="D522" s="33">
        <v>5831.09</v>
      </c>
      <c r="E522" s="33">
        <v>65741.84</v>
      </c>
      <c r="F522" s="33">
        <f>SUM(C522:E522)</f>
        <v>180451.78</v>
      </c>
      <c r="G522" s="34">
        <v>0</v>
      </c>
      <c r="H522" s="34">
        <v>0</v>
      </c>
      <c r="I522" s="34">
        <v>0</v>
      </c>
      <c r="J522" s="34">
        <v>8700.48</v>
      </c>
      <c r="K522" s="34">
        <f>F522-G522-H522-I522-J522</f>
        <v>171751.3</v>
      </c>
      <c r="L522" s="33">
        <v>774971.25</v>
      </c>
      <c r="M522" s="35">
        <f>K522/L522</f>
        <v>0.22162280213620827</v>
      </c>
    </row>
    <row r="523" spans="1:13" ht="15.6" customHeight="1">
      <c r="A523" s="16" t="s">
        <v>484</v>
      </c>
      <c r="B523" s="42" t="s">
        <v>34</v>
      </c>
      <c r="C523" s="33">
        <v>4185000.73</v>
      </c>
      <c r="D523" s="33">
        <v>209466.99</v>
      </c>
      <c r="E523" s="33">
        <v>1457687.36</v>
      </c>
      <c r="F523" s="33">
        <f>SUM(C523:E523)</f>
        <v>5852155.0800000001</v>
      </c>
      <c r="G523" s="34">
        <v>0</v>
      </c>
      <c r="H523" s="34">
        <v>0</v>
      </c>
      <c r="I523" s="34">
        <v>284.61</v>
      </c>
      <c r="J523" s="34">
        <v>562703.12</v>
      </c>
      <c r="K523" s="34">
        <f>F523-G523-H523-I523-J523</f>
        <v>5289167.3499999996</v>
      </c>
      <c r="L523" s="33">
        <v>13957265.42</v>
      </c>
      <c r="M523" s="35">
        <f>K523/L523</f>
        <v>0.37895441483980891</v>
      </c>
    </row>
    <row r="524" spans="1:13" ht="15.6" customHeight="1">
      <c r="A524" s="16" t="s">
        <v>485</v>
      </c>
      <c r="B524" s="42" t="s">
        <v>73</v>
      </c>
      <c r="C524" s="33">
        <v>268853.27</v>
      </c>
      <c r="D524" s="33">
        <v>17786.52</v>
      </c>
      <c r="E524" s="33">
        <v>53275.73</v>
      </c>
      <c r="F524" s="33">
        <f>SUM(C524:E524)</f>
        <v>339915.52000000002</v>
      </c>
      <c r="G524" s="34">
        <v>3036.65</v>
      </c>
      <c r="H524" s="34">
        <v>0</v>
      </c>
      <c r="I524" s="34">
        <v>1151.69</v>
      </c>
      <c r="J524" s="34">
        <v>17137.64</v>
      </c>
      <c r="K524" s="34">
        <f>F524-G524-H524-I524-J524</f>
        <v>318589.53999999998</v>
      </c>
      <c r="L524" s="33">
        <v>1319988.3399999999</v>
      </c>
      <c r="M524" s="35">
        <f>K524/L524</f>
        <v>0.24135784411550182</v>
      </c>
    </row>
    <row r="525" spans="1:13" ht="15.6" customHeight="1">
      <c r="A525" s="16" t="s">
        <v>486</v>
      </c>
      <c r="B525" s="42" t="s">
        <v>26</v>
      </c>
      <c r="C525" s="33">
        <v>29161.77</v>
      </c>
      <c r="D525" s="33">
        <v>490.56</v>
      </c>
      <c r="E525" s="33">
        <v>24511.98</v>
      </c>
      <c r="F525" s="33">
        <f>SUM(C525:E525)</f>
        <v>54164.31</v>
      </c>
      <c r="G525" s="34">
        <v>0</v>
      </c>
      <c r="H525" s="34">
        <v>0</v>
      </c>
      <c r="I525" s="34">
        <v>583.79999999999995</v>
      </c>
      <c r="J525" s="34">
        <v>1963.73</v>
      </c>
      <c r="K525" s="34">
        <f>F525-G525-H525-I525-J525</f>
        <v>51616.779999999992</v>
      </c>
      <c r="L525" s="33">
        <v>357922.67000000004</v>
      </c>
      <c r="M525" s="35">
        <f>K525/L525</f>
        <v>0.14421210033999798</v>
      </c>
    </row>
    <row r="526" spans="1:13" ht="15.6" customHeight="1">
      <c r="A526" s="16" t="s">
        <v>487</v>
      </c>
      <c r="B526" s="42" t="s">
        <v>32</v>
      </c>
      <c r="C526" s="33">
        <v>83272.02</v>
      </c>
      <c r="D526" s="33">
        <v>2744.34</v>
      </c>
      <c r="E526" s="33">
        <v>36457.589999999997</v>
      </c>
      <c r="F526" s="33">
        <f>SUM(C526:E526)</f>
        <v>122473.95</v>
      </c>
      <c r="G526" s="34">
        <v>798.26</v>
      </c>
      <c r="H526" s="34">
        <v>0</v>
      </c>
      <c r="I526" s="34">
        <v>0</v>
      </c>
      <c r="J526" s="34">
        <v>1899.17</v>
      </c>
      <c r="K526" s="34">
        <f>F526-G526-H526-I526-J526</f>
        <v>119776.52</v>
      </c>
      <c r="L526" s="33">
        <v>879232.71000000008</v>
      </c>
      <c r="M526" s="35">
        <f>K526/L526</f>
        <v>0.13622846220086601</v>
      </c>
    </row>
    <row r="527" spans="1:13" ht="15.6" customHeight="1">
      <c r="A527" s="16" t="s">
        <v>488</v>
      </c>
      <c r="B527" s="42" t="s">
        <v>41</v>
      </c>
      <c r="C527" s="33">
        <v>263144.95</v>
      </c>
      <c r="D527" s="33">
        <v>14626.54</v>
      </c>
      <c r="E527" s="33">
        <v>201820.21</v>
      </c>
      <c r="F527" s="33">
        <f>SUM(C527:E527)</f>
        <v>479591.69999999995</v>
      </c>
      <c r="G527" s="34">
        <v>12</v>
      </c>
      <c r="H527" s="34">
        <v>0</v>
      </c>
      <c r="I527" s="34">
        <v>0</v>
      </c>
      <c r="J527" s="34">
        <v>22460.799999999999</v>
      </c>
      <c r="K527" s="34">
        <f>F527-G527-H527-I527-J527</f>
        <v>457118.89999999997</v>
      </c>
      <c r="L527" s="33">
        <v>1241178.4200000002</v>
      </c>
      <c r="M527" s="35">
        <f>K527/L527</f>
        <v>0.36829426989231728</v>
      </c>
    </row>
    <row r="528" spans="1:13" ht="15.6" customHeight="1">
      <c r="A528" s="16" t="s">
        <v>489</v>
      </c>
      <c r="B528" s="42" t="s">
        <v>32</v>
      </c>
      <c r="C528" s="33">
        <v>4274387.46</v>
      </c>
      <c r="D528" s="33">
        <v>308693.18</v>
      </c>
      <c r="E528" s="33">
        <v>1946864.5</v>
      </c>
      <c r="F528" s="33">
        <f>SUM(C528:E528)</f>
        <v>6529945.1399999997</v>
      </c>
      <c r="G528" s="34">
        <v>139807</v>
      </c>
      <c r="H528" s="34">
        <v>0</v>
      </c>
      <c r="I528" s="34">
        <v>92035</v>
      </c>
      <c r="J528" s="34">
        <v>529645.02</v>
      </c>
      <c r="K528" s="34">
        <f>F528-G528-H528-I528-J528</f>
        <v>5768458.1199999992</v>
      </c>
      <c r="L528" s="33">
        <v>14711510.73</v>
      </c>
      <c r="M528" s="35">
        <f>K528/L528</f>
        <v>0.3921050819231533</v>
      </c>
    </row>
    <row r="529" spans="1:13" ht="15.6" customHeight="1">
      <c r="A529" s="16" t="s">
        <v>490</v>
      </c>
      <c r="B529" s="42" t="s">
        <v>26</v>
      </c>
      <c r="C529" s="33">
        <v>121194.79</v>
      </c>
      <c r="D529" s="33">
        <v>2218.21</v>
      </c>
      <c r="E529" s="33">
        <v>40235.81</v>
      </c>
      <c r="F529" s="33">
        <f>SUM(C529:E529)</f>
        <v>163648.81</v>
      </c>
      <c r="G529" s="34">
        <v>9186</v>
      </c>
      <c r="H529" s="34">
        <v>0</v>
      </c>
      <c r="I529" s="34">
        <v>0</v>
      </c>
      <c r="J529" s="34">
        <v>8368.2000000000007</v>
      </c>
      <c r="K529" s="34">
        <f>F529-G529-H529-I529-J529</f>
        <v>146094.60999999999</v>
      </c>
      <c r="L529" s="33">
        <v>570235.15999999992</v>
      </c>
      <c r="M529" s="35">
        <f>K529/L529</f>
        <v>0.25620063483984395</v>
      </c>
    </row>
    <row r="530" spans="1:13" ht="15.6" customHeight="1">
      <c r="A530" s="16" t="s">
        <v>491</v>
      </c>
      <c r="B530" s="42" t="s">
        <v>73</v>
      </c>
      <c r="C530" s="33">
        <v>658931.85</v>
      </c>
      <c r="D530" s="33">
        <v>25667.05</v>
      </c>
      <c r="E530" s="33">
        <v>134726.66</v>
      </c>
      <c r="F530" s="33">
        <f>SUM(C530:E530)</f>
        <v>819325.56</v>
      </c>
      <c r="G530" s="34">
        <v>0</v>
      </c>
      <c r="H530" s="34">
        <v>0</v>
      </c>
      <c r="I530" s="34">
        <v>0</v>
      </c>
      <c r="J530" s="34">
        <v>13899.94</v>
      </c>
      <c r="K530" s="34">
        <f>F530-G530-H530-I530-J530</f>
        <v>805425.62000000011</v>
      </c>
      <c r="L530" s="33">
        <v>2533081.54</v>
      </c>
      <c r="M530" s="35">
        <f>K530/L530</f>
        <v>0.31796276877845792</v>
      </c>
    </row>
    <row r="531" spans="1:13" ht="15.6" customHeight="1">
      <c r="A531" s="16" t="s">
        <v>492</v>
      </c>
      <c r="B531" s="42" t="s">
        <v>29</v>
      </c>
      <c r="C531" s="33">
        <v>1903836.61</v>
      </c>
      <c r="D531" s="33">
        <v>864.4</v>
      </c>
      <c r="E531" s="33">
        <v>198152.16</v>
      </c>
      <c r="F531" s="33">
        <f>SUM(C531:E531)</f>
        <v>2102853.17</v>
      </c>
      <c r="G531" s="34">
        <v>34214.61</v>
      </c>
      <c r="H531" s="34">
        <v>0</v>
      </c>
      <c r="I531" s="34">
        <v>1035.5899999999999</v>
      </c>
      <c r="J531" s="34">
        <v>45717.440000000002</v>
      </c>
      <c r="K531" s="34">
        <f>F531-G531-H531-I531-J531</f>
        <v>2021885.5299999998</v>
      </c>
      <c r="L531" s="33">
        <v>6923380.9000000004</v>
      </c>
      <c r="M531" s="35">
        <f>K531/L531</f>
        <v>0.29203730940182704</v>
      </c>
    </row>
    <row r="532" spans="1:13" ht="15.6" customHeight="1">
      <c r="A532" s="16" t="s">
        <v>493</v>
      </c>
      <c r="B532" s="42" t="s">
        <v>41</v>
      </c>
      <c r="C532" s="33">
        <v>205395.99</v>
      </c>
      <c r="D532" s="33">
        <v>4702.28</v>
      </c>
      <c r="E532" s="33">
        <v>111429.97</v>
      </c>
      <c r="F532" s="33">
        <f>SUM(C532:E532)</f>
        <v>321528.24</v>
      </c>
      <c r="G532" s="34">
        <v>0</v>
      </c>
      <c r="H532" s="34">
        <v>0</v>
      </c>
      <c r="I532" s="34">
        <v>0</v>
      </c>
      <c r="J532" s="34">
        <v>10178.76</v>
      </c>
      <c r="K532" s="34">
        <f>F532-G532-H532-I532-J532</f>
        <v>311349.48</v>
      </c>
      <c r="L532" s="33">
        <v>1882659.97</v>
      </c>
      <c r="M532" s="35">
        <f>K532/L532</f>
        <v>0.16537743669134261</v>
      </c>
    </row>
    <row r="533" spans="1:13" ht="15.6" customHeight="1">
      <c r="A533" s="16" t="s">
        <v>494</v>
      </c>
      <c r="B533" s="42" t="s">
        <v>41</v>
      </c>
      <c r="C533" s="33">
        <v>1109720.3899999999</v>
      </c>
      <c r="D533" s="33">
        <v>21119.23</v>
      </c>
      <c r="E533" s="33">
        <v>482545.8</v>
      </c>
      <c r="F533" s="33">
        <f>SUM(C533:E533)</f>
        <v>1613385.42</v>
      </c>
      <c r="G533" s="34">
        <v>0</v>
      </c>
      <c r="H533" s="34">
        <v>0</v>
      </c>
      <c r="I533" s="34">
        <v>0</v>
      </c>
      <c r="J533" s="34">
        <v>3215.12</v>
      </c>
      <c r="K533" s="34">
        <f>F533-G533-H533-I533-J533</f>
        <v>1610170.2999999998</v>
      </c>
      <c r="L533" s="33">
        <v>4219043.8600000003</v>
      </c>
      <c r="M533" s="35">
        <f>K533/L533</f>
        <v>0.38164341339651292</v>
      </c>
    </row>
    <row r="534" spans="1:13" ht="15.6" customHeight="1">
      <c r="A534" s="16" t="s">
        <v>495</v>
      </c>
      <c r="B534" s="42" t="s">
        <v>34</v>
      </c>
      <c r="C534" s="33">
        <v>2346002.87</v>
      </c>
      <c r="D534" s="33">
        <v>198054.95</v>
      </c>
      <c r="E534" s="33">
        <v>537892.1</v>
      </c>
      <c r="F534" s="33">
        <f>SUM(C534:E534)</f>
        <v>3081949.9200000004</v>
      </c>
      <c r="G534" s="34">
        <v>105106.96</v>
      </c>
      <c r="H534" s="34">
        <v>0</v>
      </c>
      <c r="I534" s="34">
        <v>0</v>
      </c>
      <c r="J534" s="34">
        <v>168123.99</v>
      </c>
      <c r="K534" s="34">
        <f>F534-G534-H534-I534-J534</f>
        <v>2808718.9700000007</v>
      </c>
      <c r="L534" s="33">
        <v>8574406.8300000001</v>
      </c>
      <c r="M534" s="35">
        <f>K534/L534</f>
        <v>0.32757006119337595</v>
      </c>
    </row>
    <row r="535" spans="1:13" ht="15.6" customHeight="1">
      <c r="A535" s="16" t="s">
        <v>496</v>
      </c>
      <c r="B535" s="42" t="s">
        <v>41</v>
      </c>
      <c r="C535" s="33">
        <v>1465260.47</v>
      </c>
      <c r="D535" s="33">
        <v>27322.44</v>
      </c>
      <c r="E535" s="33">
        <v>1093513.45</v>
      </c>
      <c r="F535" s="33">
        <f>SUM(C535:E535)</f>
        <v>2586096.36</v>
      </c>
      <c r="G535" s="34">
        <v>4235</v>
      </c>
      <c r="H535" s="34">
        <v>0</v>
      </c>
      <c r="I535" s="34">
        <v>0</v>
      </c>
      <c r="J535" s="34">
        <v>29949.89</v>
      </c>
      <c r="K535" s="34">
        <f>F535-G535-H535-I535-J535</f>
        <v>2551911.4699999997</v>
      </c>
      <c r="L535" s="33">
        <v>5954135.96</v>
      </c>
      <c r="M535" s="35">
        <f>K535/L535</f>
        <v>0.42859475953249809</v>
      </c>
    </row>
    <row r="536" spans="1:13" ht="15.6" customHeight="1">
      <c r="A536" s="16" t="s">
        <v>497</v>
      </c>
      <c r="B536" s="42" t="s">
        <v>41</v>
      </c>
      <c r="C536" s="33">
        <v>713171.32</v>
      </c>
      <c r="D536" s="33">
        <v>20717.560000000001</v>
      </c>
      <c r="E536" s="33">
        <v>502419.58</v>
      </c>
      <c r="F536" s="33">
        <f>SUM(C536:E536)</f>
        <v>1236308.46</v>
      </c>
      <c r="G536" s="34">
        <v>5881.92</v>
      </c>
      <c r="H536" s="34">
        <v>0</v>
      </c>
      <c r="I536" s="34">
        <v>0</v>
      </c>
      <c r="J536" s="34">
        <v>116811.45</v>
      </c>
      <c r="K536" s="34">
        <f>F536-G536-H536-I536-J536</f>
        <v>1113615.0900000001</v>
      </c>
      <c r="L536" s="33">
        <v>2676939.5299999998</v>
      </c>
      <c r="M536" s="35">
        <f>K536/L536</f>
        <v>0.4160030802040568</v>
      </c>
    </row>
    <row r="537" spans="1:13" ht="15.6" customHeight="1">
      <c r="A537" s="16" t="s">
        <v>498</v>
      </c>
      <c r="B537" s="42" t="s">
        <v>37</v>
      </c>
      <c r="C537" s="33">
        <v>550856.04</v>
      </c>
      <c r="D537" s="33">
        <v>7777.19</v>
      </c>
      <c r="E537" s="33">
        <v>409323.22</v>
      </c>
      <c r="F537" s="33">
        <f>SUM(C537:E537)</f>
        <v>967956.45</v>
      </c>
      <c r="G537" s="34">
        <v>25964.36</v>
      </c>
      <c r="H537" s="34">
        <v>0</v>
      </c>
      <c r="I537" s="34">
        <v>0</v>
      </c>
      <c r="J537" s="34">
        <v>70117.75</v>
      </c>
      <c r="K537" s="34">
        <f>F537-G537-H537-I537-J537</f>
        <v>871874.34</v>
      </c>
      <c r="L537" s="33">
        <v>3149006.98</v>
      </c>
      <c r="M537" s="35">
        <f>K537/L537</f>
        <v>0.27687278736994098</v>
      </c>
    </row>
    <row r="538" spans="1:13" ht="15.6" customHeight="1">
      <c r="A538" s="16" t="s">
        <v>499</v>
      </c>
      <c r="B538" s="42" t="s">
        <v>26</v>
      </c>
      <c r="C538" s="33">
        <v>80970.13</v>
      </c>
      <c r="D538" s="33">
        <v>882.02</v>
      </c>
      <c r="E538" s="33">
        <v>32025.05</v>
      </c>
      <c r="F538" s="33">
        <f>SUM(C538:E538)</f>
        <v>113877.20000000001</v>
      </c>
      <c r="G538" s="34">
        <v>1630</v>
      </c>
      <c r="H538" s="34">
        <v>0</v>
      </c>
      <c r="I538" s="34">
        <v>0</v>
      </c>
      <c r="J538" s="34">
        <v>5270.28</v>
      </c>
      <c r="K538" s="34">
        <f>F538-G538-H538-I538-J538</f>
        <v>106976.92000000001</v>
      </c>
      <c r="L538" s="33">
        <v>484676.41000000003</v>
      </c>
      <c r="M538" s="35">
        <f>K538/L538</f>
        <v>0.22071823136595406</v>
      </c>
    </row>
    <row r="539" spans="1:13" ht="15.6" customHeight="1">
      <c r="A539" s="16" t="s">
        <v>500</v>
      </c>
      <c r="B539" s="42" t="s">
        <v>26</v>
      </c>
      <c r="C539" s="33">
        <v>1262300.83</v>
      </c>
      <c r="D539" s="33">
        <v>29586.41</v>
      </c>
      <c r="E539" s="33">
        <v>746286.53</v>
      </c>
      <c r="F539" s="33">
        <f>SUM(C539:E539)</f>
        <v>2038173.77</v>
      </c>
      <c r="G539" s="34">
        <v>5539</v>
      </c>
      <c r="H539" s="34">
        <v>0</v>
      </c>
      <c r="I539" s="34">
        <v>126.8</v>
      </c>
      <c r="J539" s="34">
        <v>461367.21</v>
      </c>
      <c r="K539" s="34">
        <f>F539-G539-H539-I539-J539</f>
        <v>1571140.76</v>
      </c>
      <c r="L539" s="33">
        <v>7263354.3599999994</v>
      </c>
      <c r="M539" s="35">
        <f>K539/L539</f>
        <v>0.21631063034077277</v>
      </c>
    </row>
    <row r="540" spans="1:13" ht="15.6" customHeight="1">
      <c r="A540" s="16" t="s">
        <v>501</v>
      </c>
      <c r="B540" s="42" t="s">
        <v>37</v>
      </c>
      <c r="C540" s="33">
        <v>99236.7</v>
      </c>
      <c r="D540" s="33">
        <v>2838.83</v>
      </c>
      <c r="E540" s="33">
        <v>66727.63</v>
      </c>
      <c r="F540" s="33">
        <f>SUM(C540:E540)</f>
        <v>168803.16</v>
      </c>
      <c r="G540" s="34">
        <v>0</v>
      </c>
      <c r="H540" s="34">
        <v>3950</v>
      </c>
      <c r="I540" s="34">
        <v>0</v>
      </c>
      <c r="J540" s="34">
        <v>4470.34</v>
      </c>
      <c r="K540" s="34">
        <f>F540-G540-H540-I540-J540</f>
        <v>160382.82</v>
      </c>
      <c r="L540" s="33">
        <v>1192364.8199999998</v>
      </c>
      <c r="M540" s="35">
        <f>K540/L540</f>
        <v>0.1345081784616893</v>
      </c>
    </row>
    <row r="541" spans="1:13" ht="15.6" customHeight="1">
      <c r="A541" s="16" t="s">
        <v>502</v>
      </c>
      <c r="B541" s="42" t="s">
        <v>49</v>
      </c>
      <c r="C541" s="33">
        <v>1035468.1</v>
      </c>
      <c r="D541" s="33">
        <v>14916.73</v>
      </c>
      <c r="E541" s="33">
        <v>519176.19</v>
      </c>
      <c r="F541" s="33">
        <f>SUM(C541:E541)</f>
        <v>1569561.02</v>
      </c>
      <c r="G541" s="34">
        <v>12.62</v>
      </c>
      <c r="H541" s="34">
        <v>0</v>
      </c>
      <c r="I541" s="34">
        <v>0</v>
      </c>
      <c r="J541" s="34">
        <v>48738.63</v>
      </c>
      <c r="K541" s="34">
        <f>F541-G541-H541-I541-J541</f>
        <v>1520809.77</v>
      </c>
      <c r="L541" s="33">
        <v>4894660.43</v>
      </c>
      <c r="M541" s="35">
        <f>K541/L541</f>
        <v>0.31070792177507606</v>
      </c>
    </row>
    <row r="542" spans="1:13" ht="15.6" customHeight="1">
      <c r="A542" s="16" t="s">
        <v>6</v>
      </c>
      <c r="B542" s="42" t="s">
        <v>34</v>
      </c>
      <c r="C542" s="33">
        <v>285210171.93000001</v>
      </c>
      <c r="D542" s="33">
        <v>29564832.670000002</v>
      </c>
      <c r="E542" s="33">
        <v>141702588.28999999</v>
      </c>
      <c r="F542" s="33">
        <f>SUM(C542:E542)</f>
        <v>456477592.88999999</v>
      </c>
      <c r="G542" s="34">
        <v>29993568.18</v>
      </c>
      <c r="H542" s="34">
        <v>0</v>
      </c>
      <c r="I542" s="34">
        <v>515834.88</v>
      </c>
      <c r="J542" s="34">
        <v>33114015.149999999</v>
      </c>
      <c r="K542" s="34">
        <f>F542-G542-H542-I542-J542</f>
        <v>392854174.68000001</v>
      </c>
      <c r="L542" s="33">
        <v>959347917.97000003</v>
      </c>
      <c r="M542" s="35">
        <f>K542/L542</f>
        <v>0.40950125321717229</v>
      </c>
    </row>
    <row r="543" spans="1:13" ht="15.6" customHeight="1">
      <c r="A543" s="16" t="s">
        <v>503</v>
      </c>
      <c r="B543" s="42" t="s">
        <v>37</v>
      </c>
      <c r="C543" s="33">
        <v>1117193.67</v>
      </c>
      <c r="D543" s="33">
        <v>37887.17</v>
      </c>
      <c r="E543" s="33">
        <v>475216.93</v>
      </c>
      <c r="F543" s="33">
        <f>SUM(C543:E543)</f>
        <v>1630297.7699999998</v>
      </c>
      <c r="G543" s="34">
        <v>31212.7</v>
      </c>
      <c r="H543" s="34">
        <v>0</v>
      </c>
      <c r="I543" s="34">
        <v>0</v>
      </c>
      <c r="J543" s="34">
        <v>64924.77</v>
      </c>
      <c r="K543" s="34">
        <f>F543-G543-H543-I543-J543</f>
        <v>1534160.2999999998</v>
      </c>
      <c r="L543" s="33">
        <v>5857141.4100000001</v>
      </c>
      <c r="M543" s="35">
        <f>K543/L543</f>
        <v>0.26192987203291712</v>
      </c>
    </row>
    <row r="544" spans="1:13" ht="15.6" customHeight="1">
      <c r="A544" s="16" t="s">
        <v>504</v>
      </c>
      <c r="B544" s="42" t="s">
        <v>26</v>
      </c>
      <c r="C544" s="33">
        <v>78526.94</v>
      </c>
      <c r="D544" s="33">
        <v>557.36</v>
      </c>
      <c r="E544" s="33">
        <v>19279.259999999998</v>
      </c>
      <c r="F544" s="33">
        <f>SUM(C544:E544)</f>
        <v>98363.56</v>
      </c>
      <c r="G544" s="34">
        <v>0</v>
      </c>
      <c r="H544" s="34">
        <v>0</v>
      </c>
      <c r="I544" s="34">
        <v>0</v>
      </c>
      <c r="J544" s="34">
        <v>9518.0499999999993</v>
      </c>
      <c r="K544" s="34">
        <f>F544-G544-H544-I544-J544</f>
        <v>88845.51</v>
      </c>
      <c r="L544" s="33">
        <v>514454.37999999995</v>
      </c>
      <c r="M544" s="35">
        <f>K544/L544</f>
        <v>0.17269851993484828</v>
      </c>
    </row>
    <row r="545" spans="1:13" ht="15.6" customHeight="1">
      <c r="A545" s="16" t="s">
        <v>505</v>
      </c>
      <c r="B545" s="42" t="s">
        <v>41</v>
      </c>
      <c r="C545" s="33">
        <v>699392.73</v>
      </c>
      <c r="D545" s="33">
        <v>31677.85</v>
      </c>
      <c r="E545" s="33">
        <v>409275.47</v>
      </c>
      <c r="F545" s="33">
        <f>SUM(C545:E545)</f>
        <v>1140346.0499999998</v>
      </c>
      <c r="G545" s="34">
        <v>0</v>
      </c>
      <c r="H545" s="34">
        <v>2672.3</v>
      </c>
      <c r="I545" s="34">
        <v>0</v>
      </c>
      <c r="J545" s="34">
        <v>24304.5</v>
      </c>
      <c r="K545" s="34">
        <f>F545-G545-H545-I545-J545</f>
        <v>1113369.2499999998</v>
      </c>
      <c r="L545" s="33">
        <v>3421575.4000000004</v>
      </c>
      <c r="M545" s="35">
        <f>K545/L545</f>
        <v>0.32539667253862053</v>
      </c>
    </row>
    <row r="546" spans="1:13" ht="15.6" customHeight="1">
      <c r="A546" s="16" t="s">
        <v>647</v>
      </c>
      <c r="B546" s="42" t="s">
        <v>26</v>
      </c>
      <c r="C546" s="33">
        <v>105152.58</v>
      </c>
      <c r="D546" s="33">
        <v>624.28</v>
      </c>
      <c r="E546" s="33">
        <v>11916.72</v>
      </c>
      <c r="F546" s="33">
        <f>SUM(C546:E546)</f>
        <v>117693.58</v>
      </c>
      <c r="G546" s="34">
        <v>0</v>
      </c>
      <c r="H546" s="34">
        <v>0</v>
      </c>
      <c r="I546" s="34">
        <v>383.5</v>
      </c>
      <c r="J546" s="34">
        <v>1046.5899999999999</v>
      </c>
      <c r="K546" s="34">
        <f>F546-G546-H546-I546-J546</f>
        <v>116263.49</v>
      </c>
      <c r="L546" s="33">
        <v>434290.48</v>
      </c>
      <c r="M546" s="35">
        <f>K546/L546</f>
        <v>0.26770904579810273</v>
      </c>
    </row>
    <row r="547" spans="1:13" ht="15.6" customHeight="1">
      <c r="A547" s="16" t="s">
        <v>506</v>
      </c>
      <c r="B547" s="42" t="s">
        <v>32</v>
      </c>
      <c r="C547" s="33">
        <v>63817.69</v>
      </c>
      <c r="D547" s="33">
        <v>7060.86</v>
      </c>
      <c r="E547" s="33">
        <v>77992.11</v>
      </c>
      <c r="F547" s="33">
        <f>SUM(C547:E547)</f>
        <v>148870.66</v>
      </c>
      <c r="G547" s="34">
        <v>0</v>
      </c>
      <c r="H547" s="34">
        <v>0</v>
      </c>
      <c r="I547" s="34">
        <v>0</v>
      </c>
      <c r="J547" s="34">
        <v>21595.78</v>
      </c>
      <c r="K547" s="34">
        <f>F547-G547-H547-I547-J547</f>
        <v>127274.88</v>
      </c>
      <c r="L547" s="33">
        <v>913342.45</v>
      </c>
      <c r="M547" s="35">
        <f>K547/L547</f>
        <v>0.13935066743038169</v>
      </c>
    </row>
    <row r="548" spans="1:13" ht="15.6" customHeight="1">
      <c r="A548" s="16" t="s">
        <v>507</v>
      </c>
      <c r="B548" s="42" t="s">
        <v>26</v>
      </c>
      <c r="C548" s="33">
        <v>794232.74</v>
      </c>
      <c r="D548" s="33">
        <v>42171.28</v>
      </c>
      <c r="E548" s="33">
        <v>432550.67</v>
      </c>
      <c r="F548" s="33">
        <f>SUM(C548:E548)</f>
        <v>1268954.69</v>
      </c>
      <c r="G548" s="34">
        <v>15803.71</v>
      </c>
      <c r="H548" s="34">
        <v>0</v>
      </c>
      <c r="I548" s="34">
        <v>0</v>
      </c>
      <c r="J548" s="34">
        <v>55859.61</v>
      </c>
      <c r="K548" s="34">
        <f>F548-G548-H548-I548-J548</f>
        <v>1197291.3699999999</v>
      </c>
      <c r="L548" s="33">
        <v>2752339.71</v>
      </c>
      <c r="M548" s="35">
        <f>K548/L548</f>
        <v>0.4350085731241366</v>
      </c>
    </row>
    <row r="549" spans="1:13" ht="15.6" customHeight="1">
      <c r="A549" s="16" t="s">
        <v>508</v>
      </c>
      <c r="B549" s="42" t="s">
        <v>41</v>
      </c>
      <c r="C549" s="33">
        <v>304780.99</v>
      </c>
      <c r="D549" s="33">
        <v>9466.2900000000009</v>
      </c>
      <c r="E549" s="33">
        <v>424296.91</v>
      </c>
      <c r="F549" s="33">
        <f>SUM(C549:E549)</f>
        <v>738544.19</v>
      </c>
      <c r="G549" s="34">
        <v>3559.38</v>
      </c>
      <c r="H549" s="34">
        <v>0</v>
      </c>
      <c r="I549" s="34">
        <v>0</v>
      </c>
      <c r="J549" s="34">
        <v>12217.32</v>
      </c>
      <c r="K549" s="34">
        <f>F549-G549-H549-I549-J549</f>
        <v>722767.49</v>
      </c>
      <c r="L549" s="33">
        <v>1941324.49</v>
      </c>
      <c r="M549" s="35">
        <f>K549/L549</f>
        <v>0.37230637831185037</v>
      </c>
    </row>
    <row r="550" spans="1:13" ht="15.6" customHeight="1">
      <c r="A550" s="16" t="s">
        <v>509</v>
      </c>
      <c r="B550" s="42" t="s">
        <v>32</v>
      </c>
      <c r="C550" s="33">
        <v>263849.07</v>
      </c>
      <c r="D550" s="33">
        <v>1144.8499999999999</v>
      </c>
      <c r="E550" s="33">
        <v>96301.2</v>
      </c>
      <c r="F550" s="33">
        <f>SUM(C550:E550)</f>
        <v>361295.12</v>
      </c>
      <c r="G550" s="34">
        <v>0</v>
      </c>
      <c r="H550" s="34">
        <v>0</v>
      </c>
      <c r="I550" s="34">
        <v>0</v>
      </c>
      <c r="J550" s="34">
        <v>6175.14</v>
      </c>
      <c r="K550" s="34">
        <f>F550-G550-H550-I550-J550</f>
        <v>355119.98</v>
      </c>
      <c r="L550" s="33">
        <v>1336825.46</v>
      </c>
      <c r="M550" s="35">
        <f>K550/L550</f>
        <v>0.26564423750576982</v>
      </c>
    </row>
    <row r="551" spans="1:13" ht="15.6" customHeight="1">
      <c r="A551" s="16" t="s">
        <v>510</v>
      </c>
      <c r="B551" s="42" t="s">
        <v>26</v>
      </c>
      <c r="C551" s="33">
        <v>1061755.27</v>
      </c>
      <c r="D551" s="33">
        <v>39280.42</v>
      </c>
      <c r="E551" s="33">
        <v>667327.34</v>
      </c>
      <c r="F551" s="33">
        <f>SUM(C551:E551)</f>
        <v>1768363.0299999998</v>
      </c>
      <c r="G551" s="34">
        <v>0</v>
      </c>
      <c r="H551" s="34">
        <v>0</v>
      </c>
      <c r="I551" s="34">
        <v>0</v>
      </c>
      <c r="J551" s="34">
        <v>126058.57</v>
      </c>
      <c r="K551" s="34">
        <f>F551-G551-H551-I551-J551</f>
        <v>1642304.4599999997</v>
      </c>
      <c r="L551" s="33">
        <v>3437426.91</v>
      </c>
      <c r="M551" s="35">
        <f>K551/L551</f>
        <v>0.4777714560918474</v>
      </c>
    </row>
    <row r="552" spans="1:13" ht="15.6" customHeight="1">
      <c r="A552" s="16" t="s">
        <v>511</v>
      </c>
      <c r="B552" s="42" t="s">
        <v>32</v>
      </c>
      <c r="C552" s="33">
        <v>257314.86</v>
      </c>
      <c r="D552" s="33">
        <v>2202.31</v>
      </c>
      <c r="E552" s="33">
        <v>138353.15</v>
      </c>
      <c r="F552" s="33">
        <f>SUM(C552:E552)</f>
        <v>397870.31999999995</v>
      </c>
      <c r="G552" s="34">
        <v>0</v>
      </c>
      <c r="H552" s="34">
        <v>0</v>
      </c>
      <c r="I552" s="34">
        <v>0</v>
      </c>
      <c r="J552" s="34">
        <v>10141.39</v>
      </c>
      <c r="K552" s="34">
        <f>F552-G552-H552-I552-J552</f>
        <v>387728.92999999993</v>
      </c>
      <c r="L552" s="33">
        <v>1126365.58</v>
      </c>
      <c r="M552" s="35">
        <f>K552/L552</f>
        <v>0.34423009446009517</v>
      </c>
    </row>
    <row r="553" spans="1:13" ht="15.6" customHeight="1">
      <c r="A553" s="16" t="s">
        <v>512</v>
      </c>
      <c r="B553" s="42" t="s">
        <v>26</v>
      </c>
      <c r="C553" s="33">
        <v>131566.56</v>
      </c>
      <c r="D553" s="33">
        <v>1615.28</v>
      </c>
      <c r="E553" s="33">
        <v>61692.79</v>
      </c>
      <c r="F553" s="33">
        <f>SUM(C553:E553)</f>
        <v>194874.63</v>
      </c>
      <c r="G553" s="34">
        <v>0</v>
      </c>
      <c r="H553" s="34">
        <v>0</v>
      </c>
      <c r="I553" s="34">
        <v>0</v>
      </c>
      <c r="J553" s="34">
        <v>9772.5400000000009</v>
      </c>
      <c r="K553" s="34">
        <f>F553-G553-H553-I553-J553</f>
        <v>185102.09</v>
      </c>
      <c r="L553" s="33">
        <v>561746.6</v>
      </c>
      <c r="M553" s="35">
        <f>K553/L553</f>
        <v>0.32951172290139363</v>
      </c>
    </row>
    <row r="554" spans="1:13" ht="15.6" customHeight="1">
      <c r="A554" s="16" t="s">
        <v>513</v>
      </c>
      <c r="B554" s="42" t="s">
        <v>49</v>
      </c>
      <c r="C554" s="33">
        <v>13867935.619999999</v>
      </c>
      <c r="D554" s="33">
        <v>1355868.14</v>
      </c>
      <c r="E554" s="33">
        <v>4486857.68</v>
      </c>
      <c r="F554" s="33">
        <f>SUM(C554:E554)</f>
        <v>19710661.439999998</v>
      </c>
      <c r="G554" s="34">
        <v>29029.759999999998</v>
      </c>
      <c r="H554" s="34">
        <v>2977.69</v>
      </c>
      <c r="I554" s="34">
        <v>2000</v>
      </c>
      <c r="J554" s="34">
        <v>1542916.87</v>
      </c>
      <c r="K554" s="34">
        <f>F554-G554-H554-I554-J554</f>
        <v>18133737.119999994</v>
      </c>
      <c r="L554" s="33">
        <v>30683736.729999997</v>
      </c>
      <c r="M554" s="35">
        <f>K554/L554</f>
        <v>0.59098855134780048</v>
      </c>
    </row>
    <row r="555" spans="1:13" ht="15.6" customHeight="1">
      <c r="A555" s="16" t="s">
        <v>514</v>
      </c>
      <c r="B555" s="42" t="s">
        <v>37</v>
      </c>
      <c r="C555" s="33">
        <v>2280391.96</v>
      </c>
      <c r="D555" s="33">
        <v>48534.76</v>
      </c>
      <c r="E555" s="33">
        <v>735580.03</v>
      </c>
      <c r="F555" s="33">
        <f>SUM(C555:E555)</f>
        <v>3064506.75</v>
      </c>
      <c r="G555" s="34">
        <v>38904.800000000003</v>
      </c>
      <c r="H555" s="34">
        <v>986.6</v>
      </c>
      <c r="I555" s="34">
        <v>7256.62</v>
      </c>
      <c r="J555" s="34">
        <v>55038.400000000001</v>
      </c>
      <c r="K555" s="34">
        <f>F555-G555-H555-I555-J555</f>
        <v>2962320.33</v>
      </c>
      <c r="L555" s="33">
        <v>5949869.3500000006</v>
      </c>
      <c r="M555" s="35">
        <f>K555/L555</f>
        <v>0.49787989546358691</v>
      </c>
    </row>
    <row r="556" spans="1:13" ht="15.6" customHeight="1">
      <c r="A556" s="16" t="s">
        <v>515</v>
      </c>
      <c r="B556" s="42" t="s">
        <v>26</v>
      </c>
      <c r="C556" s="33">
        <v>85992.69</v>
      </c>
      <c r="D556" s="33">
        <v>1629.49</v>
      </c>
      <c r="E556" s="33">
        <v>50118.26</v>
      </c>
      <c r="F556" s="33">
        <f>SUM(C556:E556)</f>
        <v>137740.44</v>
      </c>
      <c r="G556" s="34">
        <v>0</v>
      </c>
      <c r="H556" s="34">
        <v>0</v>
      </c>
      <c r="I556" s="34">
        <v>0</v>
      </c>
      <c r="J556" s="34">
        <v>3892.32</v>
      </c>
      <c r="K556" s="34">
        <f>F556-G556-H556-I556-J556</f>
        <v>133848.12</v>
      </c>
      <c r="L556" s="33">
        <v>648339.14</v>
      </c>
      <c r="M556" s="35">
        <f>K556/L556</f>
        <v>0.20644769340934746</v>
      </c>
    </row>
    <row r="557" spans="1:13" ht="15.6" customHeight="1">
      <c r="A557" s="16" t="s">
        <v>516</v>
      </c>
      <c r="B557" s="42" t="s">
        <v>26</v>
      </c>
      <c r="C557" s="33">
        <v>1187679.58</v>
      </c>
      <c r="D557" s="33">
        <v>14954.77</v>
      </c>
      <c r="E557" s="33">
        <v>278151.84000000003</v>
      </c>
      <c r="F557" s="33">
        <f>SUM(C557:E557)</f>
        <v>1480786.1900000002</v>
      </c>
      <c r="G557" s="34">
        <v>29550</v>
      </c>
      <c r="H557" s="34">
        <v>0</v>
      </c>
      <c r="I557" s="34">
        <v>0</v>
      </c>
      <c r="J557" s="34">
        <v>35341.839999999997</v>
      </c>
      <c r="K557" s="34">
        <f>F557-G557-H557-I557-J557</f>
        <v>1415894.35</v>
      </c>
      <c r="L557" s="33">
        <v>6413445.0700000003</v>
      </c>
      <c r="M557" s="35">
        <f>K557/L557</f>
        <v>0.22076970092456097</v>
      </c>
    </row>
    <row r="558" spans="1:13" ht="15.6" customHeight="1">
      <c r="A558" s="16" t="s">
        <v>517</v>
      </c>
      <c r="B558" s="42" t="s">
        <v>34</v>
      </c>
      <c r="C558" s="33">
        <v>2210889.63</v>
      </c>
      <c r="D558" s="33">
        <v>46915.82</v>
      </c>
      <c r="E558" s="33">
        <v>364868.94</v>
      </c>
      <c r="F558" s="33">
        <f>SUM(C558:E558)</f>
        <v>2622674.3899999997</v>
      </c>
      <c r="G558" s="34">
        <v>30081.25</v>
      </c>
      <c r="H558" s="34">
        <v>0</v>
      </c>
      <c r="I558" s="34">
        <v>0</v>
      </c>
      <c r="J558" s="34">
        <v>106413.93</v>
      </c>
      <c r="K558" s="34">
        <f>F558-G558-H558-I558-J558</f>
        <v>2486179.2099999995</v>
      </c>
      <c r="L558" s="33">
        <v>9404663.5899999999</v>
      </c>
      <c r="M558" s="35">
        <f>K558/L558</f>
        <v>0.26435599595965981</v>
      </c>
    </row>
    <row r="559" spans="1:13" ht="15.6" customHeight="1">
      <c r="A559" s="16" t="s">
        <v>518</v>
      </c>
      <c r="B559" s="42" t="s">
        <v>37</v>
      </c>
      <c r="C559" s="33">
        <v>931229.41</v>
      </c>
      <c r="D559" s="33">
        <v>8919.89</v>
      </c>
      <c r="E559" s="33">
        <v>460296.58</v>
      </c>
      <c r="F559" s="33">
        <f>SUM(C559:E559)</f>
        <v>1400445.8800000001</v>
      </c>
      <c r="G559" s="34">
        <v>27831.32</v>
      </c>
      <c r="H559" s="34">
        <v>0</v>
      </c>
      <c r="I559" s="34">
        <v>40.99</v>
      </c>
      <c r="J559" s="34">
        <v>61168.79</v>
      </c>
      <c r="K559" s="34">
        <f>F559-G559-H559-I559-J559</f>
        <v>1311404.78</v>
      </c>
      <c r="L559" s="33">
        <v>3292799.49</v>
      </c>
      <c r="M559" s="35">
        <f>K559/L559</f>
        <v>0.39826438991582813</v>
      </c>
    </row>
    <row r="560" spans="1:13" ht="15.6" customHeight="1">
      <c r="A560" s="16" t="s">
        <v>519</v>
      </c>
      <c r="B560" s="42" t="s">
        <v>49</v>
      </c>
      <c r="C560" s="33">
        <v>347965.06</v>
      </c>
      <c r="D560" s="33">
        <v>4108.26</v>
      </c>
      <c r="E560" s="33">
        <v>91368.36</v>
      </c>
      <c r="F560" s="33">
        <f>SUM(C560:E560)</f>
        <v>443441.68</v>
      </c>
      <c r="G560" s="34">
        <v>76.02</v>
      </c>
      <c r="H560" s="34">
        <v>0</v>
      </c>
      <c r="I560" s="34">
        <v>0</v>
      </c>
      <c r="J560" s="34">
        <v>16810.02</v>
      </c>
      <c r="K560" s="34">
        <f>F560-G560-H560-I560-J560</f>
        <v>426555.63999999996</v>
      </c>
      <c r="L560" s="33">
        <v>1680586.52</v>
      </c>
      <c r="M560" s="35">
        <f>K560/L560</f>
        <v>0.25381355551989071</v>
      </c>
    </row>
    <row r="561" spans="1:13" ht="15.6" customHeight="1">
      <c r="A561" s="16" t="s">
        <v>520</v>
      </c>
      <c r="B561" s="42" t="s">
        <v>41</v>
      </c>
      <c r="C561" s="33">
        <v>674611.44</v>
      </c>
      <c r="D561" s="33">
        <v>8601.56</v>
      </c>
      <c r="E561" s="33">
        <v>371124.71</v>
      </c>
      <c r="F561" s="33">
        <f>SUM(C561:E561)</f>
        <v>1054337.71</v>
      </c>
      <c r="G561" s="34">
        <v>0</v>
      </c>
      <c r="H561" s="34">
        <v>0</v>
      </c>
      <c r="I561" s="34">
        <v>0</v>
      </c>
      <c r="J561" s="34">
        <v>13247.39</v>
      </c>
      <c r="K561" s="34">
        <f>F561-G561-H561-I561-J561</f>
        <v>1041090.32</v>
      </c>
      <c r="L561" s="33">
        <v>2657688.04</v>
      </c>
      <c r="M561" s="35">
        <f>K561/L561</f>
        <v>0.3917278116659621</v>
      </c>
    </row>
    <row r="562" spans="1:13" ht="15.6" customHeight="1">
      <c r="A562" s="16" t="s">
        <v>521</v>
      </c>
      <c r="B562" s="42" t="s">
        <v>29</v>
      </c>
      <c r="C562" s="33">
        <v>348960.29</v>
      </c>
      <c r="D562" s="33">
        <v>15227.28</v>
      </c>
      <c r="E562" s="33">
        <v>530371.53</v>
      </c>
      <c r="F562" s="33">
        <f>SUM(C562:E562)</f>
        <v>894559.10000000009</v>
      </c>
      <c r="G562" s="34">
        <v>6312.41</v>
      </c>
      <c r="H562" s="34">
        <v>0</v>
      </c>
      <c r="I562" s="34">
        <v>2013.98</v>
      </c>
      <c r="J562" s="34">
        <v>13780.28</v>
      </c>
      <c r="K562" s="34">
        <f>F562-G562-H562-I562-J562</f>
        <v>872452.43</v>
      </c>
      <c r="L562" s="33">
        <v>2807791.45</v>
      </c>
      <c r="M562" s="35">
        <f>K562/L562</f>
        <v>0.31072550990209763</v>
      </c>
    </row>
    <row r="563" spans="1:13" ht="15.6" customHeight="1">
      <c r="A563" s="16" t="s">
        <v>522</v>
      </c>
      <c r="B563" s="42" t="s">
        <v>32</v>
      </c>
      <c r="C563" s="33">
        <v>175766.81</v>
      </c>
      <c r="D563" s="33">
        <v>10581.63</v>
      </c>
      <c r="E563" s="33">
        <v>135562.39000000001</v>
      </c>
      <c r="F563" s="33">
        <f>SUM(C563:E563)</f>
        <v>321910.83</v>
      </c>
      <c r="G563" s="34">
        <v>511</v>
      </c>
      <c r="H563" s="34">
        <v>0</v>
      </c>
      <c r="I563" s="34">
        <v>0</v>
      </c>
      <c r="J563" s="34">
        <v>12497.23</v>
      </c>
      <c r="K563" s="34">
        <f>F563-G563-H563-I563-J563</f>
        <v>308902.60000000003</v>
      </c>
      <c r="L563" s="33">
        <v>1431379.8</v>
      </c>
      <c r="M563" s="35">
        <f>K563/L563</f>
        <v>0.21580757252547508</v>
      </c>
    </row>
    <row r="564" spans="1:13" ht="15.6" customHeight="1">
      <c r="A564" s="16" t="s">
        <v>648</v>
      </c>
      <c r="B564" s="42" t="s">
        <v>41</v>
      </c>
      <c r="C564" s="33">
        <v>3803806.57</v>
      </c>
      <c r="D564" s="33">
        <v>103370.43</v>
      </c>
      <c r="E564" s="33">
        <v>1303348.1499999999</v>
      </c>
      <c r="F564" s="33">
        <f>SUM(C564:E564)</f>
        <v>5210525.1500000004</v>
      </c>
      <c r="G564" s="34">
        <v>698</v>
      </c>
      <c r="H564" s="34">
        <v>0</v>
      </c>
      <c r="I564" s="34">
        <v>80382.97</v>
      </c>
      <c r="J564" s="34">
        <v>73004.320000000007</v>
      </c>
      <c r="K564" s="34">
        <f>F564-G564-H564-I564-J564</f>
        <v>5056439.8600000003</v>
      </c>
      <c r="L564" s="33">
        <v>12008911.84</v>
      </c>
      <c r="M564" s="35">
        <f>K564/L564</f>
        <v>0.42105728873433051</v>
      </c>
    </row>
    <row r="565" spans="1:13" ht="15.6" customHeight="1">
      <c r="A565" s="16" t="s">
        <v>523</v>
      </c>
      <c r="B565" s="42" t="s">
        <v>41</v>
      </c>
      <c r="C565" s="33">
        <v>4585092.8899999997</v>
      </c>
      <c r="D565" s="33">
        <v>174057.46</v>
      </c>
      <c r="E565" s="33">
        <v>1823212.34</v>
      </c>
      <c r="F565" s="33">
        <f>SUM(C565:E565)</f>
        <v>6582362.6899999995</v>
      </c>
      <c r="G565" s="34">
        <v>69074.97</v>
      </c>
      <c r="H565" s="34">
        <v>286179.15999999997</v>
      </c>
      <c r="I565" s="34">
        <v>20841.36</v>
      </c>
      <c r="J565" s="34">
        <v>96510.66</v>
      </c>
      <c r="K565" s="34">
        <f>F565-G565-H565-I565-J565</f>
        <v>6109756.5399999991</v>
      </c>
      <c r="L565" s="33">
        <v>13041226.259999998</v>
      </c>
      <c r="M565" s="35">
        <f>K565/L565</f>
        <v>0.46849555541719434</v>
      </c>
    </row>
    <row r="566" spans="1:13" ht="15.6" customHeight="1">
      <c r="A566" s="16" t="s">
        <v>649</v>
      </c>
      <c r="B566" s="42" t="s">
        <v>37</v>
      </c>
      <c r="C566" s="33">
        <v>41826210.350000001</v>
      </c>
      <c r="D566" s="33">
        <v>2484904.4300000002</v>
      </c>
      <c r="E566" s="33">
        <v>27671449.739999998</v>
      </c>
      <c r="F566" s="33">
        <f>SUM(C566:E566)</f>
        <v>71982564.519999996</v>
      </c>
      <c r="G566" s="34">
        <v>2438282.7799999998</v>
      </c>
      <c r="H566" s="34">
        <v>0</v>
      </c>
      <c r="I566" s="34">
        <v>-42580.99</v>
      </c>
      <c r="J566" s="34">
        <v>5633554.8600000003</v>
      </c>
      <c r="K566" s="34">
        <f>F566-G566-H566-I566-J566</f>
        <v>63953307.86999999</v>
      </c>
      <c r="L566" s="33">
        <v>114386111.02</v>
      </c>
      <c r="M566" s="35">
        <f>K566/L566</f>
        <v>0.55910029023382035</v>
      </c>
    </row>
    <row r="567" spans="1:13" ht="15.6" customHeight="1">
      <c r="A567" s="16" t="s">
        <v>524</v>
      </c>
      <c r="B567" s="42" t="s">
        <v>32</v>
      </c>
      <c r="C567" s="33">
        <v>2058632.85</v>
      </c>
      <c r="D567" s="33">
        <v>35557.97</v>
      </c>
      <c r="E567" s="33">
        <v>1118080.2</v>
      </c>
      <c r="F567" s="33">
        <f>SUM(C567:E567)</f>
        <v>3212271.02</v>
      </c>
      <c r="G567" s="34">
        <v>64505.1</v>
      </c>
      <c r="H567" s="34">
        <v>0</v>
      </c>
      <c r="I567" s="34">
        <v>0</v>
      </c>
      <c r="J567" s="34">
        <v>273668.44</v>
      </c>
      <c r="K567" s="34">
        <f>F567-G567-H567-I567-J567</f>
        <v>2874097.48</v>
      </c>
      <c r="L567" s="33">
        <v>5032419.74</v>
      </c>
      <c r="M567" s="35">
        <f>K567/L567</f>
        <v>0.57111640691561227</v>
      </c>
    </row>
    <row r="568" spans="1:13" ht="15.6" customHeight="1">
      <c r="A568" s="16" t="s">
        <v>525</v>
      </c>
      <c r="B568" s="42" t="s">
        <v>41</v>
      </c>
      <c r="C568" s="33">
        <v>2143285.0699999998</v>
      </c>
      <c r="D568" s="33">
        <v>58008.33</v>
      </c>
      <c r="E568" s="33">
        <v>1320592.1000000001</v>
      </c>
      <c r="F568" s="33">
        <f>SUM(C568:E568)</f>
        <v>3521885.5</v>
      </c>
      <c r="G568" s="34">
        <v>71136.72</v>
      </c>
      <c r="H568" s="34">
        <v>43581.46</v>
      </c>
      <c r="I568" s="34">
        <v>0</v>
      </c>
      <c r="J568" s="34">
        <v>33613.56</v>
      </c>
      <c r="K568" s="34">
        <f>F568-G568-H568-I568-J568</f>
        <v>3373553.76</v>
      </c>
      <c r="L568" s="33">
        <v>9914269.4800000004</v>
      </c>
      <c r="M568" s="35">
        <f>K568/L568</f>
        <v>0.34027255026761688</v>
      </c>
    </row>
    <row r="569" spans="1:13" ht="15.6" customHeight="1">
      <c r="A569" s="16" t="s">
        <v>526</v>
      </c>
      <c r="B569" s="42" t="s">
        <v>41</v>
      </c>
      <c r="C569" s="33">
        <v>566921.9</v>
      </c>
      <c r="D569" s="33">
        <v>21905.89</v>
      </c>
      <c r="E569" s="33">
        <v>353449.08</v>
      </c>
      <c r="F569" s="33">
        <f>SUM(C569:E569)</f>
        <v>942276.87000000011</v>
      </c>
      <c r="G569" s="34">
        <v>0</v>
      </c>
      <c r="H569" s="34">
        <v>0</v>
      </c>
      <c r="I569" s="34">
        <v>0</v>
      </c>
      <c r="J569" s="34">
        <v>68975.460000000006</v>
      </c>
      <c r="K569" s="34">
        <f>F569-G569-H569-I569-J569</f>
        <v>873301.41000000015</v>
      </c>
      <c r="L569" s="33">
        <v>2116860.35</v>
      </c>
      <c r="M569" s="35">
        <f>K569/L569</f>
        <v>0.41254559376106226</v>
      </c>
    </row>
    <row r="570" spans="1:13" ht="15.6" customHeight="1">
      <c r="A570" s="16" t="s">
        <v>527</v>
      </c>
      <c r="B570" s="42" t="s">
        <v>37</v>
      </c>
      <c r="C570" s="33">
        <v>12199512.16</v>
      </c>
      <c r="D570" s="33">
        <v>486470.14</v>
      </c>
      <c r="E570" s="33">
        <v>4226536.88</v>
      </c>
      <c r="F570" s="33">
        <f>SUM(C570:E570)</f>
        <v>16912519.18</v>
      </c>
      <c r="G570" s="34">
        <v>96156.35</v>
      </c>
      <c r="H570" s="34">
        <v>0</v>
      </c>
      <c r="I570" s="34">
        <v>12403.85</v>
      </c>
      <c r="J570" s="34">
        <v>633678.6</v>
      </c>
      <c r="K570" s="34">
        <f>F570-G570-H570-I570-J570</f>
        <v>16170280.379999997</v>
      </c>
      <c r="L570" s="33">
        <v>25559893.659999996</v>
      </c>
      <c r="M570" s="35">
        <f>K570/L570</f>
        <v>0.63264270951587365</v>
      </c>
    </row>
    <row r="571" spans="1:13" ht="15.6" customHeight="1">
      <c r="A571" s="16" t="s">
        <v>650</v>
      </c>
      <c r="B571" s="42" t="s">
        <v>32</v>
      </c>
      <c r="C571" s="33">
        <v>115907.98</v>
      </c>
      <c r="D571" s="33">
        <v>0</v>
      </c>
      <c r="E571" s="33">
        <v>74987.75</v>
      </c>
      <c r="F571" s="33">
        <f>SUM(C571:E571)</f>
        <v>190895.72999999998</v>
      </c>
      <c r="G571" s="34">
        <v>0</v>
      </c>
      <c r="H571" s="34">
        <v>0</v>
      </c>
      <c r="I571" s="34">
        <v>0</v>
      </c>
      <c r="J571" s="34">
        <v>9952.5300000000007</v>
      </c>
      <c r="K571" s="34">
        <f>F571-G571-H571-I571-J571</f>
        <v>180943.19999999998</v>
      </c>
      <c r="L571" s="33">
        <v>1048932.78</v>
      </c>
      <c r="M571" s="35">
        <f>K571/L571</f>
        <v>0.17250218836711345</v>
      </c>
    </row>
    <row r="572" spans="1:13" ht="15.6" customHeight="1">
      <c r="A572" s="16" t="s">
        <v>528</v>
      </c>
      <c r="B572" s="42" t="s">
        <v>37</v>
      </c>
      <c r="C572" s="33">
        <v>178244.47</v>
      </c>
      <c r="D572" s="33">
        <v>4602.79</v>
      </c>
      <c r="E572" s="33">
        <v>105492.58</v>
      </c>
      <c r="F572" s="33">
        <f>SUM(C572:E572)</f>
        <v>288339.84000000003</v>
      </c>
      <c r="G572" s="34">
        <v>830</v>
      </c>
      <c r="H572" s="34">
        <v>0</v>
      </c>
      <c r="I572" s="34">
        <v>0</v>
      </c>
      <c r="J572" s="34">
        <v>-13864.36</v>
      </c>
      <c r="K572" s="34">
        <f>F572-G572-H572-I572-J572</f>
        <v>301374.2</v>
      </c>
      <c r="L572" s="33">
        <v>1426539.1999999997</v>
      </c>
      <c r="M572" s="35">
        <f>K572/L572</f>
        <v>0.21126247354436531</v>
      </c>
    </row>
    <row r="573" spans="1:13" ht="15.6" customHeight="1">
      <c r="A573" s="16" t="s">
        <v>529</v>
      </c>
      <c r="B573" s="42" t="s">
        <v>49</v>
      </c>
      <c r="C573" s="33">
        <v>2281965.7799999998</v>
      </c>
      <c r="D573" s="33">
        <v>134122.01999999999</v>
      </c>
      <c r="E573" s="33">
        <v>1312496.0900000001</v>
      </c>
      <c r="F573" s="33">
        <f>SUM(C573:E573)</f>
        <v>3728583.8899999997</v>
      </c>
      <c r="G573" s="34">
        <v>57752</v>
      </c>
      <c r="H573" s="34">
        <v>4176</v>
      </c>
      <c r="I573" s="34">
        <v>0</v>
      </c>
      <c r="J573" s="34">
        <v>111994.22</v>
      </c>
      <c r="K573" s="34">
        <f>F573-G573-H573-I573-J573</f>
        <v>3554661.6699999995</v>
      </c>
      <c r="L573" s="33">
        <v>10090894.370000001</v>
      </c>
      <c r="M573" s="35">
        <f>K573/L573</f>
        <v>0.35226428299239043</v>
      </c>
    </row>
    <row r="574" spans="1:13" ht="15.6" customHeight="1">
      <c r="A574" s="16" t="s">
        <v>530</v>
      </c>
      <c r="B574" s="42" t="s">
        <v>26</v>
      </c>
      <c r="C574" s="33">
        <v>375069.93</v>
      </c>
      <c r="D574" s="33">
        <v>1657.29</v>
      </c>
      <c r="E574" s="33">
        <v>42091.63</v>
      </c>
      <c r="F574" s="33">
        <f>SUM(C574:E574)</f>
        <v>418818.85</v>
      </c>
      <c r="G574" s="34">
        <v>10683.5</v>
      </c>
      <c r="H574" s="34">
        <v>0</v>
      </c>
      <c r="I574" s="34">
        <v>361.48</v>
      </c>
      <c r="J574" s="34">
        <v>1293.73</v>
      </c>
      <c r="K574" s="34">
        <f>F574-G574-H574-I574-J574</f>
        <v>406480.14</v>
      </c>
      <c r="L574" s="33">
        <v>833881.2300000001</v>
      </c>
      <c r="M574" s="35">
        <f>K574/L574</f>
        <v>0.48745567759092018</v>
      </c>
    </row>
    <row r="575" spans="1:13" ht="15.6" customHeight="1">
      <c r="A575" s="16" t="s">
        <v>531</v>
      </c>
      <c r="B575" s="42" t="s">
        <v>32</v>
      </c>
      <c r="C575" s="33">
        <v>230137.8</v>
      </c>
      <c r="D575" s="33">
        <v>9502.5</v>
      </c>
      <c r="E575" s="33">
        <v>164395.57</v>
      </c>
      <c r="F575" s="33">
        <f>SUM(C575:E575)</f>
        <v>404035.87</v>
      </c>
      <c r="G575" s="34">
        <v>0</v>
      </c>
      <c r="H575" s="34">
        <v>0</v>
      </c>
      <c r="I575" s="34">
        <v>0</v>
      </c>
      <c r="J575" s="34">
        <v>10913.95</v>
      </c>
      <c r="K575" s="34">
        <f>F575-G575-H575-I575-J575</f>
        <v>393121.92</v>
      </c>
      <c r="L575" s="33">
        <v>1351822.29</v>
      </c>
      <c r="M575" s="35">
        <f>K575/L575</f>
        <v>0.29080887547726408</v>
      </c>
    </row>
    <row r="576" spans="1:13" ht="15.6" customHeight="1">
      <c r="A576" s="16" t="s">
        <v>532</v>
      </c>
      <c r="B576" s="42" t="s">
        <v>32</v>
      </c>
      <c r="C576" s="33">
        <v>63548.47</v>
      </c>
      <c r="D576" s="33">
        <v>4440</v>
      </c>
      <c r="E576" s="33">
        <v>63940.62</v>
      </c>
      <c r="F576" s="33">
        <f>SUM(C576:E576)</f>
        <v>131929.09</v>
      </c>
      <c r="G576" s="34">
        <v>0</v>
      </c>
      <c r="H576" s="34">
        <v>0</v>
      </c>
      <c r="I576" s="34">
        <v>0</v>
      </c>
      <c r="J576" s="34">
        <v>6115.77</v>
      </c>
      <c r="K576" s="34">
        <f>F576-G576-H576-I576-J576</f>
        <v>125813.31999999999</v>
      </c>
      <c r="L576" s="33">
        <v>542559.97</v>
      </c>
      <c r="M576" s="35">
        <f>K576/L576</f>
        <v>0.23188832010588617</v>
      </c>
    </row>
    <row r="577" spans="1:13" ht="15.6" customHeight="1">
      <c r="A577" s="16" t="s">
        <v>533</v>
      </c>
      <c r="B577" s="42" t="s">
        <v>26</v>
      </c>
      <c r="C577" s="33">
        <v>1477056.76</v>
      </c>
      <c r="D577" s="33">
        <v>30687</v>
      </c>
      <c r="E577" s="33">
        <v>327165.5</v>
      </c>
      <c r="F577" s="33">
        <f>SUM(C577:E577)</f>
        <v>1834909.26</v>
      </c>
      <c r="G577" s="34">
        <v>0</v>
      </c>
      <c r="H577" s="34">
        <v>0</v>
      </c>
      <c r="I577" s="34">
        <v>0</v>
      </c>
      <c r="J577" s="34">
        <v>39648.85</v>
      </c>
      <c r="K577" s="34">
        <f>F577-G577-H577-I577-J577</f>
        <v>1795260.41</v>
      </c>
      <c r="L577" s="33">
        <v>3558181.7199999997</v>
      </c>
      <c r="M577" s="35">
        <f>K577/L577</f>
        <v>0.50454432945600092</v>
      </c>
    </row>
    <row r="578" spans="1:13" ht="15.6" customHeight="1">
      <c r="A578" s="16" t="s">
        <v>534</v>
      </c>
      <c r="B578" s="42" t="s">
        <v>26</v>
      </c>
      <c r="C578" s="33">
        <v>209699.57</v>
      </c>
      <c r="D578" s="33">
        <v>1242.79</v>
      </c>
      <c r="E578" s="33">
        <v>167071.64000000001</v>
      </c>
      <c r="F578" s="33">
        <f>SUM(C578:E578)</f>
        <v>378014</v>
      </c>
      <c r="G578" s="34">
        <v>0</v>
      </c>
      <c r="H578" s="34">
        <v>0</v>
      </c>
      <c r="I578" s="34">
        <v>0</v>
      </c>
      <c r="J578" s="34">
        <v>82853.13</v>
      </c>
      <c r="K578" s="34">
        <f>F578-G578-H578-I578-J578</f>
        <v>295160.87</v>
      </c>
      <c r="L578" s="33">
        <v>735070.1</v>
      </c>
      <c r="M578" s="35">
        <f>K578/L578</f>
        <v>0.40154111832327283</v>
      </c>
    </row>
    <row r="579" spans="1:13" ht="15.6" customHeight="1">
      <c r="A579" s="16" t="s">
        <v>535</v>
      </c>
      <c r="B579" s="42" t="s">
        <v>41</v>
      </c>
      <c r="C579" s="33">
        <v>14542149.25</v>
      </c>
      <c r="D579" s="33">
        <v>736097.9</v>
      </c>
      <c r="E579" s="33">
        <v>5522773.25</v>
      </c>
      <c r="F579" s="33">
        <f>SUM(C579:E579)</f>
        <v>20801020.399999999</v>
      </c>
      <c r="G579" s="34">
        <v>639271.64</v>
      </c>
      <c r="H579" s="34">
        <v>4312.62</v>
      </c>
      <c r="I579" s="34">
        <v>117999.16</v>
      </c>
      <c r="J579" s="34">
        <v>796436.99</v>
      </c>
      <c r="K579" s="34">
        <f>F579-G579-H579-I579-J579</f>
        <v>19242999.989999998</v>
      </c>
      <c r="L579" s="33">
        <v>48352510.620000005</v>
      </c>
      <c r="M579" s="35">
        <f>K579/L579</f>
        <v>0.39797312990073641</v>
      </c>
    </row>
    <row r="580" spans="1:13" ht="15.6" customHeight="1">
      <c r="A580" s="16" t="s">
        <v>536</v>
      </c>
      <c r="B580" s="42" t="s">
        <v>49</v>
      </c>
      <c r="C580" s="33">
        <v>4355437.8</v>
      </c>
      <c r="D580" s="33">
        <v>109043.56</v>
      </c>
      <c r="E580" s="33">
        <v>1631550.38</v>
      </c>
      <c r="F580" s="33">
        <f>SUM(C580:E580)</f>
        <v>6096031.7399999993</v>
      </c>
      <c r="G580" s="34">
        <v>0</v>
      </c>
      <c r="H580" s="34">
        <v>22153.49</v>
      </c>
      <c r="I580" s="34">
        <v>0</v>
      </c>
      <c r="J580" s="34">
        <v>725144.97</v>
      </c>
      <c r="K580" s="34">
        <f>F580-G580-H580-I580-J580</f>
        <v>5348733.2799999993</v>
      </c>
      <c r="L580" s="33">
        <v>13599973.959999999</v>
      </c>
      <c r="M580" s="35">
        <f>K580/L580</f>
        <v>0.39328996479931494</v>
      </c>
    </row>
    <row r="581" spans="1:13" ht="15.6" customHeight="1">
      <c r="A581" s="16" t="s">
        <v>651</v>
      </c>
      <c r="B581" s="42" t="s">
        <v>32</v>
      </c>
      <c r="C581" s="33">
        <v>602798.44999999995</v>
      </c>
      <c r="D581" s="33">
        <v>11523.82</v>
      </c>
      <c r="E581" s="33">
        <v>227207.05</v>
      </c>
      <c r="F581" s="33">
        <f>SUM(C581:E581)</f>
        <v>841529.31999999983</v>
      </c>
      <c r="G581" s="34">
        <v>0</v>
      </c>
      <c r="H581" s="34">
        <v>0</v>
      </c>
      <c r="I581" s="34">
        <v>0</v>
      </c>
      <c r="J581" s="34">
        <v>26679.02</v>
      </c>
      <c r="K581" s="34">
        <f>F581-G581-H581-I581-J581</f>
        <v>814850.29999999981</v>
      </c>
      <c r="L581" s="33">
        <v>3086712.7399999998</v>
      </c>
      <c r="M581" s="35">
        <f>K581/L581</f>
        <v>0.26398643755881213</v>
      </c>
    </row>
    <row r="582" spans="1:13" ht="15.6" customHeight="1">
      <c r="A582" s="16" t="s">
        <v>537</v>
      </c>
      <c r="B582" s="42" t="s">
        <v>26</v>
      </c>
      <c r="C582" s="33">
        <v>198822.16</v>
      </c>
      <c r="D582" s="33">
        <v>2673.86</v>
      </c>
      <c r="E582" s="33">
        <v>98094.21</v>
      </c>
      <c r="F582" s="33">
        <f>SUM(C582:E582)</f>
        <v>299590.23</v>
      </c>
      <c r="G582" s="34">
        <v>4200</v>
      </c>
      <c r="H582" s="34">
        <v>0</v>
      </c>
      <c r="I582" s="34">
        <v>0</v>
      </c>
      <c r="J582" s="34">
        <v>7279.81</v>
      </c>
      <c r="K582" s="34">
        <f>F582-G582-H582-I582-J582</f>
        <v>288110.42</v>
      </c>
      <c r="L582" s="33">
        <v>867792.55</v>
      </c>
      <c r="M582" s="35">
        <f>K582/L582</f>
        <v>0.33200379514666262</v>
      </c>
    </row>
    <row r="583" spans="1:13" ht="15.6" customHeight="1">
      <c r="A583" s="16" t="s">
        <v>538</v>
      </c>
      <c r="B583" s="42" t="s">
        <v>26</v>
      </c>
      <c r="C583" s="33">
        <v>55082.879999999997</v>
      </c>
      <c r="D583" s="33">
        <v>1260.07</v>
      </c>
      <c r="E583" s="33">
        <v>11400</v>
      </c>
      <c r="F583" s="33">
        <f>SUM(C583:E583)</f>
        <v>67742.95</v>
      </c>
      <c r="G583" s="34">
        <v>0</v>
      </c>
      <c r="H583" s="34">
        <v>0</v>
      </c>
      <c r="I583" s="34">
        <v>0</v>
      </c>
      <c r="J583" s="34">
        <v>1453</v>
      </c>
      <c r="K583" s="34">
        <f>F583-G583-H583-I583-J583</f>
        <v>66289.95</v>
      </c>
      <c r="L583" s="33">
        <v>438222.48000000004</v>
      </c>
      <c r="M583" s="35">
        <f>K583/L583</f>
        <v>0.15127008089589561</v>
      </c>
    </row>
    <row r="584" spans="1:13" ht="15.6" customHeight="1">
      <c r="A584" s="16" t="s">
        <v>652</v>
      </c>
      <c r="B584" s="42" t="s">
        <v>73</v>
      </c>
      <c r="C584" s="33">
        <v>55097.58</v>
      </c>
      <c r="D584" s="33">
        <v>3967.99</v>
      </c>
      <c r="E584" s="33">
        <v>10826.67</v>
      </c>
      <c r="F584" s="33">
        <f>SUM(C584:E584)</f>
        <v>69892.240000000005</v>
      </c>
      <c r="G584" s="34">
        <v>0</v>
      </c>
      <c r="H584" s="34">
        <v>0</v>
      </c>
      <c r="I584" s="34">
        <v>0</v>
      </c>
      <c r="J584" s="34">
        <v>1486.81</v>
      </c>
      <c r="K584" s="34">
        <f>F584-G584-H584-I584-J584</f>
        <v>68405.430000000008</v>
      </c>
      <c r="L584" s="33">
        <v>486675.94</v>
      </c>
      <c r="M584" s="35">
        <f>K584/L584</f>
        <v>0.1405564244659393</v>
      </c>
    </row>
    <row r="585" spans="1:13" ht="15.6" customHeight="1">
      <c r="A585" s="16" t="s">
        <v>539</v>
      </c>
      <c r="B585" s="42" t="s">
        <v>41</v>
      </c>
      <c r="C585" s="33">
        <v>844141.81</v>
      </c>
      <c r="D585" s="33">
        <v>27781.1</v>
      </c>
      <c r="E585" s="33">
        <v>508194.5</v>
      </c>
      <c r="F585" s="33">
        <f>SUM(C585:E585)</f>
        <v>1380117.4100000001</v>
      </c>
      <c r="G585" s="34">
        <v>0</v>
      </c>
      <c r="H585" s="34">
        <v>0</v>
      </c>
      <c r="I585" s="34">
        <v>0</v>
      </c>
      <c r="J585" s="34">
        <v>28298.82</v>
      </c>
      <c r="K585" s="34">
        <f>F585-G585-H585-I585-J585</f>
        <v>1351818.59</v>
      </c>
      <c r="L585" s="33">
        <v>3918970.17</v>
      </c>
      <c r="M585" s="35">
        <f>K585/L585</f>
        <v>0.34494230151284877</v>
      </c>
    </row>
    <row r="586" spans="1:13" ht="15.6" customHeight="1">
      <c r="A586" s="16" t="s">
        <v>540</v>
      </c>
      <c r="B586" s="42" t="s">
        <v>32</v>
      </c>
      <c r="C586" s="33">
        <v>617587.1</v>
      </c>
      <c r="D586" s="33">
        <v>39118.660000000003</v>
      </c>
      <c r="E586" s="33">
        <v>201095.79</v>
      </c>
      <c r="F586" s="33">
        <f>SUM(C586:E586)</f>
        <v>857801.55</v>
      </c>
      <c r="G586" s="34">
        <v>0</v>
      </c>
      <c r="H586" s="34">
        <v>0</v>
      </c>
      <c r="I586" s="34">
        <v>0</v>
      </c>
      <c r="J586" s="34">
        <v>15034.23</v>
      </c>
      <c r="K586" s="34">
        <f>F586-G586-H586-I586-J586</f>
        <v>842767.32000000007</v>
      </c>
      <c r="L586" s="33">
        <v>2816174.3099999996</v>
      </c>
      <c r="M586" s="35">
        <f>K586/L586</f>
        <v>0.29925964348421324</v>
      </c>
    </row>
    <row r="587" spans="1:13" ht="15.6" customHeight="1">
      <c r="A587" s="16" t="s">
        <v>541</v>
      </c>
      <c r="B587" s="42" t="s">
        <v>34</v>
      </c>
      <c r="C587" s="33">
        <v>3399507.84</v>
      </c>
      <c r="D587" s="33">
        <v>984224.78</v>
      </c>
      <c r="E587" s="33">
        <v>1557525.3</v>
      </c>
      <c r="F587" s="33">
        <f>SUM(C587:E587)</f>
        <v>5941257.9199999999</v>
      </c>
      <c r="G587" s="34">
        <v>157972.35</v>
      </c>
      <c r="H587" s="34">
        <v>0</v>
      </c>
      <c r="I587" s="34">
        <v>0</v>
      </c>
      <c r="J587" s="34">
        <v>224491.97</v>
      </c>
      <c r="K587" s="34">
        <f>F587-G587-H587-I587-J587</f>
        <v>5558793.6000000006</v>
      </c>
      <c r="L587" s="33">
        <v>9487827.8000000007</v>
      </c>
      <c r="M587" s="35">
        <f>K587/L587</f>
        <v>0.58588685599879886</v>
      </c>
    </row>
    <row r="588" spans="1:13" ht="15.6" customHeight="1">
      <c r="A588" s="16" t="s">
        <v>542</v>
      </c>
      <c r="B588" s="42" t="s">
        <v>29</v>
      </c>
      <c r="C588" s="33">
        <v>272725.39</v>
      </c>
      <c r="D588" s="33">
        <v>10475.709999999999</v>
      </c>
      <c r="E588" s="33">
        <v>44422.32</v>
      </c>
      <c r="F588" s="33">
        <f>SUM(C588:E588)</f>
        <v>327623.42000000004</v>
      </c>
      <c r="G588" s="34">
        <v>4035.5</v>
      </c>
      <c r="H588" s="34">
        <v>0</v>
      </c>
      <c r="I588" s="34">
        <v>0</v>
      </c>
      <c r="J588" s="34">
        <v>5862.77</v>
      </c>
      <c r="K588" s="34">
        <f>F588-G588-H588-I588-J588</f>
        <v>317725.15000000002</v>
      </c>
      <c r="L588" s="33">
        <v>1809751.09</v>
      </c>
      <c r="M588" s="35">
        <f>K588/L588</f>
        <v>0.17556290019971751</v>
      </c>
    </row>
    <row r="589" spans="1:13" ht="15.6" customHeight="1">
      <c r="A589" s="16" t="s">
        <v>543</v>
      </c>
      <c r="B589" s="42" t="s">
        <v>32</v>
      </c>
      <c r="C589" s="33">
        <v>421502.29</v>
      </c>
      <c r="D589" s="33">
        <v>13085.04</v>
      </c>
      <c r="E589" s="33">
        <v>237011.38</v>
      </c>
      <c r="F589" s="33">
        <f>SUM(C589:E589)</f>
        <v>671598.71</v>
      </c>
      <c r="G589" s="34">
        <v>2789</v>
      </c>
      <c r="H589" s="34">
        <v>0</v>
      </c>
      <c r="I589" s="34">
        <v>0</v>
      </c>
      <c r="J589" s="34">
        <v>37256.26</v>
      </c>
      <c r="K589" s="34">
        <f>F589-G589-H589-I589-J589</f>
        <v>631553.44999999995</v>
      </c>
      <c r="L589" s="33">
        <v>1667210.9400000002</v>
      </c>
      <c r="M589" s="35">
        <f>K589/L589</f>
        <v>0.37880836482514918</v>
      </c>
    </row>
    <row r="590" spans="1:13" ht="15.6" customHeight="1">
      <c r="A590" s="16" t="s">
        <v>544</v>
      </c>
      <c r="B590" s="42" t="s">
        <v>37</v>
      </c>
      <c r="C590" s="33">
        <v>721118.51</v>
      </c>
      <c r="D590" s="33">
        <v>733.32</v>
      </c>
      <c r="E590" s="33">
        <v>207723.08</v>
      </c>
      <c r="F590" s="33">
        <f>SUM(C590:E590)</f>
        <v>929574.90999999992</v>
      </c>
      <c r="G590" s="34">
        <v>170</v>
      </c>
      <c r="H590" s="34">
        <v>0</v>
      </c>
      <c r="I590" s="34">
        <v>0</v>
      </c>
      <c r="J590" s="34">
        <v>12701.89</v>
      </c>
      <c r="K590" s="34">
        <f>F590-G590-H590-I590-J590</f>
        <v>916703.0199999999</v>
      </c>
      <c r="L590" s="33">
        <v>3317646.12</v>
      </c>
      <c r="M590" s="35">
        <f>K590/L590</f>
        <v>0.2763112721618422</v>
      </c>
    </row>
    <row r="591" spans="1:13" ht="15.6" customHeight="1">
      <c r="A591" s="16" t="s">
        <v>545</v>
      </c>
      <c r="B591" s="42" t="s">
        <v>32</v>
      </c>
      <c r="C591" s="33">
        <v>437533.64</v>
      </c>
      <c r="D591" s="33">
        <v>18973.169999999998</v>
      </c>
      <c r="E591" s="33">
        <v>214298.23999999999</v>
      </c>
      <c r="F591" s="33">
        <f>SUM(C591:E591)</f>
        <v>670805.05000000005</v>
      </c>
      <c r="G591" s="34">
        <v>0</v>
      </c>
      <c r="H591" s="34">
        <v>0</v>
      </c>
      <c r="I591" s="34">
        <v>0</v>
      </c>
      <c r="J591" s="34">
        <v>34487.99</v>
      </c>
      <c r="K591" s="34">
        <f>F591-G591-H591-I591-J591</f>
        <v>636317.06000000006</v>
      </c>
      <c r="L591" s="33">
        <v>2307027.21</v>
      </c>
      <c r="M591" s="35">
        <f>K591/L591</f>
        <v>0.27581688557544148</v>
      </c>
    </row>
    <row r="592" spans="1:13" ht="15.6" customHeight="1">
      <c r="A592" s="16" t="s">
        <v>546</v>
      </c>
      <c r="B592" s="42" t="s">
        <v>32</v>
      </c>
      <c r="C592" s="33">
        <v>233084.76</v>
      </c>
      <c r="D592" s="33">
        <v>4386.18</v>
      </c>
      <c r="E592" s="33">
        <v>75268.41</v>
      </c>
      <c r="F592" s="33">
        <f>SUM(C592:E592)</f>
        <v>312739.34999999998</v>
      </c>
      <c r="G592" s="34">
        <v>8108</v>
      </c>
      <c r="H592" s="34">
        <v>0</v>
      </c>
      <c r="I592" s="34">
        <v>0</v>
      </c>
      <c r="J592" s="34">
        <v>4687.6400000000003</v>
      </c>
      <c r="K592" s="34">
        <f>F592-G592-H592-I592-J592</f>
        <v>299943.70999999996</v>
      </c>
      <c r="L592" s="33">
        <v>1410712.33</v>
      </c>
      <c r="M592" s="35">
        <f>K592/L592</f>
        <v>0.21261862083533356</v>
      </c>
    </row>
    <row r="593" spans="1:13" ht="15.6" customHeight="1">
      <c r="A593" s="16" t="s">
        <v>547</v>
      </c>
      <c r="B593" s="42" t="s">
        <v>29</v>
      </c>
      <c r="C593" s="33">
        <v>144882.43</v>
      </c>
      <c r="D593" s="33">
        <v>752.76</v>
      </c>
      <c r="E593" s="33">
        <v>31996.25</v>
      </c>
      <c r="F593" s="33">
        <f>SUM(C593:E593)</f>
        <v>177631.44</v>
      </c>
      <c r="G593" s="34">
        <v>0</v>
      </c>
      <c r="H593" s="34">
        <v>0</v>
      </c>
      <c r="I593" s="34">
        <v>2754.29</v>
      </c>
      <c r="J593" s="34">
        <v>6758.14</v>
      </c>
      <c r="K593" s="34">
        <f>F593-G593-H593-I593-J593</f>
        <v>168119.00999999998</v>
      </c>
      <c r="L593" s="33">
        <v>1304233.94</v>
      </c>
      <c r="M593" s="35">
        <f>K593/L593</f>
        <v>0.12890249582065008</v>
      </c>
    </row>
    <row r="594" spans="1:13" ht="15.6" customHeight="1">
      <c r="A594" s="16" t="s">
        <v>548</v>
      </c>
      <c r="B594" s="42" t="s">
        <v>73</v>
      </c>
      <c r="C594" s="33">
        <v>4623477.91</v>
      </c>
      <c r="D594" s="33">
        <v>144793.73000000001</v>
      </c>
      <c r="E594" s="33">
        <v>1776644.62</v>
      </c>
      <c r="F594" s="33">
        <f>SUM(C594:E594)</f>
        <v>6544916.2600000007</v>
      </c>
      <c r="G594" s="34">
        <v>0</v>
      </c>
      <c r="H594" s="34">
        <v>0</v>
      </c>
      <c r="I594" s="34">
        <v>0</v>
      </c>
      <c r="J594" s="34">
        <v>340465.42</v>
      </c>
      <c r="K594" s="34">
        <f>F594-G594-H594-I594-J594</f>
        <v>6204450.8400000008</v>
      </c>
      <c r="L594" s="33">
        <v>15723306.960000003</v>
      </c>
      <c r="M594" s="35">
        <f>K594/L594</f>
        <v>0.39460215689893263</v>
      </c>
    </row>
    <row r="595" spans="1:13" ht="15.6" customHeight="1">
      <c r="A595" s="16" t="s">
        <v>549</v>
      </c>
      <c r="B595" s="42" t="s">
        <v>26</v>
      </c>
      <c r="C595" s="33">
        <v>69548.820000000007</v>
      </c>
      <c r="D595" s="33">
        <v>12.64</v>
      </c>
      <c r="E595" s="33">
        <v>28696.03</v>
      </c>
      <c r="F595" s="33">
        <f>SUM(C595:E595)</f>
        <v>98257.49</v>
      </c>
      <c r="G595" s="34">
        <v>0</v>
      </c>
      <c r="H595" s="34">
        <v>0</v>
      </c>
      <c r="I595" s="34">
        <v>0</v>
      </c>
      <c r="J595" s="34">
        <v>5777.95</v>
      </c>
      <c r="K595" s="34">
        <f>F595-G595-H595-I595-J595</f>
        <v>92479.540000000008</v>
      </c>
      <c r="L595" s="33">
        <v>454034.59</v>
      </c>
      <c r="M595" s="35">
        <f>K595/L595</f>
        <v>0.20368390875241466</v>
      </c>
    </row>
    <row r="596" spans="1:13" ht="15.6" customHeight="1">
      <c r="A596" s="16" t="s">
        <v>550</v>
      </c>
      <c r="B596" s="42" t="s">
        <v>32</v>
      </c>
      <c r="C596" s="33">
        <v>1097661.76</v>
      </c>
      <c r="D596" s="33">
        <v>29461.99</v>
      </c>
      <c r="E596" s="33">
        <v>580524</v>
      </c>
      <c r="F596" s="33">
        <f>SUM(C596:E596)</f>
        <v>1707647.75</v>
      </c>
      <c r="G596" s="34">
        <v>0</v>
      </c>
      <c r="H596" s="34">
        <v>0</v>
      </c>
      <c r="I596" s="34">
        <v>0</v>
      </c>
      <c r="J596" s="34">
        <v>66002.75</v>
      </c>
      <c r="K596" s="34">
        <f>F596-G596-H596-I596-J596</f>
        <v>1641645</v>
      </c>
      <c r="L596" s="33">
        <v>3720694.94</v>
      </c>
      <c r="M596" s="35">
        <f>K596/L596</f>
        <v>0.44121999424118336</v>
      </c>
    </row>
    <row r="597" spans="1:13" ht="15.6" customHeight="1">
      <c r="A597" s="16" t="s">
        <v>551</v>
      </c>
      <c r="B597" s="42" t="s">
        <v>26</v>
      </c>
      <c r="C597" s="33">
        <v>722353.74</v>
      </c>
      <c r="D597" s="33">
        <v>47697.43</v>
      </c>
      <c r="E597" s="33">
        <v>101120.69</v>
      </c>
      <c r="F597" s="33">
        <f>SUM(C597:E597)</f>
        <v>871171.8600000001</v>
      </c>
      <c r="G597" s="34">
        <v>0</v>
      </c>
      <c r="H597" s="34">
        <v>0</v>
      </c>
      <c r="I597" s="34">
        <v>0</v>
      </c>
      <c r="J597" s="34">
        <v>18111.169999999998</v>
      </c>
      <c r="K597" s="34">
        <f>F597-G597-H597-I597-J597</f>
        <v>853060.69000000006</v>
      </c>
      <c r="L597" s="33">
        <v>2497375.62</v>
      </c>
      <c r="M597" s="35">
        <f>K597/L597</f>
        <v>0.34158285328339999</v>
      </c>
    </row>
    <row r="598" spans="1:13" ht="15.6" customHeight="1">
      <c r="A598" s="16" t="s">
        <v>552</v>
      </c>
      <c r="B598" s="42" t="s">
        <v>26</v>
      </c>
      <c r="C598" s="33">
        <v>2429261.9300000002</v>
      </c>
      <c r="D598" s="33">
        <v>125745.33</v>
      </c>
      <c r="E598" s="33">
        <v>1145177.58</v>
      </c>
      <c r="F598" s="33">
        <f>SUM(C598:E598)</f>
        <v>3700184.8400000003</v>
      </c>
      <c r="G598" s="34">
        <v>5397</v>
      </c>
      <c r="H598" s="34">
        <v>13872.69</v>
      </c>
      <c r="I598" s="34">
        <v>0</v>
      </c>
      <c r="J598" s="34">
        <v>134409.9</v>
      </c>
      <c r="K598" s="34">
        <f>F598-G598-H598-I598-J598</f>
        <v>3546505.2500000005</v>
      </c>
      <c r="L598" s="33">
        <v>7044422.5500000007</v>
      </c>
      <c r="M598" s="35">
        <f>K598/L598</f>
        <v>0.50344868224862516</v>
      </c>
    </row>
    <row r="599" spans="1:13" ht="15.6" customHeight="1">
      <c r="A599" s="16" t="s">
        <v>553</v>
      </c>
      <c r="B599" s="42" t="s">
        <v>26</v>
      </c>
      <c r="C599" s="33">
        <v>11457430.550000001</v>
      </c>
      <c r="D599" s="33">
        <v>283747.74</v>
      </c>
      <c r="E599" s="33">
        <v>1676249.22</v>
      </c>
      <c r="F599" s="33">
        <f>SUM(C599:E599)</f>
        <v>13417427.510000002</v>
      </c>
      <c r="G599" s="34">
        <v>38231.379999999997</v>
      </c>
      <c r="H599" s="34">
        <v>0</v>
      </c>
      <c r="I599" s="34">
        <v>28787.66</v>
      </c>
      <c r="J599" s="34">
        <v>689836.21</v>
      </c>
      <c r="K599" s="34">
        <f>F599-G599-H599-I599-J599</f>
        <v>12660572.260000002</v>
      </c>
      <c r="L599" s="33">
        <v>22130890.130000003</v>
      </c>
      <c r="M599" s="35">
        <f>K599/L599</f>
        <v>0.57207695603882158</v>
      </c>
    </row>
    <row r="600" spans="1:13" ht="15.6" customHeight="1">
      <c r="A600" s="16" t="s">
        <v>554</v>
      </c>
      <c r="B600" s="42" t="s">
        <v>26</v>
      </c>
      <c r="C600" s="33">
        <v>1804794.6</v>
      </c>
      <c r="D600" s="33">
        <v>76447.37</v>
      </c>
      <c r="E600" s="33">
        <v>344836.06</v>
      </c>
      <c r="F600" s="33">
        <f>SUM(C600:E600)</f>
        <v>2226078.0300000003</v>
      </c>
      <c r="G600" s="34">
        <v>0</v>
      </c>
      <c r="H600" s="34">
        <v>0</v>
      </c>
      <c r="I600" s="34">
        <v>0</v>
      </c>
      <c r="J600" s="34">
        <v>161778.14000000001</v>
      </c>
      <c r="K600" s="34">
        <f>F600-G600-H600-I600-J600</f>
        <v>2064299.8900000001</v>
      </c>
      <c r="L600" s="33">
        <v>4706079.21</v>
      </c>
      <c r="M600" s="35">
        <f>K600/L600</f>
        <v>0.43864537715675211</v>
      </c>
    </row>
    <row r="601" spans="1:13" ht="15.6" customHeight="1">
      <c r="A601" s="16" t="s">
        <v>555</v>
      </c>
      <c r="B601" s="42" t="s">
        <v>26</v>
      </c>
      <c r="C601" s="33">
        <v>8310446.3099999996</v>
      </c>
      <c r="D601" s="33">
        <v>230947.39</v>
      </c>
      <c r="E601" s="33">
        <v>4944898.1100000003</v>
      </c>
      <c r="F601" s="33">
        <f>SUM(C601:E601)</f>
        <v>13486291.809999999</v>
      </c>
      <c r="G601" s="34">
        <v>23335.87</v>
      </c>
      <c r="H601" s="34">
        <v>0</v>
      </c>
      <c r="I601" s="34">
        <v>8500.24</v>
      </c>
      <c r="J601" s="34">
        <v>1019164.78</v>
      </c>
      <c r="K601" s="34">
        <f>F601-G601-H601-I601-J601</f>
        <v>12435290.92</v>
      </c>
      <c r="L601" s="33">
        <v>25981006.170000002</v>
      </c>
      <c r="M601" s="35">
        <f>K601/L601</f>
        <v>0.47863007454880258</v>
      </c>
    </row>
    <row r="602" spans="1:13" ht="15.6" customHeight="1">
      <c r="A602" s="16" t="s">
        <v>556</v>
      </c>
      <c r="B602" s="42" t="s">
        <v>29</v>
      </c>
      <c r="C602" s="33">
        <v>518465.81</v>
      </c>
      <c r="D602" s="33">
        <v>4327.33</v>
      </c>
      <c r="E602" s="33">
        <v>122862.32</v>
      </c>
      <c r="F602" s="33">
        <f>SUM(C602:E602)</f>
        <v>645655.46</v>
      </c>
      <c r="G602" s="34">
        <v>0</v>
      </c>
      <c r="H602" s="34">
        <v>0</v>
      </c>
      <c r="I602" s="34">
        <v>558.04</v>
      </c>
      <c r="J602" s="34">
        <v>7203.02</v>
      </c>
      <c r="K602" s="34">
        <f>F602-G602-H602-I602-J602</f>
        <v>637894.39999999991</v>
      </c>
      <c r="L602" s="33">
        <v>3346363.15</v>
      </c>
      <c r="M602" s="35">
        <f>K602/L602</f>
        <v>0.19062318445623569</v>
      </c>
    </row>
    <row r="603" spans="1:13" ht="15.6" customHeight="1">
      <c r="A603" s="16" t="s">
        <v>557</v>
      </c>
      <c r="B603" s="42" t="s">
        <v>41</v>
      </c>
      <c r="C603" s="33">
        <v>1860558.19</v>
      </c>
      <c r="D603" s="33">
        <v>26930.86</v>
      </c>
      <c r="E603" s="33">
        <v>1348573.21</v>
      </c>
      <c r="F603" s="33">
        <f>SUM(C603:E603)</f>
        <v>3236062.26</v>
      </c>
      <c r="G603" s="34">
        <v>114814.03</v>
      </c>
      <c r="H603" s="34">
        <v>17301.400000000001</v>
      </c>
      <c r="I603" s="34">
        <v>28424.55</v>
      </c>
      <c r="J603" s="34">
        <v>33004.19</v>
      </c>
      <c r="K603" s="34">
        <f>F603-G603-H603-I603-J603</f>
        <v>3042518.0900000003</v>
      </c>
      <c r="L603" s="33">
        <v>7829754.3199999994</v>
      </c>
      <c r="M603" s="35">
        <f>K603/L603</f>
        <v>0.3885841069404079</v>
      </c>
    </row>
    <row r="604" spans="1:13" ht="15.6" customHeight="1">
      <c r="A604" s="16" t="s">
        <v>653</v>
      </c>
      <c r="B604" s="42" t="s">
        <v>32</v>
      </c>
      <c r="C604" s="33">
        <v>2739689.09</v>
      </c>
      <c r="D604" s="33">
        <v>257839.93</v>
      </c>
      <c r="E604" s="33">
        <v>1168800.69</v>
      </c>
      <c r="F604" s="33">
        <f>SUM(C604:E604)</f>
        <v>4166329.71</v>
      </c>
      <c r="G604" s="34">
        <v>82.5</v>
      </c>
      <c r="H604" s="34">
        <v>0</v>
      </c>
      <c r="I604" s="34">
        <v>1294.0999999999999</v>
      </c>
      <c r="J604" s="34">
        <v>264044.67</v>
      </c>
      <c r="K604" s="34">
        <f>F604-G604-H604-I604-J604</f>
        <v>3900908.44</v>
      </c>
      <c r="L604" s="33">
        <v>10359362.17</v>
      </c>
      <c r="M604" s="35">
        <f>K604/L604</f>
        <v>0.37655874714919829</v>
      </c>
    </row>
    <row r="605" spans="1:13" ht="15.6" customHeight="1">
      <c r="A605" s="16" t="s">
        <v>558</v>
      </c>
      <c r="B605" s="42" t="s">
        <v>29</v>
      </c>
      <c r="C605" s="33">
        <v>2034955.34</v>
      </c>
      <c r="D605" s="33">
        <v>67197.05</v>
      </c>
      <c r="E605" s="33">
        <v>563322.26</v>
      </c>
      <c r="F605" s="33">
        <f>SUM(C605:E605)</f>
        <v>2665474.6500000004</v>
      </c>
      <c r="G605" s="34">
        <v>3069.6</v>
      </c>
      <c r="H605" s="34">
        <v>0</v>
      </c>
      <c r="I605" s="34">
        <v>10326.74</v>
      </c>
      <c r="J605" s="34">
        <v>125710.39999999999</v>
      </c>
      <c r="K605" s="34">
        <f>F605-G605-H605-I605-J605</f>
        <v>2526367.91</v>
      </c>
      <c r="L605" s="33">
        <v>7956681.7800000003</v>
      </c>
      <c r="M605" s="35">
        <f>K605/L605</f>
        <v>0.31751526325337093</v>
      </c>
    </row>
    <row r="606" spans="1:13" ht="15.6" customHeight="1">
      <c r="A606" s="16" t="s">
        <v>559</v>
      </c>
      <c r="B606" s="42" t="s">
        <v>73</v>
      </c>
      <c r="C606" s="33">
        <v>628137.16</v>
      </c>
      <c r="D606" s="33">
        <v>35021.769999999997</v>
      </c>
      <c r="E606" s="33">
        <v>241776</v>
      </c>
      <c r="F606" s="33">
        <f>SUM(C606:E606)</f>
        <v>904934.93</v>
      </c>
      <c r="G606" s="34">
        <v>15468.06</v>
      </c>
      <c r="H606" s="34">
        <v>0</v>
      </c>
      <c r="I606" s="34">
        <v>0</v>
      </c>
      <c r="J606" s="34">
        <v>52344.41</v>
      </c>
      <c r="K606" s="34">
        <f>F606-G606-H606-I606-J606</f>
        <v>837122.46</v>
      </c>
      <c r="L606" s="33">
        <v>2896448.87</v>
      </c>
      <c r="M606" s="35">
        <f>K606/L606</f>
        <v>0.28901682631808373</v>
      </c>
    </row>
    <row r="607" spans="1:13" ht="15.6" customHeight="1">
      <c r="A607" s="16" t="s">
        <v>560</v>
      </c>
      <c r="B607" s="42" t="s">
        <v>41</v>
      </c>
      <c r="C607" s="33">
        <v>3517677.47</v>
      </c>
      <c r="D607" s="33">
        <v>333453.59000000003</v>
      </c>
      <c r="E607" s="33">
        <v>3191047.79</v>
      </c>
      <c r="F607" s="33">
        <f>SUM(C607:E607)</f>
        <v>7042178.8499999996</v>
      </c>
      <c r="G607" s="34">
        <v>52473.89</v>
      </c>
      <c r="H607" s="34">
        <v>0</v>
      </c>
      <c r="I607" s="34">
        <v>0</v>
      </c>
      <c r="J607" s="34">
        <v>291344.69</v>
      </c>
      <c r="K607" s="34">
        <f>F607-G607-H607-I607-J607</f>
        <v>6698360.2699999996</v>
      </c>
      <c r="L607" s="33">
        <v>14520196.160000002</v>
      </c>
      <c r="M607" s="35">
        <f>K607/L607</f>
        <v>0.46131334564560034</v>
      </c>
    </row>
    <row r="608" spans="1:13" ht="15.6" customHeight="1">
      <c r="A608" s="16" t="s">
        <v>561</v>
      </c>
      <c r="B608" s="42" t="s">
        <v>29</v>
      </c>
      <c r="C608" s="33">
        <v>1755749.22</v>
      </c>
      <c r="D608" s="33">
        <v>73496.009999999995</v>
      </c>
      <c r="E608" s="33">
        <v>297444.05</v>
      </c>
      <c r="F608" s="33">
        <f>SUM(C608:E608)</f>
        <v>2126689.2799999998</v>
      </c>
      <c r="G608" s="34">
        <v>0</v>
      </c>
      <c r="H608" s="34">
        <v>0</v>
      </c>
      <c r="I608" s="34">
        <v>10543.46</v>
      </c>
      <c r="J608" s="34">
        <v>59639.49</v>
      </c>
      <c r="K608" s="34">
        <f>F608-G608-H608-I608-J608</f>
        <v>2056506.3299999998</v>
      </c>
      <c r="L608" s="33">
        <v>5741418.9699999997</v>
      </c>
      <c r="M608" s="35">
        <f>K608/L608</f>
        <v>0.35818781746213513</v>
      </c>
    </row>
    <row r="609" spans="1:13" ht="15.6" customHeight="1">
      <c r="A609" s="16" t="s">
        <v>562</v>
      </c>
      <c r="B609" s="42" t="s">
        <v>49</v>
      </c>
      <c r="C609" s="33">
        <v>153077.01</v>
      </c>
      <c r="D609" s="33">
        <v>19568.48</v>
      </c>
      <c r="E609" s="33">
        <v>82464.08</v>
      </c>
      <c r="F609" s="33">
        <f>SUM(C609:E609)</f>
        <v>255109.57</v>
      </c>
      <c r="G609" s="34">
        <v>9432.2000000000007</v>
      </c>
      <c r="H609" s="34">
        <v>0</v>
      </c>
      <c r="I609" s="34">
        <v>0</v>
      </c>
      <c r="J609" s="34">
        <v>23739.52</v>
      </c>
      <c r="K609" s="34">
        <f>F609-G609-H609-I609-J609</f>
        <v>221937.85</v>
      </c>
      <c r="L609" s="33">
        <v>1963270.92</v>
      </c>
      <c r="M609" s="35">
        <f>K609/L609</f>
        <v>0.11304494338458393</v>
      </c>
    </row>
    <row r="610" spans="1:13" ht="15.6" customHeight="1">
      <c r="A610" s="16" t="s">
        <v>563</v>
      </c>
      <c r="B610" s="42" t="s">
        <v>34</v>
      </c>
      <c r="C610" s="33">
        <v>1357939.85</v>
      </c>
      <c r="D610" s="33">
        <v>36424.74</v>
      </c>
      <c r="E610" s="33">
        <v>355691.98</v>
      </c>
      <c r="F610" s="33">
        <f>SUM(C610:E610)</f>
        <v>1750056.57</v>
      </c>
      <c r="G610" s="34">
        <v>59234.34</v>
      </c>
      <c r="H610" s="34">
        <v>0</v>
      </c>
      <c r="I610" s="34">
        <v>0</v>
      </c>
      <c r="J610" s="34">
        <v>131841.28</v>
      </c>
      <c r="K610" s="34">
        <f>F610-G610-H610-I610-J610</f>
        <v>1558980.95</v>
      </c>
      <c r="L610" s="33">
        <v>4974978.9400000004</v>
      </c>
      <c r="M610" s="35">
        <f>K610/L610</f>
        <v>0.31336433154830595</v>
      </c>
    </row>
    <row r="611" spans="1:13" ht="15.6" customHeight="1">
      <c r="A611" s="16" t="s">
        <v>564</v>
      </c>
      <c r="B611" s="42" t="s">
        <v>49</v>
      </c>
      <c r="C611" s="33">
        <v>3782126.99</v>
      </c>
      <c r="D611" s="33">
        <v>60770.98</v>
      </c>
      <c r="E611" s="33">
        <v>1408299.28</v>
      </c>
      <c r="F611" s="33">
        <f>SUM(C611:E611)</f>
        <v>5251197.25</v>
      </c>
      <c r="G611" s="34">
        <v>24090.5</v>
      </c>
      <c r="H611" s="34">
        <v>1661.8</v>
      </c>
      <c r="I611" s="34">
        <v>8551.44</v>
      </c>
      <c r="J611" s="34">
        <v>307570.93</v>
      </c>
      <c r="K611" s="34">
        <f>F611-G611-H611-I611-J611</f>
        <v>4909322.58</v>
      </c>
      <c r="L611" s="33">
        <v>14904591.17</v>
      </c>
      <c r="M611" s="35">
        <f>K611/L611</f>
        <v>0.3293832433244796</v>
      </c>
    </row>
    <row r="612" spans="1:13" ht="15.6" customHeight="1">
      <c r="A612" s="16" t="s">
        <v>565</v>
      </c>
      <c r="B612" s="42" t="s">
        <v>32</v>
      </c>
      <c r="C612" s="33">
        <v>233771.88</v>
      </c>
      <c r="D612" s="33">
        <v>21000.01</v>
      </c>
      <c r="E612" s="33">
        <v>137481.5</v>
      </c>
      <c r="F612" s="33">
        <f>SUM(C612:E612)</f>
        <v>392253.39</v>
      </c>
      <c r="G612" s="34">
        <v>6930.77</v>
      </c>
      <c r="H612" s="34">
        <v>0</v>
      </c>
      <c r="I612" s="34">
        <v>1953.15</v>
      </c>
      <c r="J612" s="34">
        <v>3013.19</v>
      </c>
      <c r="K612" s="34">
        <f>F612-G612-H612-I612-J612</f>
        <v>380356.27999999997</v>
      </c>
      <c r="L612" s="33">
        <v>1356898.3900000001</v>
      </c>
      <c r="M612" s="35">
        <f>K612/L612</f>
        <v>0.28031301592155322</v>
      </c>
    </row>
    <row r="613" spans="1:13" ht="15.6" customHeight="1">
      <c r="A613" s="16" t="s">
        <v>566</v>
      </c>
      <c r="B613" s="42" t="s">
        <v>37</v>
      </c>
      <c r="C613" s="33">
        <v>1446591.83</v>
      </c>
      <c r="D613" s="33">
        <v>58946.76</v>
      </c>
      <c r="E613" s="33">
        <v>351405.62</v>
      </c>
      <c r="F613" s="33">
        <f>SUM(C613:E613)</f>
        <v>1856944.21</v>
      </c>
      <c r="G613" s="34">
        <v>102163.22</v>
      </c>
      <c r="H613" s="34">
        <v>0</v>
      </c>
      <c r="I613" s="34">
        <v>2194.8000000000002</v>
      </c>
      <c r="J613" s="34">
        <v>31025.48</v>
      </c>
      <c r="K613" s="34">
        <f>F613-G613-H613-I613-J613</f>
        <v>1721560.71</v>
      </c>
      <c r="L613" s="33">
        <v>5201886.18</v>
      </c>
      <c r="M613" s="35">
        <f>K613/L613</f>
        <v>0.33094932307803782</v>
      </c>
    </row>
    <row r="614" spans="1:13" ht="15.6" customHeight="1">
      <c r="A614" s="16" t="s">
        <v>567</v>
      </c>
      <c r="B614" s="42" t="s">
        <v>29</v>
      </c>
      <c r="C614" s="33">
        <v>2116629.08</v>
      </c>
      <c r="D614" s="33">
        <v>144960.18</v>
      </c>
      <c r="E614" s="33">
        <v>491740.55</v>
      </c>
      <c r="F614" s="33">
        <f>SUM(C614:E614)</f>
        <v>2753329.81</v>
      </c>
      <c r="G614" s="34">
        <v>84434.23</v>
      </c>
      <c r="H614" s="34">
        <v>0</v>
      </c>
      <c r="I614" s="34">
        <v>4314.42</v>
      </c>
      <c r="J614" s="34">
        <v>85475.36</v>
      </c>
      <c r="K614" s="34">
        <f>F614-G614-H614-I614-J614</f>
        <v>2579105.8000000003</v>
      </c>
      <c r="L614" s="33">
        <v>8965850.9100000001</v>
      </c>
      <c r="M614" s="35">
        <f>K614/L614</f>
        <v>0.28765878731302708</v>
      </c>
    </row>
    <row r="615" spans="1:13" ht="15.6" customHeight="1">
      <c r="A615" s="16" t="s">
        <v>568</v>
      </c>
      <c r="B615" s="42" t="s">
        <v>37</v>
      </c>
      <c r="C615" s="33">
        <v>1049862.92</v>
      </c>
      <c r="D615" s="33">
        <v>16999.689999999999</v>
      </c>
      <c r="E615" s="33">
        <v>158976.4</v>
      </c>
      <c r="F615" s="33">
        <f>SUM(C615:E615)</f>
        <v>1225839.0099999998</v>
      </c>
      <c r="G615" s="34">
        <v>26442.81</v>
      </c>
      <c r="H615" s="34">
        <v>0</v>
      </c>
      <c r="I615" s="34">
        <v>-125261.49</v>
      </c>
      <c r="J615" s="34">
        <v>48406.53</v>
      </c>
      <c r="K615" s="34">
        <f>F615-G615-H615-I615-J615</f>
        <v>1276251.1599999997</v>
      </c>
      <c r="L615" s="33">
        <v>4133962.4299999997</v>
      </c>
      <c r="M615" s="35">
        <f>K615/L615</f>
        <v>0.308723453976818</v>
      </c>
    </row>
    <row r="616" spans="1:13" ht="15.6" customHeight="1">
      <c r="A616" s="16" t="s">
        <v>569</v>
      </c>
      <c r="B616" s="42" t="s">
        <v>41</v>
      </c>
      <c r="C616" s="33">
        <v>790386.22</v>
      </c>
      <c r="D616" s="33">
        <v>48391.66</v>
      </c>
      <c r="E616" s="33">
        <v>376263.82</v>
      </c>
      <c r="F616" s="33">
        <f>SUM(C616:E616)</f>
        <v>1215041.7</v>
      </c>
      <c r="G616" s="34">
        <v>132596.01</v>
      </c>
      <c r="H616" s="34">
        <v>0</v>
      </c>
      <c r="I616" s="34">
        <v>0</v>
      </c>
      <c r="J616" s="34">
        <v>55902.18</v>
      </c>
      <c r="K616" s="34">
        <f>F616-G616-H616-I616-J616</f>
        <v>1026543.5099999999</v>
      </c>
      <c r="L616" s="33">
        <v>3926090.95</v>
      </c>
      <c r="M616" s="35">
        <f>K616/L616</f>
        <v>0.26146707324750074</v>
      </c>
    </row>
    <row r="617" spans="1:13" ht="15.6" customHeight="1">
      <c r="A617" s="16" t="s">
        <v>654</v>
      </c>
      <c r="B617" s="42" t="s">
        <v>73</v>
      </c>
      <c r="C617" s="33">
        <v>73050.8</v>
      </c>
      <c r="D617" s="33">
        <v>3751.9</v>
      </c>
      <c r="E617" s="33">
        <v>17673.29</v>
      </c>
      <c r="F617" s="33">
        <f>SUM(C617:E617)</f>
        <v>94475.989999999991</v>
      </c>
      <c r="G617" s="34">
        <v>3081.65</v>
      </c>
      <c r="H617" s="34">
        <v>0</v>
      </c>
      <c r="I617" s="34">
        <v>0</v>
      </c>
      <c r="J617" s="34">
        <v>3621.19</v>
      </c>
      <c r="K617" s="34">
        <f>F617-G617-H617-I617-J617</f>
        <v>87773.15</v>
      </c>
      <c r="L617" s="33">
        <v>565878.35</v>
      </c>
      <c r="M617" s="35">
        <f>K617/L617</f>
        <v>0.15510957434579359</v>
      </c>
    </row>
    <row r="618" spans="1:13" ht="15.6" customHeight="1">
      <c r="A618" s="16" t="s">
        <v>570</v>
      </c>
      <c r="B618" s="42" t="s">
        <v>73</v>
      </c>
      <c r="C618" s="33">
        <v>1108191.8400000001</v>
      </c>
      <c r="D618" s="33">
        <v>101485.85</v>
      </c>
      <c r="E618" s="33">
        <v>195581.44</v>
      </c>
      <c r="F618" s="33">
        <f>SUM(C618:E618)</f>
        <v>1405259.1300000001</v>
      </c>
      <c r="G618" s="34">
        <v>850</v>
      </c>
      <c r="H618" s="34">
        <v>0</v>
      </c>
      <c r="I618" s="34">
        <v>0</v>
      </c>
      <c r="J618" s="34">
        <v>18529.810000000001</v>
      </c>
      <c r="K618" s="34">
        <f>F618-G618-H618-I618-J618</f>
        <v>1385879.32</v>
      </c>
      <c r="L618" s="33">
        <v>3142264.0800000005</v>
      </c>
      <c r="M618" s="35">
        <f>K618/L618</f>
        <v>0.44104482777908338</v>
      </c>
    </row>
    <row r="619" spans="1:13" ht="15.6" customHeight="1">
      <c r="A619" s="16" t="s">
        <v>655</v>
      </c>
      <c r="B619" s="42" t="s">
        <v>34</v>
      </c>
      <c r="C619" s="33">
        <v>295575.18</v>
      </c>
      <c r="D619" s="33">
        <v>2110.06</v>
      </c>
      <c r="E619" s="33">
        <v>36714.57</v>
      </c>
      <c r="F619" s="33">
        <f>SUM(C619:E619)</f>
        <v>334399.81</v>
      </c>
      <c r="G619" s="34">
        <v>7667.96</v>
      </c>
      <c r="H619" s="34">
        <v>0</v>
      </c>
      <c r="I619" s="34">
        <v>2373.88</v>
      </c>
      <c r="J619" s="34">
        <v>3427.33</v>
      </c>
      <c r="K619" s="34">
        <f>F619-G619-H619-I619-J619</f>
        <v>320930.63999999996</v>
      </c>
      <c r="L619" s="33">
        <v>1735076.23</v>
      </c>
      <c r="M619" s="35">
        <f>K619/L619</f>
        <v>0.18496630548618603</v>
      </c>
    </row>
    <row r="620" spans="1:13" ht="15.6" customHeight="1">
      <c r="A620" s="16" t="s">
        <v>571</v>
      </c>
      <c r="B620" s="42" t="s">
        <v>37</v>
      </c>
      <c r="C620" s="33">
        <v>385553.22</v>
      </c>
      <c r="D620" s="33">
        <v>32085.119999999999</v>
      </c>
      <c r="E620" s="33">
        <v>151771.15</v>
      </c>
      <c r="F620" s="33">
        <f>SUM(C620:E620)</f>
        <v>569409.49</v>
      </c>
      <c r="G620" s="34">
        <v>38366.519999999997</v>
      </c>
      <c r="H620" s="34">
        <v>0</v>
      </c>
      <c r="I620" s="34">
        <v>-314.95999999999998</v>
      </c>
      <c r="J620" s="34">
        <v>10802.4</v>
      </c>
      <c r="K620" s="34">
        <f>F620-G620-H620-I620-J620</f>
        <v>520555.52999999991</v>
      </c>
      <c r="L620" s="33">
        <v>3135584.47</v>
      </c>
      <c r="M620" s="35">
        <f>K620/L620</f>
        <v>0.16601547015571227</v>
      </c>
    </row>
    <row r="621" spans="1:13" ht="15.6" customHeight="1">
      <c r="A621" s="16" t="s">
        <v>572</v>
      </c>
      <c r="B621" s="42" t="s">
        <v>34</v>
      </c>
      <c r="C621" s="33">
        <v>1655761.53</v>
      </c>
      <c r="D621" s="33">
        <v>58083.02</v>
      </c>
      <c r="E621" s="33">
        <v>421103.56</v>
      </c>
      <c r="F621" s="33">
        <f>SUM(C621:E621)</f>
        <v>2134948.11</v>
      </c>
      <c r="G621" s="34">
        <v>1625.5</v>
      </c>
      <c r="H621" s="34">
        <v>0</v>
      </c>
      <c r="I621" s="34">
        <v>64.930000000000007</v>
      </c>
      <c r="J621" s="34">
        <v>147511.32999999999</v>
      </c>
      <c r="K621" s="34">
        <f>F621-G621-H621-I621-J621</f>
        <v>1985746.3499999996</v>
      </c>
      <c r="L621" s="33">
        <v>5507857.3499999996</v>
      </c>
      <c r="M621" s="35">
        <f>K621/L621</f>
        <v>0.36052973485233775</v>
      </c>
    </row>
    <row r="622" spans="1:13" ht="15.6" customHeight="1">
      <c r="A622" s="16" t="s">
        <v>656</v>
      </c>
      <c r="B622" s="42" t="s">
        <v>41</v>
      </c>
      <c r="C622" s="33">
        <v>2233873.09</v>
      </c>
      <c r="D622" s="33">
        <v>68204.509999999995</v>
      </c>
      <c r="E622" s="33">
        <v>1912593.77</v>
      </c>
      <c r="F622" s="33">
        <f>SUM(C622:E622)</f>
        <v>4214671.3699999992</v>
      </c>
      <c r="G622" s="34">
        <v>98811.92</v>
      </c>
      <c r="H622" s="34">
        <v>0</v>
      </c>
      <c r="I622" s="34">
        <v>0</v>
      </c>
      <c r="J622" s="34">
        <v>230481.25</v>
      </c>
      <c r="K622" s="34">
        <f>F622-G622-H622-I622-J622</f>
        <v>3885378.1999999993</v>
      </c>
      <c r="L622" s="33">
        <v>9316315.6000000015</v>
      </c>
      <c r="M622" s="35">
        <f>K622/L622</f>
        <v>0.41705094232745815</v>
      </c>
    </row>
    <row r="623" spans="1:13" ht="15.6" customHeight="1">
      <c r="A623" s="16" t="s">
        <v>657</v>
      </c>
      <c r="B623" s="42" t="s">
        <v>29</v>
      </c>
      <c r="C623" s="33">
        <v>396674.48</v>
      </c>
      <c r="D623" s="33">
        <v>11606.76</v>
      </c>
      <c r="E623" s="33">
        <v>54060.92</v>
      </c>
      <c r="F623" s="33">
        <f>SUM(C623:E623)</f>
        <v>462342.16</v>
      </c>
      <c r="G623" s="34">
        <v>21923.11</v>
      </c>
      <c r="H623" s="34">
        <v>0</v>
      </c>
      <c r="I623" s="34">
        <v>0</v>
      </c>
      <c r="J623" s="34">
        <v>5089.53</v>
      </c>
      <c r="K623" s="34">
        <f>F623-G623-H623-I623-J623</f>
        <v>435329.51999999996</v>
      </c>
      <c r="L623" s="33">
        <v>2929924.15</v>
      </c>
      <c r="M623" s="35">
        <f>K623/L623</f>
        <v>0.14858047434436142</v>
      </c>
    </row>
    <row r="624" spans="1:13" ht="15.6" customHeight="1">
      <c r="A624" s="16" t="s">
        <v>573</v>
      </c>
      <c r="B624" s="42" t="s">
        <v>29</v>
      </c>
      <c r="C624" s="33">
        <v>262294.49</v>
      </c>
      <c r="D624" s="33">
        <v>7715.41</v>
      </c>
      <c r="E624" s="33">
        <v>37879.17</v>
      </c>
      <c r="F624" s="33">
        <f>SUM(C624:E624)</f>
        <v>307889.06999999995</v>
      </c>
      <c r="G624" s="34">
        <v>3280</v>
      </c>
      <c r="H624" s="34">
        <v>0</v>
      </c>
      <c r="I624" s="34">
        <v>0</v>
      </c>
      <c r="J624" s="34">
        <v>16076.77</v>
      </c>
      <c r="K624" s="34">
        <f>F624-G624-H624-I624-J624</f>
        <v>288532.29999999993</v>
      </c>
      <c r="L624" s="33">
        <v>1636409.73</v>
      </c>
      <c r="M624" s="35">
        <f>K624/L624</f>
        <v>0.17632032779467763</v>
      </c>
    </row>
    <row r="625" spans="1:13" ht="15.6" customHeight="1">
      <c r="A625" s="16" t="s">
        <v>574</v>
      </c>
      <c r="B625" s="42" t="s">
        <v>34</v>
      </c>
      <c r="C625" s="33">
        <v>1633260.06</v>
      </c>
      <c r="D625" s="33">
        <v>31602.62</v>
      </c>
      <c r="E625" s="33">
        <v>356825</v>
      </c>
      <c r="F625" s="33">
        <f>SUM(C625:E625)</f>
        <v>2021687.6800000002</v>
      </c>
      <c r="G625" s="34">
        <v>3500</v>
      </c>
      <c r="H625" s="34">
        <v>0</v>
      </c>
      <c r="I625" s="34">
        <v>0</v>
      </c>
      <c r="J625" s="34">
        <v>46767.37</v>
      </c>
      <c r="K625" s="34">
        <f>F625-G625-H625-I625-J625</f>
        <v>1971420.31</v>
      </c>
      <c r="L625" s="33">
        <v>5655784.2700000005</v>
      </c>
      <c r="M625" s="35">
        <f>K625/L625</f>
        <v>0.34856709801627561</v>
      </c>
    </row>
    <row r="626" spans="1:13" ht="15.6" customHeight="1">
      <c r="A626" s="16" t="s">
        <v>658</v>
      </c>
      <c r="B626" s="42" t="s">
        <v>37</v>
      </c>
      <c r="C626" s="33">
        <v>1150029.6200000001</v>
      </c>
      <c r="D626" s="33">
        <v>64251.68</v>
      </c>
      <c r="E626" s="33">
        <v>449182.41</v>
      </c>
      <c r="F626" s="33">
        <f>SUM(C626:E626)</f>
        <v>1663463.71</v>
      </c>
      <c r="G626" s="34">
        <v>47389.47</v>
      </c>
      <c r="H626" s="34">
        <v>0</v>
      </c>
      <c r="I626" s="34">
        <v>-43253.83</v>
      </c>
      <c r="J626" s="34">
        <v>29376.77</v>
      </c>
      <c r="K626" s="34">
        <f>F626-G626-H626-I626-J626</f>
        <v>1629951.3</v>
      </c>
      <c r="L626" s="33">
        <v>5350383.92</v>
      </c>
      <c r="M626" s="35">
        <f>K626/L626</f>
        <v>0.30464193305963733</v>
      </c>
    </row>
    <row r="627" spans="1:13" ht="15.6" customHeight="1">
      <c r="A627" s="16" t="s">
        <v>575</v>
      </c>
      <c r="B627" s="42" t="s">
        <v>37</v>
      </c>
      <c r="C627" s="33">
        <v>1681479.84</v>
      </c>
      <c r="D627" s="33">
        <v>26687.119999999999</v>
      </c>
      <c r="E627" s="33">
        <v>731849.99</v>
      </c>
      <c r="F627" s="33">
        <f>SUM(C627:E627)</f>
        <v>2440016.9500000002</v>
      </c>
      <c r="G627" s="34">
        <v>64520.56</v>
      </c>
      <c r="H627" s="34">
        <v>0</v>
      </c>
      <c r="I627" s="34">
        <v>1192</v>
      </c>
      <c r="J627" s="34">
        <v>136222.75</v>
      </c>
      <c r="K627" s="34">
        <f>F627-G627-H627-I627-J627</f>
        <v>2238081.64</v>
      </c>
      <c r="L627" s="33">
        <v>7874085.1899999995</v>
      </c>
      <c r="M627" s="35">
        <f>K627/L627</f>
        <v>0.28423386158462433</v>
      </c>
    </row>
    <row r="628" spans="1:13" ht="15.6" customHeight="1">
      <c r="A628" s="16" t="s">
        <v>576</v>
      </c>
      <c r="B628" s="42" t="s">
        <v>32</v>
      </c>
      <c r="C628" s="33">
        <v>456243.06</v>
      </c>
      <c r="D628" s="33">
        <v>5676.36</v>
      </c>
      <c r="E628" s="33">
        <v>364917.48</v>
      </c>
      <c r="F628" s="33">
        <f>SUM(C628:E628)</f>
        <v>826836.89999999991</v>
      </c>
      <c r="G628" s="34">
        <v>17191.18</v>
      </c>
      <c r="H628" s="34">
        <v>0</v>
      </c>
      <c r="I628" s="34">
        <v>0</v>
      </c>
      <c r="J628" s="34">
        <v>87528.46</v>
      </c>
      <c r="K628" s="34">
        <f>F628-G628-H628-I628-J628</f>
        <v>722117.25999999989</v>
      </c>
      <c r="L628" s="33">
        <v>2765585.4899999998</v>
      </c>
      <c r="M628" s="35">
        <f>K628/L628</f>
        <v>0.26110827620808785</v>
      </c>
    </row>
    <row r="629" spans="1:13" ht="15.6" customHeight="1">
      <c r="A629" s="16" t="s">
        <v>659</v>
      </c>
      <c r="B629" s="42" t="s">
        <v>41</v>
      </c>
      <c r="C629" s="33">
        <v>176622.28</v>
      </c>
      <c r="D629" s="33">
        <v>11946.09</v>
      </c>
      <c r="E629" s="33">
        <v>168597.23</v>
      </c>
      <c r="F629" s="33">
        <f>SUM(C629:E629)</f>
        <v>357165.6</v>
      </c>
      <c r="G629" s="34">
        <v>13952.73</v>
      </c>
      <c r="H629" s="34">
        <v>0</v>
      </c>
      <c r="I629" s="34">
        <v>0</v>
      </c>
      <c r="J629" s="34">
        <v>1064.22</v>
      </c>
      <c r="K629" s="34">
        <f>F629-G629-H629-I629-J629</f>
        <v>342148.65</v>
      </c>
      <c r="L629" s="33">
        <v>1329103.69</v>
      </c>
      <c r="M629" s="35">
        <f>K629/L629</f>
        <v>0.25742810931478194</v>
      </c>
    </row>
    <row r="630" spans="1:13" ht="15.6" customHeight="1">
      <c r="A630" s="16" t="s">
        <v>577</v>
      </c>
      <c r="B630" s="42" t="s">
        <v>73</v>
      </c>
      <c r="C630" s="33">
        <v>579665.06000000006</v>
      </c>
      <c r="D630" s="33">
        <v>20876.740000000002</v>
      </c>
      <c r="E630" s="33">
        <v>141848.20000000001</v>
      </c>
      <c r="F630" s="33">
        <f>SUM(C630:E630)</f>
        <v>742390</v>
      </c>
      <c r="G630" s="34">
        <v>39007.730000000003</v>
      </c>
      <c r="H630" s="34">
        <v>0</v>
      </c>
      <c r="I630" s="34">
        <v>3008.52</v>
      </c>
      <c r="J630" s="34">
        <v>7182.53</v>
      </c>
      <c r="K630" s="34">
        <f>F630-G630-H630-I630-J630</f>
        <v>693191.22</v>
      </c>
      <c r="L630" s="33">
        <v>2434401.98</v>
      </c>
      <c r="M630" s="35">
        <f>K630/L630</f>
        <v>0.28474805134688558</v>
      </c>
    </row>
    <row r="631" spans="1:13" ht="15.6" customHeight="1">
      <c r="A631" s="16" t="s">
        <v>578</v>
      </c>
      <c r="B631" s="42" t="s">
        <v>41</v>
      </c>
      <c r="C631" s="33">
        <v>104278.19</v>
      </c>
      <c r="D631" s="33">
        <v>3670.59</v>
      </c>
      <c r="E631" s="33">
        <v>23986.18</v>
      </c>
      <c r="F631" s="33">
        <f>SUM(C631:E631)</f>
        <v>131934.96</v>
      </c>
      <c r="G631" s="34">
        <v>1098.21</v>
      </c>
      <c r="H631" s="34">
        <v>0</v>
      </c>
      <c r="I631" s="34">
        <v>5928.26</v>
      </c>
      <c r="J631" s="34">
        <v>984.8</v>
      </c>
      <c r="K631" s="34">
        <f>F631-G631-H631-I631-J631</f>
        <v>123923.68999999999</v>
      </c>
      <c r="L631" s="33">
        <v>683533.54</v>
      </c>
      <c r="M631" s="35">
        <f>K631/L631</f>
        <v>0.18129862361984458</v>
      </c>
    </row>
    <row r="632" spans="1:13" ht="15.6" customHeight="1">
      <c r="A632" s="16" t="s">
        <v>579</v>
      </c>
      <c r="B632" s="42" t="s">
        <v>41</v>
      </c>
      <c r="C632" s="33">
        <v>1202603.6399999999</v>
      </c>
      <c r="D632" s="33">
        <v>16986.21</v>
      </c>
      <c r="E632" s="33">
        <v>308577.14</v>
      </c>
      <c r="F632" s="33">
        <f>SUM(C632:E632)</f>
        <v>1528166.9899999998</v>
      </c>
      <c r="G632" s="34">
        <v>27050.46</v>
      </c>
      <c r="H632" s="34">
        <v>0</v>
      </c>
      <c r="I632" s="34">
        <v>0</v>
      </c>
      <c r="J632" s="34">
        <v>19853.73</v>
      </c>
      <c r="K632" s="34">
        <f>F632-G632-H632-I632-J632</f>
        <v>1481262.7999999998</v>
      </c>
      <c r="L632" s="33">
        <v>4500046.25</v>
      </c>
      <c r="M632" s="35">
        <f>K632/L632</f>
        <v>0.32916612801479539</v>
      </c>
    </row>
    <row r="633" spans="1:13" ht="15.6" customHeight="1">
      <c r="A633" s="16" t="s">
        <v>580</v>
      </c>
      <c r="B633" s="42" t="s">
        <v>29</v>
      </c>
      <c r="C633" s="33">
        <v>623342.01</v>
      </c>
      <c r="D633" s="33">
        <v>19526.650000000001</v>
      </c>
      <c r="E633" s="33">
        <v>111973.68</v>
      </c>
      <c r="F633" s="33">
        <f>SUM(C633:E633)</f>
        <v>754842.34000000008</v>
      </c>
      <c r="G633" s="34">
        <v>143.5</v>
      </c>
      <c r="H633" s="34">
        <v>0</v>
      </c>
      <c r="I633" s="34">
        <v>0</v>
      </c>
      <c r="J633" s="34">
        <v>25692.400000000001</v>
      </c>
      <c r="K633" s="34">
        <f>F633-G633-H633-I633-J633</f>
        <v>729006.44000000006</v>
      </c>
      <c r="L633" s="33">
        <v>3817603.58</v>
      </c>
      <c r="M633" s="35">
        <f>K633/L633</f>
        <v>0.19095917758962286</v>
      </c>
    </row>
    <row r="634" spans="1:13" ht="15.6" customHeight="1">
      <c r="A634" s="16" t="s">
        <v>581</v>
      </c>
      <c r="B634" s="42" t="s">
        <v>37</v>
      </c>
      <c r="C634" s="33">
        <v>1681264.98</v>
      </c>
      <c r="D634" s="33">
        <v>1612.57</v>
      </c>
      <c r="E634" s="33">
        <v>637277.9</v>
      </c>
      <c r="F634" s="33">
        <f>SUM(C634:E634)</f>
        <v>2320155.4500000002</v>
      </c>
      <c r="G634" s="34">
        <v>1500</v>
      </c>
      <c r="H634" s="34">
        <v>0</v>
      </c>
      <c r="I634" s="34">
        <v>0</v>
      </c>
      <c r="J634" s="34">
        <v>190513.21</v>
      </c>
      <c r="K634" s="34">
        <f>F634-G634-H634-I634-J634</f>
        <v>2128142.2400000002</v>
      </c>
      <c r="L634" s="33">
        <v>4092366.02</v>
      </c>
      <c r="M634" s="35">
        <f>K634/L634</f>
        <v>0.52002734594106526</v>
      </c>
    </row>
    <row r="635" spans="1:13" ht="15.6" customHeight="1">
      <c r="A635" s="16" t="s">
        <v>582</v>
      </c>
      <c r="B635" s="42" t="s">
        <v>29</v>
      </c>
      <c r="C635" s="33">
        <v>858423.14</v>
      </c>
      <c r="D635" s="33">
        <v>33322.04</v>
      </c>
      <c r="E635" s="33">
        <v>352567.81</v>
      </c>
      <c r="F635" s="33">
        <f>SUM(C635:E635)</f>
        <v>1244312.99</v>
      </c>
      <c r="G635" s="34">
        <v>45640.5</v>
      </c>
      <c r="H635" s="34">
        <v>0</v>
      </c>
      <c r="I635" s="34">
        <v>0</v>
      </c>
      <c r="J635" s="34">
        <v>74880.09</v>
      </c>
      <c r="K635" s="34">
        <f>F635-G635-H635-I635-J635</f>
        <v>1123792.3999999999</v>
      </c>
      <c r="L635" s="33">
        <v>3596017.8999999994</v>
      </c>
      <c r="M635" s="35">
        <f>K635/L635</f>
        <v>0.31251023527997457</v>
      </c>
    </row>
    <row r="636" spans="1:13" ht="15.6" customHeight="1">
      <c r="A636" s="16" t="s">
        <v>583</v>
      </c>
      <c r="B636" s="42" t="s">
        <v>34</v>
      </c>
      <c r="C636" s="33">
        <v>4728003.46</v>
      </c>
      <c r="D636" s="33">
        <v>276133.59999999998</v>
      </c>
      <c r="E636" s="33">
        <v>2205618.5099999998</v>
      </c>
      <c r="F636" s="33">
        <f>SUM(C636:E636)</f>
        <v>7209755.5699999994</v>
      </c>
      <c r="G636" s="34">
        <v>236141.54</v>
      </c>
      <c r="H636" s="34">
        <v>0</v>
      </c>
      <c r="I636" s="34">
        <v>6613.92</v>
      </c>
      <c r="J636" s="34">
        <v>447202.31</v>
      </c>
      <c r="K636" s="34">
        <f>F636-G636-H636-I636-J636</f>
        <v>6519797.7999999998</v>
      </c>
      <c r="L636" s="33">
        <v>16784879.219999999</v>
      </c>
      <c r="M636" s="35">
        <f>K636/L636</f>
        <v>0.3884328099442827</v>
      </c>
    </row>
    <row r="637" spans="1:13" ht="15.6" customHeight="1">
      <c r="A637" s="16" t="s">
        <v>584</v>
      </c>
      <c r="B637" s="42" t="s">
        <v>32</v>
      </c>
      <c r="C637" s="33">
        <v>261627.29</v>
      </c>
      <c r="D637" s="33">
        <v>21749.71</v>
      </c>
      <c r="E637" s="33">
        <v>73604.45</v>
      </c>
      <c r="F637" s="33">
        <f>SUM(C637:E637)</f>
        <v>356981.45</v>
      </c>
      <c r="G637" s="34">
        <v>3847.25</v>
      </c>
      <c r="H637" s="34">
        <v>0</v>
      </c>
      <c r="I637" s="34">
        <v>1313.67</v>
      </c>
      <c r="J637" s="34">
        <v>6742.29</v>
      </c>
      <c r="K637" s="34">
        <f>F637-G637-H637-I637-J637</f>
        <v>345078.24000000005</v>
      </c>
      <c r="L637" s="33">
        <v>991571.4</v>
      </c>
      <c r="M637" s="35">
        <f>K637/L637</f>
        <v>0.34801148964159317</v>
      </c>
    </row>
    <row r="638" spans="1:13" ht="15.6" customHeight="1">
      <c r="A638" s="16" t="s">
        <v>585</v>
      </c>
      <c r="B638" s="42" t="s">
        <v>37</v>
      </c>
      <c r="C638" s="33">
        <v>722489.43</v>
      </c>
      <c r="D638" s="33">
        <v>16426.66</v>
      </c>
      <c r="E638" s="33">
        <v>370057.22</v>
      </c>
      <c r="F638" s="33">
        <f>SUM(C638:E638)</f>
        <v>1108973.31</v>
      </c>
      <c r="G638" s="34">
        <v>30711.8</v>
      </c>
      <c r="H638" s="34">
        <v>0</v>
      </c>
      <c r="I638" s="34">
        <v>0</v>
      </c>
      <c r="J638" s="34">
        <v>19331.25</v>
      </c>
      <c r="K638" s="34">
        <f>F638-G638-H638-I638-J638</f>
        <v>1058930.26</v>
      </c>
      <c r="L638" s="33">
        <v>3477613.4000000004</v>
      </c>
      <c r="M638" s="35">
        <f>K638/L638</f>
        <v>0.30449913150208124</v>
      </c>
    </row>
    <row r="639" spans="1:13" ht="15.6" customHeight="1">
      <c r="A639" s="16" t="s">
        <v>586</v>
      </c>
      <c r="B639" s="42" t="s">
        <v>32</v>
      </c>
      <c r="C639" s="33">
        <v>657775.51</v>
      </c>
      <c r="D639" s="33">
        <v>16832.43</v>
      </c>
      <c r="E639" s="33">
        <v>411533.66</v>
      </c>
      <c r="F639" s="33">
        <f>SUM(C639:E639)</f>
        <v>1086141.6000000001</v>
      </c>
      <c r="G639" s="34">
        <v>8257.89</v>
      </c>
      <c r="H639" s="34">
        <v>0</v>
      </c>
      <c r="I639" s="34">
        <v>0</v>
      </c>
      <c r="J639" s="34">
        <v>15945.4</v>
      </c>
      <c r="K639" s="34">
        <f>F639-G639-H639-I639-J639</f>
        <v>1061938.3100000003</v>
      </c>
      <c r="L639" s="33">
        <v>2889572.12</v>
      </c>
      <c r="M639" s="35">
        <f>K639/L639</f>
        <v>0.36750711382140561</v>
      </c>
    </row>
    <row r="640" spans="1:13" ht="15.6" customHeight="1">
      <c r="A640" s="16" t="s">
        <v>587</v>
      </c>
      <c r="B640" s="42" t="s">
        <v>32</v>
      </c>
      <c r="C640" s="33">
        <v>143004.10999999999</v>
      </c>
      <c r="D640" s="33">
        <v>1346.76</v>
      </c>
      <c r="E640" s="33">
        <v>198261.87</v>
      </c>
      <c r="F640" s="33">
        <f>SUM(C640:E640)</f>
        <v>342612.74</v>
      </c>
      <c r="G640" s="34">
        <v>0</v>
      </c>
      <c r="H640" s="34">
        <v>0</v>
      </c>
      <c r="I640" s="34">
        <v>0</v>
      </c>
      <c r="J640" s="34">
        <v>11523.75</v>
      </c>
      <c r="K640" s="34">
        <f>F640-G640-H640-I640-J640</f>
        <v>331088.99</v>
      </c>
      <c r="L640" s="33">
        <v>1379415.2599999998</v>
      </c>
      <c r="M640" s="35">
        <f>K640/L640</f>
        <v>0.24002126089282211</v>
      </c>
    </row>
    <row r="641" spans="1:13" ht="15.6" customHeight="1">
      <c r="A641" s="16" t="s">
        <v>588</v>
      </c>
      <c r="B641" s="42" t="s">
        <v>73</v>
      </c>
      <c r="C641" s="33">
        <v>1131422.7</v>
      </c>
      <c r="D641" s="33">
        <v>44727.3</v>
      </c>
      <c r="E641" s="33">
        <v>395355.99</v>
      </c>
      <c r="F641" s="33">
        <f>SUM(C641:E641)</f>
        <v>1571505.99</v>
      </c>
      <c r="G641" s="34">
        <v>0</v>
      </c>
      <c r="H641" s="34">
        <v>0</v>
      </c>
      <c r="I641" s="34">
        <v>0</v>
      </c>
      <c r="J641" s="34">
        <v>243253.45</v>
      </c>
      <c r="K641" s="34">
        <f>F641-G641-H641-I641-J641</f>
        <v>1328252.54</v>
      </c>
      <c r="L641" s="33">
        <v>4200910.5199999996</v>
      </c>
      <c r="M641" s="35">
        <f>K641/L641</f>
        <v>0.31618205950266232</v>
      </c>
    </row>
    <row r="642" spans="1:13" ht="15.6" customHeight="1">
      <c r="A642" s="16" t="s">
        <v>660</v>
      </c>
      <c r="B642" s="42" t="s">
        <v>73</v>
      </c>
      <c r="C642" s="33">
        <v>181793.84</v>
      </c>
      <c r="D642" s="33">
        <v>25106</v>
      </c>
      <c r="E642" s="33">
        <v>48169</v>
      </c>
      <c r="F642" s="33">
        <f>SUM(C642:E642)</f>
        <v>255068.84</v>
      </c>
      <c r="G642" s="34">
        <v>0</v>
      </c>
      <c r="H642" s="34">
        <v>0</v>
      </c>
      <c r="I642" s="34">
        <v>0</v>
      </c>
      <c r="J642" s="34">
        <v>10105.969999999999</v>
      </c>
      <c r="K642" s="34">
        <f>F642-G642-H642-I642-J642</f>
        <v>244962.87</v>
      </c>
      <c r="L642" s="33">
        <v>1127890.3699999999</v>
      </c>
      <c r="M642" s="35">
        <f>K642/L642</f>
        <v>0.21718677321449248</v>
      </c>
    </row>
    <row r="643" spans="1:13" ht="15.6" customHeight="1">
      <c r="A643" s="16" t="s">
        <v>589</v>
      </c>
      <c r="B643" s="42" t="s">
        <v>73</v>
      </c>
      <c r="C643" s="33">
        <v>504070.71</v>
      </c>
      <c r="D643" s="33">
        <v>40012.870000000003</v>
      </c>
      <c r="E643" s="33">
        <v>73264.05</v>
      </c>
      <c r="F643" s="33">
        <f>SUM(C643:E643)</f>
        <v>617347.63000000012</v>
      </c>
      <c r="G643" s="34">
        <v>0</v>
      </c>
      <c r="H643" s="34">
        <v>0</v>
      </c>
      <c r="I643" s="34">
        <v>0</v>
      </c>
      <c r="J643" s="34">
        <v>19693.77</v>
      </c>
      <c r="K643" s="34">
        <f>F643-G643-H643-I643-J643</f>
        <v>597653.8600000001</v>
      </c>
      <c r="L643" s="33">
        <v>1424749.2800000003</v>
      </c>
      <c r="M643" s="35">
        <f>K643/L643</f>
        <v>0.41948002247806015</v>
      </c>
    </row>
    <row r="644" spans="1:13" ht="15.6" customHeight="1">
      <c r="A644" s="16" t="s">
        <v>590</v>
      </c>
      <c r="B644" s="42" t="s">
        <v>32</v>
      </c>
      <c r="C644" s="33">
        <v>888713.42</v>
      </c>
      <c r="D644" s="33">
        <v>12856.16</v>
      </c>
      <c r="E644" s="33">
        <v>226738.15</v>
      </c>
      <c r="F644" s="33">
        <f>SUM(C644:E644)</f>
        <v>1128307.73</v>
      </c>
      <c r="G644" s="34">
        <v>16064.06</v>
      </c>
      <c r="H644" s="34">
        <v>0</v>
      </c>
      <c r="I644" s="34">
        <v>0</v>
      </c>
      <c r="J644" s="34">
        <v>54460.41</v>
      </c>
      <c r="K644" s="34">
        <f>F644-G644-H644-I644-J644</f>
        <v>1057783.26</v>
      </c>
      <c r="L644" s="33">
        <v>3772669.37</v>
      </c>
      <c r="M644" s="35">
        <f>K644/L644</f>
        <v>0.28038058898333834</v>
      </c>
    </row>
  </sheetData>
  <sortState ref="A12:M644">
    <sortCondition ref="A12:A644"/>
  </sortState>
  <mergeCells count="4">
    <mergeCell ref="A9:O9"/>
    <mergeCell ref="A3:M3"/>
    <mergeCell ref="A4:M4"/>
    <mergeCell ref="A7:O7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4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8"/>
  <sheetViews>
    <sheetView workbookViewId="0">
      <selection activeCell="P11" sqref="P11"/>
    </sheetView>
  </sheetViews>
  <sheetFormatPr baseColWidth="10" defaultRowHeight="18"/>
  <cols>
    <col min="1" max="1" width="38.88671875" style="17" customWidth="1"/>
    <col min="2" max="2" width="17.6640625" style="45" customWidth="1"/>
    <col min="3" max="5" width="10" style="17" hidden="1" customWidth="1"/>
    <col min="6" max="6" width="13.6640625" style="17" hidden="1" customWidth="1"/>
    <col min="7" max="7" width="10.88671875" style="17" hidden="1" customWidth="1"/>
    <col min="8" max="8" width="10" style="17" hidden="1" customWidth="1"/>
    <col min="9" max="9" width="11.33203125" style="17" hidden="1" customWidth="1"/>
    <col min="10" max="10" width="11.6640625" style="17" hidden="1" customWidth="1"/>
    <col min="11" max="11" width="13" style="17" hidden="1" customWidth="1"/>
    <col min="12" max="12" width="10.77734375" style="17" hidden="1" customWidth="1"/>
    <col min="13" max="13" width="13.88671875" style="17" customWidth="1"/>
    <col min="14" max="16384" width="11.5546875" style="17"/>
  </cols>
  <sheetData>
    <row r="1" spans="1:15" s="1" customFormat="1" ht="16.8">
      <c r="B1" s="21"/>
      <c r="C1" s="2"/>
      <c r="D1" s="2"/>
      <c r="E1" s="2"/>
      <c r="F1" s="3"/>
      <c r="G1" s="3"/>
      <c r="H1" s="3"/>
      <c r="I1" s="3"/>
      <c r="J1" s="3"/>
    </row>
    <row r="2" spans="1:15" s="1" customFormat="1" ht="27.75" customHeight="1">
      <c r="A2" s="4"/>
      <c r="B2" s="40"/>
      <c r="C2" s="5"/>
      <c r="D2" s="5"/>
      <c r="E2" s="5"/>
      <c r="F2" s="4"/>
      <c r="G2" s="4"/>
      <c r="H2" s="4"/>
      <c r="I2" s="4"/>
      <c r="J2" s="4"/>
    </row>
    <row r="3" spans="1:15" s="1" customFormat="1" ht="26.25" customHeight="1">
      <c r="A3" s="47" t="s">
        <v>592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5" s="1" customFormat="1" ht="21.6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1" t="s">
        <v>9</v>
      </c>
    </row>
    <row r="5" spans="1:15" s="1" customFormat="1" ht="16.8">
      <c r="B5" s="21"/>
      <c r="F5" s="6"/>
      <c r="G5" s="6"/>
      <c r="H5" s="6"/>
      <c r="I5" s="7"/>
      <c r="J5" s="7"/>
      <c r="K5" s="7"/>
      <c r="L5" s="7"/>
      <c r="M5" s="7"/>
    </row>
    <row r="6" spans="1:15" s="1" customFormat="1" ht="16.8">
      <c r="A6" s="18" t="s">
        <v>21</v>
      </c>
      <c r="B6" s="18"/>
      <c r="C6" s="18"/>
      <c r="D6" s="18"/>
      <c r="E6" s="18"/>
      <c r="F6" s="19"/>
      <c r="G6" s="19"/>
      <c r="H6" s="19"/>
      <c r="I6" s="20"/>
      <c r="J6" s="20"/>
      <c r="K6" s="20"/>
      <c r="L6" s="20"/>
      <c r="M6" s="20"/>
      <c r="N6" s="21"/>
      <c r="O6" s="21"/>
    </row>
    <row r="7" spans="1:15" s="1" customFormat="1" ht="38.25" customHeight="1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1" customFormat="1" ht="10.5" customHeight="1">
      <c r="A8" s="22"/>
      <c r="B8" s="3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1" customFormat="1" ht="44.25" customHeight="1">
      <c r="A9" s="46" t="s">
        <v>593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0" customFormat="1" ht="12" customHeight="1">
      <c r="B10" s="44"/>
    </row>
    <row r="11" spans="1:15" s="1" customFormat="1" ht="48" customHeight="1">
      <c r="A11" s="12" t="s">
        <v>7</v>
      </c>
      <c r="B11" s="41" t="s">
        <v>24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  <c r="K11" s="14" t="s">
        <v>12</v>
      </c>
      <c r="L11" s="13" t="s">
        <v>10</v>
      </c>
      <c r="M11" s="15" t="s">
        <v>11</v>
      </c>
    </row>
    <row r="12" spans="1:15" ht="15.6" customHeight="1">
      <c r="A12" s="16" t="s">
        <v>416</v>
      </c>
      <c r="B12" s="42" t="s">
        <v>73</v>
      </c>
      <c r="C12" s="33">
        <v>21824451.309999999</v>
      </c>
      <c r="D12" s="33">
        <v>4165679.28</v>
      </c>
      <c r="E12" s="33">
        <v>11940305.560000001</v>
      </c>
      <c r="F12" s="33">
        <f>SUM(C12:E12)</f>
        <v>37930436.149999999</v>
      </c>
      <c r="G12" s="34">
        <v>18797</v>
      </c>
      <c r="H12" s="34">
        <v>0</v>
      </c>
      <c r="I12" s="34">
        <v>513671.54</v>
      </c>
      <c r="J12" s="34">
        <v>231910</v>
      </c>
      <c r="K12" s="34">
        <f>F12-G12-H12-I12-J12</f>
        <v>37166057.609999999</v>
      </c>
      <c r="L12" s="33">
        <v>43635536.070000008</v>
      </c>
      <c r="M12" s="35">
        <f>K12/L12</f>
        <v>0.85173830683272256</v>
      </c>
    </row>
    <row r="13" spans="1:15" ht="15.6" customHeight="1">
      <c r="A13" s="16" t="s">
        <v>129</v>
      </c>
      <c r="B13" s="42" t="s">
        <v>37</v>
      </c>
      <c r="C13" s="33">
        <v>13910328.130000001</v>
      </c>
      <c r="D13" s="33">
        <v>4099764.2</v>
      </c>
      <c r="E13" s="33">
        <v>3257632.21</v>
      </c>
      <c r="F13" s="33">
        <f>SUM(C13:E13)</f>
        <v>21267724.540000003</v>
      </c>
      <c r="G13" s="34">
        <v>5902.3</v>
      </c>
      <c r="H13" s="34">
        <v>0</v>
      </c>
      <c r="I13" s="34">
        <v>16577.22</v>
      </c>
      <c r="J13" s="34">
        <v>1061159.72</v>
      </c>
      <c r="K13" s="34">
        <f>F13-G13-H13-I13-J13</f>
        <v>20184085.300000004</v>
      </c>
      <c r="L13" s="33">
        <v>25559485.590000004</v>
      </c>
      <c r="M13" s="35">
        <f>K13/L13</f>
        <v>0.78969059173463596</v>
      </c>
    </row>
    <row r="14" spans="1:15" ht="15.6" customHeight="1">
      <c r="A14" s="16" t="s">
        <v>480</v>
      </c>
      <c r="B14" s="42" t="s">
        <v>49</v>
      </c>
      <c r="C14" s="33">
        <v>36335736.950000003</v>
      </c>
      <c r="D14" s="33">
        <v>3709777.74</v>
      </c>
      <c r="E14" s="33">
        <v>4975714.6500000004</v>
      </c>
      <c r="F14" s="33">
        <f>SUM(C14:E14)</f>
        <v>45021229.340000004</v>
      </c>
      <c r="G14" s="34">
        <v>48726</v>
      </c>
      <c r="H14" s="34">
        <v>0</v>
      </c>
      <c r="I14" s="34">
        <v>2030.27</v>
      </c>
      <c r="J14" s="34">
        <v>1332980.95</v>
      </c>
      <c r="K14" s="34">
        <f>F14-G14-H14-I14-J14</f>
        <v>43637492.119999997</v>
      </c>
      <c r="L14" s="33">
        <v>63527703.060000002</v>
      </c>
      <c r="M14" s="35">
        <f>K14/L14</f>
        <v>0.68690492522271274</v>
      </c>
    </row>
    <row r="15" spans="1:15" ht="15.6" customHeight="1">
      <c r="A15" s="16" t="s">
        <v>183</v>
      </c>
      <c r="B15" s="42" t="s">
        <v>26</v>
      </c>
      <c r="C15" s="33">
        <v>5678544.0800000001</v>
      </c>
      <c r="D15" s="33">
        <v>1087473.27</v>
      </c>
      <c r="E15" s="33">
        <v>1714998.3</v>
      </c>
      <c r="F15" s="33">
        <f>SUM(C15:E15)</f>
        <v>8481015.6500000004</v>
      </c>
      <c r="G15" s="34">
        <v>56155</v>
      </c>
      <c r="H15" s="34">
        <v>0</v>
      </c>
      <c r="I15" s="34">
        <v>0</v>
      </c>
      <c r="J15" s="34">
        <v>66512.52</v>
      </c>
      <c r="K15" s="34">
        <f>F15-G15-H15-I15-J15</f>
        <v>8358348.1300000008</v>
      </c>
      <c r="L15" s="33">
        <v>12341240.779999999</v>
      </c>
      <c r="M15" s="35">
        <f>K15/L15</f>
        <v>0.67726967482438194</v>
      </c>
    </row>
    <row r="16" spans="1:15" ht="15.6" customHeight="1">
      <c r="A16" s="16" t="s">
        <v>371</v>
      </c>
      <c r="B16" s="42" t="s">
        <v>37</v>
      </c>
      <c r="C16" s="33">
        <v>53866953.689999998</v>
      </c>
      <c r="D16" s="33">
        <v>6380764.9299999997</v>
      </c>
      <c r="E16" s="33">
        <v>21777418.039999999</v>
      </c>
      <c r="F16" s="33">
        <f>SUM(C16:E16)</f>
        <v>82025136.659999996</v>
      </c>
      <c r="G16" s="34">
        <v>754728.61</v>
      </c>
      <c r="H16" s="34">
        <v>11638.99</v>
      </c>
      <c r="I16" s="34">
        <v>2484.3000000000002</v>
      </c>
      <c r="J16" s="34">
        <v>8228936.4000000004</v>
      </c>
      <c r="K16" s="34">
        <f>F16-G16-H16-I16-J16</f>
        <v>73027348.359999999</v>
      </c>
      <c r="L16" s="33">
        <v>111862083.47</v>
      </c>
      <c r="M16" s="35">
        <f>K16/L16</f>
        <v>0.65283379403160335</v>
      </c>
    </row>
    <row r="17" spans="1:13" ht="15.6" customHeight="1">
      <c r="A17" s="16" t="s">
        <v>131</v>
      </c>
      <c r="B17" s="42" t="s">
        <v>37</v>
      </c>
      <c r="C17" s="33">
        <v>49446691.140000001</v>
      </c>
      <c r="D17" s="33">
        <v>2694982.75</v>
      </c>
      <c r="E17" s="33">
        <v>19944199.23</v>
      </c>
      <c r="F17" s="33">
        <f>SUM(C17:E17)</f>
        <v>72085873.120000005</v>
      </c>
      <c r="G17" s="34">
        <v>537131.51</v>
      </c>
      <c r="H17" s="34">
        <v>0</v>
      </c>
      <c r="I17" s="34">
        <v>59422.82</v>
      </c>
      <c r="J17" s="34">
        <v>5312180.63</v>
      </c>
      <c r="K17" s="34">
        <f>F17-G17-H17-I17-J17</f>
        <v>66177138.160000004</v>
      </c>
      <c r="L17" s="33">
        <v>103731256.06</v>
      </c>
      <c r="M17" s="35">
        <f>K17/L17</f>
        <v>0.63796719208453401</v>
      </c>
    </row>
    <row r="18" spans="1:13" ht="15.6" customHeight="1">
      <c r="A18" s="16" t="s">
        <v>527</v>
      </c>
      <c r="B18" s="42" t="s">
        <v>37</v>
      </c>
      <c r="C18" s="33">
        <v>12199512.16</v>
      </c>
      <c r="D18" s="33">
        <v>486470.14</v>
      </c>
      <c r="E18" s="33">
        <v>4226536.88</v>
      </c>
      <c r="F18" s="33">
        <f>SUM(C18:E18)</f>
        <v>16912519.18</v>
      </c>
      <c r="G18" s="34">
        <v>96156.35</v>
      </c>
      <c r="H18" s="34">
        <v>0</v>
      </c>
      <c r="I18" s="34">
        <v>12403.85</v>
      </c>
      <c r="J18" s="34">
        <v>633678.6</v>
      </c>
      <c r="K18" s="34">
        <f>F18-G18-H18-I18-J18</f>
        <v>16170280.379999997</v>
      </c>
      <c r="L18" s="33">
        <v>25559893.659999996</v>
      </c>
      <c r="M18" s="35">
        <f>K18/L18</f>
        <v>0.63264270951587365</v>
      </c>
    </row>
    <row r="19" spans="1:13" ht="15.6" customHeight="1">
      <c r="A19" s="16" t="s">
        <v>377</v>
      </c>
      <c r="B19" s="42" t="s">
        <v>32</v>
      </c>
      <c r="C19" s="33">
        <v>5886403.8200000003</v>
      </c>
      <c r="D19" s="33">
        <v>355110.46</v>
      </c>
      <c r="E19" s="33">
        <v>3374938.62</v>
      </c>
      <c r="F19" s="33">
        <f>SUM(C19:E19)</f>
        <v>9616452.9000000004</v>
      </c>
      <c r="G19" s="34">
        <v>34548.980000000003</v>
      </c>
      <c r="H19" s="34">
        <v>0</v>
      </c>
      <c r="I19" s="34">
        <v>-12395.37</v>
      </c>
      <c r="J19" s="34">
        <v>393787.42</v>
      </c>
      <c r="K19" s="34">
        <f>F19-G19-H19-I19-J19</f>
        <v>9200511.8699999992</v>
      </c>
      <c r="L19" s="33">
        <v>14950578.24</v>
      </c>
      <c r="M19" s="35">
        <f>K19/L19</f>
        <v>0.61539505177025178</v>
      </c>
    </row>
    <row r="20" spans="1:13" ht="15.6" customHeight="1">
      <c r="A20" s="16" t="s">
        <v>628</v>
      </c>
      <c r="B20" s="42" t="s">
        <v>26</v>
      </c>
      <c r="C20" s="33">
        <v>384461.92</v>
      </c>
      <c r="D20" s="33">
        <v>1088493.82</v>
      </c>
      <c r="E20" s="33">
        <v>1525033.85</v>
      </c>
      <c r="F20" s="33">
        <f>SUM(C20:E20)</f>
        <v>2997989.59</v>
      </c>
      <c r="G20" s="34">
        <v>0</v>
      </c>
      <c r="H20" s="34">
        <v>0</v>
      </c>
      <c r="I20" s="34">
        <v>0</v>
      </c>
      <c r="J20" s="34">
        <v>920933.14</v>
      </c>
      <c r="K20" s="34">
        <f>F20-G20-H20-I20-J20</f>
        <v>2077056.4499999997</v>
      </c>
      <c r="L20" s="33">
        <v>3421720.4299999997</v>
      </c>
      <c r="M20" s="35">
        <f>K20/L20</f>
        <v>0.60702108558880707</v>
      </c>
    </row>
    <row r="21" spans="1:13" ht="15.6" customHeight="1">
      <c r="A21" s="16" t="s">
        <v>362</v>
      </c>
      <c r="B21" s="42" t="s">
        <v>37</v>
      </c>
      <c r="C21" s="33">
        <v>16540068.109999999</v>
      </c>
      <c r="D21" s="33">
        <v>993199.5</v>
      </c>
      <c r="E21" s="33">
        <v>2311778.86</v>
      </c>
      <c r="F21" s="33">
        <f>SUM(C21:E21)</f>
        <v>19845046.469999999</v>
      </c>
      <c r="G21" s="34">
        <v>267893.84000000003</v>
      </c>
      <c r="H21" s="34">
        <v>0</v>
      </c>
      <c r="I21" s="34">
        <v>17.95</v>
      </c>
      <c r="J21" s="34">
        <v>1303452.99</v>
      </c>
      <c r="K21" s="34">
        <f>F21-G21-H21-I21-J21</f>
        <v>18273681.690000001</v>
      </c>
      <c r="L21" s="33">
        <v>30588145.25</v>
      </c>
      <c r="M21" s="35">
        <f>K21/L21</f>
        <v>0.5974105831081733</v>
      </c>
    </row>
    <row r="22" spans="1:13" ht="15.6" customHeight="1">
      <c r="A22" s="16" t="s">
        <v>48</v>
      </c>
      <c r="B22" s="42" t="s">
        <v>49</v>
      </c>
      <c r="C22" s="33">
        <v>2339513.29</v>
      </c>
      <c r="D22" s="33">
        <v>1493569.81</v>
      </c>
      <c r="E22" s="33">
        <v>2024534.64</v>
      </c>
      <c r="F22" s="33">
        <f>SUM(C22:E22)</f>
        <v>5857617.7400000002</v>
      </c>
      <c r="G22" s="34">
        <v>0</v>
      </c>
      <c r="H22" s="34">
        <v>0</v>
      </c>
      <c r="I22" s="34">
        <v>0</v>
      </c>
      <c r="J22" s="34">
        <v>116411.71</v>
      </c>
      <c r="K22" s="34">
        <f>F22-G22-H22-I22-J22</f>
        <v>5741206.0300000003</v>
      </c>
      <c r="L22" s="33">
        <v>9695423.1500000004</v>
      </c>
      <c r="M22" s="35">
        <f>K22/L22</f>
        <v>0.59215631346631836</v>
      </c>
    </row>
    <row r="23" spans="1:13" ht="15.6" customHeight="1">
      <c r="A23" s="16" t="s">
        <v>513</v>
      </c>
      <c r="B23" s="42" t="s">
        <v>49</v>
      </c>
      <c r="C23" s="33">
        <v>13867935.619999999</v>
      </c>
      <c r="D23" s="33">
        <v>1355868.14</v>
      </c>
      <c r="E23" s="33">
        <v>4486857.68</v>
      </c>
      <c r="F23" s="33">
        <f>SUM(C23:E23)</f>
        <v>19710661.439999998</v>
      </c>
      <c r="G23" s="34">
        <v>29029.759999999998</v>
      </c>
      <c r="H23" s="34">
        <v>2977.69</v>
      </c>
      <c r="I23" s="34">
        <v>2000</v>
      </c>
      <c r="J23" s="34">
        <v>1542916.87</v>
      </c>
      <c r="K23" s="34">
        <f>F23-G23-H23-I23-J23</f>
        <v>18133737.119999994</v>
      </c>
      <c r="L23" s="33">
        <v>30683736.729999997</v>
      </c>
      <c r="M23" s="35">
        <f>K23/L23</f>
        <v>0.59098855134780048</v>
      </c>
    </row>
    <row r="24" spans="1:13" ht="15.6" customHeight="1">
      <c r="A24" s="16" t="s">
        <v>258</v>
      </c>
      <c r="B24" s="42" t="s">
        <v>37</v>
      </c>
      <c r="C24" s="33">
        <v>56895672.840000004</v>
      </c>
      <c r="D24" s="33">
        <v>8023563.9199999999</v>
      </c>
      <c r="E24" s="33">
        <v>26115908.140000001</v>
      </c>
      <c r="F24" s="33">
        <f>SUM(C24:E24)</f>
        <v>91035144.900000006</v>
      </c>
      <c r="G24" s="34">
        <v>1248694.04</v>
      </c>
      <c r="H24" s="34">
        <v>0</v>
      </c>
      <c r="I24" s="34">
        <v>578522.47</v>
      </c>
      <c r="J24" s="34">
        <v>9593704.0800000001</v>
      </c>
      <c r="K24" s="34">
        <f>F24-G24-H24-I24-J24</f>
        <v>79614224.310000002</v>
      </c>
      <c r="L24" s="33">
        <v>134746126.13999999</v>
      </c>
      <c r="M24" s="35">
        <f>K24/L24</f>
        <v>0.5908461088319642</v>
      </c>
    </row>
    <row r="25" spans="1:13" ht="15.6" customHeight="1">
      <c r="A25" s="16" t="s">
        <v>473</v>
      </c>
      <c r="B25" s="42" t="s">
        <v>32</v>
      </c>
      <c r="C25" s="33">
        <v>8030219.4000000004</v>
      </c>
      <c r="D25" s="33">
        <v>610452.36</v>
      </c>
      <c r="E25" s="33">
        <v>2883959.86</v>
      </c>
      <c r="F25" s="33">
        <f>SUM(C25:E25)</f>
        <v>11524631.619999999</v>
      </c>
      <c r="G25" s="34">
        <v>138221.32999999999</v>
      </c>
      <c r="H25" s="34">
        <v>0</v>
      </c>
      <c r="I25" s="34">
        <v>16582.32</v>
      </c>
      <c r="J25" s="34">
        <v>312268.87</v>
      </c>
      <c r="K25" s="34">
        <f>F25-G25-H25-I25-J25</f>
        <v>11057559.1</v>
      </c>
      <c r="L25" s="33">
        <v>18725994.319999997</v>
      </c>
      <c r="M25" s="35">
        <f>K25/L25</f>
        <v>0.59049249460628916</v>
      </c>
    </row>
    <row r="26" spans="1:13" ht="15.6" customHeight="1">
      <c r="A26" s="16" t="s">
        <v>162</v>
      </c>
      <c r="B26" s="42" t="s">
        <v>73</v>
      </c>
      <c r="C26" s="33">
        <v>1074942.95</v>
      </c>
      <c r="D26" s="33">
        <v>32555.96</v>
      </c>
      <c r="E26" s="33">
        <v>1389465.97</v>
      </c>
      <c r="F26" s="33">
        <f>SUM(C26:E26)</f>
        <v>2496964.88</v>
      </c>
      <c r="G26" s="34">
        <v>36520.6</v>
      </c>
      <c r="H26" s="34">
        <v>0</v>
      </c>
      <c r="I26" s="34">
        <v>6500</v>
      </c>
      <c r="J26" s="34">
        <v>69935.350000000006</v>
      </c>
      <c r="K26" s="34">
        <f>F26-G26-H26-I26-J26</f>
        <v>2384008.9299999997</v>
      </c>
      <c r="L26" s="33">
        <v>4056597.7800000003</v>
      </c>
      <c r="M26" s="35">
        <f>K26/L26</f>
        <v>0.58768679057946915</v>
      </c>
    </row>
    <row r="27" spans="1:13" ht="15.6" customHeight="1">
      <c r="A27" s="16" t="s">
        <v>541</v>
      </c>
      <c r="B27" s="42" t="s">
        <v>34</v>
      </c>
      <c r="C27" s="33">
        <v>3399507.84</v>
      </c>
      <c r="D27" s="33">
        <v>984224.78</v>
      </c>
      <c r="E27" s="33">
        <v>1557525.3</v>
      </c>
      <c r="F27" s="33">
        <f>SUM(C27:E27)</f>
        <v>5941257.9199999999</v>
      </c>
      <c r="G27" s="34">
        <v>157972.35</v>
      </c>
      <c r="H27" s="34">
        <v>0</v>
      </c>
      <c r="I27" s="34">
        <v>0</v>
      </c>
      <c r="J27" s="34">
        <v>224491.97</v>
      </c>
      <c r="K27" s="34">
        <f>F27-G27-H27-I27-J27</f>
        <v>5558793.6000000006</v>
      </c>
      <c r="L27" s="33">
        <v>9487827.8000000007</v>
      </c>
      <c r="M27" s="35">
        <f>K27/L27</f>
        <v>0.58588685599879886</v>
      </c>
    </row>
    <row r="28" spans="1:13" ht="15.6" customHeight="1">
      <c r="A28" s="16" t="s">
        <v>47</v>
      </c>
      <c r="B28" s="42" t="s">
        <v>34</v>
      </c>
      <c r="C28" s="33">
        <v>34807732.840000004</v>
      </c>
      <c r="D28" s="33">
        <v>12474800.130000001</v>
      </c>
      <c r="E28" s="33">
        <v>12630696.09</v>
      </c>
      <c r="F28" s="33">
        <f>SUM(C28:E28)</f>
        <v>59913229.060000002</v>
      </c>
      <c r="G28" s="34">
        <v>829607.05</v>
      </c>
      <c r="H28" s="34">
        <v>0</v>
      </c>
      <c r="I28" s="34">
        <v>427353.98</v>
      </c>
      <c r="J28" s="34">
        <v>3011378.41</v>
      </c>
      <c r="K28" s="34">
        <f>F28-G28-H28-I28-J28</f>
        <v>55644889.620000005</v>
      </c>
      <c r="L28" s="33">
        <v>96566429.200000003</v>
      </c>
      <c r="M28" s="35">
        <f>K28/L28</f>
        <v>0.57623430917957152</v>
      </c>
    </row>
    <row r="29" spans="1:13" ht="15.6" customHeight="1">
      <c r="A29" s="16" t="s">
        <v>231</v>
      </c>
      <c r="B29" s="42" t="s">
        <v>26</v>
      </c>
      <c r="C29" s="33">
        <v>6356767.2699999996</v>
      </c>
      <c r="D29" s="33">
        <v>167538.6</v>
      </c>
      <c r="E29" s="33">
        <v>1180050.01</v>
      </c>
      <c r="F29" s="33">
        <f>SUM(C29:E29)</f>
        <v>7704355.879999999</v>
      </c>
      <c r="G29" s="34">
        <v>277169.76</v>
      </c>
      <c r="H29" s="34">
        <v>0</v>
      </c>
      <c r="I29" s="34">
        <v>4282.5200000000004</v>
      </c>
      <c r="J29" s="34">
        <v>219698.94</v>
      </c>
      <c r="K29" s="34">
        <f>F29-G29-H29-I29-J29</f>
        <v>7203204.6599999992</v>
      </c>
      <c r="L29" s="33">
        <v>12515579.679999998</v>
      </c>
      <c r="M29" s="35">
        <f>K29/L29</f>
        <v>0.57553903567972808</v>
      </c>
    </row>
    <row r="30" spans="1:13" ht="15.6" customHeight="1">
      <c r="A30" s="16" t="s">
        <v>553</v>
      </c>
      <c r="B30" s="42" t="s">
        <v>26</v>
      </c>
      <c r="C30" s="33">
        <v>11457430.550000001</v>
      </c>
      <c r="D30" s="33">
        <v>283747.74</v>
      </c>
      <c r="E30" s="33">
        <v>1676249.22</v>
      </c>
      <c r="F30" s="33">
        <f>SUM(C30:E30)</f>
        <v>13417427.510000002</v>
      </c>
      <c r="G30" s="34">
        <v>38231.379999999997</v>
      </c>
      <c r="H30" s="34">
        <v>0</v>
      </c>
      <c r="I30" s="34">
        <v>28787.66</v>
      </c>
      <c r="J30" s="34">
        <v>689836.21</v>
      </c>
      <c r="K30" s="34">
        <f>F30-G30-H30-I30-J30</f>
        <v>12660572.260000002</v>
      </c>
      <c r="L30" s="33">
        <v>22130890.130000003</v>
      </c>
      <c r="M30" s="35">
        <f>K30/L30</f>
        <v>0.57207695603882158</v>
      </c>
    </row>
    <row r="31" spans="1:13" ht="15.6" customHeight="1">
      <c r="A31" s="16" t="s">
        <v>524</v>
      </c>
      <c r="B31" s="42" t="s">
        <v>32</v>
      </c>
      <c r="C31" s="33">
        <v>2058632.85</v>
      </c>
      <c r="D31" s="33">
        <v>35557.97</v>
      </c>
      <c r="E31" s="33">
        <v>1118080.2</v>
      </c>
      <c r="F31" s="33">
        <f>SUM(C31:E31)</f>
        <v>3212271.02</v>
      </c>
      <c r="G31" s="34">
        <v>64505.1</v>
      </c>
      <c r="H31" s="34">
        <v>0</v>
      </c>
      <c r="I31" s="34">
        <v>0</v>
      </c>
      <c r="J31" s="34">
        <v>273668.44</v>
      </c>
      <c r="K31" s="34">
        <f>F31-G31-H31-I31-J31</f>
        <v>2874097.48</v>
      </c>
      <c r="L31" s="33">
        <v>5032419.74</v>
      </c>
      <c r="M31" s="35">
        <f>K31/L31</f>
        <v>0.57111640691561227</v>
      </c>
    </row>
    <row r="32" spans="1:13" ht="15.6" customHeight="1">
      <c r="A32" s="16" t="s">
        <v>194</v>
      </c>
      <c r="B32" s="42" t="s">
        <v>73</v>
      </c>
      <c r="C32" s="33">
        <v>9479129.1899999995</v>
      </c>
      <c r="D32" s="33">
        <v>645950.14</v>
      </c>
      <c r="E32" s="33">
        <v>4110657.96</v>
      </c>
      <c r="F32" s="33">
        <f>SUM(C32:E32)</f>
        <v>14235737.289999999</v>
      </c>
      <c r="G32" s="34">
        <v>174156.84</v>
      </c>
      <c r="H32" s="34">
        <v>0</v>
      </c>
      <c r="I32" s="34">
        <v>4542.29</v>
      </c>
      <c r="J32" s="34">
        <v>508184.35</v>
      </c>
      <c r="K32" s="34">
        <f>F32-G32-H32-I32-J32</f>
        <v>13548853.810000001</v>
      </c>
      <c r="L32" s="33">
        <v>23845069.719999999</v>
      </c>
      <c r="M32" s="35">
        <f>K32/L32</f>
        <v>0.56820357286000844</v>
      </c>
    </row>
    <row r="33" spans="1:13" ht="15.6" customHeight="1">
      <c r="A33" s="16" t="s">
        <v>83</v>
      </c>
      <c r="B33" s="42" t="s">
        <v>32</v>
      </c>
      <c r="C33" s="33">
        <v>20130735.260000002</v>
      </c>
      <c r="D33" s="33">
        <v>-543.66999999999996</v>
      </c>
      <c r="E33" s="33">
        <v>2938818.33</v>
      </c>
      <c r="F33" s="33">
        <f>SUM(C33:E33)</f>
        <v>23069009.920000002</v>
      </c>
      <c r="G33" s="34">
        <v>570866.39</v>
      </c>
      <c r="H33" s="34">
        <v>25440.35</v>
      </c>
      <c r="I33" s="34">
        <v>255.02</v>
      </c>
      <c r="J33" s="34">
        <v>-325107.61</v>
      </c>
      <c r="K33" s="34">
        <f>F33-G33-H33-I33-J33</f>
        <v>22797555.77</v>
      </c>
      <c r="L33" s="33">
        <v>40280262.830000006</v>
      </c>
      <c r="M33" s="35">
        <f>K33/L33</f>
        <v>0.56597336184759939</v>
      </c>
    </row>
    <row r="34" spans="1:13" ht="15.6" customHeight="1">
      <c r="A34" s="16" t="s">
        <v>111</v>
      </c>
      <c r="B34" s="42" t="s">
        <v>26</v>
      </c>
      <c r="C34" s="33">
        <v>1274676.98</v>
      </c>
      <c r="D34" s="33">
        <v>17070.080000000002</v>
      </c>
      <c r="E34" s="33">
        <v>463323.24</v>
      </c>
      <c r="F34" s="33">
        <f>SUM(C34:E34)</f>
        <v>1755070.3</v>
      </c>
      <c r="G34" s="34">
        <v>0</v>
      </c>
      <c r="H34" s="34">
        <v>0</v>
      </c>
      <c r="I34" s="34">
        <v>5834.2</v>
      </c>
      <c r="J34" s="34">
        <v>46322.400000000001</v>
      </c>
      <c r="K34" s="34">
        <f>F34-G34-H34-I34-J34</f>
        <v>1702913.7000000002</v>
      </c>
      <c r="L34" s="33">
        <v>3016227.2</v>
      </c>
      <c r="M34" s="35">
        <f>K34/L34</f>
        <v>0.56458402735709035</v>
      </c>
    </row>
    <row r="35" spans="1:13" ht="15.6" customHeight="1">
      <c r="A35" s="16" t="s">
        <v>468</v>
      </c>
      <c r="B35" s="42" t="s">
        <v>26</v>
      </c>
      <c r="C35" s="33">
        <v>42469633.689999998</v>
      </c>
      <c r="D35" s="33">
        <v>2773637.51</v>
      </c>
      <c r="E35" s="33">
        <v>18377595.989999998</v>
      </c>
      <c r="F35" s="33">
        <f>SUM(C35:E35)</f>
        <v>63620867.189999998</v>
      </c>
      <c r="G35" s="34">
        <v>1885797.37</v>
      </c>
      <c r="H35" s="34">
        <v>0</v>
      </c>
      <c r="I35" s="34">
        <v>200451.26</v>
      </c>
      <c r="J35" s="34">
        <v>4709270.66</v>
      </c>
      <c r="K35" s="34">
        <f>F35-G35-H35-I35-J35</f>
        <v>56825347.900000006</v>
      </c>
      <c r="L35" s="33">
        <v>100733152.76000001</v>
      </c>
      <c r="M35" s="35">
        <f>K35/L35</f>
        <v>0.56411763498942835</v>
      </c>
    </row>
    <row r="36" spans="1:13" ht="15.6" customHeight="1">
      <c r="A36" s="16" t="s">
        <v>363</v>
      </c>
      <c r="B36" s="42" t="s">
        <v>37</v>
      </c>
      <c r="C36" s="33">
        <v>162915955.65000001</v>
      </c>
      <c r="D36" s="33">
        <v>16307053.869999999</v>
      </c>
      <c r="E36" s="33">
        <v>60949281.600000001</v>
      </c>
      <c r="F36" s="33">
        <f>SUM(C36:E36)</f>
        <v>240172291.12</v>
      </c>
      <c r="G36" s="34">
        <v>2095693.35</v>
      </c>
      <c r="H36" s="34">
        <v>186644.07</v>
      </c>
      <c r="I36" s="34">
        <v>-53794.95</v>
      </c>
      <c r="J36" s="34">
        <v>33828316.850000001</v>
      </c>
      <c r="K36" s="34">
        <f>F36-G36-H36-I36-J36</f>
        <v>204115431.80000001</v>
      </c>
      <c r="L36" s="33">
        <v>362507218.07999998</v>
      </c>
      <c r="M36" s="35">
        <f>K36/L36</f>
        <v>0.56306584150540906</v>
      </c>
    </row>
    <row r="37" spans="1:13" ht="15.6" customHeight="1">
      <c r="A37" s="16" t="s">
        <v>45</v>
      </c>
      <c r="B37" s="42" t="s">
        <v>26</v>
      </c>
      <c r="C37" s="33">
        <v>3779709.39</v>
      </c>
      <c r="D37" s="33">
        <v>299371.63</v>
      </c>
      <c r="E37" s="33">
        <v>1461095.24</v>
      </c>
      <c r="F37" s="33">
        <f>SUM(C37:E37)</f>
        <v>5540176.2599999998</v>
      </c>
      <c r="G37" s="34">
        <v>0</v>
      </c>
      <c r="H37" s="34">
        <v>0</v>
      </c>
      <c r="I37" s="34">
        <v>0</v>
      </c>
      <c r="J37" s="34">
        <v>260225.95</v>
      </c>
      <c r="K37" s="34">
        <f>F37-G37-H37-I37-J37</f>
        <v>5279950.3099999996</v>
      </c>
      <c r="L37" s="33">
        <v>9383471.75</v>
      </c>
      <c r="M37" s="35">
        <f>K37/L37</f>
        <v>0.56268622644918176</v>
      </c>
    </row>
    <row r="38" spans="1:13" ht="15.6" customHeight="1">
      <c r="A38" s="16" t="s">
        <v>250</v>
      </c>
      <c r="B38" s="42" t="s">
        <v>26</v>
      </c>
      <c r="C38" s="33">
        <v>39381450.060000002</v>
      </c>
      <c r="D38" s="33">
        <v>3891963.45</v>
      </c>
      <c r="E38" s="33">
        <v>16631067.369999999</v>
      </c>
      <c r="F38" s="33">
        <f>SUM(C38:E38)</f>
        <v>59904480.880000003</v>
      </c>
      <c r="G38" s="34">
        <v>2233957.35</v>
      </c>
      <c r="H38" s="34">
        <v>10000</v>
      </c>
      <c r="I38" s="34">
        <v>149777.12</v>
      </c>
      <c r="J38" s="34">
        <v>3234034.68</v>
      </c>
      <c r="K38" s="34">
        <f>F38-G38-H38-I38-J38</f>
        <v>54276711.730000004</v>
      </c>
      <c r="L38" s="33">
        <v>96506845.360000014</v>
      </c>
      <c r="M38" s="35">
        <f>K38/L38</f>
        <v>0.56241307575158306</v>
      </c>
    </row>
    <row r="39" spans="1:13" ht="15.6" customHeight="1">
      <c r="A39" s="16" t="s">
        <v>224</v>
      </c>
      <c r="B39" s="42" t="s">
        <v>49</v>
      </c>
      <c r="C39" s="33">
        <v>11418861.24</v>
      </c>
      <c r="D39" s="33">
        <v>222924.77</v>
      </c>
      <c r="E39" s="33">
        <v>7626193.9199999999</v>
      </c>
      <c r="F39" s="33">
        <f>SUM(C39:E39)</f>
        <v>19267979.93</v>
      </c>
      <c r="G39" s="34">
        <v>19545.87</v>
      </c>
      <c r="H39" s="34">
        <v>0</v>
      </c>
      <c r="I39" s="34">
        <v>1545.12</v>
      </c>
      <c r="J39" s="34">
        <v>1104277.6599999999</v>
      </c>
      <c r="K39" s="34">
        <f>F39-G39-H39-I39-J39</f>
        <v>18142611.279999997</v>
      </c>
      <c r="L39" s="33">
        <v>32443325.130000003</v>
      </c>
      <c r="M39" s="35">
        <f>K39/L39</f>
        <v>0.55920936609619321</v>
      </c>
    </row>
    <row r="40" spans="1:13" ht="15.6" customHeight="1">
      <c r="A40" s="16" t="s">
        <v>649</v>
      </c>
      <c r="B40" s="42" t="s">
        <v>37</v>
      </c>
      <c r="C40" s="33">
        <v>41826210.350000001</v>
      </c>
      <c r="D40" s="33">
        <v>2484904.4300000002</v>
      </c>
      <c r="E40" s="33">
        <v>27671449.739999998</v>
      </c>
      <c r="F40" s="33">
        <f>SUM(C40:E40)</f>
        <v>71982564.519999996</v>
      </c>
      <c r="G40" s="34">
        <v>2438282.7799999998</v>
      </c>
      <c r="H40" s="34">
        <v>0</v>
      </c>
      <c r="I40" s="34">
        <v>-42580.99</v>
      </c>
      <c r="J40" s="34">
        <v>5633554.8600000003</v>
      </c>
      <c r="K40" s="34">
        <f>F40-G40-H40-I40-J40</f>
        <v>63953307.86999999</v>
      </c>
      <c r="L40" s="33">
        <v>114386111.02</v>
      </c>
      <c r="M40" s="35">
        <f>K40/L40</f>
        <v>0.55910029023382035</v>
      </c>
    </row>
    <row r="41" spans="1:13" ht="15.6" customHeight="1">
      <c r="A41" s="16" t="s">
        <v>43</v>
      </c>
      <c r="B41" s="42" t="s">
        <v>32</v>
      </c>
      <c r="C41" s="33">
        <v>7521829.4199999999</v>
      </c>
      <c r="D41" s="33">
        <v>1315042.26</v>
      </c>
      <c r="E41" s="33">
        <v>2586993.77</v>
      </c>
      <c r="F41" s="33">
        <f>SUM(C41:E41)</f>
        <v>11423865.449999999</v>
      </c>
      <c r="G41" s="34">
        <v>3378.81</v>
      </c>
      <c r="H41" s="34">
        <v>0</v>
      </c>
      <c r="I41" s="34">
        <v>0</v>
      </c>
      <c r="J41" s="34">
        <v>253425.53</v>
      </c>
      <c r="K41" s="34">
        <f>F41-G41-H41-I41-J41</f>
        <v>11167061.109999999</v>
      </c>
      <c r="L41" s="33">
        <v>20479755.259999998</v>
      </c>
      <c r="M41" s="35">
        <f>K41/L41</f>
        <v>0.54527317188262148</v>
      </c>
    </row>
    <row r="42" spans="1:13" ht="15.6" customHeight="1">
      <c r="A42" s="16" t="s">
        <v>375</v>
      </c>
      <c r="B42" s="42" t="s">
        <v>26</v>
      </c>
      <c r="C42" s="33">
        <v>6922188.54</v>
      </c>
      <c r="D42" s="33">
        <v>183682.98</v>
      </c>
      <c r="E42" s="33">
        <v>1188747.4099999999</v>
      </c>
      <c r="F42" s="33">
        <f>SUM(C42:E42)</f>
        <v>8294618.9300000006</v>
      </c>
      <c r="G42" s="34">
        <v>4199</v>
      </c>
      <c r="H42" s="34">
        <v>0</v>
      </c>
      <c r="I42" s="34">
        <v>0</v>
      </c>
      <c r="J42" s="34">
        <v>578316.78</v>
      </c>
      <c r="K42" s="34">
        <f>F42-G42-H42-I42-J42</f>
        <v>7712103.1500000004</v>
      </c>
      <c r="L42" s="33">
        <v>14259229.339999998</v>
      </c>
      <c r="M42" s="35">
        <f>K42/L42</f>
        <v>0.54084992716724212</v>
      </c>
    </row>
    <row r="43" spans="1:13" ht="15.6" customHeight="1">
      <c r="A43" s="16" t="s">
        <v>401</v>
      </c>
      <c r="B43" s="42" t="s">
        <v>37</v>
      </c>
      <c r="C43" s="33">
        <v>2735003.1</v>
      </c>
      <c r="D43" s="33">
        <v>134546.45000000001</v>
      </c>
      <c r="E43" s="33">
        <v>1245906.52</v>
      </c>
      <c r="F43" s="33">
        <f>SUM(C43:E43)</f>
        <v>4115456.0700000003</v>
      </c>
      <c r="G43" s="34">
        <v>9501.5499999999993</v>
      </c>
      <c r="H43" s="34">
        <v>0</v>
      </c>
      <c r="I43" s="34">
        <v>-72058.820000000007</v>
      </c>
      <c r="J43" s="34">
        <v>376900.27</v>
      </c>
      <c r="K43" s="34">
        <f>F43-G43-H43-I43-J43</f>
        <v>3801113.0700000003</v>
      </c>
      <c r="L43" s="33">
        <v>7107352.9000000004</v>
      </c>
      <c r="M43" s="35">
        <f>K43/L43</f>
        <v>0.53481417392402175</v>
      </c>
    </row>
    <row r="44" spans="1:13" ht="15.6" customHeight="1">
      <c r="A44" s="16" t="s">
        <v>317</v>
      </c>
      <c r="B44" s="42" t="s">
        <v>34</v>
      </c>
      <c r="C44" s="33">
        <v>1773433.65</v>
      </c>
      <c r="D44" s="33">
        <v>717450.23999999999</v>
      </c>
      <c r="E44" s="33">
        <v>364762.98</v>
      </c>
      <c r="F44" s="33">
        <f>SUM(C44:E44)</f>
        <v>2855646.8699999996</v>
      </c>
      <c r="G44" s="34">
        <v>31086.22</v>
      </c>
      <c r="H44" s="34">
        <v>0</v>
      </c>
      <c r="I44" s="34">
        <v>0</v>
      </c>
      <c r="J44" s="34">
        <v>63362.75</v>
      </c>
      <c r="K44" s="34">
        <f>F44-G44-H44-I44-J44</f>
        <v>2761197.8999999994</v>
      </c>
      <c r="L44" s="33">
        <v>5172742.8499999996</v>
      </c>
      <c r="M44" s="35">
        <f>K44/L44</f>
        <v>0.53379763503998645</v>
      </c>
    </row>
    <row r="45" spans="1:13" ht="15.6" customHeight="1">
      <c r="A45" s="16" t="s">
        <v>253</v>
      </c>
      <c r="B45" s="42" t="s">
        <v>32</v>
      </c>
      <c r="C45" s="33">
        <v>580942.51</v>
      </c>
      <c r="D45" s="33">
        <v>299811.40999999997</v>
      </c>
      <c r="E45" s="33">
        <v>191663.8</v>
      </c>
      <c r="F45" s="33">
        <f>SUM(C45:E45)</f>
        <v>1072417.72</v>
      </c>
      <c r="G45" s="34">
        <v>0</v>
      </c>
      <c r="H45" s="34">
        <v>0</v>
      </c>
      <c r="I45" s="34">
        <v>0</v>
      </c>
      <c r="J45" s="34">
        <v>3226.11</v>
      </c>
      <c r="K45" s="34">
        <f>F45-G45-H45-I45-J45</f>
        <v>1069191.6099999999</v>
      </c>
      <c r="L45" s="33">
        <v>2004606.97</v>
      </c>
      <c r="M45" s="35">
        <f>K45/L45</f>
        <v>0.53336720165150375</v>
      </c>
    </row>
    <row r="46" spans="1:13" ht="15.6" customHeight="1">
      <c r="A46" s="16" t="s">
        <v>617</v>
      </c>
      <c r="B46" s="42" t="s">
        <v>32</v>
      </c>
      <c r="C46" s="33">
        <v>1896094.79</v>
      </c>
      <c r="D46" s="33">
        <v>23635.63</v>
      </c>
      <c r="E46" s="33">
        <v>547410.1</v>
      </c>
      <c r="F46" s="33">
        <f>SUM(C46:E46)</f>
        <v>2467140.52</v>
      </c>
      <c r="G46" s="34">
        <v>0</v>
      </c>
      <c r="H46" s="34">
        <v>0</v>
      </c>
      <c r="I46" s="34">
        <v>0</v>
      </c>
      <c r="J46" s="34">
        <v>37371.5</v>
      </c>
      <c r="K46" s="34">
        <f>F46-G46-H46-I46-J46</f>
        <v>2429769.02</v>
      </c>
      <c r="L46" s="33">
        <v>4593204.8100000005</v>
      </c>
      <c r="M46" s="35">
        <f>K46/L46</f>
        <v>0.52899209168946237</v>
      </c>
    </row>
    <row r="47" spans="1:13" ht="15.6" customHeight="1">
      <c r="A47" s="16" t="s">
        <v>120</v>
      </c>
      <c r="B47" s="42" t="s">
        <v>26</v>
      </c>
      <c r="C47" s="33">
        <v>494786.13</v>
      </c>
      <c r="D47" s="33">
        <v>13381.84</v>
      </c>
      <c r="E47" s="33">
        <v>59118.15</v>
      </c>
      <c r="F47" s="33">
        <f>SUM(C47:E47)</f>
        <v>567286.12</v>
      </c>
      <c r="G47" s="34">
        <v>0</v>
      </c>
      <c r="H47" s="34">
        <v>0</v>
      </c>
      <c r="I47" s="34">
        <v>0</v>
      </c>
      <c r="J47" s="34">
        <v>9277.5400000000009</v>
      </c>
      <c r="K47" s="34">
        <f>F47-G47-H47-I47-J47</f>
        <v>558008.57999999996</v>
      </c>
      <c r="L47" s="33">
        <v>1067367.74</v>
      </c>
      <c r="M47" s="35">
        <f>K47/L47</f>
        <v>0.52278943712501558</v>
      </c>
    </row>
    <row r="48" spans="1:13" ht="15.6" customHeight="1">
      <c r="A48" s="16" t="s">
        <v>581</v>
      </c>
      <c r="B48" s="42" t="s">
        <v>37</v>
      </c>
      <c r="C48" s="33">
        <v>1681264.98</v>
      </c>
      <c r="D48" s="33">
        <v>1612.57</v>
      </c>
      <c r="E48" s="33">
        <v>637277.9</v>
      </c>
      <c r="F48" s="33">
        <f>SUM(C48:E48)</f>
        <v>2320155.4500000002</v>
      </c>
      <c r="G48" s="34">
        <v>1500</v>
      </c>
      <c r="H48" s="34">
        <v>0</v>
      </c>
      <c r="I48" s="34">
        <v>0</v>
      </c>
      <c r="J48" s="34">
        <v>190513.21</v>
      </c>
      <c r="K48" s="34">
        <f>F48-G48-H48-I48-J48</f>
        <v>2128142.2400000002</v>
      </c>
      <c r="L48" s="33">
        <v>4092366.02</v>
      </c>
      <c r="M48" s="35">
        <f>K48/L48</f>
        <v>0.52002734594106526</v>
      </c>
    </row>
    <row r="49" spans="1:13" ht="15.6" customHeight="1">
      <c r="A49" s="16" t="s">
        <v>0</v>
      </c>
      <c r="B49" s="42" t="s">
        <v>32</v>
      </c>
      <c r="C49" s="33">
        <v>109642711.7</v>
      </c>
      <c r="D49" s="33">
        <v>14804107.029999999</v>
      </c>
      <c r="E49" s="33">
        <v>58828349.950000003</v>
      </c>
      <c r="F49" s="33">
        <f>SUM(C49:E49)</f>
        <v>183275168.68000001</v>
      </c>
      <c r="G49" s="34">
        <v>1959907.01</v>
      </c>
      <c r="H49" s="34">
        <v>1446037.25</v>
      </c>
      <c r="I49" s="34">
        <v>159869.87</v>
      </c>
      <c r="J49" s="34">
        <v>16263586.35</v>
      </c>
      <c r="K49" s="34">
        <f>F49-G49-H49-I49-J49</f>
        <v>163445768.20000002</v>
      </c>
      <c r="L49" s="33">
        <v>314500033.47000003</v>
      </c>
      <c r="M49" s="35">
        <f>K49/L49</f>
        <v>0.51970032052664639</v>
      </c>
    </row>
    <row r="50" spans="1:13" ht="15.6" customHeight="1">
      <c r="A50" s="16" t="s">
        <v>59</v>
      </c>
      <c r="B50" s="42" t="s">
        <v>32</v>
      </c>
      <c r="C50" s="33">
        <v>577038.55000000005</v>
      </c>
      <c r="D50" s="33">
        <v>10212.49</v>
      </c>
      <c r="E50" s="33">
        <v>87623.83</v>
      </c>
      <c r="F50" s="33">
        <f>SUM(C50:E50)</f>
        <v>674874.87</v>
      </c>
      <c r="G50" s="34">
        <v>0</v>
      </c>
      <c r="H50" s="34">
        <v>0</v>
      </c>
      <c r="I50" s="34">
        <v>0</v>
      </c>
      <c r="J50" s="34">
        <v>10692.98</v>
      </c>
      <c r="K50" s="34">
        <f>F50-G50-H50-I50-J50</f>
        <v>664181.89</v>
      </c>
      <c r="L50" s="33">
        <v>1278487.2000000002</v>
      </c>
      <c r="M50" s="35">
        <f>K50/L50</f>
        <v>0.51950609282595861</v>
      </c>
    </row>
    <row r="51" spans="1:13" ht="15.6" customHeight="1">
      <c r="A51" s="16" t="s">
        <v>254</v>
      </c>
      <c r="B51" s="42" t="s">
        <v>34</v>
      </c>
      <c r="C51" s="33">
        <v>6262041.9500000002</v>
      </c>
      <c r="D51" s="33">
        <v>109973.46</v>
      </c>
      <c r="E51" s="33">
        <v>897486</v>
      </c>
      <c r="F51" s="33">
        <f>SUM(C51:E51)</f>
        <v>7269501.4100000001</v>
      </c>
      <c r="G51" s="34">
        <v>0</v>
      </c>
      <c r="H51" s="34">
        <v>0</v>
      </c>
      <c r="I51" s="34">
        <v>40948.04</v>
      </c>
      <c r="J51" s="34">
        <v>211486.19</v>
      </c>
      <c r="K51" s="34">
        <f>F51-G51-H51-I51-J51</f>
        <v>7017067.1799999997</v>
      </c>
      <c r="L51" s="33">
        <v>13522641.59</v>
      </c>
      <c r="M51" s="35">
        <f>K51/L51</f>
        <v>0.51891245754743098</v>
      </c>
    </row>
    <row r="52" spans="1:13" ht="15.6" customHeight="1">
      <c r="A52" s="16" t="s">
        <v>103</v>
      </c>
      <c r="B52" s="42" t="s">
        <v>73</v>
      </c>
      <c r="C52" s="33">
        <v>11687295.119999999</v>
      </c>
      <c r="D52" s="33">
        <v>1680539.05</v>
      </c>
      <c r="E52" s="33">
        <v>3556172.48</v>
      </c>
      <c r="F52" s="33">
        <f>SUM(C52:E52)</f>
        <v>16924006.649999999</v>
      </c>
      <c r="G52" s="34">
        <v>0</v>
      </c>
      <c r="H52" s="34">
        <v>0</v>
      </c>
      <c r="I52" s="34">
        <v>0</v>
      </c>
      <c r="J52" s="34">
        <v>1320024.21</v>
      </c>
      <c r="K52" s="34">
        <f>F52-G52-H52-I52-J52</f>
        <v>15603982.439999998</v>
      </c>
      <c r="L52" s="33">
        <v>30124901.879999999</v>
      </c>
      <c r="M52" s="35">
        <f>K52/L52</f>
        <v>0.51797620792781807</v>
      </c>
    </row>
    <row r="53" spans="1:13" ht="15.6" customHeight="1">
      <c r="A53" s="16" t="s">
        <v>268</v>
      </c>
      <c r="B53" s="42" t="s">
        <v>37</v>
      </c>
      <c r="C53" s="33">
        <v>2084200.9</v>
      </c>
      <c r="D53" s="33">
        <v>75198.45</v>
      </c>
      <c r="E53" s="33">
        <v>709155.04</v>
      </c>
      <c r="F53" s="33">
        <f>SUM(C53:E53)</f>
        <v>2868554.39</v>
      </c>
      <c r="G53" s="34">
        <v>0</v>
      </c>
      <c r="H53" s="34">
        <v>2717</v>
      </c>
      <c r="I53" s="34">
        <v>43080.89</v>
      </c>
      <c r="J53" s="34">
        <v>47653.26</v>
      </c>
      <c r="K53" s="34">
        <f>F53-G53-H53-I53-J53</f>
        <v>2775103.24</v>
      </c>
      <c r="L53" s="33">
        <v>5357823.4800000004</v>
      </c>
      <c r="M53" s="35">
        <f>K53/L53</f>
        <v>0.51795346568603262</v>
      </c>
    </row>
    <row r="54" spans="1:13" ht="15.6" customHeight="1">
      <c r="A54" s="16" t="s">
        <v>176</v>
      </c>
      <c r="B54" s="42" t="s">
        <v>26</v>
      </c>
      <c r="C54" s="33">
        <v>2071096.75</v>
      </c>
      <c r="D54" s="33">
        <v>1363684.98</v>
      </c>
      <c r="E54" s="33">
        <v>4718557.1500000004</v>
      </c>
      <c r="F54" s="33">
        <f>SUM(C54:E54)</f>
        <v>8153338.8800000008</v>
      </c>
      <c r="G54" s="34">
        <v>32746.9</v>
      </c>
      <c r="H54" s="34">
        <v>0</v>
      </c>
      <c r="I54" s="34">
        <v>6483.25</v>
      </c>
      <c r="J54" s="34">
        <v>3139346.69</v>
      </c>
      <c r="K54" s="34">
        <f>F54-G54-H54-I54-J54</f>
        <v>4974762.040000001</v>
      </c>
      <c r="L54" s="33">
        <v>9614339.290000001</v>
      </c>
      <c r="M54" s="35">
        <f>K54/L54</f>
        <v>0.51743150412575056</v>
      </c>
    </row>
    <row r="55" spans="1:13" ht="15.6" customHeight="1">
      <c r="A55" s="16" t="s">
        <v>148</v>
      </c>
      <c r="B55" s="42" t="s">
        <v>73</v>
      </c>
      <c r="C55" s="33">
        <v>4567347.8099999996</v>
      </c>
      <c r="D55" s="33">
        <v>237731.16</v>
      </c>
      <c r="E55" s="33">
        <v>2536896.65</v>
      </c>
      <c r="F55" s="33">
        <f>SUM(C55:E55)</f>
        <v>7341975.6199999992</v>
      </c>
      <c r="G55" s="34">
        <v>0</v>
      </c>
      <c r="H55" s="34">
        <v>0</v>
      </c>
      <c r="I55" s="34">
        <v>0</v>
      </c>
      <c r="J55" s="34">
        <v>377670.01</v>
      </c>
      <c r="K55" s="34">
        <f>F55-G55-H55-I55-J55</f>
        <v>6964305.6099999994</v>
      </c>
      <c r="L55" s="33">
        <v>13518214.099999998</v>
      </c>
      <c r="M55" s="35">
        <f>K55/L55</f>
        <v>0.51517941338123951</v>
      </c>
    </row>
    <row r="56" spans="1:13" ht="15.6" customHeight="1">
      <c r="A56" s="16" t="s">
        <v>246</v>
      </c>
      <c r="B56" s="42" t="s">
        <v>34</v>
      </c>
      <c r="C56" s="33">
        <v>44033016.119999997</v>
      </c>
      <c r="D56" s="33">
        <v>9927220.1799999997</v>
      </c>
      <c r="E56" s="33">
        <v>15524522.68</v>
      </c>
      <c r="F56" s="33">
        <f>SUM(C56:E56)</f>
        <v>69484758.979999989</v>
      </c>
      <c r="G56" s="34">
        <v>401429.98</v>
      </c>
      <c r="H56" s="34">
        <v>274895.14</v>
      </c>
      <c r="I56" s="34">
        <v>700316.87</v>
      </c>
      <c r="J56" s="34">
        <v>1880257.25</v>
      </c>
      <c r="K56" s="34">
        <f>F56-G56-H56-I56-J56</f>
        <v>66227859.73999998</v>
      </c>
      <c r="L56" s="33">
        <v>129074602.59999998</v>
      </c>
      <c r="M56" s="35">
        <f>K56/L56</f>
        <v>0.5130975296917164</v>
      </c>
    </row>
    <row r="57" spans="1:13" ht="15.6" customHeight="1">
      <c r="A57" s="16" t="s">
        <v>54</v>
      </c>
      <c r="B57" s="42" t="s">
        <v>41</v>
      </c>
      <c r="C57" s="33">
        <v>3324282.63</v>
      </c>
      <c r="D57" s="33">
        <v>273421.15000000002</v>
      </c>
      <c r="E57" s="33">
        <v>2653136.02</v>
      </c>
      <c r="F57" s="33">
        <f>SUM(C57:E57)</f>
        <v>6250839.7999999998</v>
      </c>
      <c r="G57" s="34">
        <v>5160</v>
      </c>
      <c r="H57" s="34">
        <v>630</v>
      </c>
      <c r="I57" s="34">
        <v>92233.93</v>
      </c>
      <c r="J57" s="34">
        <v>130052.13</v>
      </c>
      <c r="K57" s="34">
        <f>F57-G57-H57-I57-J57</f>
        <v>6022763.7400000002</v>
      </c>
      <c r="L57" s="33">
        <v>11780879.77</v>
      </c>
      <c r="M57" s="35">
        <f>K57/L57</f>
        <v>0.5112320860227233</v>
      </c>
    </row>
    <row r="58" spans="1:13" ht="15.6" customHeight="1">
      <c r="A58" s="16" t="s">
        <v>456</v>
      </c>
      <c r="B58" s="42" t="s">
        <v>26</v>
      </c>
      <c r="C58" s="33">
        <v>5300840.75</v>
      </c>
      <c r="D58" s="33">
        <v>537640.34</v>
      </c>
      <c r="E58" s="33">
        <v>1900315.39</v>
      </c>
      <c r="F58" s="33">
        <f>SUM(C58:E58)</f>
        <v>7738796.4799999995</v>
      </c>
      <c r="G58" s="34">
        <v>0</v>
      </c>
      <c r="H58" s="34">
        <v>0</v>
      </c>
      <c r="I58" s="34">
        <v>1295.5899999999999</v>
      </c>
      <c r="J58" s="34">
        <v>376597.19</v>
      </c>
      <c r="K58" s="34">
        <f>F58-G58-H58-I58-J58</f>
        <v>7360903.6999999993</v>
      </c>
      <c r="L58" s="33">
        <v>14429087.259999998</v>
      </c>
      <c r="M58" s="35">
        <f>K58/L58</f>
        <v>0.51014340459397844</v>
      </c>
    </row>
    <row r="59" spans="1:13" ht="15.6" customHeight="1">
      <c r="A59" s="16" t="s">
        <v>352</v>
      </c>
      <c r="B59" s="42" t="s">
        <v>26</v>
      </c>
      <c r="C59" s="33">
        <v>568755.85</v>
      </c>
      <c r="D59" s="33">
        <v>17751.330000000002</v>
      </c>
      <c r="E59" s="33">
        <v>358670.88</v>
      </c>
      <c r="F59" s="33">
        <f>SUM(C59:E59)</f>
        <v>945178.05999999994</v>
      </c>
      <c r="G59" s="34">
        <v>0</v>
      </c>
      <c r="H59" s="34">
        <v>0</v>
      </c>
      <c r="I59" s="34">
        <v>13848.13</v>
      </c>
      <c r="J59" s="34">
        <v>29991.26</v>
      </c>
      <c r="K59" s="34">
        <f>F59-G59-H59-I59-J59</f>
        <v>901338.66999999993</v>
      </c>
      <c r="L59" s="33">
        <v>1770398.3099999998</v>
      </c>
      <c r="M59" s="35">
        <f>K59/L59</f>
        <v>0.50911631857578987</v>
      </c>
    </row>
    <row r="60" spans="1:13" ht="15.6" customHeight="1">
      <c r="A60" s="16" t="s">
        <v>463</v>
      </c>
      <c r="B60" s="42" t="s">
        <v>37</v>
      </c>
      <c r="C60" s="33">
        <v>23165453.02</v>
      </c>
      <c r="D60" s="33">
        <v>1397203.81</v>
      </c>
      <c r="E60" s="33">
        <v>7118147.7199999997</v>
      </c>
      <c r="F60" s="33">
        <f>SUM(C60:E60)</f>
        <v>31680804.549999997</v>
      </c>
      <c r="G60" s="34">
        <v>0</v>
      </c>
      <c r="H60" s="34">
        <v>0</v>
      </c>
      <c r="I60" s="34">
        <v>47134.41</v>
      </c>
      <c r="J60" s="34">
        <v>1411900.85</v>
      </c>
      <c r="K60" s="34">
        <f>F60-G60-H60-I60-J60</f>
        <v>30221769.289999995</v>
      </c>
      <c r="L60" s="33">
        <v>59532113.469999999</v>
      </c>
      <c r="M60" s="35">
        <f>K60/L60</f>
        <v>0.5076549030168338</v>
      </c>
    </row>
    <row r="61" spans="1:13" ht="15.6" customHeight="1">
      <c r="A61" s="16" t="s">
        <v>238</v>
      </c>
      <c r="B61" s="42" t="s">
        <v>26</v>
      </c>
      <c r="C61" s="33">
        <v>1406853.27</v>
      </c>
      <c r="D61" s="33">
        <v>85434.15</v>
      </c>
      <c r="E61" s="33">
        <v>759220.13</v>
      </c>
      <c r="F61" s="33">
        <f>SUM(C61:E61)</f>
        <v>2251507.5499999998</v>
      </c>
      <c r="G61" s="34">
        <v>0</v>
      </c>
      <c r="H61" s="34">
        <v>0</v>
      </c>
      <c r="I61" s="34">
        <v>0</v>
      </c>
      <c r="J61" s="34">
        <v>64434.54</v>
      </c>
      <c r="K61" s="34">
        <f>F61-G61-H61-I61-J61</f>
        <v>2187073.0099999998</v>
      </c>
      <c r="L61" s="33">
        <v>4313144.2799999993</v>
      </c>
      <c r="M61" s="35">
        <f>K61/L61</f>
        <v>0.50707160902115711</v>
      </c>
    </row>
    <row r="62" spans="1:13" ht="15.6" customHeight="1">
      <c r="A62" s="16" t="s">
        <v>345</v>
      </c>
      <c r="B62" s="42" t="s">
        <v>73</v>
      </c>
      <c r="C62" s="33">
        <v>13160290.18</v>
      </c>
      <c r="D62" s="33">
        <v>850001.21</v>
      </c>
      <c r="E62" s="33">
        <v>6358172.6799999997</v>
      </c>
      <c r="F62" s="33">
        <f>SUM(C62:E62)</f>
        <v>20368464.07</v>
      </c>
      <c r="G62" s="34">
        <v>55520.32</v>
      </c>
      <c r="H62" s="34">
        <v>0</v>
      </c>
      <c r="I62" s="34">
        <v>0</v>
      </c>
      <c r="J62" s="34">
        <v>1365508.84</v>
      </c>
      <c r="K62" s="34">
        <f>F62-G62-H62-I62-J62</f>
        <v>18947434.91</v>
      </c>
      <c r="L62" s="33">
        <v>37469384.339999996</v>
      </c>
      <c r="M62" s="35">
        <f>K62/L62</f>
        <v>0.5056777751689101</v>
      </c>
    </row>
    <row r="63" spans="1:13" ht="15.6" customHeight="1">
      <c r="A63" s="16" t="s">
        <v>533</v>
      </c>
      <c r="B63" s="42" t="s">
        <v>26</v>
      </c>
      <c r="C63" s="33">
        <v>1477056.76</v>
      </c>
      <c r="D63" s="33">
        <v>30687</v>
      </c>
      <c r="E63" s="33">
        <v>327165.5</v>
      </c>
      <c r="F63" s="33">
        <f>SUM(C63:E63)</f>
        <v>1834909.26</v>
      </c>
      <c r="G63" s="34">
        <v>0</v>
      </c>
      <c r="H63" s="34">
        <v>0</v>
      </c>
      <c r="I63" s="34">
        <v>0</v>
      </c>
      <c r="J63" s="34">
        <v>39648.85</v>
      </c>
      <c r="K63" s="34">
        <f>F63-G63-H63-I63-J63</f>
        <v>1795260.41</v>
      </c>
      <c r="L63" s="33">
        <v>3558181.7199999997</v>
      </c>
      <c r="M63" s="35">
        <f>K63/L63</f>
        <v>0.50454432945600092</v>
      </c>
    </row>
    <row r="64" spans="1:13" ht="15.6" customHeight="1">
      <c r="A64" s="16" t="s">
        <v>457</v>
      </c>
      <c r="B64" s="42" t="s">
        <v>73</v>
      </c>
      <c r="C64" s="33">
        <v>12526308.449999999</v>
      </c>
      <c r="D64" s="33">
        <v>186576.32</v>
      </c>
      <c r="E64" s="33">
        <v>2248825.66</v>
      </c>
      <c r="F64" s="33">
        <f>SUM(C64:E64)</f>
        <v>14961710.43</v>
      </c>
      <c r="G64" s="34">
        <v>176469.56</v>
      </c>
      <c r="H64" s="34">
        <v>1843</v>
      </c>
      <c r="I64" s="34">
        <v>4327.3500000000004</v>
      </c>
      <c r="J64" s="34">
        <v>1089996.1599999999</v>
      </c>
      <c r="K64" s="34">
        <f>F64-G64-H64-I64-J64</f>
        <v>13689074.359999999</v>
      </c>
      <c r="L64" s="33">
        <v>27146170.009999998</v>
      </c>
      <c r="M64" s="35">
        <f>K64/L64</f>
        <v>0.50427277052185526</v>
      </c>
    </row>
    <row r="65" spans="1:13" ht="15.6" customHeight="1">
      <c r="A65" s="16" t="s">
        <v>552</v>
      </c>
      <c r="B65" s="42" t="s">
        <v>26</v>
      </c>
      <c r="C65" s="33">
        <v>2429261.9300000002</v>
      </c>
      <c r="D65" s="33">
        <v>125745.33</v>
      </c>
      <c r="E65" s="33">
        <v>1145177.58</v>
      </c>
      <c r="F65" s="33">
        <f>SUM(C65:E65)</f>
        <v>3700184.8400000003</v>
      </c>
      <c r="G65" s="34">
        <v>5397</v>
      </c>
      <c r="H65" s="34">
        <v>13872.69</v>
      </c>
      <c r="I65" s="34">
        <v>0</v>
      </c>
      <c r="J65" s="34">
        <v>134409.9</v>
      </c>
      <c r="K65" s="34">
        <f>F65-G65-H65-I65-J65</f>
        <v>3546505.2500000005</v>
      </c>
      <c r="L65" s="33">
        <v>7044422.5500000007</v>
      </c>
      <c r="M65" s="35">
        <f>K65/L65</f>
        <v>0.50344868224862516</v>
      </c>
    </row>
    <row r="66" spans="1:13" ht="15.6" customHeight="1">
      <c r="A66" s="16" t="s">
        <v>1</v>
      </c>
      <c r="B66" s="42" t="s">
        <v>73</v>
      </c>
      <c r="C66" s="33">
        <v>55423474.469999999</v>
      </c>
      <c r="D66" s="33">
        <v>12354068.51</v>
      </c>
      <c r="E66" s="33">
        <v>18273312.050000001</v>
      </c>
      <c r="F66" s="33">
        <f>SUM(C66:E66)</f>
        <v>86050855.030000001</v>
      </c>
      <c r="G66" s="34">
        <v>491928.3</v>
      </c>
      <c r="H66" s="34">
        <v>0</v>
      </c>
      <c r="I66" s="34">
        <v>381948.71</v>
      </c>
      <c r="J66" s="34">
        <v>5428667.4800000004</v>
      </c>
      <c r="K66" s="34">
        <f>F66-G66-H66-I66-J66</f>
        <v>79748310.540000007</v>
      </c>
      <c r="L66" s="33">
        <v>158761742.58000001</v>
      </c>
      <c r="M66" s="35">
        <f>K66/L66</f>
        <v>0.50231440675838412</v>
      </c>
    </row>
    <row r="67" spans="1:13" ht="15.6" customHeight="1">
      <c r="A67" s="16" t="s">
        <v>169</v>
      </c>
      <c r="B67" s="42" t="s">
        <v>37</v>
      </c>
      <c r="C67" s="33">
        <v>4061182.06</v>
      </c>
      <c r="D67" s="33">
        <v>348281.18</v>
      </c>
      <c r="E67" s="33">
        <v>1277918.04</v>
      </c>
      <c r="F67" s="33">
        <f>SUM(C67:E67)</f>
        <v>5687381.2800000003</v>
      </c>
      <c r="G67" s="34">
        <v>0</v>
      </c>
      <c r="H67" s="34">
        <v>0</v>
      </c>
      <c r="I67" s="34">
        <v>1140.98</v>
      </c>
      <c r="J67" s="34">
        <v>337781.05</v>
      </c>
      <c r="K67" s="34">
        <f>F67-G67-H67-I67-J67</f>
        <v>5348459.25</v>
      </c>
      <c r="L67" s="33">
        <v>10697109.580000002</v>
      </c>
      <c r="M67" s="35">
        <f>K67/L67</f>
        <v>0.49999106861537818</v>
      </c>
    </row>
    <row r="68" spans="1:13" ht="15.6" customHeight="1">
      <c r="A68" s="16" t="s">
        <v>310</v>
      </c>
      <c r="B68" s="42" t="s">
        <v>26</v>
      </c>
      <c r="C68" s="33">
        <v>5826344.8200000003</v>
      </c>
      <c r="D68" s="33">
        <v>260756.52</v>
      </c>
      <c r="E68" s="33">
        <v>966355.26</v>
      </c>
      <c r="F68" s="33">
        <f>SUM(C68:E68)</f>
        <v>7053456.5999999996</v>
      </c>
      <c r="G68" s="34">
        <v>27128.400000000001</v>
      </c>
      <c r="H68" s="34">
        <v>0</v>
      </c>
      <c r="I68" s="34">
        <v>97249.85</v>
      </c>
      <c r="J68" s="34">
        <v>388381.42</v>
      </c>
      <c r="K68" s="34">
        <f>F68-G68-H68-I68-J68</f>
        <v>6540696.9299999997</v>
      </c>
      <c r="L68" s="33">
        <v>13104444.469999999</v>
      </c>
      <c r="M68" s="35">
        <f>K68/L68</f>
        <v>0.49912050411397563</v>
      </c>
    </row>
    <row r="69" spans="1:13" ht="15.6" customHeight="1">
      <c r="A69" s="16" t="s">
        <v>69</v>
      </c>
      <c r="B69" s="42" t="s">
        <v>37</v>
      </c>
      <c r="C69" s="33">
        <v>18021813.329999998</v>
      </c>
      <c r="D69" s="33">
        <v>903276.92</v>
      </c>
      <c r="E69" s="33">
        <v>12860303.68</v>
      </c>
      <c r="F69" s="33">
        <f>SUM(C69:E69)</f>
        <v>31785393.93</v>
      </c>
      <c r="G69" s="34">
        <v>718804.87</v>
      </c>
      <c r="H69" s="34">
        <v>0</v>
      </c>
      <c r="I69" s="34">
        <v>4339.78</v>
      </c>
      <c r="J69" s="34">
        <v>2058972.12</v>
      </c>
      <c r="K69" s="34">
        <f>F69-G69-H69-I69-J69</f>
        <v>29003277.159999996</v>
      </c>
      <c r="L69" s="33">
        <v>58111452.169999994</v>
      </c>
      <c r="M69" s="35">
        <f>K69/L69</f>
        <v>0.49909744253427762</v>
      </c>
    </row>
    <row r="70" spans="1:13" ht="15.6" customHeight="1">
      <c r="A70" s="16" t="s">
        <v>90</v>
      </c>
      <c r="B70" s="42" t="s">
        <v>41</v>
      </c>
      <c r="C70" s="33">
        <v>12908568.66</v>
      </c>
      <c r="D70" s="33">
        <v>2500300.0299999998</v>
      </c>
      <c r="E70" s="33">
        <v>8542921.4499999993</v>
      </c>
      <c r="F70" s="33">
        <f>SUM(C70:E70)</f>
        <v>23951790.140000001</v>
      </c>
      <c r="G70" s="34">
        <v>150867.46</v>
      </c>
      <c r="H70" s="34">
        <v>0</v>
      </c>
      <c r="I70" s="34">
        <v>204844.41</v>
      </c>
      <c r="J70" s="34">
        <v>677916.89</v>
      </c>
      <c r="K70" s="34">
        <f>F70-G70-H70-I70-J70</f>
        <v>22918161.379999999</v>
      </c>
      <c r="L70" s="33">
        <v>45983880.689999998</v>
      </c>
      <c r="M70" s="35">
        <f>K70/L70</f>
        <v>0.49839554722452895</v>
      </c>
    </row>
    <row r="71" spans="1:13" ht="15.6" customHeight="1">
      <c r="A71" s="16" t="s">
        <v>78</v>
      </c>
      <c r="B71" s="42" t="s">
        <v>73</v>
      </c>
      <c r="C71" s="33">
        <v>938840.39</v>
      </c>
      <c r="D71" s="33">
        <v>81462.19</v>
      </c>
      <c r="E71" s="33">
        <v>92552.95</v>
      </c>
      <c r="F71" s="33">
        <f>SUM(C71:E71)</f>
        <v>1112855.53</v>
      </c>
      <c r="G71" s="34">
        <v>0</v>
      </c>
      <c r="H71" s="34">
        <v>0</v>
      </c>
      <c r="I71" s="34">
        <v>180.5</v>
      </c>
      <c r="J71" s="34">
        <v>27811.85</v>
      </c>
      <c r="K71" s="34">
        <f>F71-G71-H71-I71-J71</f>
        <v>1084863.18</v>
      </c>
      <c r="L71" s="33">
        <v>2177000.04</v>
      </c>
      <c r="M71" s="35">
        <f>K71/L71</f>
        <v>0.49832942584603718</v>
      </c>
    </row>
    <row r="72" spans="1:13" ht="15.6" customHeight="1">
      <c r="A72" s="16" t="s">
        <v>514</v>
      </c>
      <c r="B72" s="42" t="s">
        <v>37</v>
      </c>
      <c r="C72" s="33">
        <v>2280391.96</v>
      </c>
      <c r="D72" s="33">
        <v>48534.76</v>
      </c>
      <c r="E72" s="33">
        <v>735580.03</v>
      </c>
      <c r="F72" s="33">
        <f>SUM(C72:E72)</f>
        <v>3064506.75</v>
      </c>
      <c r="G72" s="34">
        <v>38904.800000000003</v>
      </c>
      <c r="H72" s="34">
        <v>986.6</v>
      </c>
      <c r="I72" s="34">
        <v>7256.62</v>
      </c>
      <c r="J72" s="34">
        <v>55038.400000000001</v>
      </c>
      <c r="K72" s="34">
        <f>F72-G72-H72-I72-J72</f>
        <v>2962320.33</v>
      </c>
      <c r="L72" s="33">
        <v>5949869.3500000006</v>
      </c>
      <c r="M72" s="35">
        <f>K72/L72</f>
        <v>0.49787989546358691</v>
      </c>
    </row>
    <row r="73" spans="1:13" ht="15.6" customHeight="1">
      <c r="A73" s="16" t="s">
        <v>458</v>
      </c>
      <c r="B73" s="42" t="s">
        <v>26</v>
      </c>
      <c r="C73" s="33">
        <v>677701.82</v>
      </c>
      <c r="D73" s="33">
        <v>17269.759999999998</v>
      </c>
      <c r="E73" s="33">
        <v>110165.53</v>
      </c>
      <c r="F73" s="33">
        <f>SUM(C73:E73)</f>
        <v>805137.11</v>
      </c>
      <c r="G73" s="34">
        <v>0</v>
      </c>
      <c r="H73" s="34">
        <v>0</v>
      </c>
      <c r="I73" s="34">
        <v>1907.85</v>
      </c>
      <c r="J73" s="34">
        <v>8131.64</v>
      </c>
      <c r="K73" s="34">
        <f>F73-G73-H73-I73-J73</f>
        <v>795097.62</v>
      </c>
      <c r="L73" s="33">
        <v>1618300.43</v>
      </c>
      <c r="M73" s="35">
        <f>K73/L73</f>
        <v>0.49131644857809254</v>
      </c>
    </row>
    <row r="74" spans="1:13" ht="15.6" customHeight="1">
      <c r="A74" s="16" t="s">
        <v>441</v>
      </c>
      <c r="B74" s="42" t="s">
        <v>29</v>
      </c>
      <c r="C74" s="33">
        <v>6114821.5599999996</v>
      </c>
      <c r="D74" s="33">
        <v>353915</v>
      </c>
      <c r="E74" s="33">
        <v>2382777.39</v>
      </c>
      <c r="F74" s="33">
        <f>SUM(C74:E74)</f>
        <v>8851513.9499999993</v>
      </c>
      <c r="G74" s="34">
        <v>28108</v>
      </c>
      <c r="H74" s="34">
        <v>84833.52</v>
      </c>
      <c r="I74" s="34">
        <v>33884.44</v>
      </c>
      <c r="J74" s="34">
        <v>138713.47</v>
      </c>
      <c r="K74" s="34">
        <f>F74-G74-H74-I74-J74</f>
        <v>8565974.5199999996</v>
      </c>
      <c r="L74" s="33">
        <v>17478187.300000001</v>
      </c>
      <c r="M74" s="35">
        <f>K74/L74</f>
        <v>0.49009513246262093</v>
      </c>
    </row>
    <row r="75" spans="1:13" ht="15.6" customHeight="1">
      <c r="A75" s="16" t="s">
        <v>220</v>
      </c>
      <c r="B75" s="42" t="s">
        <v>37</v>
      </c>
      <c r="C75" s="33">
        <v>10029133.76</v>
      </c>
      <c r="D75" s="33">
        <v>458779.85</v>
      </c>
      <c r="E75" s="33">
        <v>5933787.3600000003</v>
      </c>
      <c r="F75" s="33">
        <f>SUM(C75:E75)</f>
        <v>16421700.969999999</v>
      </c>
      <c r="G75" s="34">
        <v>554400.23</v>
      </c>
      <c r="H75" s="34">
        <v>0</v>
      </c>
      <c r="I75" s="34">
        <v>0</v>
      </c>
      <c r="J75" s="34">
        <v>629464.65</v>
      </c>
      <c r="K75" s="34">
        <f>F75-G75-H75-I75-J75</f>
        <v>15237836.089999998</v>
      </c>
      <c r="L75" s="33">
        <v>31171213.749999996</v>
      </c>
      <c r="M75" s="35">
        <f>K75/L75</f>
        <v>0.48884320681930454</v>
      </c>
    </row>
    <row r="76" spans="1:13" ht="15.6" customHeight="1">
      <c r="A76" s="16" t="s">
        <v>530</v>
      </c>
      <c r="B76" s="42" t="s">
        <v>26</v>
      </c>
      <c r="C76" s="33">
        <v>375069.93</v>
      </c>
      <c r="D76" s="33">
        <v>1657.29</v>
      </c>
      <c r="E76" s="33">
        <v>42091.63</v>
      </c>
      <c r="F76" s="33">
        <f>SUM(C76:E76)</f>
        <v>418818.85</v>
      </c>
      <c r="G76" s="34">
        <v>10683.5</v>
      </c>
      <c r="H76" s="34">
        <v>0</v>
      </c>
      <c r="I76" s="34">
        <v>361.48</v>
      </c>
      <c r="J76" s="34">
        <v>1293.73</v>
      </c>
      <c r="K76" s="34">
        <f>F76-G76-H76-I76-J76</f>
        <v>406480.14</v>
      </c>
      <c r="L76" s="33">
        <v>833881.2300000001</v>
      </c>
      <c r="M76" s="35">
        <f>K76/L76</f>
        <v>0.48745567759092018</v>
      </c>
    </row>
    <row r="77" spans="1:13" ht="15.6" customHeight="1">
      <c r="A77" s="16" t="s">
        <v>223</v>
      </c>
      <c r="B77" s="42" t="s">
        <v>37</v>
      </c>
      <c r="C77" s="33">
        <v>1301284.43</v>
      </c>
      <c r="D77" s="33">
        <v>6589.87</v>
      </c>
      <c r="E77" s="33">
        <v>964413.83</v>
      </c>
      <c r="F77" s="33">
        <f>SUM(C77:E77)</f>
        <v>2272288.13</v>
      </c>
      <c r="G77" s="34">
        <v>0</v>
      </c>
      <c r="H77" s="34">
        <v>0</v>
      </c>
      <c r="I77" s="34">
        <v>0</v>
      </c>
      <c r="J77" s="34">
        <v>86150.38</v>
      </c>
      <c r="K77" s="34">
        <f>F77-G77-H77-I77-J77</f>
        <v>2186137.75</v>
      </c>
      <c r="L77" s="33">
        <v>4487317.1400000006</v>
      </c>
      <c r="M77" s="35">
        <f>K77/L77</f>
        <v>0.48718146763301862</v>
      </c>
    </row>
    <row r="78" spans="1:13" ht="15.6" customHeight="1">
      <c r="A78" s="16" t="s">
        <v>212</v>
      </c>
      <c r="B78" s="42" t="s">
        <v>49</v>
      </c>
      <c r="C78" s="33">
        <v>37113344.390000001</v>
      </c>
      <c r="D78" s="33">
        <v>3133100.01</v>
      </c>
      <c r="E78" s="33">
        <v>7076245.1900000004</v>
      </c>
      <c r="F78" s="33">
        <f>SUM(C78:E78)</f>
        <v>47322689.589999996</v>
      </c>
      <c r="G78" s="34">
        <v>440004.93</v>
      </c>
      <c r="H78" s="34">
        <v>0</v>
      </c>
      <c r="I78" s="34">
        <v>73069.61</v>
      </c>
      <c r="J78" s="34">
        <v>3217246.62</v>
      </c>
      <c r="K78" s="34">
        <f>F78-G78-H78-I78-J78</f>
        <v>43592368.43</v>
      </c>
      <c r="L78" s="33">
        <v>89593556.450000003</v>
      </c>
      <c r="M78" s="35">
        <f>K78/L78</f>
        <v>0.48655695964394319</v>
      </c>
    </row>
    <row r="79" spans="1:13" ht="15.6" customHeight="1">
      <c r="A79" s="16" t="s">
        <v>343</v>
      </c>
      <c r="B79" s="42" t="s">
        <v>26</v>
      </c>
      <c r="C79" s="33">
        <v>661750.34</v>
      </c>
      <c r="D79" s="33">
        <v>25280.86</v>
      </c>
      <c r="E79" s="33">
        <v>276088.06</v>
      </c>
      <c r="F79" s="33">
        <f>SUM(C79:E79)</f>
        <v>963119.26</v>
      </c>
      <c r="G79" s="34">
        <v>0</v>
      </c>
      <c r="H79" s="34">
        <v>0</v>
      </c>
      <c r="I79" s="34">
        <v>0</v>
      </c>
      <c r="J79" s="34">
        <v>13387.36</v>
      </c>
      <c r="K79" s="34">
        <f>F79-G79-H79-I79-J79</f>
        <v>949731.9</v>
      </c>
      <c r="L79" s="33">
        <v>1957489.13</v>
      </c>
      <c r="M79" s="35">
        <f>K79/L79</f>
        <v>0.48517863289488616</v>
      </c>
    </row>
    <row r="80" spans="1:13" ht="15.6" customHeight="1">
      <c r="A80" s="16" t="s">
        <v>555</v>
      </c>
      <c r="B80" s="42" t="s">
        <v>26</v>
      </c>
      <c r="C80" s="33">
        <v>8310446.3099999996</v>
      </c>
      <c r="D80" s="33">
        <v>230947.39</v>
      </c>
      <c r="E80" s="33">
        <v>4944898.1100000003</v>
      </c>
      <c r="F80" s="33">
        <f>SUM(C80:E80)</f>
        <v>13486291.809999999</v>
      </c>
      <c r="G80" s="34">
        <v>23335.87</v>
      </c>
      <c r="H80" s="34">
        <v>0</v>
      </c>
      <c r="I80" s="34">
        <v>8500.24</v>
      </c>
      <c r="J80" s="34">
        <v>1019164.78</v>
      </c>
      <c r="K80" s="34">
        <f>F80-G80-H80-I80-J80</f>
        <v>12435290.92</v>
      </c>
      <c r="L80" s="33">
        <v>25981006.170000002</v>
      </c>
      <c r="M80" s="35">
        <f>K80/L80</f>
        <v>0.47863007454880258</v>
      </c>
    </row>
    <row r="81" spans="1:13" ht="15.6" customHeight="1">
      <c r="A81" s="16" t="s">
        <v>407</v>
      </c>
      <c r="B81" s="42" t="s">
        <v>26</v>
      </c>
      <c r="C81" s="33">
        <v>718198.6</v>
      </c>
      <c r="D81" s="33">
        <v>40169.760000000002</v>
      </c>
      <c r="E81" s="33">
        <v>297934.3</v>
      </c>
      <c r="F81" s="33">
        <f>SUM(C81:E81)</f>
        <v>1056302.6599999999</v>
      </c>
      <c r="G81" s="34">
        <v>0</v>
      </c>
      <c r="H81" s="34">
        <v>0</v>
      </c>
      <c r="I81" s="34">
        <v>0</v>
      </c>
      <c r="J81" s="34">
        <v>16547.55</v>
      </c>
      <c r="K81" s="34">
        <f>F81-G81-H81-I81-J81</f>
        <v>1039755.1099999999</v>
      </c>
      <c r="L81" s="33">
        <v>2175971.58</v>
      </c>
      <c r="M81" s="35">
        <f>K81/L81</f>
        <v>0.47783487594998819</v>
      </c>
    </row>
    <row r="82" spans="1:13" ht="15.6" customHeight="1">
      <c r="A82" s="16" t="s">
        <v>510</v>
      </c>
      <c r="B82" s="42" t="s">
        <v>26</v>
      </c>
      <c r="C82" s="33">
        <v>1061755.27</v>
      </c>
      <c r="D82" s="33">
        <v>39280.42</v>
      </c>
      <c r="E82" s="33">
        <v>667327.34</v>
      </c>
      <c r="F82" s="33">
        <f>SUM(C82:E82)</f>
        <v>1768363.0299999998</v>
      </c>
      <c r="G82" s="34">
        <v>0</v>
      </c>
      <c r="H82" s="34">
        <v>0</v>
      </c>
      <c r="I82" s="34">
        <v>0</v>
      </c>
      <c r="J82" s="34">
        <v>126058.57</v>
      </c>
      <c r="K82" s="34">
        <f>F82-G82-H82-I82-J82</f>
        <v>1642304.4599999997</v>
      </c>
      <c r="L82" s="33">
        <v>3437426.91</v>
      </c>
      <c r="M82" s="35">
        <f>K82/L82</f>
        <v>0.4777714560918474</v>
      </c>
    </row>
    <row r="83" spans="1:13" ht="15.6" customHeight="1">
      <c r="A83" s="16" t="s">
        <v>286</v>
      </c>
      <c r="B83" s="42" t="s">
        <v>73</v>
      </c>
      <c r="C83" s="33">
        <v>4448830.5199999996</v>
      </c>
      <c r="D83" s="33">
        <v>621465.29</v>
      </c>
      <c r="E83" s="33">
        <v>2861354.76</v>
      </c>
      <c r="F83" s="33">
        <f>SUM(C83:E83)</f>
        <v>7931650.5699999994</v>
      </c>
      <c r="G83" s="34">
        <v>184281.38</v>
      </c>
      <c r="H83" s="34">
        <v>510</v>
      </c>
      <c r="I83" s="34">
        <v>32230.92</v>
      </c>
      <c r="J83" s="34">
        <v>1178825.06</v>
      </c>
      <c r="K83" s="34">
        <f>F83-G83-H83-I83-J83</f>
        <v>6535803.209999999</v>
      </c>
      <c r="L83" s="33">
        <v>13731745.529999999</v>
      </c>
      <c r="M83" s="35">
        <f>K83/L83</f>
        <v>0.47596303002565177</v>
      </c>
    </row>
    <row r="84" spans="1:13" ht="15.6" customHeight="1">
      <c r="A84" s="16" t="s">
        <v>447</v>
      </c>
      <c r="B84" s="42" t="s">
        <v>73</v>
      </c>
      <c r="C84" s="33">
        <v>2624032.46</v>
      </c>
      <c r="D84" s="33">
        <v>83841.279999999999</v>
      </c>
      <c r="E84" s="33">
        <v>359686.52</v>
      </c>
      <c r="F84" s="33">
        <f>SUM(C84:E84)</f>
        <v>3067560.26</v>
      </c>
      <c r="G84" s="34">
        <v>0</v>
      </c>
      <c r="H84" s="34">
        <v>0</v>
      </c>
      <c r="I84" s="34">
        <v>6127.53</v>
      </c>
      <c r="J84" s="34">
        <v>105960.06</v>
      </c>
      <c r="K84" s="34">
        <f>F84-G84-H84-I84-J84</f>
        <v>2955472.67</v>
      </c>
      <c r="L84" s="33">
        <v>6226942.9499999993</v>
      </c>
      <c r="M84" s="35">
        <f>K84/L84</f>
        <v>0.47462658542583891</v>
      </c>
    </row>
    <row r="85" spans="1:13" ht="15.6" customHeight="1">
      <c r="A85" s="16" t="s">
        <v>630</v>
      </c>
      <c r="B85" s="42" t="s">
        <v>49</v>
      </c>
      <c r="C85" s="33">
        <v>3918050.58</v>
      </c>
      <c r="D85" s="33">
        <v>1116143.51</v>
      </c>
      <c r="E85" s="33">
        <v>2413128.98</v>
      </c>
      <c r="F85" s="33">
        <f>SUM(C85:E85)</f>
        <v>7447323.0700000003</v>
      </c>
      <c r="G85" s="34">
        <v>2360</v>
      </c>
      <c r="H85" s="34">
        <v>0</v>
      </c>
      <c r="I85" s="34">
        <v>0</v>
      </c>
      <c r="J85" s="34">
        <v>1079847.8400000001</v>
      </c>
      <c r="K85" s="34">
        <f>F85-G85-H85-I85-J85</f>
        <v>6365115.2300000004</v>
      </c>
      <c r="L85" s="33">
        <v>13427832.970000001</v>
      </c>
      <c r="M85" s="35">
        <f>K85/L85</f>
        <v>0.47402400999630545</v>
      </c>
    </row>
    <row r="86" spans="1:13" ht="15.6" customHeight="1">
      <c r="A86" s="16" t="s">
        <v>361</v>
      </c>
      <c r="B86" s="42" t="s">
        <v>41</v>
      </c>
      <c r="C86" s="33">
        <v>3115522.91</v>
      </c>
      <c r="D86" s="33">
        <v>119604.4</v>
      </c>
      <c r="E86" s="33">
        <v>2157840.2000000002</v>
      </c>
      <c r="F86" s="33">
        <f>SUM(C86:E86)</f>
        <v>5392967.5099999998</v>
      </c>
      <c r="G86" s="34">
        <v>61846</v>
      </c>
      <c r="H86" s="34">
        <v>0</v>
      </c>
      <c r="I86" s="34">
        <v>3600</v>
      </c>
      <c r="J86" s="34">
        <v>525317.65</v>
      </c>
      <c r="K86" s="34">
        <f>F86-G86-H86-I86-J86</f>
        <v>4802203.8599999994</v>
      </c>
      <c r="L86" s="33">
        <v>10145239.4</v>
      </c>
      <c r="M86" s="35">
        <f>K86/L86</f>
        <v>0.4733455437236897</v>
      </c>
    </row>
    <row r="87" spans="1:13" ht="15.6" customHeight="1">
      <c r="A87" s="16" t="s">
        <v>2</v>
      </c>
      <c r="B87" s="42" t="s">
        <v>26</v>
      </c>
      <c r="C87" s="33">
        <v>74957829.019999996</v>
      </c>
      <c r="D87" s="33">
        <v>9202581.8200000003</v>
      </c>
      <c r="E87" s="33">
        <v>35794388.560000002</v>
      </c>
      <c r="F87" s="33">
        <f>SUM(C87:E87)</f>
        <v>119954799.40000001</v>
      </c>
      <c r="G87" s="34">
        <v>888639.09</v>
      </c>
      <c r="H87" s="34">
        <v>9770</v>
      </c>
      <c r="I87" s="34">
        <v>323224.84999999998</v>
      </c>
      <c r="J87" s="34">
        <v>10938175.859999999</v>
      </c>
      <c r="K87" s="34">
        <f>F87-G87-H87-I87-J87</f>
        <v>107794989.60000001</v>
      </c>
      <c r="L87" s="33">
        <v>228327124.96000007</v>
      </c>
      <c r="M87" s="35">
        <f>K87/L87</f>
        <v>0.47210768155068866</v>
      </c>
    </row>
    <row r="88" spans="1:13" ht="15.6" customHeight="1">
      <c r="A88" s="16" t="s">
        <v>475</v>
      </c>
      <c r="B88" s="42" t="s">
        <v>49</v>
      </c>
      <c r="C88" s="33">
        <v>26231980.280000001</v>
      </c>
      <c r="D88" s="33">
        <v>4525701.33</v>
      </c>
      <c r="E88" s="33">
        <v>15533655.630000001</v>
      </c>
      <c r="F88" s="33">
        <f>SUM(C88:E88)</f>
        <v>46291337.240000002</v>
      </c>
      <c r="G88" s="34">
        <v>164437.28</v>
      </c>
      <c r="H88" s="34">
        <v>0</v>
      </c>
      <c r="I88" s="34">
        <v>173227.66</v>
      </c>
      <c r="J88" s="34">
        <v>2139862.02</v>
      </c>
      <c r="K88" s="34">
        <f>F88-G88-H88-I88-J88</f>
        <v>43813810.280000001</v>
      </c>
      <c r="L88" s="33">
        <v>92963970.719999999</v>
      </c>
      <c r="M88" s="35">
        <f>K88/L88</f>
        <v>0.47129882620831326</v>
      </c>
    </row>
    <row r="89" spans="1:13" ht="15.6" customHeight="1">
      <c r="A89" s="16" t="s">
        <v>642</v>
      </c>
      <c r="B89" s="42" t="s">
        <v>49</v>
      </c>
      <c r="C89" s="33">
        <v>18239081.600000001</v>
      </c>
      <c r="D89" s="33">
        <v>815329.31</v>
      </c>
      <c r="E89" s="33">
        <v>2751546</v>
      </c>
      <c r="F89" s="33">
        <f>SUM(C89:E89)</f>
        <v>21805956.91</v>
      </c>
      <c r="G89" s="34">
        <v>98572.34</v>
      </c>
      <c r="H89" s="34">
        <v>0</v>
      </c>
      <c r="I89" s="34">
        <v>95.72</v>
      </c>
      <c r="J89" s="34">
        <v>965994.06</v>
      </c>
      <c r="K89" s="34">
        <f>F89-G89-H89-I89-J89</f>
        <v>20741294.790000003</v>
      </c>
      <c r="L89" s="33">
        <v>44036675.839999996</v>
      </c>
      <c r="M89" s="35">
        <f>K89/L89</f>
        <v>0.47100046482527608</v>
      </c>
    </row>
    <row r="90" spans="1:13" ht="15.6" customHeight="1">
      <c r="A90" s="16" t="s">
        <v>331</v>
      </c>
      <c r="B90" s="42" t="s">
        <v>49</v>
      </c>
      <c r="C90" s="33">
        <v>76325219.510000005</v>
      </c>
      <c r="D90" s="33">
        <v>11560851.470000001</v>
      </c>
      <c r="E90" s="33">
        <v>35845329.439999998</v>
      </c>
      <c r="F90" s="33">
        <f>SUM(C90:E90)</f>
        <v>123731400.42</v>
      </c>
      <c r="G90" s="34">
        <v>1550568.18</v>
      </c>
      <c r="H90" s="34">
        <v>647.09</v>
      </c>
      <c r="I90" s="34">
        <v>510110.57</v>
      </c>
      <c r="J90" s="34">
        <v>5993655.4000000004</v>
      </c>
      <c r="K90" s="34">
        <f>F90-G90-H90-I90-J90</f>
        <v>115676419.17999999</v>
      </c>
      <c r="L90" s="33">
        <v>245740339.59000003</v>
      </c>
      <c r="M90" s="35">
        <f>K90/L90</f>
        <v>0.47072621195607411</v>
      </c>
    </row>
    <row r="91" spans="1:13" ht="15.6" customHeight="1">
      <c r="A91" s="16" t="s">
        <v>189</v>
      </c>
      <c r="B91" s="42" t="s">
        <v>34</v>
      </c>
      <c r="C91" s="33">
        <v>11300613.800000001</v>
      </c>
      <c r="D91" s="33">
        <v>634921.16</v>
      </c>
      <c r="E91" s="33">
        <v>6793524.6100000003</v>
      </c>
      <c r="F91" s="33">
        <f>SUM(C91:E91)</f>
        <v>18729059.57</v>
      </c>
      <c r="G91" s="34">
        <v>82890.77</v>
      </c>
      <c r="H91" s="34">
        <v>0</v>
      </c>
      <c r="I91" s="34">
        <v>150159.69</v>
      </c>
      <c r="J91" s="34">
        <v>697633.92</v>
      </c>
      <c r="K91" s="34">
        <f>F91-G91-H91-I91-J91</f>
        <v>17798375.189999998</v>
      </c>
      <c r="L91" s="33">
        <v>37858264.469999999</v>
      </c>
      <c r="M91" s="35">
        <f>K91/L91</f>
        <v>0.47013183090059379</v>
      </c>
    </row>
    <row r="92" spans="1:13" ht="15.6" customHeight="1">
      <c r="A92" s="16" t="s">
        <v>429</v>
      </c>
      <c r="B92" s="42" t="s">
        <v>32</v>
      </c>
      <c r="C92" s="33">
        <v>4806552.6900000004</v>
      </c>
      <c r="D92" s="33">
        <v>160593.43</v>
      </c>
      <c r="E92" s="33">
        <v>1136441.3999999999</v>
      </c>
      <c r="F92" s="33">
        <f>SUM(C92:E92)</f>
        <v>6103587.5199999996</v>
      </c>
      <c r="G92" s="34">
        <v>26301.88</v>
      </c>
      <c r="H92" s="34">
        <v>0</v>
      </c>
      <c r="I92" s="34">
        <v>173.6</v>
      </c>
      <c r="J92" s="34">
        <v>213035.26</v>
      </c>
      <c r="K92" s="34">
        <f>F92-G92-H92-I92-J92</f>
        <v>5864076.7800000003</v>
      </c>
      <c r="L92" s="33">
        <v>12488902.859999999</v>
      </c>
      <c r="M92" s="35">
        <f>K92/L92</f>
        <v>0.46954298914292303</v>
      </c>
    </row>
    <row r="93" spans="1:13" ht="15.6" customHeight="1">
      <c r="A93" s="16" t="s">
        <v>190</v>
      </c>
      <c r="B93" s="42" t="s">
        <v>41</v>
      </c>
      <c r="C93" s="33">
        <v>4454510.8499999996</v>
      </c>
      <c r="D93" s="33">
        <v>154318.35999999999</v>
      </c>
      <c r="E93" s="33">
        <v>2876501.79</v>
      </c>
      <c r="F93" s="33">
        <f>SUM(C93:E93)</f>
        <v>7485331</v>
      </c>
      <c r="G93" s="34">
        <v>26193.759999999998</v>
      </c>
      <c r="H93" s="34">
        <v>871.7</v>
      </c>
      <c r="I93" s="34">
        <v>7963.13</v>
      </c>
      <c r="J93" s="34">
        <v>68473.039999999994</v>
      </c>
      <c r="K93" s="34">
        <f>F93-G93-H93-I93-J93</f>
        <v>7381829.3700000001</v>
      </c>
      <c r="L93" s="33">
        <v>15749759.789999999</v>
      </c>
      <c r="M93" s="35">
        <f>K93/L93</f>
        <v>0.46869472731177447</v>
      </c>
    </row>
    <row r="94" spans="1:13" ht="15.6" customHeight="1">
      <c r="A94" s="16" t="s">
        <v>523</v>
      </c>
      <c r="B94" s="42" t="s">
        <v>41</v>
      </c>
      <c r="C94" s="33">
        <v>4585092.8899999997</v>
      </c>
      <c r="D94" s="33">
        <v>174057.46</v>
      </c>
      <c r="E94" s="33">
        <v>1823212.34</v>
      </c>
      <c r="F94" s="33">
        <f>SUM(C94:E94)</f>
        <v>6582362.6899999995</v>
      </c>
      <c r="G94" s="34">
        <v>69074.97</v>
      </c>
      <c r="H94" s="34">
        <v>286179.15999999997</v>
      </c>
      <c r="I94" s="34">
        <v>20841.36</v>
      </c>
      <c r="J94" s="34">
        <v>96510.66</v>
      </c>
      <c r="K94" s="34">
        <f>F94-G94-H94-I94-J94</f>
        <v>6109756.5399999991</v>
      </c>
      <c r="L94" s="33">
        <v>13041226.259999998</v>
      </c>
      <c r="M94" s="35">
        <f>K94/L94</f>
        <v>0.46849555541719434</v>
      </c>
    </row>
    <row r="95" spans="1:13" ht="15.6" customHeight="1">
      <c r="A95" s="16" t="s">
        <v>467</v>
      </c>
      <c r="B95" s="42" t="s">
        <v>37</v>
      </c>
      <c r="C95" s="33">
        <v>12624501.91</v>
      </c>
      <c r="D95" s="33">
        <v>691202.61</v>
      </c>
      <c r="E95" s="33">
        <v>7194438.6900000004</v>
      </c>
      <c r="F95" s="33">
        <f>SUM(C95:E95)</f>
        <v>20510143.210000001</v>
      </c>
      <c r="G95" s="34">
        <v>970038.83</v>
      </c>
      <c r="H95" s="34">
        <v>0</v>
      </c>
      <c r="I95" s="34">
        <v>463.29</v>
      </c>
      <c r="J95" s="34">
        <v>1736047.5</v>
      </c>
      <c r="K95" s="34">
        <f>F95-G95-H95-I95-J95</f>
        <v>17803593.590000004</v>
      </c>
      <c r="L95" s="33">
        <v>38205606.370000005</v>
      </c>
      <c r="M95" s="35">
        <f>K95/L95</f>
        <v>0.46599426842181541</v>
      </c>
    </row>
    <row r="96" spans="1:13" ht="15.6" customHeight="1">
      <c r="A96" s="16" t="s">
        <v>560</v>
      </c>
      <c r="B96" s="42" t="s">
        <v>41</v>
      </c>
      <c r="C96" s="33">
        <v>3517677.47</v>
      </c>
      <c r="D96" s="33">
        <v>333453.59000000003</v>
      </c>
      <c r="E96" s="33">
        <v>3191047.79</v>
      </c>
      <c r="F96" s="33">
        <f>SUM(C96:E96)</f>
        <v>7042178.8499999996</v>
      </c>
      <c r="G96" s="34">
        <v>52473.89</v>
      </c>
      <c r="H96" s="34">
        <v>0</v>
      </c>
      <c r="I96" s="34">
        <v>0</v>
      </c>
      <c r="J96" s="34">
        <v>291344.69</v>
      </c>
      <c r="K96" s="34">
        <f>F96-G96-H96-I96-J96</f>
        <v>6698360.2699999996</v>
      </c>
      <c r="L96" s="33">
        <v>14520196.160000002</v>
      </c>
      <c r="M96" s="35">
        <f>K96/L96</f>
        <v>0.46131334564560034</v>
      </c>
    </row>
    <row r="97" spans="1:13" ht="15.6" customHeight="1">
      <c r="A97" s="16" t="s">
        <v>244</v>
      </c>
      <c r="B97" s="42" t="s">
        <v>32</v>
      </c>
      <c r="C97" s="33">
        <v>509604.02</v>
      </c>
      <c r="D97" s="33">
        <v>12821.95</v>
      </c>
      <c r="E97" s="33">
        <v>71956.429999999993</v>
      </c>
      <c r="F97" s="33">
        <f>SUM(C97:E97)</f>
        <v>594382.4</v>
      </c>
      <c r="G97" s="34">
        <v>8012.9</v>
      </c>
      <c r="H97" s="34">
        <v>0</v>
      </c>
      <c r="I97" s="34">
        <v>0</v>
      </c>
      <c r="J97" s="34">
        <v>8081.05</v>
      </c>
      <c r="K97" s="34">
        <f>F97-G97-H97-I97-J97</f>
        <v>578288.44999999995</v>
      </c>
      <c r="L97" s="33">
        <v>1254712.5699999998</v>
      </c>
      <c r="M97" s="35">
        <f>K97/L97</f>
        <v>0.46089316695057897</v>
      </c>
    </row>
    <row r="98" spans="1:13" ht="15.6" customHeight="1">
      <c r="A98" s="16" t="s">
        <v>455</v>
      </c>
      <c r="B98" s="42" t="s">
        <v>32</v>
      </c>
      <c r="C98" s="33">
        <v>1937265.8</v>
      </c>
      <c r="D98" s="33">
        <v>124652.99</v>
      </c>
      <c r="E98" s="33">
        <v>682802.1</v>
      </c>
      <c r="F98" s="33">
        <f>SUM(C98:E98)</f>
        <v>2744720.89</v>
      </c>
      <c r="G98" s="34">
        <v>0</v>
      </c>
      <c r="H98" s="34">
        <v>0</v>
      </c>
      <c r="I98" s="34">
        <v>-33953.040000000001</v>
      </c>
      <c r="J98" s="34">
        <v>188425.60000000001</v>
      </c>
      <c r="K98" s="34">
        <f>F98-G98-H98-I98-J98</f>
        <v>2590248.33</v>
      </c>
      <c r="L98" s="33">
        <v>5621487.2299999995</v>
      </c>
      <c r="M98" s="35">
        <f>K98/L98</f>
        <v>0.46077634334499773</v>
      </c>
    </row>
    <row r="99" spans="1:13" ht="15.6" customHeight="1">
      <c r="A99" s="16" t="s">
        <v>95</v>
      </c>
      <c r="B99" s="42" t="s">
        <v>49</v>
      </c>
      <c r="C99" s="33">
        <v>14627879.810000001</v>
      </c>
      <c r="D99" s="33">
        <v>663312.27</v>
      </c>
      <c r="E99" s="33">
        <v>3085386.06</v>
      </c>
      <c r="F99" s="33">
        <f>SUM(C99:E99)</f>
        <v>18376578.140000001</v>
      </c>
      <c r="G99" s="34">
        <v>188790.43</v>
      </c>
      <c r="H99" s="34">
        <v>0</v>
      </c>
      <c r="I99" s="34">
        <v>9592.07</v>
      </c>
      <c r="J99" s="34">
        <v>696626.32</v>
      </c>
      <c r="K99" s="34">
        <f>F99-G99-H99-I99-J99</f>
        <v>17481569.32</v>
      </c>
      <c r="L99" s="33">
        <v>38124448.790000007</v>
      </c>
      <c r="M99" s="35">
        <f>K99/L99</f>
        <v>0.45853959532092681</v>
      </c>
    </row>
    <row r="100" spans="1:13" ht="15.6" customHeight="1">
      <c r="A100" s="16" t="s">
        <v>82</v>
      </c>
      <c r="B100" s="42" t="s">
        <v>73</v>
      </c>
      <c r="C100" s="33">
        <v>1060103.1599999999</v>
      </c>
      <c r="D100" s="33">
        <v>33003.58</v>
      </c>
      <c r="E100" s="33">
        <v>383773.8</v>
      </c>
      <c r="F100" s="33">
        <f>SUM(C100:E100)</f>
        <v>1476880.54</v>
      </c>
      <c r="G100" s="34">
        <v>0</v>
      </c>
      <c r="H100" s="34">
        <v>0</v>
      </c>
      <c r="I100" s="34">
        <v>2115.4299999999998</v>
      </c>
      <c r="J100" s="34">
        <v>36577.339999999997</v>
      </c>
      <c r="K100" s="34">
        <f>F100-G100-H100-I100-J100</f>
        <v>1438187.77</v>
      </c>
      <c r="L100" s="33">
        <v>3143345.8200000003</v>
      </c>
      <c r="M100" s="35">
        <f>K100/L100</f>
        <v>0.45753405840659295</v>
      </c>
    </row>
    <row r="101" spans="1:13" ht="15.6" customHeight="1">
      <c r="A101" s="16" t="s">
        <v>482</v>
      </c>
      <c r="B101" s="42" t="s">
        <v>49</v>
      </c>
      <c r="C101" s="33">
        <v>25961238.699999999</v>
      </c>
      <c r="D101" s="33">
        <v>1079784.1299999999</v>
      </c>
      <c r="E101" s="33">
        <v>10505709.35</v>
      </c>
      <c r="F101" s="33">
        <f>SUM(C101:E101)</f>
        <v>37546732.18</v>
      </c>
      <c r="G101" s="34">
        <v>591607.26</v>
      </c>
      <c r="H101" s="34">
        <v>0</v>
      </c>
      <c r="I101" s="34">
        <v>34501.519999999997</v>
      </c>
      <c r="J101" s="34">
        <v>2177741.86</v>
      </c>
      <c r="K101" s="34">
        <f>F101-G101-H101-I101-J101</f>
        <v>34742881.539999999</v>
      </c>
      <c r="L101" s="33">
        <v>76012337.090000004</v>
      </c>
      <c r="M101" s="35">
        <f>K101/L101</f>
        <v>0.45706898208989138</v>
      </c>
    </row>
    <row r="102" spans="1:13" ht="15.6" customHeight="1">
      <c r="A102" s="16" t="s">
        <v>164</v>
      </c>
      <c r="B102" s="42" t="s">
        <v>34</v>
      </c>
      <c r="C102" s="33">
        <v>8832063.8300000001</v>
      </c>
      <c r="D102" s="33">
        <v>839754.05</v>
      </c>
      <c r="E102" s="33">
        <v>3785831.13</v>
      </c>
      <c r="F102" s="33">
        <f>SUM(C102:E102)</f>
        <v>13457649.010000002</v>
      </c>
      <c r="G102" s="34">
        <v>0</v>
      </c>
      <c r="H102" s="34">
        <v>0</v>
      </c>
      <c r="I102" s="34">
        <v>36455.14</v>
      </c>
      <c r="J102" s="34">
        <v>591981.39</v>
      </c>
      <c r="K102" s="34">
        <f>F102-G102-H102-I102-J102</f>
        <v>12829212.48</v>
      </c>
      <c r="L102" s="33">
        <v>28307955.580000006</v>
      </c>
      <c r="M102" s="35">
        <f>K102/L102</f>
        <v>0.45320166070431561</v>
      </c>
    </row>
    <row r="103" spans="1:13" ht="15.6" customHeight="1">
      <c r="A103" s="16" t="s">
        <v>308</v>
      </c>
      <c r="B103" s="42" t="s">
        <v>41</v>
      </c>
      <c r="C103" s="33">
        <v>1540099.46</v>
      </c>
      <c r="D103" s="33">
        <v>42230.73</v>
      </c>
      <c r="E103" s="33">
        <v>1093353.6000000001</v>
      </c>
      <c r="F103" s="33">
        <f>SUM(C103:E103)</f>
        <v>2675683.79</v>
      </c>
      <c r="G103" s="34">
        <v>0</v>
      </c>
      <c r="H103" s="34">
        <v>9792.23</v>
      </c>
      <c r="I103" s="34">
        <v>1221.18</v>
      </c>
      <c r="J103" s="34">
        <v>110291.35</v>
      </c>
      <c r="K103" s="34">
        <f>F103-G103-H103-I103-J103</f>
        <v>2554379.0299999998</v>
      </c>
      <c r="L103" s="33">
        <v>5651766.1699999999</v>
      </c>
      <c r="M103" s="35">
        <f>K103/L103</f>
        <v>0.45196120171404752</v>
      </c>
    </row>
    <row r="104" spans="1:13" ht="15.6" customHeight="1">
      <c r="A104" s="16" t="s">
        <v>199</v>
      </c>
      <c r="B104" s="42" t="s">
        <v>41</v>
      </c>
      <c r="C104" s="33">
        <v>1291584.97</v>
      </c>
      <c r="D104" s="33">
        <v>29842.54</v>
      </c>
      <c r="E104" s="33">
        <v>744394.97</v>
      </c>
      <c r="F104" s="33">
        <f>SUM(C104:E104)</f>
        <v>2065822.48</v>
      </c>
      <c r="G104" s="34">
        <v>48688.87</v>
      </c>
      <c r="H104" s="34">
        <v>0</v>
      </c>
      <c r="I104" s="34">
        <v>0</v>
      </c>
      <c r="J104" s="34">
        <v>19419.849999999999</v>
      </c>
      <c r="K104" s="34">
        <f>F104-G104-H104-I104-J104</f>
        <v>1997713.7599999998</v>
      </c>
      <c r="L104" s="33">
        <v>4430362.6999999993</v>
      </c>
      <c r="M104" s="35">
        <f>K104/L104</f>
        <v>0.45091426938927598</v>
      </c>
    </row>
    <row r="105" spans="1:13" ht="15.6" customHeight="1">
      <c r="A105" s="16" t="s">
        <v>285</v>
      </c>
      <c r="B105" s="42" t="s">
        <v>26</v>
      </c>
      <c r="C105" s="33">
        <v>319769.62</v>
      </c>
      <c r="D105" s="33">
        <v>7833.44</v>
      </c>
      <c r="E105" s="33">
        <v>168946.63</v>
      </c>
      <c r="F105" s="33">
        <f>SUM(C105:E105)</f>
        <v>496549.69</v>
      </c>
      <c r="G105" s="34">
        <v>0</v>
      </c>
      <c r="H105" s="34">
        <v>0</v>
      </c>
      <c r="I105" s="34">
        <v>630</v>
      </c>
      <c r="J105" s="34">
        <v>20125.22</v>
      </c>
      <c r="K105" s="34">
        <f>F105-G105-H105-I105-J105</f>
        <v>475794.47</v>
      </c>
      <c r="L105" s="33">
        <v>1057937.06</v>
      </c>
      <c r="M105" s="35">
        <f>K105/L105</f>
        <v>0.44973797401520271</v>
      </c>
    </row>
    <row r="106" spans="1:13" ht="15.6" customHeight="1">
      <c r="A106" s="16" t="s">
        <v>436</v>
      </c>
      <c r="B106" s="42" t="s">
        <v>32</v>
      </c>
      <c r="C106" s="33">
        <v>2669271.08</v>
      </c>
      <c r="D106" s="33">
        <v>1864123.97</v>
      </c>
      <c r="E106" s="33">
        <v>3972473.72</v>
      </c>
      <c r="F106" s="33">
        <f>SUM(C106:E106)</f>
        <v>8505868.7699999996</v>
      </c>
      <c r="G106" s="34">
        <v>14095</v>
      </c>
      <c r="H106" s="34">
        <v>0</v>
      </c>
      <c r="I106" s="34">
        <v>18249.97</v>
      </c>
      <c r="J106" s="34">
        <v>1782806.56</v>
      </c>
      <c r="K106" s="34">
        <f>F106-G106-H106-I106-J106</f>
        <v>6690717.2399999984</v>
      </c>
      <c r="L106" s="33">
        <v>14899543.919999998</v>
      </c>
      <c r="M106" s="35">
        <f>K106/L106</f>
        <v>0.4490551708108928</v>
      </c>
    </row>
    <row r="107" spans="1:13" ht="15.6" customHeight="1">
      <c r="A107" s="16" t="s">
        <v>324</v>
      </c>
      <c r="B107" s="42" t="s">
        <v>37</v>
      </c>
      <c r="C107" s="33">
        <v>922875.85</v>
      </c>
      <c r="D107" s="33">
        <v>338543.09</v>
      </c>
      <c r="E107" s="33">
        <v>604137.69999999995</v>
      </c>
      <c r="F107" s="33">
        <f>SUM(C107:E107)</f>
        <v>1865556.64</v>
      </c>
      <c r="G107" s="34">
        <v>3270</v>
      </c>
      <c r="H107" s="34">
        <v>0</v>
      </c>
      <c r="I107" s="34">
        <v>0</v>
      </c>
      <c r="J107" s="34">
        <v>315576.84000000003</v>
      </c>
      <c r="K107" s="34">
        <f>F107-G107-H107-I107-J107</f>
        <v>1546709.7999999998</v>
      </c>
      <c r="L107" s="33">
        <v>3452681.61</v>
      </c>
      <c r="M107" s="35">
        <f>K107/L107</f>
        <v>0.44797348111110652</v>
      </c>
    </row>
    <row r="108" spans="1:13" ht="15.6" customHeight="1">
      <c r="A108" s="16" t="s">
        <v>328</v>
      </c>
      <c r="B108" s="42" t="s">
        <v>73</v>
      </c>
      <c r="C108" s="33">
        <v>1300999.93</v>
      </c>
      <c r="D108" s="33">
        <v>104791.07</v>
      </c>
      <c r="E108" s="33">
        <v>302531.26</v>
      </c>
      <c r="F108" s="33">
        <f>SUM(C108:E108)</f>
        <v>1708322.26</v>
      </c>
      <c r="G108" s="34">
        <v>11080.9</v>
      </c>
      <c r="H108" s="34">
        <v>0</v>
      </c>
      <c r="I108" s="34">
        <v>0</v>
      </c>
      <c r="J108" s="34">
        <v>90708.79</v>
      </c>
      <c r="K108" s="34">
        <f>F108-G108-H108-I108-J108</f>
        <v>1606532.57</v>
      </c>
      <c r="L108" s="33">
        <v>3589487.17</v>
      </c>
      <c r="M108" s="35">
        <f>K108/L108</f>
        <v>0.44756604325737154</v>
      </c>
    </row>
    <row r="109" spans="1:13" ht="15.6" customHeight="1">
      <c r="A109" s="16" t="s">
        <v>296</v>
      </c>
      <c r="B109" s="42" t="s">
        <v>32</v>
      </c>
      <c r="C109" s="33">
        <v>1767965.82</v>
      </c>
      <c r="D109" s="33">
        <v>36359.550000000003</v>
      </c>
      <c r="E109" s="33">
        <v>549595.69999999995</v>
      </c>
      <c r="F109" s="33">
        <f>SUM(C109:E109)</f>
        <v>2353921.0700000003</v>
      </c>
      <c r="G109" s="34">
        <v>2590</v>
      </c>
      <c r="H109" s="34">
        <v>0</v>
      </c>
      <c r="I109" s="34">
        <v>0</v>
      </c>
      <c r="J109" s="34">
        <v>47747.39</v>
      </c>
      <c r="K109" s="34">
        <f>F109-G109-H109-I109-J109</f>
        <v>2303583.6800000002</v>
      </c>
      <c r="L109" s="33">
        <v>5160525.1400000006</v>
      </c>
      <c r="M109" s="35">
        <f>K109/L109</f>
        <v>0.44638551649416047</v>
      </c>
    </row>
    <row r="110" spans="1:13" ht="15.6" customHeight="1">
      <c r="A110" s="16" t="s">
        <v>306</v>
      </c>
      <c r="B110" s="42" t="s">
        <v>41</v>
      </c>
      <c r="C110" s="33">
        <v>266389.17</v>
      </c>
      <c r="D110" s="33">
        <v>7688.41</v>
      </c>
      <c r="E110" s="33">
        <v>227167.92</v>
      </c>
      <c r="F110" s="33">
        <f>SUM(C110:E110)</f>
        <v>501245.5</v>
      </c>
      <c r="G110" s="34">
        <v>0</v>
      </c>
      <c r="H110" s="34">
        <v>0</v>
      </c>
      <c r="I110" s="34">
        <v>0</v>
      </c>
      <c r="J110" s="34">
        <v>13086.41</v>
      </c>
      <c r="K110" s="34">
        <f>F110-G110-H110-I110-J110</f>
        <v>488159.09</v>
      </c>
      <c r="L110" s="33">
        <v>1095487.23</v>
      </c>
      <c r="M110" s="35">
        <f>K110/L110</f>
        <v>0.44560911038643514</v>
      </c>
    </row>
    <row r="111" spans="1:13" ht="15.6" customHeight="1">
      <c r="A111" s="16" t="s">
        <v>391</v>
      </c>
      <c r="B111" s="42" t="s">
        <v>32</v>
      </c>
      <c r="C111" s="33">
        <v>17454436.23</v>
      </c>
      <c r="D111" s="33">
        <v>785884.38</v>
      </c>
      <c r="E111" s="33">
        <v>10666290.77</v>
      </c>
      <c r="F111" s="33">
        <f>SUM(C111:E111)</f>
        <v>28906611.379999999</v>
      </c>
      <c r="G111" s="34">
        <v>138039.85</v>
      </c>
      <c r="H111" s="34">
        <v>199917.03</v>
      </c>
      <c r="I111" s="34">
        <v>14847.85</v>
      </c>
      <c r="J111" s="34">
        <v>2274315.9300000002</v>
      </c>
      <c r="K111" s="34">
        <f>F111-G111-H111-I111-J111</f>
        <v>26279490.719999995</v>
      </c>
      <c r="L111" s="33">
        <v>58980462.18</v>
      </c>
      <c r="M111" s="35">
        <f>K111/L111</f>
        <v>0.44556264479241819</v>
      </c>
    </row>
    <row r="112" spans="1:13" ht="15.6" customHeight="1">
      <c r="A112" s="16" t="s">
        <v>102</v>
      </c>
      <c r="B112" s="42" t="s">
        <v>41</v>
      </c>
      <c r="C112" s="33">
        <v>611383.81000000006</v>
      </c>
      <c r="D112" s="33">
        <v>24215.15</v>
      </c>
      <c r="E112" s="33">
        <v>655635.76</v>
      </c>
      <c r="F112" s="33">
        <f>SUM(C112:E112)</f>
        <v>1291234.7200000002</v>
      </c>
      <c r="G112" s="34">
        <v>0</v>
      </c>
      <c r="H112" s="34">
        <v>16040.08</v>
      </c>
      <c r="I112" s="34">
        <v>15012.92</v>
      </c>
      <c r="J112" s="34">
        <v>29360.36</v>
      </c>
      <c r="K112" s="34">
        <f>F112-G112-H112-I112-J112</f>
        <v>1230821.3600000001</v>
      </c>
      <c r="L112" s="33">
        <v>2764678.3000000003</v>
      </c>
      <c r="M112" s="35">
        <f>K112/L112</f>
        <v>0.44519514621285233</v>
      </c>
    </row>
    <row r="113" spans="1:13" ht="15.6" customHeight="1">
      <c r="A113" s="16" t="s">
        <v>160</v>
      </c>
      <c r="B113" s="42" t="s">
        <v>32</v>
      </c>
      <c r="C113" s="33">
        <v>1501614.03</v>
      </c>
      <c r="D113" s="33">
        <v>69578.19</v>
      </c>
      <c r="E113" s="33">
        <v>603871.31000000006</v>
      </c>
      <c r="F113" s="33">
        <f>SUM(C113:E113)</f>
        <v>2175063.5300000003</v>
      </c>
      <c r="G113" s="34">
        <v>935</v>
      </c>
      <c r="H113" s="34">
        <v>0</v>
      </c>
      <c r="I113" s="34">
        <v>1892.04</v>
      </c>
      <c r="J113" s="34">
        <v>53415.72</v>
      </c>
      <c r="K113" s="34">
        <f>F113-G113-H113-I113-J113</f>
        <v>2118820.77</v>
      </c>
      <c r="L113" s="33">
        <v>4775250.28</v>
      </c>
      <c r="M113" s="35">
        <f>K113/L113</f>
        <v>0.44370884158138824</v>
      </c>
    </row>
    <row r="114" spans="1:13" ht="15.6" customHeight="1">
      <c r="A114" s="16" t="s">
        <v>217</v>
      </c>
      <c r="B114" s="42" t="s">
        <v>32</v>
      </c>
      <c r="C114" s="33">
        <v>3608149.99</v>
      </c>
      <c r="D114" s="33">
        <v>340107.91</v>
      </c>
      <c r="E114" s="33">
        <v>1768433.5</v>
      </c>
      <c r="F114" s="33">
        <f>SUM(C114:E114)</f>
        <v>5716691.4000000004</v>
      </c>
      <c r="G114" s="34">
        <v>117535.5</v>
      </c>
      <c r="H114" s="34">
        <v>0</v>
      </c>
      <c r="I114" s="34">
        <v>0</v>
      </c>
      <c r="J114" s="34">
        <v>150606.16</v>
      </c>
      <c r="K114" s="34">
        <f>F114-G114-H114-I114-J114</f>
        <v>5448549.7400000002</v>
      </c>
      <c r="L114" s="33">
        <v>12279680.210000001</v>
      </c>
      <c r="M114" s="35">
        <f>K114/L114</f>
        <v>0.44370453031528906</v>
      </c>
    </row>
    <row r="115" spans="1:13" ht="15.6" customHeight="1">
      <c r="A115" s="16" t="s">
        <v>144</v>
      </c>
      <c r="B115" s="42" t="s">
        <v>26</v>
      </c>
      <c r="C115" s="33">
        <v>4736088.68</v>
      </c>
      <c r="D115" s="33">
        <v>-12258.53</v>
      </c>
      <c r="E115" s="33">
        <v>1810466.66</v>
      </c>
      <c r="F115" s="33">
        <f>SUM(C115:E115)</f>
        <v>6534296.8099999996</v>
      </c>
      <c r="G115" s="34">
        <v>51261.48</v>
      </c>
      <c r="H115" s="34">
        <v>2634.75</v>
      </c>
      <c r="I115" s="34">
        <v>42796.17</v>
      </c>
      <c r="J115" s="34">
        <v>289446.26</v>
      </c>
      <c r="K115" s="34">
        <f>F115-G115-H115-I115-J115</f>
        <v>6148158.1499999994</v>
      </c>
      <c r="L115" s="33">
        <v>13901264.859999998</v>
      </c>
      <c r="M115" s="35">
        <f>K115/L115</f>
        <v>0.44227329037452789</v>
      </c>
    </row>
    <row r="116" spans="1:13" ht="15.6" customHeight="1">
      <c r="A116" s="16" t="s">
        <v>550</v>
      </c>
      <c r="B116" s="42" t="s">
        <v>32</v>
      </c>
      <c r="C116" s="33">
        <v>1097661.76</v>
      </c>
      <c r="D116" s="33">
        <v>29461.99</v>
      </c>
      <c r="E116" s="33">
        <v>580524</v>
      </c>
      <c r="F116" s="33">
        <f>SUM(C116:E116)</f>
        <v>1707647.75</v>
      </c>
      <c r="G116" s="34">
        <v>0</v>
      </c>
      <c r="H116" s="34">
        <v>0</v>
      </c>
      <c r="I116" s="34">
        <v>0</v>
      </c>
      <c r="J116" s="34">
        <v>66002.75</v>
      </c>
      <c r="K116" s="34">
        <f>F116-G116-H116-I116-J116</f>
        <v>1641645</v>
      </c>
      <c r="L116" s="33">
        <v>3720694.94</v>
      </c>
      <c r="M116" s="35">
        <f>K116/L116</f>
        <v>0.44121999424118336</v>
      </c>
    </row>
    <row r="117" spans="1:13" ht="15.6" customHeight="1">
      <c r="A117" s="16" t="s">
        <v>570</v>
      </c>
      <c r="B117" s="42" t="s">
        <v>73</v>
      </c>
      <c r="C117" s="33">
        <v>1108191.8400000001</v>
      </c>
      <c r="D117" s="33">
        <v>101485.85</v>
      </c>
      <c r="E117" s="33">
        <v>195581.44</v>
      </c>
      <c r="F117" s="33">
        <f>SUM(C117:E117)</f>
        <v>1405259.1300000001</v>
      </c>
      <c r="G117" s="34">
        <v>850</v>
      </c>
      <c r="H117" s="34">
        <v>0</v>
      </c>
      <c r="I117" s="34">
        <v>0</v>
      </c>
      <c r="J117" s="34">
        <v>18529.810000000001</v>
      </c>
      <c r="K117" s="34">
        <f>F117-G117-H117-I117-J117</f>
        <v>1385879.32</v>
      </c>
      <c r="L117" s="33">
        <v>3142264.0800000005</v>
      </c>
      <c r="M117" s="35">
        <f>K117/L117</f>
        <v>0.44104482777908338</v>
      </c>
    </row>
    <row r="118" spans="1:13" ht="15.6" customHeight="1">
      <c r="A118" s="16" t="s">
        <v>423</v>
      </c>
      <c r="B118" s="42" t="s">
        <v>41</v>
      </c>
      <c r="C118" s="33">
        <v>1699720.52</v>
      </c>
      <c r="D118" s="33">
        <v>65918.55</v>
      </c>
      <c r="E118" s="33">
        <v>1329024.57</v>
      </c>
      <c r="F118" s="33">
        <f>SUM(C118:E118)</f>
        <v>3094663.64</v>
      </c>
      <c r="G118" s="34">
        <v>36122.99</v>
      </c>
      <c r="H118" s="34">
        <v>53977.21</v>
      </c>
      <c r="I118" s="34">
        <v>0</v>
      </c>
      <c r="J118" s="34">
        <v>117561.72</v>
      </c>
      <c r="K118" s="34">
        <f>F118-G118-H118-I118-J118</f>
        <v>2887001.7199999997</v>
      </c>
      <c r="L118" s="33">
        <v>6571340.0300000003</v>
      </c>
      <c r="M118" s="35">
        <f>K118/L118</f>
        <v>0.43933226812492299</v>
      </c>
    </row>
    <row r="119" spans="1:13" ht="15.6" customHeight="1">
      <c r="A119" s="16" t="s">
        <v>30</v>
      </c>
      <c r="B119" s="42" t="s">
        <v>26</v>
      </c>
      <c r="C119" s="33">
        <v>8214906.04</v>
      </c>
      <c r="D119" s="33">
        <v>134776.6</v>
      </c>
      <c r="E119" s="33">
        <v>4111066.87</v>
      </c>
      <c r="F119" s="33">
        <f>SUM(C119:E119)</f>
        <v>12460749.51</v>
      </c>
      <c r="G119" s="34">
        <v>389918.25</v>
      </c>
      <c r="H119" s="34">
        <v>29461.439999999999</v>
      </c>
      <c r="I119" s="34">
        <v>8760.61</v>
      </c>
      <c r="J119" s="34">
        <v>644589.98</v>
      </c>
      <c r="K119" s="34">
        <f>F119-G119-H119-I119-J119</f>
        <v>11388019.23</v>
      </c>
      <c r="L119" s="33">
        <v>25951679.27</v>
      </c>
      <c r="M119" s="35">
        <f>K119/L119</f>
        <v>0.4388162751057304</v>
      </c>
    </row>
    <row r="120" spans="1:13" ht="15.6" customHeight="1">
      <c r="A120" s="16" t="s">
        <v>554</v>
      </c>
      <c r="B120" s="42" t="s">
        <v>26</v>
      </c>
      <c r="C120" s="33">
        <v>1804794.6</v>
      </c>
      <c r="D120" s="33">
        <v>76447.37</v>
      </c>
      <c r="E120" s="33">
        <v>344836.06</v>
      </c>
      <c r="F120" s="33">
        <f>SUM(C120:E120)</f>
        <v>2226078.0300000003</v>
      </c>
      <c r="G120" s="34">
        <v>0</v>
      </c>
      <c r="H120" s="34">
        <v>0</v>
      </c>
      <c r="I120" s="34">
        <v>0</v>
      </c>
      <c r="J120" s="34">
        <v>161778.14000000001</v>
      </c>
      <c r="K120" s="34">
        <f>F120-G120-H120-I120-J120</f>
        <v>2064299.8900000001</v>
      </c>
      <c r="L120" s="33">
        <v>4706079.21</v>
      </c>
      <c r="M120" s="35">
        <f>K120/L120</f>
        <v>0.43864537715675211</v>
      </c>
    </row>
    <row r="121" spans="1:13" ht="15.6" customHeight="1">
      <c r="A121" s="16" t="s">
        <v>396</v>
      </c>
      <c r="B121" s="42" t="s">
        <v>37</v>
      </c>
      <c r="C121" s="33">
        <v>10519967.41</v>
      </c>
      <c r="D121" s="33">
        <v>500473.37</v>
      </c>
      <c r="E121" s="33">
        <v>9945757.8399999999</v>
      </c>
      <c r="F121" s="33">
        <f>SUM(C121:E121)</f>
        <v>20966198.619999997</v>
      </c>
      <c r="G121" s="34">
        <v>1781399.05</v>
      </c>
      <c r="H121" s="34">
        <v>0</v>
      </c>
      <c r="I121" s="34">
        <v>52127.67</v>
      </c>
      <c r="J121" s="34">
        <v>1848313.33</v>
      </c>
      <c r="K121" s="34">
        <f>F121-G121-H121-I121-J121</f>
        <v>17284358.569999993</v>
      </c>
      <c r="L121" s="33">
        <v>39409349.149999999</v>
      </c>
      <c r="M121" s="35">
        <f>K121/L121</f>
        <v>0.43858523276322603</v>
      </c>
    </row>
    <row r="122" spans="1:13" ht="15.6" customHeight="1">
      <c r="A122" s="16" t="s">
        <v>109</v>
      </c>
      <c r="B122" s="42" t="s">
        <v>41</v>
      </c>
      <c r="C122" s="33">
        <v>6160374.54</v>
      </c>
      <c r="D122" s="33">
        <v>167190.21</v>
      </c>
      <c r="E122" s="33">
        <v>5499546.9199999999</v>
      </c>
      <c r="F122" s="33">
        <f>SUM(C122:E122)</f>
        <v>11827111.67</v>
      </c>
      <c r="G122" s="34">
        <v>92092.77</v>
      </c>
      <c r="H122" s="34">
        <v>571.28</v>
      </c>
      <c r="I122" s="34">
        <v>112158.98</v>
      </c>
      <c r="J122" s="34">
        <v>214487.42</v>
      </c>
      <c r="K122" s="34">
        <f>F122-G122-H122-I122-J122</f>
        <v>11407801.220000001</v>
      </c>
      <c r="L122" s="33">
        <v>26168252.350000001</v>
      </c>
      <c r="M122" s="35">
        <f>K122/L122</f>
        <v>0.43594050788798666</v>
      </c>
    </row>
    <row r="123" spans="1:13" ht="15.6" customHeight="1">
      <c r="A123" s="16" t="s">
        <v>93</v>
      </c>
      <c r="B123" s="42" t="s">
        <v>26</v>
      </c>
      <c r="C123" s="33">
        <v>1368815.36</v>
      </c>
      <c r="D123" s="33">
        <v>43747.85</v>
      </c>
      <c r="E123" s="33">
        <v>228435.57</v>
      </c>
      <c r="F123" s="33">
        <f>SUM(C123:E123)</f>
        <v>1640998.7800000003</v>
      </c>
      <c r="G123" s="34">
        <v>19490.91</v>
      </c>
      <c r="H123" s="34">
        <v>0</v>
      </c>
      <c r="I123" s="34">
        <v>0</v>
      </c>
      <c r="J123" s="34">
        <v>19014.63</v>
      </c>
      <c r="K123" s="34">
        <f>F123-G123-H123-I123-J123</f>
        <v>1602493.2400000005</v>
      </c>
      <c r="L123" s="33">
        <v>3678517.96</v>
      </c>
      <c r="M123" s="35">
        <f>K123/L123</f>
        <v>0.43563556231760264</v>
      </c>
    </row>
    <row r="124" spans="1:13" ht="15.6" customHeight="1">
      <c r="A124" s="16" t="s">
        <v>70</v>
      </c>
      <c r="B124" s="42" t="s">
        <v>37</v>
      </c>
      <c r="C124" s="33">
        <v>8018066.8600000003</v>
      </c>
      <c r="D124" s="33">
        <v>159500.72</v>
      </c>
      <c r="E124" s="33">
        <v>5797706.54</v>
      </c>
      <c r="F124" s="33">
        <f>SUM(C124:E124)</f>
        <v>13975274.120000001</v>
      </c>
      <c r="G124" s="34">
        <v>4030</v>
      </c>
      <c r="H124" s="34">
        <v>0</v>
      </c>
      <c r="I124" s="34">
        <v>12286.85</v>
      </c>
      <c r="J124" s="34">
        <v>525141.89</v>
      </c>
      <c r="K124" s="34">
        <f>F124-G124-H124-I124-J124</f>
        <v>13433815.380000001</v>
      </c>
      <c r="L124" s="33">
        <v>30867600.879999999</v>
      </c>
      <c r="M124" s="35">
        <f>K124/L124</f>
        <v>0.43520762861438167</v>
      </c>
    </row>
    <row r="125" spans="1:13" ht="15.6" customHeight="1">
      <c r="A125" s="16" t="s">
        <v>507</v>
      </c>
      <c r="B125" s="42" t="s">
        <v>26</v>
      </c>
      <c r="C125" s="33">
        <v>794232.74</v>
      </c>
      <c r="D125" s="33">
        <v>42171.28</v>
      </c>
      <c r="E125" s="33">
        <v>432550.67</v>
      </c>
      <c r="F125" s="33">
        <f>SUM(C125:E125)</f>
        <v>1268954.69</v>
      </c>
      <c r="G125" s="34">
        <v>15803.71</v>
      </c>
      <c r="H125" s="34">
        <v>0</v>
      </c>
      <c r="I125" s="34">
        <v>0</v>
      </c>
      <c r="J125" s="34">
        <v>55859.61</v>
      </c>
      <c r="K125" s="34">
        <f>F125-G125-H125-I125-J125</f>
        <v>1197291.3699999999</v>
      </c>
      <c r="L125" s="33">
        <v>2752339.71</v>
      </c>
      <c r="M125" s="35">
        <f>K125/L125</f>
        <v>0.4350085731241366</v>
      </c>
    </row>
    <row r="126" spans="1:13" ht="15.6" customHeight="1">
      <c r="A126" s="16" t="s">
        <v>97</v>
      </c>
      <c r="B126" s="42" t="s">
        <v>41</v>
      </c>
      <c r="C126" s="33">
        <v>1432160.47</v>
      </c>
      <c r="D126" s="33">
        <v>708774.31</v>
      </c>
      <c r="E126" s="33">
        <v>1150298.48</v>
      </c>
      <c r="F126" s="33">
        <f>SUM(C126:E126)</f>
        <v>3291233.2600000002</v>
      </c>
      <c r="G126" s="34">
        <v>0</v>
      </c>
      <c r="H126" s="34">
        <v>0</v>
      </c>
      <c r="I126" s="34">
        <v>0</v>
      </c>
      <c r="J126" s="34">
        <v>184404.4</v>
      </c>
      <c r="K126" s="34">
        <f>F126-G126-H126-I126-J126</f>
        <v>3106828.8600000003</v>
      </c>
      <c r="L126" s="33">
        <v>7147012.0200000005</v>
      </c>
      <c r="M126" s="35">
        <f>K126/L126</f>
        <v>0.43470318103648581</v>
      </c>
    </row>
    <row r="127" spans="1:13" ht="15.6" customHeight="1">
      <c r="A127" s="16" t="s">
        <v>55</v>
      </c>
      <c r="B127" s="42" t="s">
        <v>26</v>
      </c>
      <c r="C127" s="33">
        <v>535002.17000000004</v>
      </c>
      <c r="D127" s="33">
        <v>1966.33</v>
      </c>
      <c r="E127" s="33">
        <v>125412.13</v>
      </c>
      <c r="F127" s="33">
        <f>SUM(C127:E127)</f>
        <v>662380.63</v>
      </c>
      <c r="G127" s="34">
        <v>0</v>
      </c>
      <c r="H127" s="34">
        <v>0</v>
      </c>
      <c r="I127" s="34">
        <v>32422.85</v>
      </c>
      <c r="J127" s="34">
        <v>6243</v>
      </c>
      <c r="K127" s="34">
        <f>F127-G127-H127-I127-J127</f>
        <v>623714.78</v>
      </c>
      <c r="L127" s="33">
        <v>1436546.6500000001</v>
      </c>
      <c r="M127" s="35">
        <f>K127/L127</f>
        <v>0.43417648845583956</v>
      </c>
    </row>
    <row r="128" spans="1:13" ht="15.6" customHeight="1">
      <c r="A128" s="16" t="s">
        <v>369</v>
      </c>
      <c r="B128" s="42" t="s">
        <v>41</v>
      </c>
      <c r="C128" s="33">
        <v>6856410.3700000001</v>
      </c>
      <c r="D128" s="33">
        <v>306625.86</v>
      </c>
      <c r="E128" s="33">
        <v>5745380.5899999999</v>
      </c>
      <c r="F128" s="33">
        <f>SUM(C128:E128)</f>
        <v>12908416.82</v>
      </c>
      <c r="G128" s="34">
        <v>236987.92</v>
      </c>
      <c r="H128" s="34">
        <v>0</v>
      </c>
      <c r="I128" s="34">
        <v>31211.69</v>
      </c>
      <c r="J128" s="34">
        <v>471747.03</v>
      </c>
      <c r="K128" s="34">
        <f>F128-G128-H128-I128-J128</f>
        <v>12168470.180000002</v>
      </c>
      <c r="L128" s="33">
        <v>28044289.149999995</v>
      </c>
      <c r="M128" s="35">
        <f>K128/L128</f>
        <v>0.43390189406886798</v>
      </c>
    </row>
    <row r="129" spans="1:13" ht="15.6" customHeight="1">
      <c r="A129" s="16" t="s">
        <v>128</v>
      </c>
      <c r="B129" s="42" t="s">
        <v>26</v>
      </c>
      <c r="C129" s="33">
        <v>1163540.74</v>
      </c>
      <c r="D129" s="33">
        <v>77554.710000000006</v>
      </c>
      <c r="E129" s="33">
        <v>232425.89</v>
      </c>
      <c r="F129" s="33">
        <f>SUM(C129:E129)</f>
        <v>1473521.3399999999</v>
      </c>
      <c r="G129" s="34">
        <v>0</v>
      </c>
      <c r="H129" s="34">
        <v>0</v>
      </c>
      <c r="I129" s="34">
        <v>580</v>
      </c>
      <c r="J129" s="34">
        <v>106819.81</v>
      </c>
      <c r="K129" s="34">
        <f>F129-G129-H129-I129-J129</f>
        <v>1366121.5299999998</v>
      </c>
      <c r="L129" s="33">
        <v>3153563.15</v>
      </c>
      <c r="M129" s="35">
        <f>K129/L129</f>
        <v>0.43319935736818838</v>
      </c>
    </row>
    <row r="130" spans="1:13" ht="15.6" customHeight="1">
      <c r="A130" s="16" t="s">
        <v>4</v>
      </c>
      <c r="B130" s="42" t="s">
        <v>29</v>
      </c>
      <c r="C130" s="33">
        <v>111027938.87</v>
      </c>
      <c r="D130" s="33">
        <v>12250854.210000001</v>
      </c>
      <c r="E130" s="33">
        <v>30793677.109999999</v>
      </c>
      <c r="F130" s="33">
        <f>SUM(C130:E130)</f>
        <v>154072470.19</v>
      </c>
      <c r="G130" s="34">
        <v>2207073.96</v>
      </c>
      <c r="H130" s="34">
        <v>974.19</v>
      </c>
      <c r="I130" s="34">
        <v>931094.55</v>
      </c>
      <c r="J130" s="34">
        <v>6485452.7599999998</v>
      </c>
      <c r="K130" s="34">
        <f>F130-G130-H130-I130-J130</f>
        <v>144447874.72999999</v>
      </c>
      <c r="L130" s="33">
        <v>334303401.12000006</v>
      </c>
      <c r="M130" s="35">
        <f>K130/L130</f>
        <v>0.43208616557912199</v>
      </c>
    </row>
    <row r="131" spans="1:13" ht="15.6" customHeight="1">
      <c r="A131" s="16" t="s">
        <v>274</v>
      </c>
      <c r="B131" s="42" t="s">
        <v>32</v>
      </c>
      <c r="C131" s="33">
        <v>5494212.8399999999</v>
      </c>
      <c r="D131" s="33">
        <v>281280.02</v>
      </c>
      <c r="E131" s="33">
        <v>2454277.48</v>
      </c>
      <c r="F131" s="33">
        <f>SUM(C131:E131)</f>
        <v>8229770.3399999999</v>
      </c>
      <c r="G131" s="34">
        <v>141254.22</v>
      </c>
      <c r="H131" s="34">
        <v>0</v>
      </c>
      <c r="I131" s="34">
        <v>27342.48</v>
      </c>
      <c r="J131" s="34">
        <v>649510.66</v>
      </c>
      <c r="K131" s="34">
        <f>F131-G131-H131-I131-J131</f>
        <v>7411662.9799999995</v>
      </c>
      <c r="L131" s="33">
        <v>17207142.819999997</v>
      </c>
      <c r="M131" s="35">
        <f>K131/L131</f>
        <v>0.4307317639849752</v>
      </c>
    </row>
    <row r="132" spans="1:13" ht="15.6" customHeight="1">
      <c r="A132" s="16" t="s">
        <v>424</v>
      </c>
      <c r="B132" s="42" t="s">
        <v>26</v>
      </c>
      <c r="C132" s="33">
        <v>1253421.98</v>
      </c>
      <c r="D132" s="33">
        <v>10249.83</v>
      </c>
      <c r="E132" s="33">
        <v>149316.14000000001</v>
      </c>
      <c r="F132" s="33">
        <f>SUM(C132:E132)</f>
        <v>1412987.9500000002</v>
      </c>
      <c r="G132" s="34">
        <v>0</v>
      </c>
      <c r="H132" s="34">
        <v>0</v>
      </c>
      <c r="I132" s="34">
        <v>774.35</v>
      </c>
      <c r="J132" s="34">
        <v>67574.58</v>
      </c>
      <c r="K132" s="34">
        <f>F132-G132-H132-I132-J132</f>
        <v>1344639.02</v>
      </c>
      <c r="L132" s="33">
        <v>3134973.1500000004</v>
      </c>
      <c r="M132" s="35">
        <f>K132/L132</f>
        <v>0.42891564159010415</v>
      </c>
    </row>
    <row r="133" spans="1:13" ht="15.6" customHeight="1">
      <c r="A133" s="16" t="s">
        <v>367</v>
      </c>
      <c r="B133" s="42" t="s">
        <v>41</v>
      </c>
      <c r="C133" s="33">
        <v>2173854.91</v>
      </c>
      <c r="D133" s="33">
        <v>72022.490000000005</v>
      </c>
      <c r="E133" s="33">
        <v>1363275.48</v>
      </c>
      <c r="F133" s="33">
        <f>SUM(C133:E133)</f>
        <v>3609152.8800000004</v>
      </c>
      <c r="G133" s="34">
        <v>38936.5</v>
      </c>
      <c r="H133" s="34">
        <v>0</v>
      </c>
      <c r="I133" s="34">
        <v>0</v>
      </c>
      <c r="J133" s="34">
        <v>125910.92</v>
      </c>
      <c r="K133" s="34">
        <f>F133-G133-H133-I133-J133</f>
        <v>3444305.4600000004</v>
      </c>
      <c r="L133" s="33">
        <v>8035662.120000001</v>
      </c>
      <c r="M133" s="35">
        <f>K133/L133</f>
        <v>0.42862746200184931</v>
      </c>
    </row>
    <row r="134" spans="1:13" ht="15.6" customHeight="1">
      <c r="A134" s="16" t="s">
        <v>496</v>
      </c>
      <c r="B134" s="42" t="s">
        <v>41</v>
      </c>
      <c r="C134" s="33">
        <v>1465260.47</v>
      </c>
      <c r="D134" s="33">
        <v>27322.44</v>
      </c>
      <c r="E134" s="33">
        <v>1093513.45</v>
      </c>
      <c r="F134" s="33">
        <f>SUM(C134:E134)</f>
        <v>2586096.36</v>
      </c>
      <c r="G134" s="34">
        <v>4235</v>
      </c>
      <c r="H134" s="34">
        <v>0</v>
      </c>
      <c r="I134" s="34">
        <v>0</v>
      </c>
      <c r="J134" s="34">
        <v>29949.89</v>
      </c>
      <c r="K134" s="34">
        <f>F134-G134-H134-I134-J134</f>
        <v>2551911.4699999997</v>
      </c>
      <c r="L134" s="33">
        <v>5954135.96</v>
      </c>
      <c r="M134" s="35">
        <f>K134/L134</f>
        <v>0.42859475953249809</v>
      </c>
    </row>
    <row r="135" spans="1:13" ht="15.6" customHeight="1">
      <c r="A135" s="16" t="s">
        <v>422</v>
      </c>
      <c r="B135" s="42" t="s">
        <v>26</v>
      </c>
      <c r="C135" s="33">
        <v>261653.61</v>
      </c>
      <c r="D135" s="33">
        <v>948.14</v>
      </c>
      <c r="E135" s="33">
        <v>80117.89</v>
      </c>
      <c r="F135" s="33">
        <f>SUM(C135:E135)</f>
        <v>342719.64</v>
      </c>
      <c r="G135" s="34">
        <v>0</v>
      </c>
      <c r="H135" s="34">
        <v>0</v>
      </c>
      <c r="I135" s="34">
        <v>0</v>
      </c>
      <c r="J135" s="34">
        <v>28633.81</v>
      </c>
      <c r="K135" s="34">
        <f>F135-G135-H135-I135-J135</f>
        <v>314085.83</v>
      </c>
      <c r="L135" s="33">
        <v>733031.95</v>
      </c>
      <c r="M135" s="35">
        <f>K135/L135</f>
        <v>0.4284749525583435</v>
      </c>
    </row>
    <row r="136" spans="1:13" ht="15.6" customHeight="1">
      <c r="A136" s="16" t="s">
        <v>607</v>
      </c>
      <c r="B136" s="42" t="s">
        <v>34</v>
      </c>
      <c r="C136" s="33">
        <v>8954561.5299999993</v>
      </c>
      <c r="D136" s="33">
        <v>102028.76</v>
      </c>
      <c r="E136" s="33">
        <v>4561998.01</v>
      </c>
      <c r="F136" s="33">
        <f>SUM(C136:E136)</f>
        <v>13618588.299999999</v>
      </c>
      <c r="G136" s="34">
        <v>11756.85</v>
      </c>
      <c r="H136" s="34">
        <v>0</v>
      </c>
      <c r="I136" s="34">
        <v>68245.100000000006</v>
      </c>
      <c r="J136" s="34">
        <v>1051673.26</v>
      </c>
      <c r="K136" s="34">
        <f>F136-G136-H136-I136-J136</f>
        <v>12486913.09</v>
      </c>
      <c r="L136" s="33">
        <v>29152005.809999999</v>
      </c>
      <c r="M136" s="35">
        <f>K136/L136</f>
        <v>0.42833804203334164</v>
      </c>
    </row>
    <row r="137" spans="1:13" ht="15.6" customHeight="1">
      <c r="A137" s="16" t="s">
        <v>91</v>
      </c>
      <c r="B137" s="42" t="s">
        <v>37</v>
      </c>
      <c r="C137" s="33">
        <v>19469218.59</v>
      </c>
      <c r="D137" s="33">
        <v>423895.51</v>
      </c>
      <c r="E137" s="33">
        <v>2956746.47</v>
      </c>
      <c r="F137" s="33">
        <f>SUM(C137:E137)</f>
        <v>22849860.57</v>
      </c>
      <c r="G137" s="34">
        <v>273071.34000000003</v>
      </c>
      <c r="H137" s="34">
        <v>0</v>
      </c>
      <c r="I137" s="34">
        <v>99028.11</v>
      </c>
      <c r="J137" s="34">
        <v>963860.44</v>
      </c>
      <c r="K137" s="34">
        <f>F137-G137-H137-I137-J137</f>
        <v>21513900.68</v>
      </c>
      <c r="L137" s="33">
        <v>50372644.5</v>
      </c>
      <c r="M137" s="35">
        <f>K137/L137</f>
        <v>0.42709492212583755</v>
      </c>
    </row>
    <row r="138" spans="1:13" ht="15.6" customHeight="1">
      <c r="A138" s="16" t="s">
        <v>84</v>
      </c>
      <c r="B138" s="42" t="s">
        <v>37</v>
      </c>
      <c r="C138" s="33">
        <v>3224991.84</v>
      </c>
      <c r="D138" s="33">
        <v>101242.29</v>
      </c>
      <c r="E138" s="33">
        <v>2529035.9300000002</v>
      </c>
      <c r="F138" s="33">
        <f>SUM(C138:E138)</f>
        <v>5855270.0600000005</v>
      </c>
      <c r="G138" s="34">
        <v>258188</v>
      </c>
      <c r="H138" s="34">
        <v>0</v>
      </c>
      <c r="I138" s="34">
        <v>10836.67</v>
      </c>
      <c r="J138" s="34">
        <v>303664.98</v>
      </c>
      <c r="K138" s="34">
        <f>F138-G138-H138-I138-J138</f>
        <v>5282580.41</v>
      </c>
      <c r="L138" s="33">
        <v>12370034.34</v>
      </c>
      <c r="M138" s="35">
        <f>K138/L138</f>
        <v>0.42704654367192324</v>
      </c>
    </row>
    <row r="139" spans="1:13" ht="15.6" customHeight="1">
      <c r="A139" s="16" t="s">
        <v>636</v>
      </c>
      <c r="B139" s="42" t="s">
        <v>49</v>
      </c>
      <c r="C139" s="33">
        <v>2580610.61</v>
      </c>
      <c r="D139" s="33">
        <v>49029.56</v>
      </c>
      <c r="E139" s="33">
        <v>1162633.6599999999</v>
      </c>
      <c r="F139" s="33">
        <f>SUM(C139:E139)</f>
        <v>3792273.83</v>
      </c>
      <c r="G139" s="34">
        <v>1782.56</v>
      </c>
      <c r="H139" s="34">
        <v>0</v>
      </c>
      <c r="I139" s="34">
        <v>1095.08</v>
      </c>
      <c r="J139" s="34">
        <v>91065.2</v>
      </c>
      <c r="K139" s="34">
        <f>F139-G139-H139-I139-J139</f>
        <v>3698330.9899999998</v>
      </c>
      <c r="L139" s="33">
        <v>8680004.5399999991</v>
      </c>
      <c r="M139" s="35">
        <f>K139/L139</f>
        <v>0.42607477599314714</v>
      </c>
    </row>
    <row r="140" spans="1:13" ht="15.6" customHeight="1">
      <c r="A140" s="16" t="s">
        <v>226</v>
      </c>
      <c r="B140" s="42" t="s">
        <v>73</v>
      </c>
      <c r="C140" s="33">
        <v>1528765.26</v>
      </c>
      <c r="D140" s="33">
        <v>53336.15</v>
      </c>
      <c r="E140" s="33">
        <v>713129.79</v>
      </c>
      <c r="F140" s="33">
        <f>SUM(C140:E140)</f>
        <v>2295231.2000000002</v>
      </c>
      <c r="G140" s="34">
        <v>99060.07</v>
      </c>
      <c r="H140" s="34">
        <v>0</v>
      </c>
      <c r="I140" s="34">
        <v>0</v>
      </c>
      <c r="J140" s="34">
        <v>148632.29</v>
      </c>
      <c r="K140" s="34">
        <f>F140-G140-H140-I140-J140</f>
        <v>2047538.8400000003</v>
      </c>
      <c r="L140" s="33">
        <v>4835908.17</v>
      </c>
      <c r="M140" s="35">
        <f>K140/L140</f>
        <v>0.42340316813749596</v>
      </c>
    </row>
    <row r="141" spans="1:13" ht="15.6" customHeight="1">
      <c r="A141" s="16" t="s">
        <v>615</v>
      </c>
      <c r="B141" s="42" t="s">
        <v>34</v>
      </c>
      <c r="C141" s="33">
        <v>4923987.95</v>
      </c>
      <c r="D141" s="33">
        <v>331657.31</v>
      </c>
      <c r="E141" s="33">
        <v>1117306.1599999999</v>
      </c>
      <c r="F141" s="33">
        <f>SUM(C141:E141)</f>
        <v>6372951.4199999999</v>
      </c>
      <c r="G141" s="34">
        <v>420435.82</v>
      </c>
      <c r="H141" s="34">
        <v>0</v>
      </c>
      <c r="I141" s="34">
        <v>10402.19</v>
      </c>
      <c r="J141" s="34">
        <v>192254.72</v>
      </c>
      <c r="K141" s="34">
        <f>F141-G141-H141-I141-J141</f>
        <v>5749858.6899999995</v>
      </c>
      <c r="L141" s="33">
        <v>13586720.75</v>
      </c>
      <c r="M141" s="35">
        <f>K141/L141</f>
        <v>0.42319694323591656</v>
      </c>
    </row>
    <row r="142" spans="1:13" ht="15.6" customHeight="1">
      <c r="A142" s="16" t="s">
        <v>349</v>
      </c>
      <c r="B142" s="42" t="s">
        <v>41</v>
      </c>
      <c r="C142" s="33">
        <v>991758.8</v>
      </c>
      <c r="D142" s="33">
        <v>52010.09</v>
      </c>
      <c r="E142" s="33">
        <v>490909</v>
      </c>
      <c r="F142" s="33">
        <f>SUM(C142:E142)</f>
        <v>1534677.8900000001</v>
      </c>
      <c r="G142" s="34">
        <v>41428.639999999999</v>
      </c>
      <c r="H142" s="34">
        <v>0</v>
      </c>
      <c r="I142" s="34">
        <v>0</v>
      </c>
      <c r="J142" s="34">
        <v>11364.31</v>
      </c>
      <c r="K142" s="34">
        <f>F142-G142-H142-I142-J142</f>
        <v>1481884.9400000002</v>
      </c>
      <c r="L142" s="33">
        <v>3505882.5500000003</v>
      </c>
      <c r="M142" s="35">
        <f>K142/L142</f>
        <v>0.42268527791953558</v>
      </c>
    </row>
    <row r="143" spans="1:13" ht="15.6" customHeight="1">
      <c r="A143" s="16" t="s">
        <v>289</v>
      </c>
      <c r="B143" s="42" t="s">
        <v>32</v>
      </c>
      <c r="C143" s="33">
        <v>1556878.22</v>
      </c>
      <c r="D143" s="33">
        <v>22373.54</v>
      </c>
      <c r="E143" s="33">
        <v>434523.99</v>
      </c>
      <c r="F143" s="33">
        <f>SUM(C143:E143)</f>
        <v>2013775.75</v>
      </c>
      <c r="G143" s="34">
        <v>0</v>
      </c>
      <c r="H143" s="34">
        <v>0</v>
      </c>
      <c r="I143" s="34">
        <v>235.63</v>
      </c>
      <c r="J143" s="34">
        <v>44646.85</v>
      </c>
      <c r="K143" s="34">
        <f>F143-G143-H143-I143-J143</f>
        <v>1968893.27</v>
      </c>
      <c r="L143" s="33">
        <v>4666639.6800000006</v>
      </c>
      <c r="M143" s="35">
        <f>K143/L143</f>
        <v>0.42190814054878989</v>
      </c>
    </row>
    <row r="144" spans="1:13" ht="15.6" customHeight="1">
      <c r="A144" s="16" t="s">
        <v>287</v>
      </c>
      <c r="B144" s="42" t="s">
        <v>34</v>
      </c>
      <c r="C144" s="33">
        <v>1249018.1399999999</v>
      </c>
      <c r="D144" s="33">
        <v>24118.47</v>
      </c>
      <c r="E144" s="33">
        <v>449444.77</v>
      </c>
      <c r="F144" s="33">
        <f>SUM(C144:E144)</f>
        <v>1722581.38</v>
      </c>
      <c r="G144" s="34">
        <v>3609.23</v>
      </c>
      <c r="H144" s="34">
        <v>0</v>
      </c>
      <c r="I144" s="34">
        <v>4567.66</v>
      </c>
      <c r="J144" s="34">
        <v>79085.820000000007</v>
      </c>
      <c r="K144" s="34">
        <f>F144-G144-H144-I144-J144</f>
        <v>1635318.67</v>
      </c>
      <c r="L144" s="33">
        <v>3882895.59</v>
      </c>
      <c r="M144" s="35">
        <f>K144/L144</f>
        <v>0.42115957848869173</v>
      </c>
    </row>
    <row r="145" spans="1:13" ht="15.6" customHeight="1">
      <c r="A145" s="16" t="s">
        <v>648</v>
      </c>
      <c r="B145" s="42" t="s">
        <v>41</v>
      </c>
      <c r="C145" s="33">
        <v>3803806.57</v>
      </c>
      <c r="D145" s="33">
        <v>103370.43</v>
      </c>
      <c r="E145" s="33">
        <v>1303348.1499999999</v>
      </c>
      <c r="F145" s="33">
        <f>SUM(C145:E145)</f>
        <v>5210525.1500000004</v>
      </c>
      <c r="G145" s="34">
        <v>698</v>
      </c>
      <c r="H145" s="34">
        <v>0</v>
      </c>
      <c r="I145" s="34">
        <v>80382.97</v>
      </c>
      <c r="J145" s="34">
        <v>73004.320000000007</v>
      </c>
      <c r="K145" s="34">
        <f>F145-G145-H145-I145-J145</f>
        <v>5056439.8600000003</v>
      </c>
      <c r="L145" s="33">
        <v>12008911.84</v>
      </c>
      <c r="M145" s="35">
        <f>K145/L145</f>
        <v>0.42105728873433051</v>
      </c>
    </row>
    <row r="146" spans="1:13" ht="15.6" customHeight="1">
      <c r="A146" s="16" t="s">
        <v>98</v>
      </c>
      <c r="B146" s="42" t="s">
        <v>41</v>
      </c>
      <c r="C146" s="33">
        <v>1049050.6100000001</v>
      </c>
      <c r="D146" s="33">
        <v>41089.919999999998</v>
      </c>
      <c r="E146" s="33">
        <v>616877.09</v>
      </c>
      <c r="F146" s="33">
        <f>SUM(C146:E146)</f>
        <v>1707017.62</v>
      </c>
      <c r="G146" s="34">
        <v>0</v>
      </c>
      <c r="H146" s="34">
        <v>0</v>
      </c>
      <c r="I146" s="34">
        <v>14710.03</v>
      </c>
      <c r="J146" s="34">
        <v>19466.45</v>
      </c>
      <c r="K146" s="34">
        <f>F146-G146-H146-I146-J146</f>
        <v>1672841.1400000001</v>
      </c>
      <c r="L146" s="33">
        <v>3984647.52</v>
      </c>
      <c r="M146" s="35">
        <f>K146/L146</f>
        <v>0.41982161072053875</v>
      </c>
    </row>
    <row r="147" spans="1:13" ht="15.6" customHeight="1">
      <c r="A147" s="16" t="s">
        <v>99</v>
      </c>
      <c r="B147" s="42" t="s">
        <v>32</v>
      </c>
      <c r="C147" s="33">
        <v>7751717.3899999997</v>
      </c>
      <c r="D147" s="33">
        <v>689957.81</v>
      </c>
      <c r="E147" s="33">
        <v>4371722.9000000004</v>
      </c>
      <c r="F147" s="33">
        <f>SUM(C147:E147)</f>
        <v>12813398.1</v>
      </c>
      <c r="G147" s="34">
        <v>10769.67</v>
      </c>
      <c r="H147" s="34">
        <v>0</v>
      </c>
      <c r="I147" s="34">
        <v>920.32</v>
      </c>
      <c r="J147" s="34">
        <v>762675.64</v>
      </c>
      <c r="K147" s="34">
        <f>F147-G147-H147-I147-J147</f>
        <v>12039032.469999999</v>
      </c>
      <c r="L147" s="33">
        <v>28691831.18</v>
      </c>
      <c r="M147" s="35">
        <f>K147/L147</f>
        <v>0.41959791253727846</v>
      </c>
    </row>
    <row r="148" spans="1:13" ht="15.6" customHeight="1">
      <c r="A148" s="16" t="s">
        <v>589</v>
      </c>
      <c r="B148" s="42" t="s">
        <v>73</v>
      </c>
      <c r="C148" s="33">
        <v>504070.71</v>
      </c>
      <c r="D148" s="33">
        <v>40012.870000000003</v>
      </c>
      <c r="E148" s="33">
        <v>73264.05</v>
      </c>
      <c r="F148" s="33">
        <f>SUM(C148:E148)</f>
        <v>617347.63000000012</v>
      </c>
      <c r="G148" s="34">
        <v>0</v>
      </c>
      <c r="H148" s="34">
        <v>0</v>
      </c>
      <c r="I148" s="34">
        <v>0</v>
      </c>
      <c r="J148" s="34">
        <v>19693.77</v>
      </c>
      <c r="K148" s="34">
        <f>F148-G148-H148-I148-J148</f>
        <v>597653.8600000001</v>
      </c>
      <c r="L148" s="33">
        <v>1424749.2800000003</v>
      </c>
      <c r="M148" s="35">
        <f>K148/L148</f>
        <v>0.41948002247806015</v>
      </c>
    </row>
    <row r="149" spans="1:13" ht="15.6" customHeight="1">
      <c r="A149" s="16" t="s">
        <v>445</v>
      </c>
      <c r="B149" s="42" t="s">
        <v>34</v>
      </c>
      <c r="C149" s="33">
        <v>3060438.54</v>
      </c>
      <c r="D149" s="33">
        <v>1655759.51</v>
      </c>
      <c r="E149" s="33">
        <v>1322568.78</v>
      </c>
      <c r="F149" s="33">
        <f>SUM(C149:E149)</f>
        <v>6038766.8300000001</v>
      </c>
      <c r="G149" s="34">
        <v>206775.07</v>
      </c>
      <c r="H149" s="34">
        <v>0</v>
      </c>
      <c r="I149" s="34">
        <v>5132.29</v>
      </c>
      <c r="J149" s="34">
        <v>244341.88</v>
      </c>
      <c r="K149" s="34">
        <f>F149-G149-H149-I149-J149</f>
        <v>5582517.5899999999</v>
      </c>
      <c r="L149" s="33">
        <v>13361508.719999999</v>
      </c>
      <c r="M149" s="35">
        <f>K149/L149</f>
        <v>0.41780593097573493</v>
      </c>
    </row>
    <row r="150" spans="1:13" ht="15.6" customHeight="1">
      <c r="A150" s="16" t="s">
        <v>408</v>
      </c>
      <c r="B150" s="42" t="s">
        <v>34</v>
      </c>
      <c r="C150" s="33">
        <v>7091590.3300000001</v>
      </c>
      <c r="D150" s="33">
        <v>218503.03</v>
      </c>
      <c r="E150" s="33">
        <v>8006546.4500000002</v>
      </c>
      <c r="F150" s="33">
        <f>SUM(C150:E150)</f>
        <v>15316639.810000001</v>
      </c>
      <c r="G150" s="34">
        <v>434767.51</v>
      </c>
      <c r="H150" s="34">
        <v>0</v>
      </c>
      <c r="I150" s="34">
        <v>33061.57</v>
      </c>
      <c r="J150" s="34">
        <v>350993.54</v>
      </c>
      <c r="K150" s="34">
        <f>F150-G150-H150-I150-J150</f>
        <v>14497817.190000001</v>
      </c>
      <c r="L150" s="33">
        <v>34716135.140000001</v>
      </c>
      <c r="M150" s="35">
        <f>K150/L150</f>
        <v>0.41761034549308418</v>
      </c>
    </row>
    <row r="151" spans="1:13" ht="15.6" customHeight="1">
      <c r="A151" s="16" t="s">
        <v>656</v>
      </c>
      <c r="B151" s="42" t="s">
        <v>41</v>
      </c>
      <c r="C151" s="33">
        <v>2233873.09</v>
      </c>
      <c r="D151" s="33">
        <v>68204.509999999995</v>
      </c>
      <c r="E151" s="33">
        <v>1912593.77</v>
      </c>
      <c r="F151" s="33">
        <f>SUM(C151:E151)</f>
        <v>4214671.3699999992</v>
      </c>
      <c r="G151" s="34">
        <v>98811.92</v>
      </c>
      <c r="H151" s="34">
        <v>0</v>
      </c>
      <c r="I151" s="34">
        <v>0</v>
      </c>
      <c r="J151" s="34">
        <v>230481.25</v>
      </c>
      <c r="K151" s="34">
        <f>F151-G151-H151-I151-J151</f>
        <v>3885378.1999999993</v>
      </c>
      <c r="L151" s="33">
        <v>9316315.6000000015</v>
      </c>
      <c r="M151" s="35">
        <f>K151/L151</f>
        <v>0.41705094232745815</v>
      </c>
    </row>
    <row r="152" spans="1:13" ht="15.6" customHeight="1">
      <c r="A152" s="16" t="s">
        <v>399</v>
      </c>
      <c r="B152" s="42" t="s">
        <v>32</v>
      </c>
      <c r="C152" s="33">
        <v>3751107.29</v>
      </c>
      <c r="D152" s="33">
        <v>141837.29</v>
      </c>
      <c r="E152" s="33">
        <v>2025214.86</v>
      </c>
      <c r="F152" s="33">
        <f>SUM(C152:E152)</f>
        <v>5918159.4400000004</v>
      </c>
      <c r="G152" s="34">
        <v>23691.81</v>
      </c>
      <c r="H152" s="34">
        <v>10367.530000000001</v>
      </c>
      <c r="I152" s="34">
        <v>12766.23</v>
      </c>
      <c r="J152" s="34">
        <v>187994.77</v>
      </c>
      <c r="K152" s="34">
        <f>F152-G152-H152-I152-J152</f>
        <v>5683339.1000000006</v>
      </c>
      <c r="L152" s="33">
        <v>13631852.91</v>
      </c>
      <c r="M152" s="35">
        <f>K152/L152</f>
        <v>0.41691611092948627</v>
      </c>
    </row>
    <row r="153" spans="1:13" ht="15.6" customHeight="1">
      <c r="A153" s="16" t="s">
        <v>476</v>
      </c>
      <c r="B153" s="42" t="s">
        <v>34</v>
      </c>
      <c r="C153" s="33">
        <v>7384440.6699999999</v>
      </c>
      <c r="D153" s="33">
        <v>44381.11</v>
      </c>
      <c r="E153" s="33">
        <v>2285987.69</v>
      </c>
      <c r="F153" s="33">
        <f>SUM(C153:E153)</f>
        <v>9714809.4700000007</v>
      </c>
      <c r="G153" s="34">
        <v>0</v>
      </c>
      <c r="H153" s="34">
        <v>0</v>
      </c>
      <c r="I153" s="34">
        <v>74084.47</v>
      </c>
      <c r="J153" s="34">
        <v>304726.7</v>
      </c>
      <c r="K153" s="34">
        <f>F153-G153-H153-I153-J153</f>
        <v>9335998.3000000007</v>
      </c>
      <c r="L153" s="33">
        <v>22437526.590000004</v>
      </c>
      <c r="M153" s="35">
        <f>K153/L153</f>
        <v>0.41608856763030577</v>
      </c>
    </row>
    <row r="154" spans="1:13" ht="15.6" customHeight="1">
      <c r="A154" s="16" t="s">
        <v>497</v>
      </c>
      <c r="B154" s="42" t="s">
        <v>41</v>
      </c>
      <c r="C154" s="33">
        <v>713171.32</v>
      </c>
      <c r="D154" s="33">
        <v>20717.560000000001</v>
      </c>
      <c r="E154" s="33">
        <v>502419.58</v>
      </c>
      <c r="F154" s="33">
        <f>SUM(C154:E154)</f>
        <v>1236308.46</v>
      </c>
      <c r="G154" s="34">
        <v>5881.92</v>
      </c>
      <c r="H154" s="34">
        <v>0</v>
      </c>
      <c r="I154" s="34">
        <v>0</v>
      </c>
      <c r="J154" s="34">
        <v>116811.45</v>
      </c>
      <c r="K154" s="34">
        <f>F154-G154-H154-I154-J154</f>
        <v>1113615.0900000001</v>
      </c>
      <c r="L154" s="33">
        <v>2676939.5299999998</v>
      </c>
      <c r="M154" s="35">
        <f>K154/L154</f>
        <v>0.4160030802040568</v>
      </c>
    </row>
    <row r="155" spans="1:13" ht="15.6" customHeight="1">
      <c r="A155" s="16" t="s">
        <v>397</v>
      </c>
      <c r="B155" s="42" t="s">
        <v>26</v>
      </c>
      <c r="C155" s="33">
        <v>11541266.220000001</v>
      </c>
      <c r="D155" s="33">
        <v>559298.16</v>
      </c>
      <c r="E155" s="33">
        <v>5833582.4199999999</v>
      </c>
      <c r="F155" s="33">
        <f>SUM(C155:E155)</f>
        <v>17934146.800000001</v>
      </c>
      <c r="G155" s="34">
        <v>0</v>
      </c>
      <c r="H155" s="34">
        <v>0</v>
      </c>
      <c r="I155" s="34">
        <v>0</v>
      </c>
      <c r="J155" s="34">
        <v>1007937.04</v>
      </c>
      <c r="K155" s="34">
        <f>F155-G155-H155-I155-J155</f>
        <v>16926209.760000002</v>
      </c>
      <c r="L155" s="33">
        <v>40758608.770000003</v>
      </c>
      <c r="M155" s="35">
        <f>K155/L155</f>
        <v>0.41527937951744764</v>
      </c>
    </row>
    <row r="156" spans="1:13" ht="15.6" customHeight="1">
      <c r="A156" s="16" t="s">
        <v>204</v>
      </c>
      <c r="B156" s="42" t="s">
        <v>41</v>
      </c>
      <c r="C156" s="33">
        <v>1325225.8899999999</v>
      </c>
      <c r="D156" s="33">
        <v>28205.360000000001</v>
      </c>
      <c r="E156" s="33">
        <v>686140.14</v>
      </c>
      <c r="F156" s="33">
        <f>SUM(C156:E156)</f>
        <v>2039571.3900000001</v>
      </c>
      <c r="G156" s="34">
        <v>48414.47</v>
      </c>
      <c r="H156" s="34">
        <v>3044.39</v>
      </c>
      <c r="I156" s="34">
        <v>17531.8</v>
      </c>
      <c r="J156" s="34">
        <v>9458.48</v>
      </c>
      <c r="K156" s="34">
        <f>F156-G156-H156-I156-J156</f>
        <v>1961122.2500000002</v>
      </c>
      <c r="L156" s="33">
        <v>4725022.6800000006</v>
      </c>
      <c r="M156" s="35">
        <f>K156/L156</f>
        <v>0.41505033580071621</v>
      </c>
    </row>
    <row r="157" spans="1:13" ht="15.6" customHeight="1">
      <c r="A157" s="16" t="s">
        <v>215</v>
      </c>
      <c r="B157" s="42" t="s">
        <v>26</v>
      </c>
      <c r="C157" s="33">
        <v>485174.29</v>
      </c>
      <c r="D157" s="33">
        <v>15187.59</v>
      </c>
      <c r="E157" s="33">
        <v>138056.88</v>
      </c>
      <c r="F157" s="33">
        <f>SUM(C157:E157)</f>
        <v>638418.76</v>
      </c>
      <c r="G157" s="34">
        <v>0</v>
      </c>
      <c r="H157" s="34">
        <v>0</v>
      </c>
      <c r="I157" s="34">
        <v>0</v>
      </c>
      <c r="J157" s="34">
        <v>24222.94</v>
      </c>
      <c r="K157" s="34">
        <f>F157-G157-H157-I157-J157</f>
        <v>614195.82000000007</v>
      </c>
      <c r="L157" s="33">
        <v>1480980.1800000002</v>
      </c>
      <c r="M157" s="35">
        <f>K157/L157</f>
        <v>0.41472251168141899</v>
      </c>
    </row>
    <row r="158" spans="1:13" ht="15.6" customHeight="1">
      <c r="A158" s="16" t="s">
        <v>80</v>
      </c>
      <c r="B158" s="42" t="s">
        <v>29</v>
      </c>
      <c r="C158" s="33">
        <v>3707987.37</v>
      </c>
      <c r="D158" s="33">
        <v>38886.49</v>
      </c>
      <c r="E158" s="33">
        <v>518981.8</v>
      </c>
      <c r="F158" s="33">
        <f>SUM(C158:E158)</f>
        <v>4265855.66</v>
      </c>
      <c r="G158" s="34">
        <v>87231.21</v>
      </c>
      <c r="H158" s="34">
        <v>3146.58</v>
      </c>
      <c r="I158" s="34">
        <v>0</v>
      </c>
      <c r="J158" s="34">
        <v>48134.1</v>
      </c>
      <c r="K158" s="34">
        <f>F158-G158-H158-I158-J158</f>
        <v>4127343.77</v>
      </c>
      <c r="L158" s="33">
        <v>10003295.700000001</v>
      </c>
      <c r="M158" s="35">
        <f>K158/L158</f>
        <v>0.41259839694631834</v>
      </c>
    </row>
    <row r="159" spans="1:13" ht="15.6" customHeight="1">
      <c r="A159" s="16" t="s">
        <v>526</v>
      </c>
      <c r="B159" s="42" t="s">
        <v>41</v>
      </c>
      <c r="C159" s="33">
        <v>566921.9</v>
      </c>
      <c r="D159" s="33">
        <v>21905.89</v>
      </c>
      <c r="E159" s="33">
        <v>353449.08</v>
      </c>
      <c r="F159" s="33">
        <f>SUM(C159:E159)</f>
        <v>942276.87000000011</v>
      </c>
      <c r="G159" s="34">
        <v>0</v>
      </c>
      <c r="H159" s="34">
        <v>0</v>
      </c>
      <c r="I159" s="34">
        <v>0</v>
      </c>
      <c r="J159" s="34">
        <v>68975.460000000006</v>
      </c>
      <c r="K159" s="34">
        <f>F159-G159-H159-I159-J159</f>
        <v>873301.41000000015</v>
      </c>
      <c r="L159" s="33">
        <v>2116860.35</v>
      </c>
      <c r="M159" s="35">
        <f>K159/L159</f>
        <v>0.41254559376106226</v>
      </c>
    </row>
    <row r="160" spans="1:13" ht="15.6" customHeight="1">
      <c r="A160" s="16" t="s">
        <v>440</v>
      </c>
      <c r="B160" s="42" t="s">
        <v>41</v>
      </c>
      <c r="C160" s="33">
        <v>1237657.8600000001</v>
      </c>
      <c r="D160" s="33">
        <v>56484.91</v>
      </c>
      <c r="E160" s="33">
        <v>803093.62</v>
      </c>
      <c r="F160" s="33">
        <f>SUM(C160:E160)</f>
        <v>2097236.39</v>
      </c>
      <c r="G160" s="34">
        <v>17270.78</v>
      </c>
      <c r="H160" s="34">
        <v>0</v>
      </c>
      <c r="I160" s="34">
        <v>0</v>
      </c>
      <c r="J160" s="34">
        <v>84002.81</v>
      </c>
      <c r="K160" s="34">
        <f>F160-G160-H160-I160-J160</f>
        <v>1995962.8</v>
      </c>
      <c r="L160" s="33">
        <v>4840816.5600000005</v>
      </c>
      <c r="M160" s="35">
        <f>K160/L160</f>
        <v>0.41231944554412114</v>
      </c>
    </row>
    <row r="161" spans="1:13" ht="15.6" customHeight="1">
      <c r="A161" s="16" t="s">
        <v>298</v>
      </c>
      <c r="B161" s="42" t="s">
        <v>37</v>
      </c>
      <c r="C161" s="33">
        <v>841666.83</v>
      </c>
      <c r="D161" s="33">
        <v>3251.85</v>
      </c>
      <c r="E161" s="33">
        <v>409409.18</v>
      </c>
      <c r="F161" s="33">
        <f>SUM(C161:E161)</f>
        <v>1254327.8599999999</v>
      </c>
      <c r="G161" s="34">
        <v>0</v>
      </c>
      <c r="H161" s="34">
        <v>0</v>
      </c>
      <c r="I161" s="34">
        <v>0</v>
      </c>
      <c r="J161" s="34">
        <v>56593.43</v>
      </c>
      <c r="K161" s="34">
        <f>F161-G161-H161-I161-J161</f>
        <v>1197734.43</v>
      </c>
      <c r="L161" s="33">
        <v>2914586.88</v>
      </c>
      <c r="M161" s="35">
        <f>K161/L161</f>
        <v>0.41094483688885608</v>
      </c>
    </row>
    <row r="162" spans="1:13" ht="15.6" customHeight="1">
      <c r="A162" s="16" t="s">
        <v>464</v>
      </c>
      <c r="B162" s="42" t="s">
        <v>34</v>
      </c>
      <c r="C162" s="33">
        <v>12507301.41</v>
      </c>
      <c r="D162" s="33">
        <v>1270092.48</v>
      </c>
      <c r="E162" s="33">
        <v>6919676.6299999999</v>
      </c>
      <c r="F162" s="33">
        <f>SUM(C162:E162)</f>
        <v>20697070.52</v>
      </c>
      <c r="G162" s="34">
        <v>695669.66</v>
      </c>
      <c r="H162" s="34">
        <v>0</v>
      </c>
      <c r="I162" s="34">
        <v>17539.439999999999</v>
      </c>
      <c r="J162" s="34">
        <v>2057008.56</v>
      </c>
      <c r="K162" s="34">
        <f>F162-G162-H162-I162-J162</f>
        <v>17926852.859999999</v>
      </c>
      <c r="L162" s="33">
        <v>43635779.870000005</v>
      </c>
      <c r="M162" s="35">
        <f>K162/L162</f>
        <v>0.41082920743957813</v>
      </c>
    </row>
    <row r="163" spans="1:13" ht="15.6" customHeight="1">
      <c r="A163" s="16" t="s">
        <v>6</v>
      </c>
      <c r="B163" s="42" t="s">
        <v>34</v>
      </c>
      <c r="C163" s="33">
        <v>285210171.93000001</v>
      </c>
      <c r="D163" s="33">
        <v>29564832.670000002</v>
      </c>
      <c r="E163" s="33">
        <v>141702588.28999999</v>
      </c>
      <c r="F163" s="33">
        <f>SUM(C163:E163)</f>
        <v>456477592.88999999</v>
      </c>
      <c r="G163" s="34">
        <v>29993568.18</v>
      </c>
      <c r="H163" s="34">
        <v>0</v>
      </c>
      <c r="I163" s="34">
        <v>515834.88</v>
      </c>
      <c r="J163" s="34">
        <v>33114015.149999999</v>
      </c>
      <c r="K163" s="34">
        <f>F163-G163-H163-I163-J163</f>
        <v>392854174.68000001</v>
      </c>
      <c r="L163" s="33">
        <v>959347917.97000003</v>
      </c>
      <c r="M163" s="35">
        <f>K163/L163</f>
        <v>0.40950125321717229</v>
      </c>
    </row>
    <row r="164" spans="1:13" ht="15.6" customHeight="1">
      <c r="A164" s="16" t="s">
        <v>147</v>
      </c>
      <c r="B164" s="42" t="s">
        <v>34</v>
      </c>
      <c r="C164" s="33">
        <v>4426152.3</v>
      </c>
      <c r="D164" s="33">
        <v>305402.53000000003</v>
      </c>
      <c r="E164" s="33">
        <v>790121.52</v>
      </c>
      <c r="F164" s="33">
        <f>SUM(C164:E164)</f>
        <v>5521676.3499999996</v>
      </c>
      <c r="G164" s="34">
        <v>2542.17</v>
      </c>
      <c r="H164" s="34">
        <v>0</v>
      </c>
      <c r="I164" s="34">
        <v>20492.18</v>
      </c>
      <c r="J164" s="34">
        <v>283025.98</v>
      </c>
      <c r="K164" s="34">
        <f>F164-G164-H164-I164-J164</f>
        <v>5215616.0199999996</v>
      </c>
      <c r="L164" s="33">
        <v>12747671.25</v>
      </c>
      <c r="M164" s="35">
        <f>K164/L164</f>
        <v>0.40914265183925258</v>
      </c>
    </row>
    <row r="165" spans="1:13" ht="15.6" customHeight="1">
      <c r="A165" s="16" t="s">
        <v>321</v>
      </c>
      <c r="B165" s="42" t="s">
        <v>26</v>
      </c>
      <c r="C165" s="33">
        <v>134002.34</v>
      </c>
      <c r="D165" s="33">
        <v>2949.12</v>
      </c>
      <c r="E165" s="33">
        <v>125031.71</v>
      </c>
      <c r="F165" s="33">
        <f>SUM(C165:E165)</f>
        <v>261983.16999999998</v>
      </c>
      <c r="G165" s="34">
        <v>0</v>
      </c>
      <c r="H165" s="34">
        <v>0</v>
      </c>
      <c r="I165" s="34">
        <v>0</v>
      </c>
      <c r="J165" s="34">
        <v>2846.16</v>
      </c>
      <c r="K165" s="34">
        <f>F165-G165-H165-I165-J165</f>
        <v>259137.00999999998</v>
      </c>
      <c r="L165" s="33">
        <v>633746.37999999989</v>
      </c>
      <c r="M165" s="35">
        <f>K165/L165</f>
        <v>0.40889702596802213</v>
      </c>
    </row>
    <row r="166" spans="1:13" ht="15.6" customHeight="1">
      <c r="A166" s="16" t="s">
        <v>354</v>
      </c>
      <c r="B166" s="42" t="s">
        <v>29</v>
      </c>
      <c r="C166" s="33">
        <v>16976518.210000001</v>
      </c>
      <c r="D166" s="33">
        <v>547110.57999999996</v>
      </c>
      <c r="E166" s="33">
        <v>7610189.3899999997</v>
      </c>
      <c r="F166" s="33">
        <f>SUM(C166:E166)</f>
        <v>25133818.18</v>
      </c>
      <c r="G166" s="34">
        <v>898734.86</v>
      </c>
      <c r="H166" s="34">
        <v>0</v>
      </c>
      <c r="I166" s="34">
        <v>18317.03</v>
      </c>
      <c r="J166" s="34">
        <v>709335.99</v>
      </c>
      <c r="K166" s="34">
        <f>F166-G166-H166-I166-J166</f>
        <v>23507430.300000001</v>
      </c>
      <c r="L166" s="33">
        <v>57753483.43</v>
      </c>
      <c r="M166" s="35">
        <f>K166/L166</f>
        <v>0.40703051840140753</v>
      </c>
    </row>
    <row r="167" spans="1:13" ht="15.6" customHeight="1">
      <c r="A167" s="16" t="s">
        <v>415</v>
      </c>
      <c r="B167" s="42" t="s">
        <v>34</v>
      </c>
      <c r="C167" s="33">
        <v>3309534.61</v>
      </c>
      <c r="D167" s="33">
        <v>643323.48</v>
      </c>
      <c r="E167" s="33">
        <v>383925.82</v>
      </c>
      <c r="F167" s="33">
        <f>SUM(C167:E167)</f>
        <v>4336783.91</v>
      </c>
      <c r="G167" s="34">
        <v>17194.89</v>
      </c>
      <c r="H167" s="34">
        <v>0</v>
      </c>
      <c r="I167" s="34">
        <v>14432.92</v>
      </c>
      <c r="J167" s="34">
        <v>86398.65</v>
      </c>
      <c r="K167" s="34">
        <f>F167-G167-H167-I167-J167</f>
        <v>4218757.45</v>
      </c>
      <c r="L167" s="33">
        <v>10381645.760000002</v>
      </c>
      <c r="M167" s="35">
        <f>K167/L167</f>
        <v>0.40636692365816185</v>
      </c>
    </row>
    <row r="168" spans="1:13" ht="15.6" customHeight="1">
      <c r="A168" s="16" t="s">
        <v>81</v>
      </c>
      <c r="B168" s="42" t="s">
        <v>37</v>
      </c>
      <c r="C168" s="33">
        <v>1708090.7</v>
      </c>
      <c r="D168" s="33">
        <v>26529.37</v>
      </c>
      <c r="E168" s="33">
        <v>759219.13</v>
      </c>
      <c r="F168" s="33">
        <f>SUM(C168:E168)</f>
        <v>2493839.2000000002</v>
      </c>
      <c r="G168" s="34">
        <v>0</v>
      </c>
      <c r="H168" s="34">
        <v>0</v>
      </c>
      <c r="I168" s="34">
        <v>0</v>
      </c>
      <c r="J168" s="34">
        <v>446548.9</v>
      </c>
      <c r="K168" s="34">
        <f>F168-G168-H168-I168-J168</f>
        <v>2047290.3000000003</v>
      </c>
      <c r="L168" s="33">
        <v>5043796.4399999995</v>
      </c>
      <c r="M168" s="35">
        <f>K168/L168</f>
        <v>0.40590264185998759</v>
      </c>
    </row>
    <row r="169" spans="1:13" ht="15.6" customHeight="1">
      <c r="A169" s="16" t="s">
        <v>449</v>
      </c>
      <c r="B169" s="42" t="s">
        <v>34</v>
      </c>
      <c r="C169" s="33">
        <v>3539359.53</v>
      </c>
      <c r="D169" s="33">
        <v>76870.17</v>
      </c>
      <c r="E169" s="33">
        <v>488852.72</v>
      </c>
      <c r="F169" s="33">
        <f>SUM(C169:E169)</f>
        <v>4105082.42</v>
      </c>
      <c r="G169" s="34">
        <v>6475</v>
      </c>
      <c r="H169" s="34">
        <v>0</v>
      </c>
      <c r="I169" s="34">
        <v>0</v>
      </c>
      <c r="J169" s="34">
        <v>192232.36</v>
      </c>
      <c r="K169" s="34">
        <f>F169-G169-H169-I169-J169</f>
        <v>3906375.06</v>
      </c>
      <c r="L169" s="33">
        <v>9635297.6000000015</v>
      </c>
      <c r="M169" s="35">
        <f>K169/L169</f>
        <v>0.4054233944989929</v>
      </c>
    </row>
    <row r="170" spans="1:13" ht="15.6" customHeight="1">
      <c r="A170" s="16" t="s">
        <v>404</v>
      </c>
      <c r="B170" s="42" t="s">
        <v>26</v>
      </c>
      <c r="C170" s="33">
        <v>1795493</v>
      </c>
      <c r="D170" s="33">
        <v>62500.54</v>
      </c>
      <c r="E170" s="33">
        <v>409985.57</v>
      </c>
      <c r="F170" s="33">
        <f>SUM(C170:E170)</f>
        <v>2267979.11</v>
      </c>
      <c r="G170" s="34">
        <v>77867.63</v>
      </c>
      <c r="H170" s="34">
        <v>0</v>
      </c>
      <c r="I170" s="34">
        <v>14505.69</v>
      </c>
      <c r="J170" s="34">
        <v>66118.14</v>
      </c>
      <c r="K170" s="34">
        <f>F170-G170-H170-I170-J170</f>
        <v>2109487.65</v>
      </c>
      <c r="L170" s="33">
        <v>5207371.169999999</v>
      </c>
      <c r="M170" s="35">
        <f>K170/L170</f>
        <v>0.40509646444119335</v>
      </c>
    </row>
    <row r="171" spans="1:13" ht="15.6" customHeight="1">
      <c r="A171" s="16" t="s">
        <v>116</v>
      </c>
      <c r="B171" s="42" t="s">
        <v>32</v>
      </c>
      <c r="C171" s="33">
        <v>7042704.1600000001</v>
      </c>
      <c r="D171" s="33">
        <v>186099.62</v>
      </c>
      <c r="E171" s="33">
        <v>3700779.28</v>
      </c>
      <c r="F171" s="33">
        <f>SUM(C171:E171)</f>
        <v>10929583.060000001</v>
      </c>
      <c r="G171" s="34">
        <v>17076</v>
      </c>
      <c r="H171" s="34">
        <v>0</v>
      </c>
      <c r="I171" s="34">
        <v>5301.5</v>
      </c>
      <c r="J171" s="34">
        <v>242305.72</v>
      </c>
      <c r="K171" s="34">
        <f>F171-G171-H171-I171-J171</f>
        <v>10664899.84</v>
      </c>
      <c r="L171" s="33">
        <v>26338725.07</v>
      </c>
      <c r="M171" s="35">
        <f>K171/L171</f>
        <v>0.40491329066445203</v>
      </c>
    </row>
    <row r="172" spans="1:13" ht="15.6" customHeight="1">
      <c r="A172" s="16" t="s">
        <v>117</v>
      </c>
      <c r="B172" s="42" t="s">
        <v>73</v>
      </c>
      <c r="C172" s="33">
        <v>1942473.57</v>
      </c>
      <c r="D172" s="33">
        <v>41309.980000000003</v>
      </c>
      <c r="E172" s="33">
        <v>433061.29</v>
      </c>
      <c r="F172" s="33">
        <f>SUM(C172:E172)</f>
        <v>2416844.84</v>
      </c>
      <c r="G172" s="34">
        <v>41122.28</v>
      </c>
      <c r="H172" s="34">
        <v>0</v>
      </c>
      <c r="I172" s="34">
        <v>3600</v>
      </c>
      <c r="J172" s="34">
        <v>167917.13</v>
      </c>
      <c r="K172" s="34">
        <f>F172-G172-H172-I172-J172</f>
        <v>2204205.4300000002</v>
      </c>
      <c r="L172" s="33">
        <v>5445359.8999999994</v>
      </c>
      <c r="M172" s="35">
        <f>K172/L172</f>
        <v>0.40478599587145753</v>
      </c>
    </row>
    <row r="173" spans="1:13" ht="15.6" customHeight="1">
      <c r="A173" s="16" t="s">
        <v>612</v>
      </c>
      <c r="B173" s="42" t="s">
        <v>41</v>
      </c>
      <c r="C173" s="33">
        <v>791122.04</v>
      </c>
      <c r="D173" s="33">
        <v>16513.060000000001</v>
      </c>
      <c r="E173" s="33">
        <v>522816.73</v>
      </c>
      <c r="F173" s="33">
        <f>SUM(C173:E173)</f>
        <v>1330451.83</v>
      </c>
      <c r="G173" s="34">
        <v>7351.6</v>
      </c>
      <c r="H173" s="34">
        <v>0</v>
      </c>
      <c r="I173" s="34">
        <v>0</v>
      </c>
      <c r="J173" s="34">
        <v>63103.45</v>
      </c>
      <c r="K173" s="34">
        <f>F173-G173-H173-I173-J173</f>
        <v>1259996.78</v>
      </c>
      <c r="L173" s="33">
        <v>3116556.18</v>
      </c>
      <c r="M173" s="35">
        <f>K173/L173</f>
        <v>0.4042913739485357</v>
      </c>
    </row>
    <row r="174" spans="1:13" ht="15.6" customHeight="1">
      <c r="A174" s="16" t="s">
        <v>432</v>
      </c>
      <c r="B174" s="42" t="s">
        <v>37</v>
      </c>
      <c r="C174" s="33">
        <v>1386339.06</v>
      </c>
      <c r="D174" s="33">
        <v>10652.49</v>
      </c>
      <c r="E174" s="33">
        <v>498546.58</v>
      </c>
      <c r="F174" s="33">
        <f>SUM(C174:E174)</f>
        <v>1895538.1300000001</v>
      </c>
      <c r="G174" s="34">
        <v>3960</v>
      </c>
      <c r="H174" s="34">
        <v>0</v>
      </c>
      <c r="I174" s="34">
        <v>0</v>
      </c>
      <c r="J174" s="34">
        <v>70068.86</v>
      </c>
      <c r="K174" s="34">
        <f>F174-G174-H174-I174-J174</f>
        <v>1821509.27</v>
      </c>
      <c r="L174" s="33">
        <v>4508906.24</v>
      </c>
      <c r="M174" s="35">
        <f>K174/L174</f>
        <v>0.40398029434295796</v>
      </c>
    </row>
    <row r="175" spans="1:13" ht="15.6" customHeight="1">
      <c r="A175" s="16" t="s">
        <v>64</v>
      </c>
      <c r="B175" s="42" t="s">
        <v>37</v>
      </c>
      <c r="C175" s="33">
        <v>2806559.21</v>
      </c>
      <c r="D175" s="33">
        <v>101676.92</v>
      </c>
      <c r="E175" s="33">
        <v>590165.93000000005</v>
      </c>
      <c r="F175" s="33">
        <f>SUM(C175:E175)</f>
        <v>3498402.06</v>
      </c>
      <c r="G175" s="34">
        <v>0</v>
      </c>
      <c r="H175" s="34">
        <v>0</v>
      </c>
      <c r="I175" s="34">
        <v>602.97</v>
      </c>
      <c r="J175" s="34">
        <v>104867.41</v>
      </c>
      <c r="K175" s="34">
        <f>F175-G175-H175-I175-J175</f>
        <v>3392931.6799999997</v>
      </c>
      <c r="L175" s="33">
        <v>8414887.7200000007</v>
      </c>
      <c r="M175" s="35">
        <f>K175/L175</f>
        <v>0.40320581722509297</v>
      </c>
    </row>
    <row r="176" spans="1:13" ht="15.6" customHeight="1">
      <c r="A176" s="16" t="s">
        <v>53</v>
      </c>
      <c r="B176" s="42" t="s">
        <v>37</v>
      </c>
      <c r="C176" s="33">
        <v>1112725.07</v>
      </c>
      <c r="D176" s="33">
        <v>9310.2099999999991</v>
      </c>
      <c r="E176" s="33">
        <v>747891.43</v>
      </c>
      <c r="F176" s="33">
        <f>SUM(C176:E176)</f>
        <v>1869926.71</v>
      </c>
      <c r="G176" s="34">
        <v>0</v>
      </c>
      <c r="H176" s="34">
        <v>0</v>
      </c>
      <c r="I176" s="34">
        <v>825.12</v>
      </c>
      <c r="J176" s="34">
        <v>340225.82</v>
      </c>
      <c r="K176" s="34">
        <f>F176-G176-H176-I176-J176</f>
        <v>1528875.7699999998</v>
      </c>
      <c r="L176" s="33">
        <v>3791817.2</v>
      </c>
      <c r="M176" s="35">
        <f>K176/L176</f>
        <v>0.40320397565578842</v>
      </c>
    </row>
    <row r="177" spans="1:13" ht="15.6" customHeight="1">
      <c r="A177" s="16" t="s">
        <v>300</v>
      </c>
      <c r="B177" s="42" t="s">
        <v>34</v>
      </c>
      <c r="C177" s="33">
        <v>5931946.6299999999</v>
      </c>
      <c r="D177" s="33">
        <v>1050424.2</v>
      </c>
      <c r="E177" s="33">
        <v>1452377.43</v>
      </c>
      <c r="F177" s="33">
        <f>SUM(C177:E177)</f>
        <v>8434748.2599999998</v>
      </c>
      <c r="G177" s="34">
        <v>148167.43</v>
      </c>
      <c r="H177" s="34">
        <v>0</v>
      </c>
      <c r="I177" s="34">
        <v>4270.47</v>
      </c>
      <c r="J177" s="34">
        <v>422208.9</v>
      </c>
      <c r="K177" s="34">
        <f>F177-G177-H177-I177-J177</f>
        <v>7860101.46</v>
      </c>
      <c r="L177" s="33">
        <v>19528332.91</v>
      </c>
      <c r="M177" s="35">
        <f>K177/L177</f>
        <v>0.40249730974091635</v>
      </c>
    </row>
    <row r="178" spans="1:13" ht="15.6" customHeight="1">
      <c r="A178" s="16" t="s">
        <v>297</v>
      </c>
      <c r="B178" s="42" t="s">
        <v>41</v>
      </c>
      <c r="C178" s="33">
        <v>1962990.79</v>
      </c>
      <c r="D178" s="33">
        <v>103414.35</v>
      </c>
      <c r="E178" s="33">
        <v>561630.81000000006</v>
      </c>
      <c r="F178" s="33">
        <f>SUM(C178:E178)</f>
        <v>2628035.9500000002</v>
      </c>
      <c r="G178" s="34">
        <v>0</v>
      </c>
      <c r="H178" s="34">
        <v>0</v>
      </c>
      <c r="I178" s="34">
        <v>0</v>
      </c>
      <c r="J178" s="34">
        <v>115808.4</v>
      </c>
      <c r="K178" s="34">
        <f>F178-G178-H178-I178-J178</f>
        <v>2512227.5500000003</v>
      </c>
      <c r="L178" s="33">
        <v>6242519.25</v>
      </c>
      <c r="M178" s="35">
        <f>K178/L178</f>
        <v>0.40243809420371435</v>
      </c>
    </row>
    <row r="179" spans="1:13" ht="15.6" customHeight="1">
      <c r="A179" s="16" t="s">
        <v>3</v>
      </c>
      <c r="B179" s="42" t="s">
        <v>41</v>
      </c>
      <c r="C179" s="33">
        <v>43742134.32</v>
      </c>
      <c r="D179" s="33">
        <v>4729925.58</v>
      </c>
      <c r="E179" s="33">
        <v>18034459.059999999</v>
      </c>
      <c r="F179" s="33">
        <f>SUM(C179:E179)</f>
        <v>66506518.959999993</v>
      </c>
      <c r="G179" s="34">
        <v>682604.82</v>
      </c>
      <c r="H179" s="34">
        <v>0</v>
      </c>
      <c r="I179" s="34">
        <v>220177.25</v>
      </c>
      <c r="J179" s="34">
        <v>4772055.29</v>
      </c>
      <c r="K179" s="34">
        <f>F179-G179-H179-I179-J179</f>
        <v>60831681.599999994</v>
      </c>
      <c r="L179" s="33">
        <v>151205017.20999998</v>
      </c>
      <c r="M179" s="35">
        <f>K179/L179</f>
        <v>0.40231258672795467</v>
      </c>
    </row>
    <row r="180" spans="1:13" ht="15.6" customHeight="1">
      <c r="A180" s="16" t="s">
        <v>534</v>
      </c>
      <c r="B180" s="42" t="s">
        <v>26</v>
      </c>
      <c r="C180" s="33">
        <v>209699.57</v>
      </c>
      <c r="D180" s="33">
        <v>1242.79</v>
      </c>
      <c r="E180" s="33">
        <v>167071.64000000001</v>
      </c>
      <c r="F180" s="33">
        <f>SUM(C180:E180)</f>
        <v>378014</v>
      </c>
      <c r="G180" s="34">
        <v>0</v>
      </c>
      <c r="H180" s="34">
        <v>0</v>
      </c>
      <c r="I180" s="34">
        <v>0</v>
      </c>
      <c r="J180" s="34">
        <v>82853.13</v>
      </c>
      <c r="K180" s="34">
        <f>F180-G180-H180-I180-J180</f>
        <v>295160.87</v>
      </c>
      <c r="L180" s="33">
        <v>735070.1</v>
      </c>
      <c r="M180" s="35">
        <f>K180/L180</f>
        <v>0.40154111832327283</v>
      </c>
    </row>
    <row r="181" spans="1:13" ht="15.6" customHeight="1">
      <c r="A181" s="16" t="s">
        <v>465</v>
      </c>
      <c r="B181" s="42" t="s">
        <v>26</v>
      </c>
      <c r="C181" s="33">
        <v>391402.17</v>
      </c>
      <c r="D181" s="33">
        <v>10837.78</v>
      </c>
      <c r="E181" s="33">
        <v>64200.639999999999</v>
      </c>
      <c r="F181" s="33">
        <f>SUM(C181:E181)</f>
        <v>466440.59</v>
      </c>
      <c r="G181" s="34">
        <v>0</v>
      </c>
      <c r="H181" s="34">
        <v>0</v>
      </c>
      <c r="I181" s="34">
        <v>0</v>
      </c>
      <c r="J181" s="34">
        <v>3876.35</v>
      </c>
      <c r="K181" s="34">
        <f>F181-G181-H181-I181-J181</f>
        <v>462564.24000000005</v>
      </c>
      <c r="L181" s="33">
        <v>1153458.1500000001</v>
      </c>
      <c r="M181" s="35">
        <f>K181/L181</f>
        <v>0.4010238602935009</v>
      </c>
    </row>
    <row r="182" spans="1:13" ht="15.6" customHeight="1">
      <c r="A182" s="16" t="s">
        <v>66</v>
      </c>
      <c r="B182" s="42" t="s">
        <v>49</v>
      </c>
      <c r="C182" s="33">
        <v>42676305.409999996</v>
      </c>
      <c r="D182" s="33">
        <v>4772510.57</v>
      </c>
      <c r="E182" s="33">
        <v>17386123.800000001</v>
      </c>
      <c r="F182" s="33">
        <f>SUM(C182:E182)</f>
        <v>64834939.780000001</v>
      </c>
      <c r="G182" s="34">
        <v>76519.179999999993</v>
      </c>
      <c r="H182" s="34">
        <v>0</v>
      </c>
      <c r="I182" s="34">
        <v>24968.12</v>
      </c>
      <c r="J182" s="34">
        <v>4023515.63</v>
      </c>
      <c r="K182" s="34">
        <f>F182-G182-H182-I182-J182</f>
        <v>60709936.850000001</v>
      </c>
      <c r="L182" s="33">
        <v>151411826.19</v>
      </c>
      <c r="M182" s="35">
        <f>K182/L182</f>
        <v>0.40095901606666967</v>
      </c>
    </row>
    <row r="183" spans="1:13" ht="15.6" customHeight="1">
      <c r="A183" s="16" t="s">
        <v>262</v>
      </c>
      <c r="B183" s="42" t="s">
        <v>26</v>
      </c>
      <c r="C183" s="33">
        <v>697642.33</v>
      </c>
      <c r="D183" s="33">
        <v>40122.54</v>
      </c>
      <c r="E183" s="33">
        <v>138667.56</v>
      </c>
      <c r="F183" s="33">
        <f>SUM(C183:E183)</f>
        <v>876432.42999999993</v>
      </c>
      <c r="G183" s="34">
        <v>28325.48</v>
      </c>
      <c r="H183" s="34">
        <v>0</v>
      </c>
      <c r="I183" s="34">
        <v>0</v>
      </c>
      <c r="J183" s="34">
        <v>10895.55</v>
      </c>
      <c r="K183" s="34">
        <f>F183-G183-H183-I183-J183</f>
        <v>837211.39999999991</v>
      </c>
      <c r="L183" s="33">
        <v>2092090.1199999999</v>
      </c>
      <c r="M183" s="35">
        <f>K183/L183</f>
        <v>0.4001794148332386</v>
      </c>
    </row>
    <row r="184" spans="1:13" ht="15.6" customHeight="1">
      <c r="A184" s="16" t="s">
        <v>431</v>
      </c>
      <c r="B184" s="42" t="s">
        <v>29</v>
      </c>
      <c r="C184" s="33">
        <v>2884814.55</v>
      </c>
      <c r="D184" s="33">
        <v>62429.97</v>
      </c>
      <c r="E184" s="33">
        <v>1591416.19</v>
      </c>
      <c r="F184" s="33">
        <f>SUM(C184:E184)</f>
        <v>4538660.71</v>
      </c>
      <c r="G184" s="34">
        <v>14397.35</v>
      </c>
      <c r="H184" s="34">
        <v>0</v>
      </c>
      <c r="I184" s="34">
        <v>19123.82</v>
      </c>
      <c r="J184" s="34">
        <v>126544.47</v>
      </c>
      <c r="K184" s="34">
        <f>F184-G184-H184-I184-J184</f>
        <v>4378595.07</v>
      </c>
      <c r="L184" s="33">
        <v>10956513.790000001</v>
      </c>
      <c r="M184" s="35">
        <f>K184/L184</f>
        <v>0.39963396696459597</v>
      </c>
    </row>
    <row r="185" spans="1:13" ht="15.6" customHeight="1">
      <c r="A185" s="16" t="s">
        <v>518</v>
      </c>
      <c r="B185" s="42" t="s">
        <v>37</v>
      </c>
      <c r="C185" s="33">
        <v>931229.41</v>
      </c>
      <c r="D185" s="33">
        <v>8919.89</v>
      </c>
      <c r="E185" s="33">
        <v>460296.58</v>
      </c>
      <c r="F185" s="33">
        <f>SUM(C185:E185)</f>
        <v>1400445.8800000001</v>
      </c>
      <c r="G185" s="34">
        <v>27831.32</v>
      </c>
      <c r="H185" s="34">
        <v>0</v>
      </c>
      <c r="I185" s="34">
        <v>40.99</v>
      </c>
      <c r="J185" s="34">
        <v>61168.79</v>
      </c>
      <c r="K185" s="34">
        <f>F185-G185-H185-I185-J185</f>
        <v>1311404.78</v>
      </c>
      <c r="L185" s="33">
        <v>3292799.49</v>
      </c>
      <c r="M185" s="35">
        <f>K185/L185</f>
        <v>0.39826438991582813</v>
      </c>
    </row>
    <row r="186" spans="1:13" ht="15.6" customHeight="1">
      <c r="A186" s="16" t="s">
        <v>110</v>
      </c>
      <c r="B186" s="42" t="s">
        <v>41</v>
      </c>
      <c r="C186" s="33">
        <v>5066338.82</v>
      </c>
      <c r="D186" s="33">
        <v>164976.67000000001</v>
      </c>
      <c r="E186" s="33">
        <v>1648848.06</v>
      </c>
      <c r="F186" s="33">
        <f>SUM(C186:E186)</f>
        <v>6880163.5500000007</v>
      </c>
      <c r="G186" s="34">
        <v>42295.86</v>
      </c>
      <c r="H186" s="34">
        <v>2539.1999999999998</v>
      </c>
      <c r="I186" s="34">
        <v>1926.66</v>
      </c>
      <c r="J186" s="34">
        <v>161482.53</v>
      </c>
      <c r="K186" s="34">
        <f>F186-G186-H186-I186-J186</f>
        <v>6671919.2999999998</v>
      </c>
      <c r="L186" s="33">
        <v>16758388.33</v>
      </c>
      <c r="M186" s="35">
        <f>K186/L186</f>
        <v>0.39812416138228968</v>
      </c>
    </row>
    <row r="187" spans="1:13" ht="15.6" customHeight="1">
      <c r="A187" s="16" t="s">
        <v>535</v>
      </c>
      <c r="B187" s="42" t="s">
        <v>41</v>
      </c>
      <c r="C187" s="33">
        <v>14542149.25</v>
      </c>
      <c r="D187" s="33">
        <v>736097.9</v>
      </c>
      <c r="E187" s="33">
        <v>5522773.25</v>
      </c>
      <c r="F187" s="33">
        <f>SUM(C187:E187)</f>
        <v>20801020.399999999</v>
      </c>
      <c r="G187" s="34">
        <v>639271.64</v>
      </c>
      <c r="H187" s="34">
        <v>4312.62</v>
      </c>
      <c r="I187" s="34">
        <v>117999.16</v>
      </c>
      <c r="J187" s="34">
        <v>796436.99</v>
      </c>
      <c r="K187" s="34">
        <f>F187-G187-H187-I187-J187</f>
        <v>19242999.989999998</v>
      </c>
      <c r="L187" s="33">
        <v>48352510.620000005</v>
      </c>
      <c r="M187" s="35">
        <f>K187/L187</f>
        <v>0.39797312990073641</v>
      </c>
    </row>
    <row r="188" spans="1:13" ht="15.6" customHeight="1">
      <c r="A188" s="16" t="s">
        <v>410</v>
      </c>
      <c r="B188" s="42" t="s">
        <v>32</v>
      </c>
      <c r="C188" s="33">
        <v>2493562.02</v>
      </c>
      <c r="D188" s="33">
        <v>99757.26</v>
      </c>
      <c r="E188" s="33">
        <v>1206475.45</v>
      </c>
      <c r="F188" s="33">
        <f>SUM(C188:E188)</f>
        <v>3799794.7299999995</v>
      </c>
      <c r="G188" s="34">
        <v>38723.83</v>
      </c>
      <c r="H188" s="34">
        <v>0</v>
      </c>
      <c r="I188" s="34">
        <v>0</v>
      </c>
      <c r="J188" s="34">
        <v>92389.18</v>
      </c>
      <c r="K188" s="34">
        <f>F188-G188-H188-I188-J188</f>
        <v>3668681.7199999993</v>
      </c>
      <c r="L188" s="33">
        <v>9221367.6000000015</v>
      </c>
      <c r="M188" s="35">
        <f>K188/L188</f>
        <v>0.39784572952064057</v>
      </c>
    </row>
    <row r="189" spans="1:13" ht="15.6" customHeight="1">
      <c r="A189" s="16" t="s">
        <v>374</v>
      </c>
      <c r="B189" s="42" t="s">
        <v>73</v>
      </c>
      <c r="C189" s="33">
        <v>8385972.8899999997</v>
      </c>
      <c r="D189" s="33">
        <v>655604.69999999995</v>
      </c>
      <c r="E189" s="33">
        <v>2271209.33</v>
      </c>
      <c r="F189" s="33">
        <f>SUM(C189:E189)</f>
        <v>11312786.92</v>
      </c>
      <c r="G189" s="34">
        <v>19883.18</v>
      </c>
      <c r="H189" s="34">
        <v>900.6</v>
      </c>
      <c r="I189" s="34">
        <v>12789.05</v>
      </c>
      <c r="J189" s="34">
        <v>779060.19</v>
      </c>
      <c r="K189" s="34">
        <f>F189-G189-H189-I189-J189</f>
        <v>10500153.9</v>
      </c>
      <c r="L189" s="33">
        <v>26397318.850000001</v>
      </c>
      <c r="M189" s="35">
        <f>K189/L189</f>
        <v>0.39777349963706637</v>
      </c>
    </row>
    <row r="190" spans="1:13" ht="15.6" customHeight="1">
      <c r="A190" s="16" t="s">
        <v>112</v>
      </c>
      <c r="B190" s="42" t="s">
        <v>41</v>
      </c>
      <c r="C190" s="33">
        <v>768241.74</v>
      </c>
      <c r="D190" s="33">
        <v>33956.769999999997</v>
      </c>
      <c r="E190" s="33">
        <v>272327.03000000003</v>
      </c>
      <c r="F190" s="33">
        <f>SUM(C190:E190)</f>
        <v>1074525.54</v>
      </c>
      <c r="G190" s="34">
        <v>582</v>
      </c>
      <c r="H190" s="34">
        <v>2212</v>
      </c>
      <c r="I190" s="34">
        <v>10489.57</v>
      </c>
      <c r="J190" s="34">
        <v>46824.05</v>
      </c>
      <c r="K190" s="34">
        <f>F190-G190-H190-I190-J190</f>
        <v>1014417.9199999999</v>
      </c>
      <c r="L190" s="33">
        <v>2552027.5500000003</v>
      </c>
      <c r="M190" s="35">
        <f>K190/L190</f>
        <v>0.39749489381491976</v>
      </c>
    </row>
    <row r="191" spans="1:13" ht="15.6" customHeight="1">
      <c r="A191" s="16" t="s">
        <v>211</v>
      </c>
      <c r="B191" s="42" t="s">
        <v>32</v>
      </c>
      <c r="C191" s="33">
        <v>1835239.78</v>
      </c>
      <c r="D191" s="33">
        <v>84826.17</v>
      </c>
      <c r="E191" s="33">
        <v>553602</v>
      </c>
      <c r="F191" s="33">
        <f>SUM(C191:E191)</f>
        <v>2473667.9500000002</v>
      </c>
      <c r="G191" s="34">
        <v>4894.74</v>
      </c>
      <c r="H191" s="34">
        <v>0</v>
      </c>
      <c r="I191" s="34">
        <v>150</v>
      </c>
      <c r="J191" s="34">
        <v>51364.75</v>
      </c>
      <c r="K191" s="34">
        <f>F191-G191-H191-I191-J191</f>
        <v>2417258.46</v>
      </c>
      <c r="L191" s="33">
        <v>6089028.0700000003</v>
      </c>
      <c r="M191" s="35">
        <f>K191/L191</f>
        <v>0.39698592816636497</v>
      </c>
    </row>
    <row r="192" spans="1:13" ht="15.6" customHeight="1">
      <c r="A192" s="16" t="s">
        <v>195</v>
      </c>
      <c r="B192" s="42" t="s">
        <v>37</v>
      </c>
      <c r="C192" s="33">
        <v>1438972.07</v>
      </c>
      <c r="D192" s="33">
        <v>70107.039999999994</v>
      </c>
      <c r="E192" s="33">
        <v>472456.95</v>
      </c>
      <c r="F192" s="33">
        <f>SUM(C192:E192)</f>
        <v>1981536.06</v>
      </c>
      <c r="G192" s="34">
        <v>1320</v>
      </c>
      <c r="H192" s="34">
        <v>0</v>
      </c>
      <c r="I192" s="34">
        <v>0</v>
      </c>
      <c r="J192" s="34">
        <v>73118.55</v>
      </c>
      <c r="K192" s="34">
        <f>F192-G192-H192-I192-J192</f>
        <v>1907097.51</v>
      </c>
      <c r="L192" s="33">
        <v>4807343.21</v>
      </c>
      <c r="M192" s="35">
        <f>K192/L192</f>
        <v>0.39670508775677782</v>
      </c>
    </row>
    <row r="193" spans="1:13" ht="15.6" customHeight="1">
      <c r="A193" s="16" t="s">
        <v>168</v>
      </c>
      <c r="B193" s="42" t="s">
        <v>41</v>
      </c>
      <c r="C193" s="33">
        <v>636075.51</v>
      </c>
      <c r="D193" s="33">
        <v>12626.26</v>
      </c>
      <c r="E193" s="33">
        <v>366157.45</v>
      </c>
      <c r="F193" s="33">
        <f>SUM(C193:E193)</f>
        <v>1014859.22</v>
      </c>
      <c r="G193" s="34">
        <v>40067.61</v>
      </c>
      <c r="H193" s="34">
        <v>0</v>
      </c>
      <c r="I193" s="34">
        <v>0</v>
      </c>
      <c r="J193" s="34">
        <v>12358.52</v>
      </c>
      <c r="K193" s="34">
        <f>F193-G193-H193-I193-J193</f>
        <v>962433.09</v>
      </c>
      <c r="L193" s="33">
        <v>2426141</v>
      </c>
      <c r="M193" s="35">
        <f>K193/L193</f>
        <v>0.39669297456330854</v>
      </c>
    </row>
    <row r="194" spans="1:13" ht="15.6" customHeight="1">
      <c r="A194" s="16" t="s">
        <v>234</v>
      </c>
      <c r="B194" s="42" t="s">
        <v>32</v>
      </c>
      <c r="C194" s="33">
        <v>1945713.58</v>
      </c>
      <c r="D194" s="33">
        <v>139509.59</v>
      </c>
      <c r="E194" s="33">
        <v>661026.07999999996</v>
      </c>
      <c r="F194" s="33">
        <f>SUM(C194:E194)</f>
        <v>2746249.25</v>
      </c>
      <c r="G194" s="34">
        <v>10866.68</v>
      </c>
      <c r="H194" s="34">
        <v>0</v>
      </c>
      <c r="I194" s="34">
        <v>2225</v>
      </c>
      <c r="J194" s="34">
        <v>111779.98</v>
      </c>
      <c r="K194" s="34">
        <f>F194-G194-H194-I194-J194</f>
        <v>2621377.59</v>
      </c>
      <c r="L194" s="33">
        <v>6608681.5300000003</v>
      </c>
      <c r="M194" s="35">
        <f>K194/L194</f>
        <v>0.39665666715823722</v>
      </c>
    </row>
    <row r="195" spans="1:13" ht="15.6" customHeight="1">
      <c r="A195" s="16" t="s">
        <v>477</v>
      </c>
      <c r="B195" s="42" t="s">
        <v>73</v>
      </c>
      <c r="C195" s="33">
        <v>3023488.62</v>
      </c>
      <c r="D195" s="33">
        <v>457908.52</v>
      </c>
      <c r="E195" s="33">
        <v>1784681.13</v>
      </c>
      <c r="F195" s="33">
        <f>SUM(C195:E195)</f>
        <v>5266078.2699999996</v>
      </c>
      <c r="G195" s="34">
        <v>47606.73</v>
      </c>
      <c r="H195" s="34">
        <v>19621</v>
      </c>
      <c r="I195" s="34">
        <v>1388.11</v>
      </c>
      <c r="J195" s="34">
        <v>564705.23</v>
      </c>
      <c r="K195" s="34">
        <f>F195-G195-H195-I195-J195</f>
        <v>4632757.1999999993</v>
      </c>
      <c r="L195" s="33">
        <v>11707195.300000001</v>
      </c>
      <c r="M195" s="35">
        <f>K195/L195</f>
        <v>0.39571879355254275</v>
      </c>
    </row>
    <row r="196" spans="1:13" ht="15.6" customHeight="1">
      <c r="A196" s="16" t="s">
        <v>548</v>
      </c>
      <c r="B196" s="42" t="s">
        <v>73</v>
      </c>
      <c r="C196" s="33">
        <v>4623477.91</v>
      </c>
      <c r="D196" s="33">
        <v>144793.73000000001</v>
      </c>
      <c r="E196" s="33">
        <v>1776644.62</v>
      </c>
      <c r="F196" s="33">
        <f>SUM(C196:E196)</f>
        <v>6544916.2600000007</v>
      </c>
      <c r="G196" s="34">
        <v>0</v>
      </c>
      <c r="H196" s="34">
        <v>0</v>
      </c>
      <c r="I196" s="34">
        <v>0</v>
      </c>
      <c r="J196" s="34">
        <v>340465.42</v>
      </c>
      <c r="K196" s="34">
        <f>F196-G196-H196-I196-J196</f>
        <v>6204450.8400000008</v>
      </c>
      <c r="L196" s="33">
        <v>15723306.960000003</v>
      </c>
      <c r="M196" s="35">
        <f>K196/L196</f>
        <v>0.39460215689893263</v>
      </c>
    </row>
    <row r="197" spans="1:13" ht="15.6" customHeight="1">
      <c r="A197" s="16" t="s">
        <v>209</v>
      </c>
      <c r="B197" s="42" t="s">
        <v>41</v>
      </c>
      <c r="C197" s="33">
        <v>2498099.7999999998</v>
      </c>
      <c r="D197" s="33">
        <v>44184.44</v>
      </c>
      <c r="E197" s="33">
        <v>1386656.32</v>
      </c>
      <c r="F197" s="33">
        <f>SUM(C197:E197)</f>
        <v>3928940.5599999996</v>
      </c>
      <c r="G197" s="34">
        <v>0</v>
      </c>
      <c r="H197" s="34">
        <v>0</v>
      </c>
      <c r="I197" s="34">
        <v>0</v>
      </c>
      <c r="J197" s="34">
        <v>168634.6</v>
      </c>
      <c r="K197" s="34">
        <f>F197-G197-H197-I197-J197</f>
        <v>3760305.9599999995</v>
      </c>
      <c r="L197" s="33">
        <v>9542099.8200000003</v>
      </c>
      <c r="M197" s="35">
        <f>K197/L197</f>
        <v>0.39407531161207232</v>
      </c>
    </row>
    <row r="198" spans="1:13" ht="15.6" customHeight="1">
      <c r="A198" s="16" t="s">
        <v>275</v>
      </c>
      <c r="B198" s="42" t="s">
        <v>26</v>
      </c>
      <c r="C198" s="33">
        <v>866652.94</v>
      </c>
      <c r="D198" s="33">
        <v>56113.55</v>
      </c>
      <c r="E198" s="33">
        <v>141293.48000000001</v>
      </c>
      <c r="F198" s="33">
        <f>SUM(C198:E198)</f>
        <v>1064059.97</v>
      </c>
      <c r="G198" s="34">
        <v>0</v>
      </c>
      <c r="H198" s="34">
        <v>0</v>
      </c>
      <c r="I198" s="34">
        <v>0</v>
      </c>
      <c r="J198" s="34">
        <v>31955.21</v>
      </c>
      <c r="K198" s="34">
        <f>F198-G198-H198-I198-J198</f>
        <v>1032104.76</v>
      </c>
      <c r="L198" s="33">
        <v>2621040.7000000002</v>
      </c>
      <c r="M198" s="35">
        <f>K198/L198</f>
        <v>0.39377670098751233</v>
      </c>
    </row>
    <row r="199" spans="1:13" ht="15.6" customHeight="1">
      <c r="A199" s="16" t="s">
        <v>370</v>
      </c>
      <c r="B199" s="42" t="s">
        <v>41</v>
      </c>
      <c r="C199" s="33">
        <v>2820448.84</v>
      </c>
      <c r="D199" s="33">
        <v>70989.149999999994</v>
      </c>
      <c r="E199" s="33">
        <v>2402622.4</v>
      </c>
      <c r="F199" s="33">
        <f>SUM(C199:E199)</f>
        <v>5294060.3899999997</v>
      </c>
      <c r="G199" s="34">
        <v>152384.98000000001</v>
      </c>
      <c r="H199" s="34">
        <v>0</v>
      </c>
      <c r="I199" s="34">
        <v>0</v>
      </c>
      <c r="J199" s="34">
        <v>356563.77</v>
      </c>
      <c r="K199" s="34">
        <f>F199-G199-H199-I199-J199</f>
        <v>4785111.6399999987</v>
      </c>
      <c r="L199" s="33">
        <v>12161637.209999999</v>
      </c>
      <c r="M199" s="35">
        <f>K199/L199</f>
        <v>0.39345949540949998</v>
      </c>
    </row>
    <row r="200" spans="1:13" ht="15.6" customHeight="1">
      <c r="A200" s="16" t="s">
        <v>536</v>
      </c>
      <c r="B200" s="42" t="s">
        <v>49</v>
      </c>
      <c r="C200" s="33">
        <v>4355437.8</v>
      </c>
      <c r="D200" s="33">
        <v>109043.56</v>
      </c>
      <c r="E200" s="33">
        <v>1631550.38</v>
      </c>
      <c r="F200" s="33">
        <f>SUM(C200:E200)</f>
        <v>6096031.7399999993</v>
      </c>
      <c r="G200" s="34">
        <v>0</v>
      </c>
      <c r="H200" s="34">
        <v>22153.49</v>
      </c>
      <c r="I200" s="34">
        <v>0</v>
      </c>
      <c r="J200" s="34">
        <v>725144.97</v>
      </c>
      <c r="K200" s="34">
        <f>F200-G200-H200-I200-J200</f>
        <v>5348733.2799999993</v>
      </c>
      <c r="L200" s="33">
        <v>13599973.959999999</v>
      </c>
      <c r="M200" s="35">
        <f>K200/L200</f>
        <v>0.39328996479931494</v>
      </c>
    </row>
    <row r="201" spans="1:13" ht="15.6" customHeight="1">
      <c r="A201" s="16" t="s">
        <v>221</v>
      </c>
      <c r="B201" s="42" t="s">
        <v>37</v>
      </c>
      <c r="C201" s="33">
        <v>1309021.83</v>
      </c>
      <c r="D201" s="33">
        <v>157191.07</v>
      </c>
      <c r="E201" s="33">
        <v>967596.66</v>
      </c>
      <c r="F201" s="33">
        <f>SUM(C201:E201)</f>
        <v>2433809.56</v>
      </c>
      <c r="G201" s="34">
        <v>300</v>
      </c>
      <c r="H201" s="34">
        <v>0</v>
      </c>
      <c r="I201" s="34">
        <v>443917.47</v>
      </c>
      <c r="J201" s="34">
        <v>58124.89</v>
      </c>
      <c r="K201" s="34">
        <f>F201-G201-H201-I201-J201</f>
        <v>1931467.2000000002</v>
      </c>
      <c r="L201" s="33">
        <v>4915165.3100000005</v>
      </c>
      <c r="M201" s="35">
        <f>K201/L201</f>
        <v>0.39296078121124273</v>
      </c>
    </row>
    <row r="202" spans="1:13" ht="15.6" customHeight="1">
      <c r="A202" s="16" t="s">
        <v>8</v>
      </c>
      <c r="B202" s="42" t="s">
        <v>49</v>
      </c>
      <c r="C202" s="33">
        <v>54523622.590000004</v>
      </c>
      <c r="D202" s="33">
        <v>4717456.03</v>
      </c>
      <c r="E202" s="33">
        <v>20391936.27</v>
      </c>
      <c r="F202" s="33">
        <f>SUM(C202:E202)</f>
        <v>79633014.890000001</v>
      </c>
      <c r="G202" s="34">
        <v>1067057.4099999999</v>
      </c>
      <c r="H202" s="34">
        <v>838484.43</v>
      </c>
      <c r="I202" s="34">
        <v>236009.03</v>
      </c>
      <c r="J202" s="34">
        <v>3275205.58</v>
      </c>
      <c r="K202" s="34">
        <f>F202-G202-H202-I202-J202</f>
        <v>74216258.439999998</v>
      </c>
      <c r="L202" s="33">
        <v>189248305.43000001</v>
      </c>
      <c r="M202" s="35">
        <f>K202/L202</f>
        <v>0.39216339756052099</v>
      </c>
    </row>
    <row r="203" spans="1:13" ht="15.6" customHeight="1">
      <c r="A203" s="16" t="s">
        <v>489</v>
      </c>
      <c r="B203" s="42" t="s">
        <v>32</v>
      </c>
      <c r="C203" s="33">
        <v>4274387.46</v>
      </c>
      <c r="D203" s="33">
        <v>308693.18</v>
      </c>
      <c r="E203" s="33">
        <v>1946864.5</v>
      </c>
      <c r="F203" s="33">
        <f>SUM(C203:E203)</f>
        <v>6529945.1399999997</v>
      </c>
      <c r="G203" s="34">
        <v>139807</v>
      </c>
      <c r="H203" s="34">
        <v>0</v>
      </c>
      <c r="I203" s="34">
        <v>92035</v>
      </c>
      <c r="J203" s="34">
        <v>529645.02</v>
      </c>
      <c r="K203" s="34">
        <f>F203-G203-H203-I203-J203</f>
        <v>5768458.1199999992</v>
      </c>
      <c r="L203" s="33">
        <v>14711510.73</v>
      </c>
      <c r="M203" s="35">
        <f>K203/L203</f>
        <v>0.3921050819231533</v>
      </c>
    </row>
    <row r="204" spans="1:13" ht="15.6" customHeight="1">
      <c r="A204" s="16" t="s">
        <v>520</v>
      </c>
      <c r="B204" s="42" t="s">
        <v>41</v>
      </c>
      <c r="C204" s="33">
        <v>674611.44</v>
      </c>
      <c r="D204" s="33">
        <v>8601.56</v>
      </c>
      <c r="E204" s="33">
        <v>371124.71</v>
      </c>
      <c r="F204" s="33">
        <f>SUM(C204:E204)</f>
        <v>1054337.71</v>
      </c>
      <c r="G204" s="34">
        <v>0</v>
      </c>
      <c r="H204" s="34">
        <v>0</v>
      </c>
      <c r="I204" s="34">
        <v>0</v>
      </c>
      <c r="J204" s="34">
        <v>13247.39</v>
      </c>
      <c r="K204" s="34">
        <f>F204-G204-H204-I204-J204</f>
        <v>1041090.32</v>
      </c>
      <c r="L204" s="33">
        <v>2657688.04</v>
      </c>
      <c r="M204" s="35">
        <f>K204/L204</f>
        <v>0.3917278116659621</v>
      </c>
    </row>
    <row r="205" spans="1:13" ht="15.6" customHeight="1">
      <c r="A205" s="16" t="s">
        <v>311</v>
      </c>
      <c r="B205" s="42" t="s">
        <v>26</v>
      </c>
      <c r="C205" s="33">
        <v>6530800.71</v>
      </c>
      <c r="D205" s="33">
        <v>226938.5</v>
      </c>
      <c r="E205" s="33">
        <v>1771624.17</v>
      </c>
      <c r="F205" s="33">
        <f>SUM(C205:E205)</f>
        <v>8529363.379999999</v>
      </c>
      <c r="G205" s="34">
        <v>305114.28999999998</v>
      </c>
      <c r="H205" s="34">
        <v>0</v>
      </c>
      <c r="I205" s="34">
        <v>3709.64</v>
      </c>
      <c r="J205" s="34">
        <v>463753.47</v>
      </c>
      <c r="K205" s="34">
        <f>F205-G205-H205-I205-J205</f>
        <v>7756785.9799999995</v>
      </c>
      <c r="L205" s="33">
        <v>19860545.039999995</v>
      </c>
      <c r="M205" s="35">
        <f>K205/L205</f>
        <v>0.39056259354300182</v>
      </c>
    </row>
    <row r="206" spans="1:13" ht="15.6" customHeight="1">
      <c r="A206" s="16" t="s">
        <v>428</v>
      </c>
      <c r="B206" s="42" t="s">
        <v>41</v>
      </c>
      <c r="C206" s="33">
        <v>743306.11</v>
      </c>
      <c r="D206" s="33">
        <v>5915.16</v>
      </c>
      <c r="E206" s="33">
        <v>412082</v>
      </c>
      <c r="F206" s="33">
        <f>SUM(C206:E206)</f>
        <v>1161303.27</v>
      </c>
      <c r="G206" s="34">
        <v>0</v>
      </c>
      <c r="H206" s="34">
        <v>0</v>
      </c>
      <c r="I206" s="34">
        <v>2189.19</v>
      </c>
      <c r="J206" s="34">
        <v>23691.1</v>
      </c>
      <c r="K206" s="34">
        <f>F206-G206-H206-I206-J206</f>
        <v>1135422.98</v>
      </c>
      <c r="L206" s="33">
        <v>2910787.8600000003</v>
      </c>
      <c r="M206" s="35">
        <f>K206/L206</f>
        <v>0.39007410866417447</v>
      </c>
    </row>
    <row r="207" spans="1:13" ht="15.6" customHeight="1">
      <c r="A207" s="16" t="s">
        <v>281</v>
      </c>
      <c r="B207" s="42" t="s">
        <v>37</v>
      </c>
      <c r="C207" s="33">
        <v>816613.07</v>
      </c>
      <c r="D207" s="33">
        <v>52939.96</v>
      </c>
      <c r="E207" s="33">
        <v>386290.52</v>
      </c>
      <c r="F207" s="33">
        <f>SUM(C207:E207)</f>
        <v>1255843.5499999998</v>
      </c>
      <c r="G207" s="34">
        <v>0</v>
      </c>
      <c r="H207" s="34">
        <v>0</v>
      </c>
      <c r="I207" s="34">
        <v>0</v>
      </c>
      <c r="J207" s="34">
        <v>48537.120000000003</v>
      </c>
      <c r="K207" s="34">
        <f>F207-G207-H207-I207-J207</f>
        <v>1207306.4299999997</v>
      </c>
      <c r="L207" s="33">
        <v>3095195.71</v>
      </c>
      <c r="M207" s="35">
        <f>K207/L207</f>
        <v>0.39005818795219244</v>
      </c>
    </row>
    <row r="208" spans="1:13" ht="15.6" customHeight="1">
      <c r="A208" s="16" t="s">
        <v>202</v>
      </c>
      <c r="B208" s="42" t="s">
        <v>34</v>
      </c>
      <c r="C208" s="33">
        <v>4576198.37</v>
      </c>
      <c r="D208" s="33">
        <v>286831.67</v>
      </c>
      <c r="E208" s="33">
        <v>2545921.09</v>
      </c>
      <c r="F208" s="33">
        <f>SUM(C208:E208)</f>
        <v>7408951.1299999999</v>
      </c>
      <c r="G208" s="34">
        <v>5689</v>
      </c>
      <c r="H208" s="34">
        <v>0</v>
      </c>
      <c r="I208" s="34">
        <v>31500.33</v>
      </c>
      <c r="J208" s="34">
        <v>392820.74</v>
      </c>
      <c r="K208" s="34">
        <f>F208-G208-H208-I208-J208</f>
        <v>6978941.0599999996</v>
      </c>
      <c r="L208" s="33">
        <v>17902930.690000001</v>
      </c>
      <c r="M208" s="35">
        <f>K208/L208</f>
        <v>0.38982115167871428</v>
      </c>
    </row>
    <row r="209" spans="1:13" ht="15.6" customHeight="1">
      <c r="A209" s="16" t="s">
        <v>312</v>
      </c>
      <c r="B209" s="42" t="s">
        <v>41</v>
      </c>
      <c r="C209" s="33">
        <v>633989.91</v>
      </c>
      <c r="D209" s="33">
        <v>54175.05</v>
      </c>
      <c r="E209" s="33">
        <v>447142.54</v>
      </c>
      <c r="F209" s="33">
        <f>SUM(C209:E209)</f>
        <v>1135307.5</v>
      </c>
      <c r="G209" s="34">
        <v>0</v>
      </c>
      <c r="H209" s="34">
        <v>0</v>
      </c>
      <c r="I209" s="34">
        <v>8906.75</v>
      </c>
      <c r="J209" s="34">
        <v>29469.69</v>
      </c>
      <c r="K209" s="34">
        <f>F209-G209-H209-I209-J209</f>
        <v>1096931.06</v>
      </c>
      <c r="L209" s="33">
        <v>2814597.23</v>
      </c>
      <c r="M209" s="35">
        <f>K209/L209</f>
        <v>0.38972931839345271</v>
      </c>
    </row>
    <row r="210" spans="1:13" ht="15.6" customHeight="1">
      <c r="A210" s="16" t="s">
        <v>249</v>
      </c>
      <c r="B210" s="42" t="s">
        <v>32</v>
      </c>
      <c r="C210" s="33">
        <v>1753164.03</v>
      </c>
      <c r="D210" s="33">
        <v>70654.75</v>
      </c>
      <c r="E210" s="33">
        <v>1020058.75</v>
      </c>
      <c r="F210" s="33">
        <f>SUM(C210:E210)</f>
        <v>2843877.5300000003</v>
      </c>
      <c r="G210" s="34">
        <v>77173.39</v>
      </c>
      <c r="H210" s="34">
        <v>0</v>
      </c>
      <c r="I210" s="34">
        <v>0</v>
      </c>
      <c r="J210" s="34">
        <v>66227.44</v>
      </c>
      <c r="K210" s="34">
        <f>F210-G210-H210-I210-J210</f>
        <v>2700476.7</v>
      </c>
      <c r="L210" s="33">
        <v>6933010.5299999993</v>
      </c>
      <c r="M210" s="35">
        <f>K210/L210</f>
        <v>0.38950996660320958</v>
      </c>
    </row>
    <row r="211" spans="1:13" ht="15.6" customHeight="1">
      <c r="A211" s="16" t="s">
        <v>557</v>
      </c>
      <c r="B211" s="42" t="s">
        <v>41</v>
      </c>
      <c r="C211" s="33">
        <v>1860558.19</v>
      </c>
      <c r="D211" s="33">
        <v>26930.86</v>
      </c>
      <c r="E211" s="33">
        <v>1348573.21</v>
      </c>
      <c r="F211" s="33">
        <f>SUM(C211:E211)</f>
        <v>3236062.26</v>
      </c>
      <c r="G211" s="34">
        <v>114814.03</v>
      </c>
      <c r="H211" s="34">
        <v>17301.400000000001</v>
      </c>
      <c r="I211" s="34">
        <v>28424.55</v>
      </c>
      <c r="J211" s="34">
        <v>33004.19</v>
      </c>
      <c r="K211" s="34">
        <f>F211-G211-H211-I211-J211</f>
        <v>3042518.0900000003</v>
      </c>
      <c r="L211" s="33">
        <v>7829754.3199999994</v>
      </c>
      <c r="M211" s="35">
        <f>K211/L211</f>
        <v>0.3885841069404079</v>
      </c>
    </row>
    <row r="212" spans="1:13" ht="15.6" customHeight="1">
      <c r="A212" s="16" t="s">
        <v>583</v>
      </c>
      <c r="B212" s="42" t="s">
        <v>34</v>
      </c>
      <c r="C212" s="33">
        <v>4728003.46</v>
      </c>
      <c r="D212" s="33">
        <v>276133.59999999998</v>
      </c>
      <c r="E212" s="33">
        <v>2205618.5099999998</v>
      </c>
      <c r="F212" s="33">
        <f>SUM(C212:E212)</f>
        <v>7209755.5699999994</v>
      </c>
      <c r="G212" s="34">
        <v>236141.54</v>
      </c>
      <c r="H212" s="34">
        <v>0</v>
      </c>
      <c r="I212" s="34">
        <v>6613.92</v>
      </c>
      <c r="J212" s="34">
        <v>447202.31</v>
      </c>
      <c r="K212" s="34">
        <f>F212-G212-H212-I212-J212</f>
        <v>6519797.7999999998</v>
      </c>
      <c r="L212" s="33">
        <v>16784879.219999999</v>
      </c>
      <c r="M212" s="35">
        <f>K212/L212</f>
        <v>0.3884328099442827</v>
      </c>
    </row>
    <row r="213" spans="1:13" ht="15.6" customHeight="1">
      <c r="A213" s="16" t="s">
        <v>613</v>
      </c>
      <c r="B213" s="42" t="s">
        <v>34</v>
      </c>
      <c r="C213" s="33">
        <v>2818778.52</v>
      </c>
      <c r="D213" s="33">
        <v>124053.4</v>
      </c>
      <c r="E213" s="33">
        <v>778100.04</v>
      </c>
      <c r="F213" s="33">
        <f>SUM(C213:E213)</f>
        <v>3720931.96</v>
      </c>
      <c r="G213" s="34">
        <v>14563.41</v>
      </c>
      <c r="H213" s="34">
        <v>0</v>
      </c>
      <c r="I213" s="34">
        <v>7714.94</v>
      </c>
      <c r="J213" s="34">
        <v>70583.67</v>
      </c>
      <c r="K213" s="34">
        <f>F213-G213-H213-I213-J213</f>
        <v>3628069.94</v>
      </c>
      <c r="L213" s="33">
        <v>9346856.4399999995</v>
      </c>
      <c r="M213" s="35">
        <f>K213/L213</f>
        <v>0.38815937350590141</v>
      </c>
    </row>
    <row r="214" spans="1:13" ht="15.6" customHeight="1">
      <c r="A214" s="16" t="s">
        <v>282</v>
      </c>
      <c r="B214" s="42" t="s">
        <v>34</v>
      </c>
      <c r="C214" s="33">
        <v>3347222.13</v>
      </c>
      <c r="D214" s="33">
        <v>125607.81</v>
      </c>
      <c r="E214" s="33">
        <v>664496.89</v>
      </c>
      <c r="F214" s="33">
        <f>SUM(C214:E214)</f>
        <v>4137326.83</v>
      </c>
      <c r="G214" s="34">
        <v>63895.25</v>
      </c>
      <c r="H214" s="34">
        <v>0</v>
      </c>
      <c r="I214" s="34">
        <v>3838</v>
      </c>
      <c r="J214" s="34">
        <v>153102.76999999999</v>
      </c>
      <c r="K214" s="34">
        <f>F214-G214-H214-I214-J214</f>
        <v>3916490.81</v>
      </c>
      <c r="L214" s="33">
        <v>10090492.07</v>
      </c>
      <c r="M214" s="35">
        <f>K214/L214</f>
        <v>0.38813675119413676</v>
      </c>
    </row>
    <row r="215" spans="1:13" ht="15.6" customHeight="1">
      <c r="A215" s="16" t="s">
        <v>631</v>
      </c>
      <c r="B215" s="42" t="s">
        <v>37</v>
      </c>
      <c r="C215" s="33">
        <v>779274.18</v>
      </c>
      <c r="D215" s="33">
        <v>0</v>
      </c>
      <c r="E215" s="33">
        <v>103039.73</v>
      </c>
      <c r="F215" s="33">
        <f>SUM(C215:E215)</f>
        <v>882313.91</v>
      </c>
      <c r="G215" s="34">
        <v>0</v>
      </c>
      <c r="H215" s="34">
        <v>0</v>
      </c>
      <c r="I215" s="34">
        <v>0</v>
      </c>
      <c r="J215" s="34">
        <v>22622.799999999999</v>
      </c>
      <c r="K215" s="34">
        <f>F215-G215-H215-I215-J215</f>
        <v>859691.11</v>
      </c>
      <c r="L215" s="33">
        <v>2216524.4</v>
      </c>
      <c r="M215" s="35">
        <f>K215/L215</f>
        <v>0.38785546867880183</v>
      </c>
    </row>
    <row r="216" spans="1:13" ht="15.6" customHeight="1">
      <c r="A216" s="16" t="s">
        <v>196</v>
      </c>
      <c r="B216" s="42" t="s">
        <v>37</v>
      </c>
      <c r="C216" s="33">
        <v>1005267.43</v>
      </c>
      <c r="D216" s="33">
        <v>17572.650000000001</v>
      </c>
      <c r="E216" s="33">
        <v>438143.75</v>
      </c>
      <c r="F216" s="33">
        <f>SUM(C216:E216)</f>
        <v>1460983.83</v>
      </c>
      <c r="G216" s="34">
        <v>550</v>
      </c>
      <c r="H216" s="34">
        <v>0</v>
      </c>
      <c r="I216" s="34">
        <v>1939.86</v>
      </c>
      <c r="J216" s="34">
        <v>88170.45</v>
      </c>
      <c r="K216" s="34">
        <f>F216-G216-H216-I216-J216</f>
        <v>1370323.52</v>
      </c>
      <c r="L216" s="33">
        <v>3536430.94</v>
      </c>
      <c r="M216" s="35">
        <f>K216/L216</f>
        <v>0.38748770815810135</v>
      </c>
    </row>
    <row r="217" spans="1:13" ht="15.6" customHeight="1">
      <c r="A217" s="16" t="s">
        <v>27</v>
      </c>
      <c r="B217" s="42" t="s">
        <v>26</v>
      </c>
      <c r="C217" s="33">
        <v>303923.63</v>
      </c>
      <c r="D217" s="33">
        <v>9231.7000000000007</v>
      </c>
      <c r="E217" s="33">
        <v>150809.07999999999</v>
      </c>
      <c r="F217" s="33">
        <f>SUM(C217:E217)</f>
        <v>463964.41000000003</v>
      </c>
      <c r="G217" s="34">
        <v>6868.5</v>
      </c>
      <c r="H217" s="34">
        <v>0</v>
      </c>
      <c r="I217" s="34">
        <v>0</v>
      </c>
      <c r="J217" s="34">
        <v>19137.98</v>
      </c>
      <c r="K217" s="34">
        <f>F217-G217-H217-I217-J217</f>
        <v>437957.93000000005</v>
      </c>
      <c r="L217" s="33">
        <v>1131663.51</v>
      </c>
      <c r="M217" s="35">
        <f>K217/L217</f>
        <v>0.38700366860817137</v>
      </c>
    </row>
    <row r="218" spans="1:13" ht="15.6" customHeight="1">
      <c r="A218" s="16" t="s">
        <v>322</v>
      </c>
      <c r="B218" s="42" t="s">
        <v>73</v>
      </c>
      <c r="C218" s="33">
        <v>10520349.189999999</v>
      </c>
      <c r="D218" s="33">
        <v>112760.93</v>
      </c>
      <c r="E218" s="33">
        <v>1590853.72</v>
      </c>
      <c r="F218" s="33">
        <f>SUM(C218:E218)</f>
        <v>12223963.84</v>
      </c>
      <c r="G218" s="34">
        <v>70697.509999999995</v>
      </c>
      <c r="H218" s="34">
        <v>0</v>
      </c>
      <c r="I218" s="34">
        <v>41.57</v>
      </c>
      <c r="J218" s="34">
        <v>555949.34</v>
      </c>
      <c r="K218" s="34">
        <f>F218-G218-H218-I218-J218</f>
        <v>11597275.42</v>
      </c>
      <c r="L218" s="33">
        <v>29997102.119999994</v>
      </c>
      <c r="M218" s="35">
        <f>K218/L218</f>
        <v>0.38661319262128785</v>
      </c>
    </row>
    <row r="219" spans="1:13" ht="15.6" customHeight="1">
      <c r="A219" s="16" t="s">
        <v>434</v>
      </c>
      <c r="B219" s="42" t="s">
        <v>32</v>
      </c>
      <c r="C219" s="33">
        <v>431597.62</v>
      </c>
      <c r="D219" s="33">
        <v>12330.3</v>
      </c>
      <c r="E219" s="33">
        <v>104621.88</v>
      </c>
      <c r="F219" s="33">
        <f>SUM(C219:E219)</f>
        <v>548549.80000000005</v>
      </c>
      <c r="G219" s="34">
        <v>0</v>
      </c>
      <c r="H219" s="34">
        <v>0</v>
      </c>
      <c r="I219" s="34">
        <v>0</v>
      </c>
      <c r="J219" s="34">
        <v>28234.86</v>
      </c>
      <c r="K219" s="34">
        <f>F219-G219-H219-I219-J219</f>
        <v>520314.94000000006</v>
      </c>
      <c r="L219" s="33">
        <v>1346573.84</v>
      </c>
      <c r="M219" s="35">
        <f>K219/L219</f>
        <v>0.38639911495681517</v>
      </c>
    </row>
    <row r="220" spans="1:13" ht="15.6" customHeight="1">
      <c r="A220" s="16" t="s">
        <v>200</v>
      </c>
      <c r="B220" s="42" t="s">
        <v>34</v>
      </c>
      <c r="C220" s="33">
        <v>1958818.62</v>
      </c>
      <c r="D220" s="33">
        <v>2069952.41</v>
      </c>
      <c r="E220" s="33">
        <v>7256409.8399999999</v>
      </c>
      <c r="F220" s="33">
        <f>SUM(C220:E220)</f>
        <v>11285180.870000001</v>
      </c>
      <c r="G220" s="34">
        <v>4665698.7</v>
      </c>
      <c r="H220" s="34">
        <v>90</v>
      </c>
      <c r="I220" s="34">
        <v>0</v>
      </c>
      <c r="J220" s="34">
        <v>88081.71</v>
      </c>
      <c r="K220" s="34">
        <f>F220-G220-H220-I220-J220</f>
        <v>6531310.4600000009</v>
      </c>
      <c r="L220" s="33">
        <v>16956389</v>
      </c>
      <c r="M220" s="35">
        <f>K220/L220</f>
        <v>0.38518286293148857</v>
      </c>
    </row>
    <row r="221" spans="1:13" ht="15.6" customHeight="1">
      <c r="A221" s="16" t="s">
        <v>295</v>
      </c>
      <c r="B221" s="42" t="s">
        <v>32</v>
      </c>
      <c r="C221" s="33">
        <v>5134741.09</v>
      </c>
      <c r="D221" s="33">
        <v>924823.27</v>
      </c>
      <c r="E221" s="33">
        <v>2226356.0699999998</v>
      </c>
      <c r="F221" s="33">
        <f>SUM(C221:E221)</f>
        <v>8285920.4299999997</v>
      </c>
      <c r="G221" s="34">
        <v>60353.05</v>
      </c>
      <c r="H221" s="34">
        <v>0</v>
      </c>
      <c r="I221" s="34">
        <v>5736.25</v>
      </c>
      <c r="J221" s="34">
        <v>342236.71</v>
      </c>
      <c r="K221" s="34">
        <f>F221-G221-H221-I221-J221</f>
        <v>7877594.4199999999</v>
      </c>
      <c r="L221" s="33">
        <v>20497831.739999998</v>
      </c>
      <c r="M221" s="35">
        <f>K221/L221</f>
        <v>0.38431354691176717</v>
      </c>
    </row>
    <row r="222" spans="1:13" ht="15.6" customHeight="1">
      <c r="A222" s="16" t="s">
        <v>52</v>
      </c>
      <c r="B222" s="42" t="s">
        <v>41</v>
      </c>
      <c r="C222" s="33">
        <v>6437874.9199999999</v>
      </c>
      <c r="D222" s="33">
        <v>377237.68</v>
      </c>
      <c r="E222" s="33">
        <v>4249648</v>
      </c>
      <c r="F222" s="33">
        <f>SUM(C222:E222)</f>
        <v>11064760.6</v>
      </c>
      <c r="G222" s="34">
        <v>631750</v>
      </c>
      <c r="H222" s="34">
        <v>0</v>
      </c>
      <c r="I222" s="34">
        <v>15072.43</v>
      </c>
      <c r="J222" s="34">
        <v>285176.19</v>
      </c>
      <c r="K222" s="34">
        <f>F222-G222-H222-I222-J222</f>
        <v>10132761.98</v>
      </c>
      <c r="L222" s="33">
        <v>26451230.770000003</v>
      </c>
      <c r="M222" s="35">
        <f>K222/L222</f>
        <v>0.38307336502058725</v>
      </c>
    </row>
    <row r="223" spans="1:13" ht="15.6" customHeight="1">
      <c r="A223" s="16" t="s">
        <v>72</v>
      </c>
      <c r="B223" s="42" t="s">
        <v>73</v>
      </c>
      <c r="C223" s="33">
        <v>7830146.9500000002</v>
      </c>
      <c r="D223" s="33">
        <v>953957.53</v>
      </c>
      <c r="E223" s="33">
        <v>2066776.93</v>
      </c>
      <c r="F223" s="33">
        <f>SUM(C223:E223)</f>
        <v>10850881.41</v>
      </c>
      <c r="G223" s="34">
        <v>593029.57999999996</v>
      </c>
      <c r="H223" s="34">
        <v>0</v>
      </c>
      <c r="I223" s="34">
        <v>0</v>
      </c>
      <c r="J223" s="34">
        <v>378203.95</v>
      </c>
      <c r="K223" s="34">
        <f>F223-G223-H223-I223-J223</f>
        <v>9879647.8800000008</v>
      </c>
      <c r="L223" s="33">
        <v>25795981.930000003</v>
      </c>
      <c r="M223" s="35">
        <f>K223/L223</f>
        <v>0.38299173517834756</v>
      </c>
    </row>
    <row r="224" spans="1:13" ht="15.6" customHeight="1">
      <c r="A224" s="16" t="s">
        <v>122</v>
      </c>
      <c r="B224" s="42" t="s">
        <v>41</v>
      </c>
      <c r="C224" s="33">
        <v>758226.59</v>
      </c>
      <c r="D224" s="33">
        <v>24506.12</v>
      </c>
      <c r="E224" s="33">
        <v>391035.97</v>
      </c>
      <c r="F224" s="33">
        <f>SUM(C224:E224)</f>
        <v>1173768.68</v>
      </c>
      <c r="G224" s="34">
        <v>0</v>
      </c>
      <c r="H224" s="34">
        <v>0</v>
      </c>
      <c r="I224" s="34">
        <v>0</v>
      </c>
      <c r="J224" s="34">
        <v>70956.89</v>
      </c>
      <c r="K224" s="34">
        <f>F224-G224-H224-I224-J224</f>
        <v>1102811.79</v>
      </c>
      <c r="L224" s="33">
        <v>2883389.72</v>
      </c>
      <c r="M224" s="35">
        <f>K224/L224</f>
        <v>0.3824705978351064</v>
      </c>
    </row>
    <row r="225" spans="1:13" ht="15.6" customHeight="1">
      <c r="A225" s="16" t="s">
        <v>414</v>
      </c>
      <c r="B225" s="42" t="s">
        <v>29</v>
      </c>
      <c r="C225" s="33">
        <v>7622796.6500000004</v>
      </c>
      <c r="D225" s="33">
        <v>173612.11</v>
      </c>
      <c r="E225" s="33">
        <v>4158110.13</v>
      </c>
      <c r="F225" s="33">
        <f>SUM(C225:E225)</f>
        <v>11954518.890000001</v>
      </c>
      <c r="G225" s="34">
        <v>49364.56</v>
      </c>
      <c r="H225" s="34">
        <v>85048.01</v>
      </c>
      <c r="I225" s="34">
        <v>2275.69</v>
      </c>
      <c r="J225" s="34">
        <v>501191.19</v>
      </c>
      <c r="K225" s="34">
        <f>F225-G225-H225-I225-J225</f>
        <v>11316639.440000001</v>
      </c>
      <c r="L225" s="33">
        <v>29596712.460000001</v>
      </c>
      <c r="M225" s="35">
        <f>K225/L225</f>
        <v>0.38236136717192681</v>
      </c>
    </row>
    <row r="226" spans="1:13" ht="15.6" customHeight="1">
      <c r="A226" s="16" t="s">
        <v>276</v>
      </c>
      <c r="B226" s="42" t="s">
        <v>73</v>
      </c>
      <c r="C226" s="33">
        <v>526584.48</v>
      </c>
      <c r="D226" s="33">
        <v>8256.6200000000008</v>
      </c>
      <c r="E226" s="33">
        <v>94039.03</v>
      </c>
      <c r="F226" s="33">
        <f>SUM(C226:E226)</f>
        <v>628880.13</v>
      </c>
      <c r="G226" s="34">
        <v>0</v>
      </c>
      <c r="H226" s="34">
        <v>0</v>
      </c>
      <c r="I226" s="34">
        <v>0</v>
      </c>
      <c r="J226" s="34">
        <v>8274.89</v>
      </c>
      <c r="K226" s="34">
        <f>F226-G226-H226-I226-J226</f>
        <v>620605.24</v>
      </c>
      <c r="L226" s="33">
        <v>1623197.18</v>
      </c>
      <c r="M226" s="35">
        <f>K226/L226</f>
        <v>0.38233509005973015</v>
      </c>
    </row>
    <row r="227" spans="1:13" ht="15.6" customHeight="1">
      <c r="A227" s="16" t="s">
        <v>149</v>
      </c>
      <c r="B227" s="42" t="s">
        <v>73</v>
      </c>
      <c r="C227" s="33">
        <v>1725589.83</v>
      </c>
      <c r="D227" s="33">
        <v>62217.68</v>
      </c>
      <c r="E227" s="33">
        <v>398080.64</v>
      </c>
      <c r="F227" s="33">
        <f>SUM(C227:E227)</f>
        <v>2185888.15</v>
      </c>
      <c r="G227" s="34">
        <v>48727.43</v>
      </c>
      <c r="H227" s="34">
        <v>0</v>
      </c>
      <c r="I227" s="34">
        <v>21.22</v>
      </c>
      <c r="J227" s="34">
        <v>130857.54</v>
      </c>
      <c r="K227" s="34">
        <f>F227-G227-H227-I227-J227</f>
        <v>2006281.9599999995</v>
      </c>
      <c r="L227" s="33">
        <v>5255880.7799999993</v>
      </c>
      <c r="M227" s="35">
        <f>K227/L227</f>
        <v>0.38172136012567615</v>
      </c>
    </row>
    <row r="228" spans="1:13" ht="15.6" customHeight="1">
      <c r="A228" s="16" t="s">
        <v>494</v>
      </c>
      <c r="B228" s="42" t="s">
        <v>41</v>
      </c>
      <c r="C228" s="33">
        <v>1109720.3899999999</v>
      </c>
      <c r="D228" s="33">
        <v>21119.23</v>
      </c>
      <c r="E228" s="33">
        <v>482545.8</v>
      </c>
      <c r="F228" s="33">
        <f>SUM(C228:E228)</f>
        <v>1613385.42</v>
      </c>
      <c r="G228" s="34">
        <v>0</v>
      </c>
      <c r="H228" s="34">
        <v>0</v>
      </c>
      <c r="I228" s="34">
        <v>0</v>
      </c>
      <c r="J228" s="34">
        <v>3215.12</v>
      </c>
      <c r="K228" s="34">
        <f>F228-G228-H228-I228-J228</f>
        <v>1610170.2999999998</v>
      </c>
      <c r="L228" s="33">
        <v>4219043.8600000003</v>
      </c>
      <c r="M228" s="35">
        <f>K228/L228</f>
        <v>0.38164341339651292</v>
      </c>
    </row>
    <row r="229" spans="1:13" ht="15.6" customHeight="1">
      <c r="A229" s="16" t="s">
        <v>309</v>
      </c>
      <c r="B229" s="42" t="s">
        <v>32</v>
      </c>
      <c r="C229" s="33">
        <v>522450.04</v>
      </c>
      <c r="D229" s="33">
        <v>11031.47</v>
      </c>
      <c r="E229" s="33">
        <v>144346.57999999999</v>
      </c>
      <c r="F229" s="33">
        <f>SUM(C229:E229)</f>
        <v>677828.09</v>
      </c>
      <c r="G229" s="34">
        <v>0</v>
      </c>
      <c r="H229" s="34">
        <v>0</v>
      </c>
      <c r="I229" s="34">
        <v>0</v>
      </c>
      <c r="J229" s="34">
        <v>29231.59</v>
      </c>
      <c r="K229" s="34">
        <f>F229-G229-H229-I229-J229</f>
        <v>648596.5</v>
      </c>
      <c r="L229" s="33">
        <v>1700688.9</v>
      </c>
      <c r="M229" s="35">
        <f>K229/L229</f>
        <v>0.38137280721947442</v>
      </c>
    </row>
    <row r="230" spans="1:13" ht="15.6" customHeight="1">
      <c r="A230" s="16" t="s">
        <v>127</v>
      </c>
      <c r="B230" s="42" t="s">
        <v>34</v>
      </c>
      <c r="C230" s="33">
        <v>2029457.21</v>
      </c>
      <c r="D230" s="33">
        <v>70750.009999999995</v>
      </c>
      <c r="E230" s="33">
        <v>376400.82</v>
      </c>
      <c r="F230" s="33">
        <f>SUM(C230:E230)</f>
        <v>2476608.0399999996</v>
      </c>
      <c r="G230" s="34">
        <v>0</v>
      </c>
      <c r="H230" s="34">
        <v>0</v>
      </c>
      <c r="I230" s="34">
        <v>0</v>
      </c>
      <c r="J230" s="34">
        <v>107533.14</v>
      </c>
      <c r="K230" s="34">
        <f>F230-G230-H230-I230-J230</f>
        <v>2369074.8999999994</v>
      </c>
      <c r="L230" s="33">
        <v>6222753.9699999997</v>
      </c>
      <c r="M230" s="35">
        <f>K230/L230</f>
        <v>0.38071164494391857</v>
      </c>
    </row>
    <row r="231" spans="1:13" ht="15.6" customHeight="1">
      <c r="A231" s="16" t="s">
        <v>213</v>
      </c>
      <c r="B231" s="42" t="s">
        <v>41</v>
      </c>
      <c r="C231" s="33">
        <v>421772.34</v>
      </c>
      <c r="D231" s="33">
        <v>11658.85</v>
      </c>
      <c r="E231" s="33">
        <v>581156.19999999995</v>
      </c>
      <c r="F231" s="33">
        <f>SUM(C231:E231)</f>
        <v>1014587.3899999999</v>
      </c>
      <c r="G231" s="34">
        <v>0</v>
      </c>
      <c r="H231" s="34">
        <v>0</v>
      </c>
      <c r="I231" s="34">
        <v>0</v>
      </c>
      <c r="J231" s="34">
        <v>51168.45</v>
      </c>
      <c r="K231" s="34">
        <f>F231-G231-H231-I231-J231</f>
        <v>963418.94</v>
      </c>
      <c r="L231" s="33">
        <v>2538449.02</v>
      </c>
      <c r="M231" s="35">
        <f>K231/L231</f>
        <v>0.37953054499396643</v>
      </c>
    </row>
    <row r="232" spans="1:13" ht="15.6" customHeight="1">
      <c r="A232" s="16" t="s">
        <v>108</v>
      </c>
      <c r="B232" s="42" t="s">
        <v>29</v>
      </c>
      <c r="C232" s="33">
        <v>5660698.2300000004</v>
      </c>
      <c r="D232" s="33">
        <v>347307.44</v>
      </c>
      <c r="E232" s="33">
        <v>1528202.31</v>
      </c>
      <c r="F232" s="33">
        <f>SUM(C232:E232)</f>
        <v>7536207.9800000004</v>
      </c>
      <c r="G232" s="34">
        <v>16357.58</v>
      </c>
      <c r="H232" s="34">
        <v>0</v>
      </c>
      <c r="I232" s="34">
        <v>66954.350000000006</v>
      </c>
      <c r="J232" s="34">
        <v>358663.04</v>
      </c>
      <c r="K232" s="34">
        <f>F232-G232-H232-I232-J232</f>
        <v>7094233.0100000007</v>
      </c>
      <c r="L232" s="33">
        <v>18697827.100000001</v>
      </c>
      <c r="M232" s="35">
        <f>K232/L232</f>
        <v>0.37941483639026696</v>
      </c>
    </row>
    <row r="233" spans="1:13" ht="15.6" customHeight="1">
      <c r="A233" s="16" t="s">
        <v>484</v>
      </c>
      <c r="B233" s="42" t="s">
        <v>34</v>
      </c>
      <c r="C233" s="33">
        <v>4185000.73</v>
      </c>
      <c r="D233" s="33">
        <v>209466.99</v>
      </c>
      <c r="E233" s="33">
        <v>1457687.36</v>
      </c>
      <c r="F233" s="33">
        <f>SUM(C233:E233)</f>
        <v>5852155.0800000001</v>
      </c>
      <c r="G233" s="34">
        <v>0</v>
      </c>
      <c r="H233" s="34">
        <v>0</v>
      </c>
      <c r="I233" s="34">
        <v>284.61</v>
      </c>
      <c r="J233" s="34">
        <v>562703.12</v>
      </c>
      <c r="K233" s="34">
        <f>F233-G233-H233-I233-J233</f>
        <v>5289167.3499999996</v>
      </c>
      <c r="L233" s="33">
        <v>13957265.42</v>
      </c>
      <c r="M233" s="35">
        <f>K233/L233</f>
        <v>0.37895441483980891</v>
      </c>
    </row>
    <row r="234" spans="1:13" ht="15.6" customHeight="1">
      <c r="A234" s="16" t="s">
        <v>543</v>
      </c>
      <c r="B234" s="42" t="s">
        <v>32</v>
      </c>
      <c r="C234" s="33">
        <v>421502.29</v>
      </c>
      <c r="D234" s="33">
        <v>13085.04</v>
      </c>
      <c r="E234" s="33">
        <v>237011.38</v>
      </c>
      <c r="F234" s="33">
        <f>SUM(C234:E234)</f>
        <v>671598.71</v>
      </c>
      <c r="G234" s="34">
        <v>2789</v>
      </c>
      <c r="H234" s="34">
        <v>0</v>
      </c>
      <c r="I234" s="34">
        <v>0</v>
      </c>
      <c r="J234" s="34">
        <v>37256.26</v>
      </c>
      <c r="K234" s="34">
        <f>F234-G234-H234-I234-J234</f>
        <v>631553.44999999995</v>
      </c>
      <c r="L234" s="33">
        <v>1667210.9400000002</v>
      </c>
      <c r="M234" s="35">
        <f>K234/L234</f>
        <v>0.37880836482514918</v>
      </c>
    </row>
    <row r="235" spans="1:13" ht="15.6" customHeight="1">
      <c r="A235" s="16" t="s">
        <v>121</v>
      </c>
      <c r="B235" s="42" t="s">
        <v>41</v>
      </c>
      <c r="C235" s="33">
        <v>856027.76</v>
      </c>
      <c r="D235" s="33">
        <v>40629.129999999997</v>
      </c>
      <c r="E235" s="33">
        <v>374568.33</v>
      </c>
      <c r="F235" s="33">
        <f>SUM(C235:E235)</f>
        <v>1271225.22</v>
      </c>
      <c r="G235" s="34">
        <v>0</v>
      </c>
      <c r="H235" s="34">
        <v>0</v>
      </c>
      <c r="I235" s="34">
        <v>0</v>
      </c>
      <c r="J235" s="34">
        <v>42725.54</v>
      </c>
      <c r="K235" s="34">
        <f>F235-G235-H235-I235-J235</f>
        <v>1228499.68</v>
      </c>
      <c r="L235" s="33">
        <v>3243232.7</v>
      </c>
      <c r="M235" s="35">
        <f>K235/L235</f>
        <v>0.37878863271204682</v>
      </c>
    </row>
    <row r="236" spans="1:13" ht="15.6" customHeight="1">
      <c r="A236" s="16" t="s">
        <v>5</v>
      </c>
      <c r="B236" s="42" t="s">
        <v>37</v>
      </c>
      <c r="C236" s="33">
        <v>228656802.53</v>
      </c>
      <c r="D236" s="33">
        <v>25272729.239999998</v>
      </c>
      <c r="E236" s="33">
        <v>69938161.540000007</v>
      </c>
      <c r="F236" s="33">
        <f>SUM(C236:E236)</f>
        <v>323867693.31</v>
      </c>
      <c r="G236" s="34">
        <v>5386228.6200000001</v>
      </c>
      <c r="H236" s="34">
        <v>1124214.21</v>
      </c>
      <c r="I236" s="34">
        <v>1432540.36</v>
      </c>
      <c r="J236" s="34">
        <v>31956299.5</v>
      </c>
      <c r="K236" s="34">
        <f>F236-G236-H236-I236-J236</f>
        <v>283968410.62</v>
      </c>
      <c r="L236" s="33">
        <v>750047852.55000007</v>
      </c>
      <c r="M236" s="35">
        <f>K236/L236</f>
        <v>0.37860039150111419</v>
      </c>
    </row>
    <row r="237" spans="1:13" ht="15.6" customHeight="1">
      <c r="A237" s="16" t="s">
        <v>267</v>
      </c>
      <c r="B237" s="42" t="s">
        <v>32</v>
      </c>
      <c r="C237" s="33">
        <v>362235.57</v>
      </c>
      <c r="D237" s="33">
        <v>5606.09</v>
      </c>
      <c r="E237" s="33">
        <v>316509.56</v>
      </c>
      <c r="F237" s="33">
        <f>SUM(C237:E237)</f>
        <v>684351.22</v>
      </c>
      <c r="G237" s="34">
        <v>23942.29</v>
      </c>
      <c r="H237" s="34">
        <v>0</v>
      </c>
      <c r="I237" s="34">
        <v>0</v>
      </c>
      <c r="J237" s="34">
        <v>21996.83</v>
      </c>
      <c r="K237" s="34">
        <f>F237-G237-H237-I237-J237</f>
        <v>638412.1</v>
      </c>
      <c r="L237" s="33">
        <v>1690655.3499999999</v>
      </c>
      <c r="M237" s="35">
        <f>K237/L237</f>
        <v>0.3776122081889724</v>
      </c>
    </row>
    <row r="238" spans="1:13" ht="15.6" customHeight="1">
      <c r="A238" s="16" t="s">
        <v>471</v>
      </c>
      <c r="B238" s="42" t="s">
        <v>29</v>
      </c>
      <c r="C238" s="33">
        <v>3591882.52</v>
      </c>
      <c r="D238" s="33">
        <v>98634.51</v>
      </c>
      <c r="E238" s="33">
        <v>1710402.91</v>
      </c>
      <c r="F238" s="33">
        <f>SUM(C238:E238)</f>
        <v>5400919.9399999995</v>
      </c>
      <c r="G238" s="34">
        <v>10197.870000000001</v>
      </c>
      <c r="H238" s="34">
        <v>0</v>
      </c>
      <c r="I238" s="34">
        <v>30418.57</v>
      </c>
      <c r="J238" s="34">
        <v>209259.35</v>
      </c>
      <c r="K238" s="34">
        <f>F238-G238-H238-I238-J238</f>
        <v>5151044.1499999994</v>
      </c>
      <c r="L238" s="33">
        <v>13660175.34</v>
      </c>
      <c r="M238" s="35">
        <f>K238/L238</f>
        <v>0.37708477539937635</v>
      </c>
    </row>
    <row r="239" spans="1:13" ht="15.6" customHeight="1">
      <c r="A239" s="16" t="s">
        <v>653</v>
      </c>
      <c r="B239" s="42" t="s">
        <v>32</v>
      </c>
      <c r="C239" s="33">
        <v>2739689.09</v>
      </c>
      <c r="D239" s="33">
        <v>257839.93</v>
      </c>
      <c r="E239" s="33">
        <v>1168800.69</v>
      </c>
      <c r="F239" s="33">
        <f>SUM(C239:E239)</f>
        <v>4166329.71</v>
      </c>
      <c r="G239" s="34">
        <v>82.5</v>
      </c>
      <c r="H239" s="34">
        <v>0</v>
      </c>
      <c r="I239" s="34">
        <v>1294.0999999999999</v>
      </c>
      <c r="J239" s="34">
        <v>264044.67</v>
      </c>
      <c r="K239" s="34">
        <f>F239-G239-H239-I239-J239</f>
        <v>3900908.44</v>
      </c>
      <c r="L239" s="33">
        <v>10359362.17</v>
      </c>
      <c r="M239" s="35">
        <f>K239/L239</f>
        <v>0.37655874714919829</v>
      </c>
    </row>
    <row r="240" spans="1:13" ht="15.6" customHeight="1">
      <c r="A240" s="16" t="s">
        <v>62</v>
      </c>
      <c r="B240" s="42" t="s">
        <v>34</v>
      </c>
      <c r="C240" s="33">
        <v>4658560.46</v>
      </c>
      <c r="D240" s="33">
        <v>54026.43</v>
      </c>
      <c r="E240" s="33">
        <v>1786919.59</v>
      </c>
      <c r="F240" s="33">
        <f>SUM(C240:E240)</f>
        <v>6499506.4799999995</v>
      </c>
      <c r="G240" s="34">
        <v>37996</v>
      </c>
      <c r="H240" s="34">
        <v>0</v>
      </c>
      <c r="I240" s="34">
        <v>45144</v>
      </c>
      <c r="J240" s="34">
        <v>285885.88</v>
      </c>
      <c r="K240" s="34">
        <f>F240-G240-H240-I240-J240</f>
        <v>6130480.5999999996</v>
      </c>
      <c r="L240" s="33">
        <v>16282040.499999998</v>
      </c>
      <c r="M240" s="35">
        <f>K240/L240</f>
        <v>0.37651795547370126</v>
      </c>
    </row>
    <row r="241" spans="1:13" ht="15.6" customHeight="1">
      <c r="A241" s="16" t="s">
        <v>637</v>
      </c>
      <c r="B241" s="42" t="s">
        <v>32</v>
      </c>
      <c r="C241" s="33">
        <v>1416258.9</v>
      </c>
      <c r="D241" s="33">
        <v>67001.17</v>
      </c>
      <c r="E241" s="33">
        <v>684758.67</v>
      </c>
      <c r="F241" s="33">
        <f>SUM(C241:E241)</f>
        <v>2168018.7399999998</v>
      </c>
      <c r="G241" s="34">
        <v>42391.839999999997</v>
      </c>
      <c r="H241" s="34">
        <v>0</v>
      </c>
      <c r="I241" s="34">
        <v>0</v>
      </c>
      <c r="J241" s="34">
        <v>48309.279999999999</v>
      </c>
      <c r="K241" s="34">
        <f>F241-G241-H241-I241-J241</f>
        <v>2077317.6199999999</v>
      </c>
      <c r="L241" s="33">
        <v>5532517.8899999997</v>
      </c>
      <c r="M241" s="35">
        <f>K241/L241</f>
        <v>0.37547418034648233</v>
      </c>
    </row>
    <row r="242" spans="1:13" ht="15.6" customHeight="1">
      <c r="A242" s="16" t="s">
        <v>67</v>
      </c>
      <c r="B242" s="42" t="s">
        <v>26</v>
      </c>
      <c r="C242" s="33">
        <v>879717.61</v>
      </c>
      <c r="D242" s="33">
        <v>37642.730000000003</v>
      </c>
      <c r="E242" s="33">
        <v>764172.67</v>
      </c>
      <c r="F242" s="33">
        <f>SUM(C242:E242)</f>
        <v>1681533.01</v>
      </c>
      <c r="G242" s="34">
        <v>8695</v>
      </c>
      <c r="H242" s="34">
        <v>0</v>
      </c>
      <c r="I242" s="34">
        <v>0</v>
      </c>
      <c r="J242" s="34">
        <v>148258.42000000001</v>
      </c>
      <c r="K242" s="34">
        <f>F242-G242-H242-I242-J242</f>
        <v>1524579.59</v>
      </c>
      <c r="L242" s="33">
        <v>4064853.59</v>
      </c>
      <c r="M242" s="35">
        <f>K242/L242</f>
        <v>0.37506383840014274</v>
      </c>
    </row>
    <row r="243" spans="1:13" ht="15.6" customHeight="1">
      <c r="A243" s="16" t="s">
        <v>451</v>
      </c>
      <c r="B243" s="42" t="s">
        <v>41</v>
      </c>
      <c r="C243" s="33">
        <v>822284.58</v>
      </c>
      <c r="D243" s="33">
        <v>8204.56</v>
      </c>
      <c r="E243" s="33">
        <v>695898.77</v>
      </c>
      <c r="F243" s="33">
        <f>SUM(C243:E243)</f>
        <v>1526387.9100000001</v>
      </c>
      <c r="G243" s="34">
        <v>0</v>
      </c>
      <c r="H243" s="34">
        <v>0</v>
      </c>
      <c r="I243" s="34">
        <v>0</v>
      </c>
      <c r="J243" s="34">
        <v>11607.7</v>
      </c>
      <c r="K243" s="34">
        <f>F243-G243-H243-I243-J243</f>
        <v>1514780.2100000002</v>
      </c>
      <c r="L243" s="33">
        <v>4039821.6</v>
      </c>
      <c r="M243" s="35">
        <f>K243/L243</f>
        <v>0.37496215426938662</v>
      </c>
    </row>
    <row r="244" spans="1:13" ht="15.6" customHeight="1">
      <c r="A244" s="16" t="s">
        <v>94</v>
      </c>
      <c r="B244" s="42" t="s">
        <v>37</v>
      </c>
      <c r="C244" s="33">
        <v>2825599.54</v>
      </c>
      <c r="D244" s="33">
        <v>372615.31</v>
      </c>
      <c r="E244" s="33">
        <v>1696946.07</v>
      </c>
      <c r="F244" s="33">
        <f>SUM(C244:E244)</f>
        <v>4895160.92</v>
      </c>
      <c r="G244" s="34">
        <v>23768.69</v>
      </c>
      <c r="H244" s="34">
        <v>0</v>
      </c>
      <c r="I244" s="34">
        <v>16620.939999999999</v>
      </c>
      <c r="J244" s="34">
        <v>756904.06</v>
      </c>
      <c r="K244" s="34">
        <f>F244-G244-H244-I244-J244</f>
        <v>4097867.2299999991</v>
      </c>
      <c r="L244" s="33">
        <v>10955767.509999998</v>
      </c>
      <c r="M244" s="35">
        <f>K244/L244</f>
        <v>0.37403743975578391</v>
      </c>
    </row>
    <row r="245" spans="1:13" ht="15.6" customHeight="1">
      <c r="A245" s="16" t="s">
        <v>417</v>
      </c>
      <c r="B245" s="42" t="s">
        <v>34</v>
      </c>
      <c r="C245" s="33">
        <v>2092136.19</v>
      </c>
      <c r="D245" s="33">
        <v>70039.759999999995</v>
      </c>
      <c r="E245" s="33">
        <v>971969.79</v>
      </c>
      <c r="F245" s="33">
        <f>SUM(C245:E245)</f>
        <v>3134145.7399999998</v>
      </c>
      <c r="G245" s="34">
        <v>2026.99</v>
      </c>
      <c r="H245" s="34">
        <v>0</v>
      </c>
      <c r="I245" s="34">
        <v>0</v>
      </c>
      <c r="J245" s="34">
        <v>112153.76</v>
      </c>
      <c r="K245" s="34">
        <f>F245-G245-H245-I245-J245</f>
        <v>3019964.9899999998</v>
      </c>
      <c r="L245" s="33">
        <v>8082289.2999999998</v>
      </c>
      <c r="M245" s="35">
        <f>K245/L245</f>
        <v>0.3736521767415576</v>
      </c>
    </row>
    <row r="246" spans="1:13" ht="15.6" customHeight="1">
      <c r="A246" s="16" t="s">
        <v>158</v>
      </c>
      <c r="B246" s="42" t="s">
        <v>41</v>
      </c>
      <c r="C246" s="33">
        <v>555070.13</v>
      </c>
      <c r="D246" s="33">
        <v>23883.919999999998</v>
      </c>
      <c r="E246" s="33">
        <v>336862.74</v>
      </c>
      <c r="F246" s="33">
        <f>SUM(C246:E246)</f>
        <v>915816.79</v>
      </c>
      <c r="G246" s="34">
        <v>0</v>
      </c>
      <c r="H246" s="34">
        <v>0</v>
      </c>
      <c r="I246" s="34">
        <v>0</v>
      </c>
      <c r="J246" s="34">
        <v>44043.63</v>
      </c>
      <c r="K246" s="34">
        <f>F246-G246-H246-I246-J246</f>
        <v>871773.16</v>
      </c>
      <c r="L246" s="33">
        <v>2334306.98</v>
      </c>
      <c r="M246" s="35">
        <f>K246/L246</f>
        <v>0.37346123173568202</v>
      </c>
    </row>
    <row r="247" spans="1:13" ht="15.6" customHeight="1">
      <c r="A247" s="16" t="s">
        <v>319</v>
      </c>
      <c r="B247" s="42" t="s">
        <v>41</v>
      </c>
      <c r="C247" s="33">
        <v>866198.25</v>
      </c>
      <c r="D247" s="33">
        <v>10922.78</v>
      </c>
      <c r="E247" s="33">
        <v>332022.83</v>
      </c>
      <c r="F247" s="33">
        <f>SUM(C247:E247)</f>
        <v>1209143.8600000001</v>
      </c>
      <c r="G247" s="34">
        <v>30500.75</v>
      </c>
      <c r="H247" s="34">
        <v>400</v>
      </c>
      <c r="I247" s="34">
        <v>0</v>
      </c>
      <c r="J247" s="34">
        <v>47941.94</v>
      </c>
      <c r="K247" s="34">
        <f>F247-G247-H247-I247-J247</f>
        <v>1130301.1700000002</v>
      </c>
      <c r="L247" s="33">
        <v>3031329.4000000004</v>
      </c>
      <c r="M247" s="35">
        <f>K247/L247</f>
        <v>0.37287309323757423</v>
      </c>
    </row>
    <row r="248" spans="1:13" ht="15.6" customHeight="1">
      <c r="A248" s="16" t="s">
        <v>316</v>
      </c>
      <c r="B248" s="42" t="s">
        <v>32</v>
      </c>
      <c r="C248" s="33">
        <v>2839336.96</v>
      </c>
      <c r="D248" s="33">
        <v>139271.67999999999</v>
      </c>
      <c r="E248" s="33">
        <v>474531.05</v>
      </c>
      <c r="F248" s="33">
        <f>SUM(C248:E248)</f>
        <v>3453139.69</v>
      </c>
      <c r="G248" s="34">
        <v>99445.31</v>
      </c>
      <c r="H248" s="34">
        <v>0</v>
      </c>
      <c r="I248" s="34">
        <v>314.82</v>
      </c>
      <c r="J248" s="34">
        <v>-619893.05000000005</v>
      </c>
      <c r="K248" s="34">
        <f>F248-G248-H248-I248-J248</f>
        <v>3973272.6100000003</v>
      </c>
      <c r="L248" s="33">
        <v>10661112.470000003</v>
      </c>
      <c r="M248" s="35">
        <f>K248/L248</f>
        <v>0.3726883682336764</v>
      </c>
    </row>
    <row r="249" spans="1:13" ht="15.6" customHeight="1">
      <c r="A249" s="16" t="s">
        <v>508</v>
      </c>
      <c r="B249" s="42" t="s">
        <v>41</v>
      </c>
      <c r="C249" s="33">
        <v>304780.99</v>
      </c>
      <c r="D249" s="33">
        <v>9466.2900000000009</v>
      </c>
      <c r="E249" s="33">
        <v>424296.91</v>
      </c>
      <c r="F249" s="33">
        <f>SUM(C249:E249)</f>
        <v>738544.19</v>
      </c>
      <c r="G249" s="34">
        <v>3559.38</v>
      </c>
      <c r="H249" s="34">
        <v>0</v>
      </c>
      <c r="I249" s="34">
        <v>0</v>
      </c>
      <c r="J249" s="34">
        <v>12217.32</v>
      </c>
      <c r="K249" s="34">
        <f>F249-G249-H249-I249-J249</f>
        <v>722767.49</v>
      </c>
      <c r="L249" s="33">
        <v>1941324.49</v>
      </c>
      <c r="M249" s="35">
        <f>K249/L249</f>
        <v>0.37230637831185037</v>
      </c>
    </row>
    <row r="250" spans="1:13" ht="15.6" customHeight="1">
      <c r="A250" s="16" t="s">
        <v>86</v>
      </c>
      <c r="B250" s="42" t="s">
        <v>37</v>
      </c>
      <c r="C250" s="33">
        <v>985616.02</v>
      </c>
      <c r="D250" s="33">
        <v>7226.12</v>
      </c>
      <c r="E250" s="33">
        <v>419397.53</v>
      </c>
      <c r="F250" s="33">
        <f>SUM(C250:E250)</f>
        <v>1412239.67</v>
      </c>
      <c r="G250" s="34">
        <v>15926.97</v>
      </c>
      <c r="H250" s="34">
        <v>0</v>
      </c>
      <c r="I250" s="34">
        <v>0</v>
      </c>
      <c r="J250" s="34">
        <v>33622.839999999997</v>
      </c>
      <c r="K250" s="34">
        <f>F250-G250-H250-I250-J250</f>
        <v>1362689.8599999999</v>
      </c>
      <c r="L250" s="33">
        <v>3678337.55</v>
      </c>
      <c r="M250" s="35">
        <f>K250/L250</f>
        <v>0.37046351550852097</v>
      </c>
    </row>
    <row r="251" spans="1:13" ht="15.6" customHeight="1">
      <c r="A251" s="16" t="s">
        <v>210</v>
      </c>
      <c r="B251" s="42" t="s">
        <v>32</v>
      </c>
      <c r="C251" s="33">
        <v>1347984.01</v>
      </c>
      <c r="D251" s="33">
        <v>16168.75</v>
      </c>
      <c r="E251" s="33">
        <v>1128091.52</v>
      </c>
      <c r="F251" s="33">
        <f>SUM(C251:E251)</f>
        <v>2492244.2800000003</v>
      </c>
      <c r="G251" s="34">
        <v>0</v>
      </c>
      <c r="H251" s="34">
        <v>0</v>
      </c>
      <c r="I251" s="34">
        <v>115.14</v>
      </c>
      <c r="J251" s="34">
        <v>213084.26</v>
      </c>
      <c r="K251" s="34">
        <f>F251-G251-H251-I251-J251</f>
        <v>2279044.88</v>
      </c>
      <c r="L251" s="33">
        <v>6153215.71</v>
      </c>
      <c r="M251" s="35">
        <f>K251/L251</f>
        <v>0.3703827376466215</v>
      </c>
    </row>
    <row r="252" spans="1:13" ht="15.6" customHeight="1">
      <c r="A252" s="16" t="s">
        <v>60</v>
      </c>
      <c r="B252" s="42" t="s">
        <v>32</v>
      </c>
      <c r="C252" s="33">
        <v>1373586.78</v>
      </c>
      <c r="D252" s="33">
        <v>51249.07</v>
      </c>
      <c r="E252" s="33">
        <v>473662.55</v>
      </c>
      <c r="F252" s="33">
        <f>SUM(C252:E252)</f>
        <v>1898498.4000000001</v>
      </c>
      <c r="G252" s="34">
        <v>45571.41</v>
      </c>
      <c r="H252" s="34">
        <v>4575</v>
      </c>
      <c r="I252" s="34">
        <v>0</v>
      </c>
      <c r="J252" s="34">
        <v>37707.449999999997</v>
      </c>
      <c r="K252" s="34">
        <f>F252-G252-H252-I252-J252</f>
        <v>1810644.5400000003</v>
      </c>
      <c r="L252" s="33">
        <v>4902466.9600000009</v>
      </c>
      <c r="M252" s="35">
        <f>K252/L252</f>
        <v>0.36933334885749031</v>
      </c>
    </row>
    <row r="253" spans="1:13" ht="15.6" customHeight="1">
      <c r="A253" s="16" t="s">
        <v>488</v>
      </c>
      <c r="B253" s="42" t="s">
        <v>41</v>
      </c>
      <c r="C253" s="33">
        <v>263144.95</v>
      </c>
      <c r="D253" s="33">
        <v>14626.54</v>
      </c>
      <c r="E253" s="33">
        <v>201820.21</v>
      </c>
      <c r="F253" s="33">
        <f>SUM(C253:E253)</f>
        <v>479591.69999999995</v>
      </c>
      <c r="G253" s="34">
        <v>12</v>
      </c>
      <c r="H253" s="34">
        <v>0</v>
      </c>
      <c r="I253" s="34">
        <v>0</v>
      </c>
      <c r="J253" s="34">
        <v>22460.799999999999</v>
      </c>
      <c r="K253" s="34">
        <f>F253-G253-H253-I253-J253</f>
        <v>457118.89999999997</v>
      </c>
      <c r="L253" s="33">
        <v>1241178.4200000002</v>
      </c>
      <c r="M253" s="35">
        <f>K253/L253</f>
        <v>0.36829426989231728</v>
      </c>
    </row>
    <row r="254" spans="1:13" ht="15.6" customHeight="1">
      <c r="A254" s="16" t="s">
        <v>586</v>
      </c>
      <c r="B254" s="42" t="s">
        <v>32</v>
      </c>
      <c r="C254" s="33">
        <v>657775.51</v>
      </c>
      <c r="D254" s="33">
        <v>16832.43</v>
      </c>
      <c r="E254" s="33">
        <v>411533.66</v>
      </c>
      <c r="F254" s="33">
        <f>SUM(C254:E254)</f>
        <v>1086141.6000000001</v>
      </c>
      <c r="G254" s="34">
        <v>8257.89</v>
      </c>
      <c r="H254" s="34">
        <v>0</v>
      </c>
      <c r="I254" s="34">
        <v>0</v>
      </c>
      <c r="J254" s="34">
        <v>15945.4</v>
      </c>
      <c r="K254" s="34">
        <f>F254-G254-H254-I254-J254</f>
        <v>1061938.3100000003</v>
      </c>
      <c r="L254" s="33">
        <v>2889572.12</v>
      </c>
      <c r="M254" s="35">
        <f>K254/L254</f>
        <v>0.36750711382140561</v>
      </c>
    </row>
    <row r="255" spans="1:13" ht="15.6" customHeight="1">
      <c r="A255" s="16" t="s">
        <v>125</v>
      </c>
      <c r="B255" s="42" t="s">
        <v>29</v>
      </c>
      <c r="C255" s="33">
        <v>889915.76</v>
      </c>
      <c r="D255" s="33">
        <v>45209.55</v>
      </c>
      <c r="E255" s="33">
        <v>410547.41</v>
      </c>
      <c r="F255" s="33">
        <f>SUM(C255:E255)</f>
        <v>1345672.72</v>
      </c>
      <c r="G255" s="34">
        <v>0</v>
      </c>
      <c r="H255" s="34">
        <v>0</v>
      </c>
      <c r="I255" s="34">
        <v>0</v>
      </c>
      <c r="J255" s="34">
        <v>40443.74</v>
      </c>
      <c r="K255" s="34">
        <f>F255-G255-H255-I255-J255</f>
        <v>1305228.98</v>
      </c>
      <c r="L255" s="33">
        <v>3558427.59</v>
      </c>
      <c r="M255" s="35">
        <f>K255/L255</f>
        <v>0.3667993648846456</v>
      </c>
    </row>
    <row r="256" spans="1:13" ht="15.6" customHeight="1">
      <c r="A256" s="16" t="s">
        <v>450</v>
      </c>
      <c r="B256" s="42" t="s">
        <v>29</v>
      </c>
      <c r="C256" s="33">
        <v>9100172.1099999994</v>
      </c>
      <c r="D256" s="33">
        <v>288230.15999999997</v>
      </c>
      <c r="E256" s="33">
        <v>3828805.99</v>
      </c>
      <c r="F256" s="33">
        <f>SUM(C256:E256)</f>
        <v>13217208.26</v>
      </c>
      <c r="G256" s="34">
        <v>69831.69</v>
      </c>
      <c r="H256" s="34">
        <v>69050.62</v>
      </c>
      <c r="I256" s="34">
        <v>1255.74</v>
      </c>
      <c r="J256" s="34">
        <v>363493.71</v>
      </c>
      <c r="K256" s="34">
        <f>F256-G256-H256-I256-J256</f>
        <v>12713576.5</v>
      </c>
      <c r="L256" s="33">
        <v>34811216.819999993</v>
      </c>
      <c r="M256" s="35">
        <f>K256/L256</f>
        <v>0.36521494108461339</v>
      </c>
    </row>
    <row r="257" spans="1:13" ht="15.6" customHeight="1">
      <c r="A257" s="16" t="s">
        <v>387</v>
      </c>
      <c r="B257" s="42" t="s">
        <v>29</v>
      </c>
      <c r="C257" s="33">
        <v>3814549.35</v>
      </c>
      <c r="D257" s="33">
        <v>78509.240000000005</v>
      </c>
      <c r="E257" s="33">
        <v>458958.39</v>
      </c>
      <c r="F257" s="33">
        <f>SUM(C257:E257)</f>
        <v>4352016.9800000004</v>
      </c>
      <c r="G257" s="34">
        <v>11252.46</v>
      </c>
      <c r="H257" s="34">
        <v>1377.45</v>
      </c>
      <c r="I257" s="34">
        <v>0</v>
      </c>
      <c r="J257" s="34">
        <v>222830.53</v>
      </c>
      <c r="K257" s="34">
        <f>F257-G257-H257-I257-J257</f>
        <v>4116556.5400000005</v>
      </c>
      <c r="L257" s="33">
        <v>11334005.550000001</v>
      </c>
      <c r="M257" s="35">
        <f>K257/L257</f>
        <v>0.36320403425248016</v>
      </c>
    </row>
    <row r="258" spans="1:13" ht="15.6" customHeight="1">
      <c r="A258" s="16" t="s">
        <v>193</v>
      </c>
      <c r="B258" s="42" t="s">
        <v>37</v>
      </c>
      <c r="C258" s="33">
        <v>6820044.8099999996</v>
      </c>
      <c r="D258" s="33">
        <v>263641.5</v>
      </c>
      <c r="E258" s="33">
        <v>3083776.35</v>
      </c>
      <c r="F258" s="33">
        <f>SUM(C258:E258)</f>
        <v>10167462.66</v>
      </c>
      <c r="G258" s="34">
        <v>25757</v>
      </c>
      <c r="H258" s="34">
        <v>2150</v>
      </c>
      <c r="I258" s="34">
        <v>319.67</v>
      </c>
      <c r="J258" s="34">
        <v>685041.32</v>
      </c>
      <c r="K258" s="34">
        <f>F258-G258-H258-I258-J258</f>
        <v>9454194.6699999999</v>
      </c>
      <c r="L258" s="33">
        <v>26034919.490000002</v>
      </c>
      <c r="M258" s="35">
        <f>K258/L258</f>
        <v>0.36313516059196382</v>
      </c>
    </row>
    <row r="259" spans="1:13" ht="15.6" customHeight="1">
      <c r="A259" s="16" t="s">
        <v>595</v>
      </c>
      <c r="B259" s="42" t="s">
        <v>26</v>
      </c>
      <c r="C259" s="33">
        <v>260334.65</v>
      </c>
      <c r="D259" s="33">
        <v>5091.95</v>
      </c>
      <c r="E259" s="33">
        <v>48968.89</v>
      </c>
      <c r="F259" s="33">
        <f>SUM(C259:E259)</f>
        <v>314395.49</v>
      </c>
      <c r="G259" s="34">
        <v>2431.4</v>
      </c>
      <c r="H259" s="34">
        <v>0</v>
      </c>
      <c r="I259" s="34">
        <v>0</v>
      </c>
      <c r="J259" s="34">
        <v>19390.86</v>
      </c>
      <c r="K259" s="34">
        <f>F259-G259-H259-I259-J259</f>
        <v>292573.23</v>
      </c>
      <c r="L259" s="33">
        <v>810739.86</v>
      </c>
      <c r="M259" s="35">
        <f>K259/L259</f>
        <v>0.36087189545608378</v>
      </c>
    </row>
    <row r="260" spans="1:13" ht="15.6" customHeight="1">
      <c r="A260" s="16" t="s">
        <v>572</v>
      </c>
      <c r="B260" s="42" t="s">
        <v>34</v>
      </c>
      <c r="C260" s="33">
        <v>1655761.53</v>
      </c>
      <c r="D260" s="33">
        <v>58083.02</v>
      </c>
      <c r="E260" s="33">
        <v>421103.56</v>
      </c>
      <c r="F260" s="33">
        <f>SUM(C260:E260)</f>
        <v>2134948.11</v>
      </c>
      <c r="G260" s="34">
        <v>1625.5</v>
      </c>
      <c r="H260" s="34">
        <v>0</v>
      </c>
      <c r="I260" s="34">
        <v>64.930000000000007</v>
      </c>
      <c r="J260" s="34">
        <v>147511.32999999999</v>
      </c>
      <c r="K260" s="34">
        <f>F260-G260-H260-I260-J260</f>
        <v>1985746.3499999996</v>
      </c>
      <c r="L260" s="33">
        <v>5507857.3499999996</v>
      </c>
      <c r="M260" s="35">
        <f>K260/L260</f>
        <v>0.36052973485233775</v>
      </c>
    </row>
    <row r="261" spans="1:13" ht="15.6" customHeight="1">
      <c r="A261" s="16" t="s">
        <v>157</v>
      </c>
      <c r="B261" s="42" t="s">
        <v>29</v>
      </c>
      <c r="C261" s="33">
        <v>6961818.3200000003</v>
      </c>
      <c r="D261" s="33">
        <v>123097.96</v>
      </c>
      <c r="E261" s="33">
        <v>3968197.23</v>
      </c>
      <c r="F261" s="33">
        <f>SUM(C261:E261)</f>
        <v>11053113.51</v>
      </c>
      <c r="G261" s="34">
        <v>347001.81</v>
      </c>
      <c r="H261" s="34">
        <v>261350.37</v>
      </c>
      <c r="I261" s="34">
        <v>30787.26</v>
      </c>
      <c r="J261" s="34">
        <v>323346.96000000002</v>
      </c>
      <c r="K261" s="34">
        <f>F261-G261-H261-I261-J261</f>
        <v>10090627.109999999</v>
      </c>
      <c r="L261" s="33">
        <v>28024813.399999999</v>
      </c>
      <c r="M261" s="35">
        <f>K261/L261</f>
        <v>0.36006045663804492</v>
      </c>
    </row>
    <row r="262" spans="1:13" ht="15.6" customHeight="1">
      <c r="A262" s="16" t="s">
        <v>366</v>
      </c>
      <c r="B262" s="42" t="s">
        <v>26</v>
      </c>
      <c r="C262" s="33">
        <v>315534.71000000002</v>
      </c>
      <c r="D262" s="33">
        <v>17781.64</v>
      </c>
      <c r="E262" s="33">
        <v>119269.97</v>
      </c>
      <c r="F262" s="33">
        <f>SUM(C262:E262)</f>
        <v>452586.32000000007</v>
      </c>
      <c r="G262" s="34">
        <v>6956</v>
      </c>
      <c r="H262" s="34">
        <v>0</v>
      </c>
      <c r="I262" s="34">
        <v>0</v>
      </c>
      <c r="J262" s="34">
        <v>25818</v>
      </c>
      <c r="K262" s="34">
        <f>F262-G262-H262-I262-J262</f>
        <v>419812.32000000007</v>
      </c>
      <c r="L262" s="33">
        <v>1167465.01</v>
      </c>
      <c r="M262" s="35">
        <f>K262/L262</f>
        <v>0.35959306394972818</v>
      </c>
    </row>
    <row r="263" spans="1:13" ht="15.6" customHeight="1">
      <c r="A263" s="16" t="s">
        <v>167</v>
      </c>
      <c r="B263" s="42" t="s">
        <v>73</v>
      </c>
      <c r="C263" s="33">
        <v>586331.98</v>
      </c>
      <c r="D263" s="33">
        <v>33499.360000000001</v>
      </c>
      <c r="E263" s="33">
        <v>158894.39000000001</v>
      </c>
      <c r="F263" s="33">
        <f>SUM(C263:E263)</f>
        <v>778725.73</v>
      </c>
      <c r="G263" s="34">
        <v>318</v>
      </c>
      <c r="H263" s="34">
        <v>0</v>
      </c>
      <c r="I263" s="34">
        <v>0</v>
      </c>
      <c r="J263" s="34">
        <v>14611.43</v>
      </c>
      <c r="K263" s="34">
        <f>F263-G263-H263-I263-J263</f>
        <v>763796.29999999993</v>
      </c>
      <c r="L263" s="33">
        <v>2125098.98</v>
      </c>
      <c r="M263" s="35">
        <f>K263/L263</f>
        <v>0.35941681172892942</v>
      </c>
    </row>
    <row r="264" spans="1:13" ht="15.6" customHeight="1">
      <c r="A264" s="16" t="s">
        <v>442</v>
      </c>
      <c r="B264" s="42" t="s">
        <v>49</v>
      </c>
      <c r="C264" s="33">
        <v>1593215.99</v>
      </c>
      <c r="D264" s="33">
        <v>28043.91</v>
      </c>
      <c r="E264" s="33">
        <v>634247.04</v>
      </c>
      <c r="F264" s="33">
        <f>SUM(C264:E264)</f>
        <v>2255506.94</v>
      </c>
      <c r="G264" s="34">
        <v>12795.96</v>
      </c>
      <c r="H264" s="34">
        <v>0</v>
      </c>
      <c r="I264" s="34">
        <v>6982.26</v>
      </c>
      <c r="J264" s="34">
        <v>71536.2</v>
      </c>
      <c r="K264" s="34">
        <f>F264-G264-H264-I264-J264</f>
        <v>2164192.52</v>
      </c>
      <c r="L264" s="33">
        <v>6027119.8300000001</v>
      </c>
      <c r="M264" s="35">
        <f>K264/L264</f>
        <v>0.35907574115711582</v>
      </c>
    </row>
    <row r="265" spans="1:13" ht="15.6" customHeight="1">
      <c r="A265" s="16" t="s">
        <v>561</v>
      </c>
      <c r="B265" s="42" t="s">
        <v>29</v>
      </c>
      <c r="C265" s="33">
        <v>1755749.22</v>
      </c>
      <c r="D265" s="33">
        <v>73496.009999999995</v>
      </c>
      <c r="E265" s="33">
        <v>297444.05</v>
      </c>
      <c r="F265" s="33">
        <f>SUM(C265:E265)</f>
        <v>2126689.2799999998</v>
      </c>
      <c r="G265" s="34">
        <v>0</v>
      </c>
      <c r="H265" s="34">
        <v>0</v>
      </c>
      <c r="I265" s="34">
        <v>10543.46</v>
      </c>
      <c r="J265" s="34">
        <v>59639.49</v>
      </c>
      <c r="K265" s="34">
        <f>F265-G265-H265-I265-J265</f>
        <v>2056506.3299999998</v>
      </c>
      <c r="L265" s="33">
        <v>5741418.9699999997</v>
      </c>
      <c r="M265" s="35">
        <f>K265/L265</f>
        <v>0.35818781746213513</v>
      </c>
    </row>
    <row r="266" spans="1:13" ht="15.6" customHeight="1">
      <c r="A266" s="16" t="s">
        <v>351</v>
      </c>
      <c r="B266" s="42" t="s">
        <v>34</v>
      </c>
      <c r="C266" s="33">
        <v>5683298.4500000002</v>
      </c>
      <c r="D266" s="33">
        <v>131225.56</v>
      </c>
      <c r="E266" s="33">
        <v>1987478.88</v>
      </c>
      <c r="F266" s="33">
        <f>SUM(C266:E266)</f>
        <v>7802002.8899999997</v>
      </c>
      <c r="G266" s="34">
        <v>0</v>
      </c>
      <c r="H266" s="34">
        <v>0</v>
      </c>
      <c r="I266" s="34">
        <v>0</v>
      </c>
      <c r="J266" s="34">
        <v>463910.04</v>
      </c>
      <c r="K266" s="34">
        <f>F266-G266-H266-I266-J266</f>
        <v>7338092.8499999996</v>
      </c>
      <c r="L266" s="33">
        <v>20496426.640000001</v>
      </c>
      <c r="M266" s="35">
        <f>K266/L266</f>
        <v>0.35801815501240947</v>
      </c>
    </row>
    <row r="267" spans="1:13" ht="15.6" customHeight="1">
      <c r="A267" s="16" t="s">
        <v>50</v>
      </c>
      <c r="B267" s="42" t="s">
        <v>34</v>
      </c>
      <c r="C267" s="33">
        <v>3322314.81</v>
      </c>
      <c r="D267" s="33">
        <v>136354.16</v>
      </c>
      <c r="E267" s="33">
        <v>625568.78</v>
      </c>
      <c r="F267" s="33">
        <f>SUM(C267:E267)</f>
        <v>4084237.75</v>
      </c>
      <c r="G267" s="34">
        <v>48753.440000000002</v>
      </c>
      <c r="H267" s="34">
        <v>0</v>
      </c>
      <c r="I267" s="34">
        <v>1397.55</v>
      </c>
      <c r="J267" s="34">
        <v>236498.66</v>
      </c>
      <c r="K267" s="34">
        <f>F267-G267-H267-I267-J267</f>
        <v>3797588.1</v>
      </c>
      <c r="L267" s="33">
        <v>10631278.009999998</v>
      </c>
      <c r="M267" s="35">
        <f>K267/L267</f>
        <v>0.35720899184725591</v>
      </c>
    </row>
    <row r="268" spans="1:13" ht="15.6" customHeight="1">
      <c r="A268" s="16" t="s">
        <v>165</v>
      </c>
      <c r="B268" s="42" t="s">
        <v>41</v>
      </c>
      <c r="C268" s="33">
        <v>866913.34</v>
      </c>
      <c r="D268" s="33">
        <v>33890.400000000001</v>
      </c>
      <c r="E268" s="33">
        <v>408241.63</v>
      </c>
      <c r="F268" s="33">
        <f>SUM(C268:E268)</f>
        <v>1309045.3700000001</v>
      </c>
      <c r="G268" s="34">
        <v>18796.84</v>
      </c>
      <c r="H268" s="34">
        <v>0</v>
      </c>
      <c r="I268" s="34">
        <v>0</v>
      </c>
      <c r="J268" s="34">
        <v>16417.25</v>
      </c>
      <c r="K268" s="34">
        <f>F268-G268-H268-I268-J268</f>
        <v>1273831.28</v>
      </c>
      <c r="L268" s="33">
        <v>3576252.6100000003</v>
      </c>
      <c r="M268" s="35">
        <f>K268/L268</f>
        <v>0.35619163938198423</v>
      </c>
    </row>
    <row r="269" spans="1:13" ht="15.6" customHeight="1">
      <c r="A269" s="16" t="s">
        <v>461</v>
      </c>
      <c r="B269" s="42" t="s">
        <v>29</v>
      </c>
      <c r="C269" s="33">
        <v>2384389.4900000002</v>
      </c>
      <c r="D269" s="33">
        <v>38639</v>
      </c>
      <c r="E269" s="33">
        <v>761247.35</v>
      </c>
      <c r="F269" s="33">
        <f>SUM(C269:E269)</f>
        <v>3184275.8400000003</v>
      </c>
      <c r="G269" s="34">
        <v>19100.82</v>
      </c>
      <c r="H269" s="34">
        <v>0</v>
      </c>
      <c r="I269" s="34">
        <v>1790.14</v>
      </c>
      <c r="J269" s="34">
        <v>103372.74</v>
      </c>
      <c r="K269" s="34">
        <f>F269-G269-H269-I269-J269</f>
        <v>3060012.14</v>
      </c>
      <c r="L269" s="33">
        <v>8595120.1400000006</v>
      </c>
      <c r="M269" s="35">
        <f>K269/L269</f>
        <v>0.35601737848425236</v>
      </c>
    </row>
    <row r="270" spans="1:13" ht="15.6" customHeight="1">
      <c r="A270" s="16" t="s">
        <v>646</v>
      </c>
      <c r="B270" s="42" t="s">
        <v>49</v>
      </c>
      <c r="C270" s="33">
        <v>1401039.22</v>
      </c>
      <c r="D270" s="33">
        <v>558553.01</v>
      </c>
      <c r="E270" s="33">
        <v>623334.78</v>
      </c>
      <c r="F270" s="33">
        <f>SUM(C270:E270)</f>
        <v>2582927.0099999998</v>
      </c>
      <c r="G270" s="34">
        <v>44613.33</v>
      </c>
      <c r="H270" s="34">
        <v>0</v>
      </c>
      <c r="I270" s="34">
        <v>0</v>
      </c>
      <c r="J270" s="34">
        <v>75261.919999999998</v>
      </c>
      <c r="K270" s="34">
        <f>F270-G270-H270-I270-J270</f>
        <v>2463051.7599999998</v>
      </c>
      <c r="L270" s="33">
        <v>6924159.3700000001</v>
      </c>
      <c r="M270" s="35">
        <f>K270/L270</f>
        <v>0.3557185252944286</v>
      </c>
    </row>
    <row r="271" spans="1:13" ht="15.6" customHeight="1">
      <c r="A271" s="16" t="s">
        <v>435</v>
      </c>
      <c r="B271" s="42" t="s">
        <v>32</v>
      </c>
      <c r="C271" s="33">
        <v>492723.08</v>
      </c>
      <c r="D271" s="33">
        <v>16903.560000000001</v>
      </c>
      <c r="E271" s="33">
        <v>156279.32</v>
      </c>
      <c r="F271" s="33">
        <f>SUM(C271:E271)</f>
        <v>665905.96</v>
      </c>
      <c r="G271" s="34">
        <v>1346</v>
      </c>
      <c r="H271" s="34">
        <v>0</v>
      </c>
      <c r="I271" s="34">
        <v>2217.11</v>
      </c>
      <c r="J271" s="34">
        <v>19263.419999999998</v>
      </c>
      <c r="K271" s="34">
        <f>F271-G271-H271-I271-J271</f>
        <v>643079.42999999993</v>
      </c>
      <c r="L271" s="33">
        <v>1809648.25</v>
      </c>
      <c r="M271" s="35">
        <f>K271/L271</f>
        <v>0.35536156266832514</v>
      </c>
    </row>
    <row r="272" spans="1:13" ht="15.6" customHeight="1">
      <c r="A272" s="16" t="s">
        <v>291</v>
      </c>
      <c r="B272" s="42" t="s">
        <v>73</v>
      </c>
      <c r="C272" s="33">
        <v>286146.96999999997</v>
      </c>
      <c r="D272" s="33">
        <v>1998.12</v>
      </c>
      <c r="E272" s="33">
        <v>156563.45000000001</v>
      </c>
      <c r="F272" s="33">
        <f>SUM(C272:E272)</f>
        <v>444708.54</v>
      </c>
      <c r="G272" s="34">
        <v>0</v>
      </c>
      <c r="H272" s="34">
        <v>0</v>
      </c>
      <c r="I272" s="34">
        <v>0</v>
      </c>
      <c r="J272" s="34">
        <v>36181.919999999998</v>
      </c>
      <c r="K272" s="34">
        <f>F272-G272-H272-I272-J272</f>
        <v>408526.62</v>
      </c>
      <c r="L272" s="33">
        <v>1149791</v>
      </c>
      <c r="M272" s="35">
        <f>K272/L272</f>
        <v>0.35530511197252368</v>
      </c>
    </row>
    <row r="273" spans="1:13" ht="15.6" customHeight="1">
      <c r="A273" s="16" t="s">
        <v>56</v>
      </c>
      <c r="B273" s="42" t="s">
        <v>34</v>
      </c>
      <c r="C273" s="33">
        <v>1066007.04</v>
      </c>
      <c r="D273" s="33">
        <v>40603.78</v>
      </c>
      <c r="E273" s="33">
        <v>515483.12</v>
      </c>
      <c r="F273" s="33">
        <f>SUM(C273:E273)</f>
        <v>1622093.94</v>
      </c>
      <c r="G273" s="34">
        <v>1813.8</v>
      </c>
      <c r="H273" s="34">
        <v>8179.01</v>
      </c>
      <c r="I273" s="34">
        <v>0</v>
      </c>
      <c r="J273" s="34">
        <v>50264.65</v>
      </c>
      <c r="K273" s="34">
        <f>F273-G273-H273-I273-J273</f>
        <v>1561836.48</v>
      </c>
      <c r="L273" s="33">
        <v>4400390.49</v>
      </c>
      <c r="M273" s="35">
        <f>K273/L273</f>
        <v>0.35493133701413848</v>
      </c>
    </row>
    <row r="274" spans="1:13" ht="15.6" customHeight="1">
      <c r="A274" s="16" t="s">
        <v>529</v>
      </c>
      <c r="B274" s="42" t="s">
        <v>49</v>
      </c>
      <c r="C274" s="33">
        <v>2281965.7799999998</v>
      </c>
      <c r="D274" s="33">
        <v>134122.01999999999</v>
      </c>
      <c r="E274" s="33">
        <v>1312496.0900000001</v>
      </c>
      <c r="F274" s="33">
        <f>SUM(C274:E274)</f>
        <v>3728583.8899999997</v>
      </c>
      <c r="G274" s="34">
        <v>57752</v>
      </c>
      <c r="H274" s="34">
        <v>4176</v>
      </c>
      <c r="I274" s="34">
        <v>0</v>
      </c>
      <c r="J274" s="34">
        <v>111994.22</v>
      </c>
      <c r="K274" s="34">
        <f>F274-G274-H274-I274-J274</f>
        <v>3554661.6699999995</v>
      </c>
      <c r="L274" s="33">
        <v>10090894.370000001</v>
      </c>
      <c r="M274" s="35">
        <f>K274/L274</f>
        <v>0.35226428299239043</v>
      </c>
    </row>
    <row r="275" spans="1:13" ht="15.6" customHeight="1">
      <c r="A275" s="16" t="s">
        <v>470</v>
      </c>
      <c r="B275" s="42" t="s">
        <v>41</v>
      </c>
      <c r="C275" s="33">
        <v>1021834.28</v>
      </c>
      <c r="D275" s="33">
        <v>16823.599999999999</v>
      </c>
      <c r="E275" s="33">
        <v>534302.94999999995</v>
      </c>
      <c r="F275" s="33">
        <f>SUM(C275:E275)</f>
        <v>1572960.83</v>
      </c>
      <c r="G275" s="34">
        <v>9615.3799999999992</v>
      </c>
      <c r="H275" s="34">
        <v>0</v>
      </c>
      <c r="I275" s="34">
        <v>12432.92</v>
      </c>
      <c r="J275" s="34">
        <v>22982.29</v>
      </c>
      <c r="K275" s="34">
        <f>F275-G275-H275-I275-J275</f>
        <v>1527930.2400000002</v>
      </c>
      <c r="L275" s="33">
        <v>4353969.7</v>
      </c>
      <c r="M275" s="35">
        <f>K275/L275</f>
        <v>0.35092808294003519</v>
      </c>
    </row>
    <row r="276" spans="1:13" ht="15.6" customHeight="1">
      <c r="A276" s="16" t="s">
        <v>605</v>
      </c>
      <c r="B276" s="42" t="s">
        <v>37</v>
      </c>
      <c r="C276" s="33">
        <v>534350.43999999994</v>
      </c>
      <c r="D276" s="33">
        <v>4452.1099999999997</v>
      </c>
      <c r="E276" s="33">
        <v>399704.85</v>
      </c>
      <c r="F276" s="33">
        <f>SUM(C276:E276)</f>
        <v>938507.39999999991</v>
      </c>
      <c r="G276" s="34">
        <v>2611.3000000000002</v>
      </c>
      <c r="H276" s="34">
        <v>0</v>
      </c>
      <c r="I276" s="34">
        <v>0</v>
      </c>
      <c r="J276" s="34">
        <v>17276.32</v>
      </c>
      <c r="K276" s="34">
        <f>F276-G276-H276-I276-J276</f>
        <v>918619.77999999991</v>
      </c>
      <c r="L276" s="33">
        <v>2620486.23</v>
      </c>
      <c r="M276" s="35">
        <f>K276/L276</f>
        <v>0.35055317959064408</v>
      </c>
    </row>
    <row r="277" spans="1:13" ht="15.6" customHeight="1">
      <c r="A277" s="16" t="s">
        <v>385</v>
      </c>
      <c r="B277" s="42" t="s">
        <v>29</v>
      </c>
      <c r="C277" s="33">
        <v>7770400.2000000002</v>
      </c>
      <c r="D277" s="33">
        <v>152893.71</v>
      </c>
      <c r="E277" s="33">
        <v>2954797.84</v>
      </c>
      <c r="F277" s="33">
        <f>SUM(C277:E277)</f>
        <v>10878091.75</v>
      </c>
      <c r="G277" s="34">
        <v>565177.99</v>
      </c>
      <c r="H277" s="34">
        <v>0</v>
      </c>
      <c r="I277" s="34">
        <v>41258.239999999998</v>
      </c>
      <c r="J277" s="34">
        <v>359445.92</v>
      </c>
      <c r="K277" s="34">
        <f>F277-G277-H277-I277-J277</f>
        <v>9912209.5999999996</v>
      </c>
      <c r="L277" s="33">
        <v>28361975.41</v>
      </c>
      <c r="M277" s="35">
        <f>K277/L277</f>
        <v>0.34948939404640711</v>
      </c>
    </row>
    <row r="278" spans="1:13" ht="15.6" customHeight="1">
      <c r="A278" s="16" t="s">
        <v>181</v>
      </c>
      <c r="B278" s="42" t="s">
        <v>32</v>
      </c>
      <c r="C278" s="33">
        <v>320946.14</v>
      </c>
      <c r="D278" s="33">
        <v>2739.64</v>
      </c>
      <c r="E278" s="33">
        <v>126546.49</v>
      </c>
      <c r="F278" s="33">
        <f>SUM(C278:E278)</f>
        <v>450232.27</v>
      </c>
      <c r="G278" s="34">
        <v>246</v>
      </c>
      <c r="H278" s="34">
        <v>0</v>
      </c>
      <c r="I278" s="34">
        <v>0</v>
      </c>
      <c r="J278" s="34">
        <v>7835.48</v>
      </c>
      <c r="K278" s="34">
        <f>F278-G278-H278-I278-J278</f>
        <v>442150.79000000004</v>
      </c>
      <c r="L278" s="33">
        <v>1265508.23</v>
      </c>
      <c r="M278" s="35">
        <f>K278/L278</f>
        <v>0.34938594591360345</v>
      </c>
    </row>
    <row r="279" spans="1:13" ht="15.6" customHeight="1">
      <c r="A279" s="16" t="s">
        <v>574</v>
      </c>
      <c r="B279" s="42" t="s">
        <v>34</v>
      </c>
      <c r="C279" s="33">
        <v>1633260.06</v>
      </c>
      <c r="D279" s="33">
        <v>31602.62</v>
      </c>
      <c r="E279" s="33">
        <v>356825</v>
      </c>
      <c r="F279" s="33">
        <f>SUM(C279:E279)</f>
        <v>2021687.6800000002</v>
      </c>
      <c r="G279" s="34">
        <v>3500</v>
      </c>
      <c r="H279" s="34">
        <v>0</v>
      </c>
      <c r="I279" s="34">
        <v>0</v>
      </c>
      <c r="J279" s="34">
        <v>46767.37</v>
      </c>
      <c r="K279" s="34">
        <f>F279-G279-H279-I279-J279</f>
        <v>1971420.31</v>
      </c>
      <c r="L279" s="33">
        <v>5655784.2700000005</v>
      </c>
      <c r="M279" s="35">
        <f>K279/L279</f>
        <v>0.34856709801627561</v>
      </c>
    </row>
    <row r="280" spans="1:13" ht="15.6" customHeight="1">
      <c r="A280" s="16" t="s">
        <v>398</v>
      </c>
      <c r="B280" s="42" t="s">
        <v>32</v>
      </c>
      <c r="C280" s="33">
        <v>258498.38</v>
      </c>
      <c r="D280" s="33">
        <v>11515.22</v>
      </c>
      <c r="E280" s="33">
        <v>102202.47</v>
      </c>
      <c r="F280" s="33">
        <f>SUM(C280:E280)</f>
        <v>372216.06999999995</v>
      </c>
      <c r="G280" s="34">
        <v>3425</v>
      </c>
      <c r="H280" s="34">
        <v>0</v>
      </c>
      <c r="I280" s="34">
        <v>0</v>
      </c>
      <c r="J280" s="34">
        <v>6061.69</v>
      </c>
      <c r="K280" s="34">
        <f>F280-G280-H280-I280-J280</f>
        <v>362729.37999999995</v>
      </c>
      <c r="L280" s="33">
        <v>1040634.8099999999</v>
      </c>
      <c r="M280" s="35">
        <f>K280/L280</f>
        <v>0.34856548763730089</v>
      </c>
    </row>
    <row r="281" spans="1:13" ht="15.6" customHeight="1">
      <c r="A281" s="16" t="s">
        <v>256</v>
      </c>
      <c r="B281" s="42" t="s">
        <v>49</v>
      </c>
      <c r="C281" s="33">
        <v>924684.89</v>
      </c>
      <c r="D281" s="33">
        <v>19372.38</v>
      </c>
      <c r="E281" s="33">
        <v>349399.76</v>
      </c>
      <c r="F281" s="33">
        <f>SUM(C281:E281)</f>
        <v>1293457.03</v>
      </c>
      <c r="G281" s="34">
        <v>3910</v>
      </c>
      <c r="H281" s="34">
        <v>0</v>
      </c>
      <c r="I281" s="34">
        <v>0</v>
      </c>
      <c r="J281" s="34">
        <v>54258.57</v>
      </c>
      <c r="K281" s="34">
        <f>F281-G281-H281-I281-J281</f>
        <v>1235288.46</v>
      </c>
      <c r="L281" s="33">
        <v>3545271.0599999996</v>
      </c>
      <c r="M281" s="35">
        <f>K281/L281</f>
        <v>0.34843272604380215</v>
      </c>
    </row>
    <row r="282" spans="1:13" ht="15.6" customHeight="1">
      <c r="A282" s="16" t="s">
        <v>260</v>
      </c>
      <c r="B282" s="42" t="s">
        <v>29</v>
      </c>
      <c r="C282" s="33">
        <v>2636583.42</v>
      </c>
      <c r="D282" s="33">
        <v>19556.75</v>
      </c>
      <c r="E282" s="33">
        <v>952053.12</v>
      </c>
      <c r="F282" s="33">
        <f>SUM(C282:E282)</f>
        <v>3608193.29</v>
      </c>
      <c r="G282" s="34">
        <v>15061.53</v>
      </c>
      <c r="H282" s="34">
        <v>1123</v>
      </c>
      <c r="I282" s="34">
        <v>8565</v>
      </c>
      <c r="J282" s="34">
        <v>84798.76</v>
      </c>
      <c r="K282" s="34">
        <f>F282-G282-H282-I282-J282</f>
        <v>3498645.0000000005</v>
      </c>
      <c r="L282" s="33">
        <v>10047742.41</v>
      </c>
      <c r="M282" s="35">
        <f>K282/L282</f>
        <v>0.34820209926142009</v>
      </c>
    </row>
    <row r="283" spans="1:13" ht="15.6" customHeight="1">
      <c r="A283" s="16" t="s">
        <v>584</v>
      </c>
      <c r="B283" s="42" t="s">
        <v>32</v>
      </c>
      <c r="C283" s="33">
        <v>261627.29</v>
      </c>
      <c r="D283" s="33">
        <v>21749.71</v>
      </c>
      <c r="E283" s="33">
        <v>73604.45</v>
      </c>
      <c r="F283" s="33">
        <f>SUM(C283:E283)</f>
        <v>356981.45</v>
      </c>
      <c r="G283" s="34">
        <v>3847.25</v>
      </c>
      <c r="H283" s="34">
        <v>0</v>
      </c>
      <c r="I283" s="34">
        <v>1313.67</v>
      </c>
      <c r="J283" s="34">
        <v>6742.29</v>
      </c>
      <c r="K283" s="34">
        <f>F283-G283-H283-I283-J283</f>
        <v>345078.24000000005</v>
      </c>
      <c r="L283" s="33">
        <v>991571.4</v>
      </c>
      <c r="M283" s="35">
        <f>K283/L283</f>
        <v>0.34801148964159317</v>
      </c>
    </row>
    <row r="284" spans="1:13" ht="15.6" customHeight="1">
      <c r="A284" s="16" t="s">
        <v>339</v>
      </c>
      <c r="B284" s="42" t="s">
        <v>32</v>
      </c>
      <c r="C284" s="33">
        <v>1446244.03</v>
      </c>
      <c r="D284" s="33">
        <v>8631.98</v>
      </c>
      <c r="E284" s="33">
        <v>599886.01</v>
      </c>
      <c r="F284" s="33">
        <f>SUM(C284:E284)</f>
        <v>2054762.02</v>
      </c>
      <c r="G284" s="34">
        <v>2210.5</v>
      </c>
      <c r="H284" s="34">
        <v>0</v>
      </c>
      <c r="I284" s="34">
        <v>0</v>
      </c>
      <c r="J284" s="34">
        <v>56957.14</v>
      </c>
      <c r="K284" s="34">
        <f>F284-G284-H284-I284-J284</f>
        <v>1995594.3800000001</v>
      </c>
      <c r="L284" s="33">
        <v>5739200.5999999996</v>
      </c>
      <c r="M284" s="35">
        <f>K284/L284</f>
        <v>0.34771295152150639</v>
      </c>
    </row>
    <row r="285" spans="1:13" ht="15.6" customHeight="1">
      <c r="A285" s="16" t="s">
        <v>443</v>
      </c>
      <c r="B285" s="42" t="s">
        <v>29</v>
      </c>
      <c r="C285" s="33">
        <v>7173730.8700000001</v>
      </c>
      <c r="D285" s="33">
        <v>154802.12</v>
      </c>
      <c r="E285" s="33">
        <v>1447220.09</v>
      </c>
      <c r="F285" s="33">
        <f>SUM(C285:E285)</f>
        <v>8775753.0800000001</v>
      </c>
      <c r="G285" s="34">
        <v>127270.32</v>
      </c>
      <c r="H285" s="34">
        <v>40</v>
      </c>
      <c r="I285" s="34">
        <v>121381.45</v>
      </c>
      <c r="J285" s="34">
        <v>447373.09</v>
      </c>
      <c r="K285" s="34">
        <f>F285-G285-H285-I285-J285</f>
        <v>8079688.2200000007</v>
      </c>
      <c r="L285" s="33">
        <v>23259832.699999999</v>
      </c>
      <c r="M285" s="35">
        <f>K285/L285</f>
        <v>0.34736656639839036</v>
      </c>
    </row>
    <row r="286" spans="1:13" ht="15.6" customHeight="1">
      <c r="A286" s="16" t="s">
        <v>236</v>
      </c>
      <c r="B286" s="42" t="s">
        <v>73</v>
      </c>
      <c r="C286" s="33">
        <v>511667.18</v>
      </c>
      <c r="D286" s="33">
        <v>15361.65</v>
      </c>
      <c r="E286" s="33">
        <v>113898.99</v>
      </c>
      <c r="F286" s="33">
        <f>SUM(C286:E286)</f>
        <v>640927.81999999995</v>
      </c>
      <c r="G286" s="34">
        <v>0</v>
      </c>
      <c r="H286" s="34">
        <v>0</v>
      </c>
      <c r="I286" s="34">
        <v>0</v>
      </c>
      <c r="J286" s="34">
        <v>19831.68</v>
      </c>
      <c r="K286" s="34">
        <f>F286-G286-H286-I286-J286</f>
        <v>621096.1399999999</v>
      </c>
      <c r="L286" s="33">
        <v>1795348.3199999998</v>
      </c>
      <c r="M286" s="35">
        <f>K286/L286</f>
        <v>0.34594743152682483</v>
      </c>
    </row>
    <row r="287" spans="1:13" ht="15.6" customHeight="1">
      <c r="A287" s="16" t="s">
        <v>383</v>
      </c>
      <c r="B287" s="42" t="s">
        <v>34</v>
      </c>
      <c r="C287" s="33">
        <v>2191274.77</v>
      </c>
      <c r="D287" s="33">
        <v>78287.11</v>
      </c>
      <c r="E287" s="33">
        <v>998466.23</v>
      </c>
      <c r="F287" s="33">
        <f>SUM(C287:E287)</f>
        <v>3268028.11</v>
      </c>
      <c r="G287" s="34">
        <v>0</v>
      </c>
      <c r="H287" s="34">
        <v>0</v>
      </c>
      <c r="I287" s="34">
        <v>-667.88</v>
      </c>
      <c r="J287" s="34">
        <v>144850.44</v>
      </c>
      <c r="K287" s="34">
        <f>F287-G287-H287-I287-J287</f>
        <v>3123845.55</v>
      </c>
      <c r="L287" s="33">
        <v>9046209</v>
      </c>
      <c r="M287" s="35">
        <f>K287/L287</f>
        <v>0.34532095709926663</v>
      </c>
    </row>
    <row r="288" spans="1:13" ht="15.6" customHeight="1">
      <c r="A288" s="16" t="s">
        <v>243</v>
      </c>
      <c r="B288" s="42" t="s">
        <v>32</v>
      </c>
      <c r="C288" s="33">
        <v>635733.06000000006</v>
      </c>
      <c r="D288" s="33">
        <v>82828.42</v>
      </c>
      <c r="E288" s="33">
        <v>266624.90000000002</v>
      </c>
      <c r="F288" s="33">
        <f>SUM(C288:E288)</f>
        <v>985186.38000000012</v>
      </c>
      <c r="G288" s="34">
        <v>4318.3999999999996</v>
      </c>
      <c r="H288" s="34">
        <v>0</v>
      </c>
      <c r="I288" s="34">
        <v>12237.45</v>
      </c>
      <c r="J288" s="34">
        <v>20735.62</v>
      </c>
      <c r="K288" s="34">
        <f>F288-G288-H288-I288-J288</f>
        <v>947894.91000000015</v>
      </c>
      <c r="L288" s="33">
        <v>2745182.19</v>
      </c>
      <c r="M288" s="35">
        <f>K288/L288</f>
        <v>0.34529398939456191</v>
      </c>
    </row>
    <row r="289" spans="1:13" ht="15.6" customHeight="1">
      <c r="A289" s="16" t="s">
        <v>539</v>
      </c>
      <c r="B289" s="42" t="s">
        <v>41</v>
      </c>
      <c r="C289" s="33">
        <v>844141.81</v>
      </c>
      <c r="D289" s="33">
        <v>27781.1</v>
      </c>
      <c r="E289" s="33">
        <v>508194.5</v>
      </c>
      <c r="F289" s="33">
        <f>SUM(C289:E289)</f>
        <v>1380117.4100000001</v>
      </c>
      <c r="G289" s="34">
        <v>0</v>
      </c>
      <c r="H289" s="34">
        <v>0</v>
      </c>
      <c r="I289" s="34">
        <v>0</v>
      </c>
      <c r="J289" s="34">
        <v>28298.82</v>
      </c>
      <c r="K289" s="34">
        <f>F289-G289-H289-I289-J289</f>
        <v>1351818.59</v>
      </c>
      <c r="L289" s="33">
        <v>3918970.17</v>
      </c>
      <c r="M289" s="35">
        <f>K289/L289</f>
        <v>0.34494230151284877</v>
      </c>
    </row>
    <row r="290" spans="1:13" ht="15.6" customHeight="1">
      <c r="A290" s="16" t="s">
        <v>641</v>
      </c>
      <c r="B290" s="42" t="s">
        <v>29</v>
      </c>
      <c r="C290" s="33">
        <v>2144010.13</v>
      </c>
      <c r="D290" s="33">
        <v>39479.08</v>
      </c>
      <c r="E290" s="33">
        <v>846199.31</v>
      </c>
      <c r="F290" s="33">
        <f>SUM(C290:E290)</f>
        <v>3029688.52</v>
      </c>
      <c r="G290" s="34">
        <v>21041.79</v>
      </c>
      <c r="H290" s="34">
        <v>0</v>
      </c>
      <c r="I290" s="34">
        <v>23767.53</v>
      </c>
      <c r="J290" s="34">
        <v>-26574.400000000001</v>
      </c>
      <c r="K290" s="34">
        <f>F290-G290-H290-I290-J290</f>
        <v>3011453.6</v>
      </c>
      <c r="L290" s="33">
        <v>8738054.5999999996</v>
      </c>
      <c r="M290" s="35">
        <f>K290/L290</f>
        <v>0.34463661968878062</v>
      </c>
    </row>
    <row r="291" spans="1:13" ht="15.6" customHeight="1">
      <c r="A291" s="16" t="s">
        <v>511</v>
      </c>
      <c r="B291" s="42" t="s">
        <v>32</v>
      </c>
      <c r="C291" s="33">
        <v>257314.86</v>
      </c>
      <c r="D291" s="33">
        <v>2202.31</v>
      </c>
      <c r="E291" s="33">
        <v>138353.15</v>
      </c>
      <c r="F291" s="33">
        <f>SUM(C291:E291)</f>
        <v>397870.31999999995</v>
      </c>
      <c r="G291" s="34">
        <v>0</v>
      </c>
      <c r="H291" s="34">
        <v>0</v>
      </c>
      <c r="I291" s="34">
        <v>0</v>
      </c>
      <c r="J291" s="34">
        <v>10141.39</v>
      </c>
      <c r="K291" s="34">
        <f>F291-G291-H291-I291-J291</f>
        <v>387728.92999999993</v>
      </c>
      <c r="L291" s="33">
        <v>1126365.58</v>
      </c>
      <c r="M291" s="35">
        <f>K291/L291</f>
        <v>0.34423009446009517</v>
      </c>
    </row>
    <row r="292" spans="1:13" ht="15.6" customHeight="1">
      <c r="A292" s="16" t="s">
        <v>604</v>
      </c>
      <c r="B292" s="42" t="s">
        <v>41</v>
      </c>
      <c r="C292" s="33">
        <v>435386.83</v>
      </c>
      <c r="D292" s="33">
        <v>27212.17</v>
      </c>
      <c r="E292" s="33">
        <v>166018.53</v>
      </c>
      <c r="F292" s="33">
        <f>SUM(C292:E292)</f>
        <v>628617.53</v>
      </c>
      <c r="G292" s="34">
        <v>12097.64</v>
      </c>
      <c r="H292" s="34">
        <v>0</v>
      </c>
      <c r="I292" s="34">
        <v>0</v>
      </c>
      <c r="J292" s="34">
        <v>3795.62</v>
      </c>
      <c r="K292" s="34">
        <f>F292-G292-H292-I292-J292</f>
        <v>612724.27</v>
      </c>
      <c r="L292" s="33">
        <v>1783914.07</v>
      </c>
      <c r="M292" s="35">
        <f>K292/L292</f>
        <v>0.34347185231853683</v>
      </c>
    </row>
    <row r="293" spans="1:13" ht="15.6" customHeight="1">
      <c r="A293" s="16" t="s">
        <v>551</v>
      </c>
      <c r="B293" s="42" t="s">
        <v>26</v>
      </c>
      <c r="C293" s="33">
        <v>722353.74</v>
      </c>
      <c r="D293" s="33">
        <v>47697.43</v>
      </c>
      <c r="E293" s="33">
        <v>101120.69</v>
      </c>
      <c r="F293" s="33">
        <f>SUM(C293:E293)</f>
        <v>871171.8600000001</v>
      </c>
      <c r="G293" s="34">
        <v>0</v>
      </c>
      <c r="H293" s="34">
        <v>0</v>
      </c>
      <c r="I293" s="34">
        <v>0</v>
      </c>
      <c r="J293" s="34">
        <v>18111.169999999998</v>
      </c>
      <c r="K293" s="34">
        <f>F293-G293-H293-I293-J293</f>
        <v>853060.69000000006</v>
      </c>
      <c r="L293" s="33">
        <v>2497375.62</v>
      </c>
      <c r="M293" s="35">
        <f>K293/L293</f>
        <v>0.34158285328339999</v>
      </c>
    </row>
    <row r="294" spans="1:13" ht="15.6" customHeight="1">
      <c r="A294" s="16" t="s">
        <v>186</v>
      </c>
      <c r="B294" s="42" t="s">
        <v>41</v>
      </c>
      <c r="C294" s="33">
        <v>334479.51</v>
      </c>
      <c r="D294" s="33">
        <v>8011.46</v>
      </c>
      <c r="E294" s="33">
        <v>305204.2</v>
      </c>
      <c r="F294" s="33">
        <f>SUM(C294:E294)</f>
        <v>647695.17000000004</v>
      </c>
      <c r="G294" s="34">
        <v>1990</v>
      </c>
      <c r="H294" s="34">
        <v>0</v>
      </c>
      <c r="I294" s="34">
        <v>0</v>
      </c>
      <c r="J294" s="34">
        <v>11366.27</v>
      </c>
      <c r="K294" s="34">
        <f>F294-G294-H294-I294-J294</f>
        <v>634338.9</v>
      </c>
      <c r="L294" s="33">
        <v>1861058.54</v>
      </c>
      <c r="M294" s="35">
        <f>K294/L294</f>
        <v>0.34084843994214176</v>
      </c>
    </row>
    <row r="295" spans="1:13" ht="15.6" customHeight="1">
      <c r="A295" s="16" t="s">
        <v>365</v>
      </c>
      <c r="B295" s="42" t="s">
        <v>34</v>
      </c>
      <c r="C295" s="33">
        <v>7243378.2999999998</v>
      </c>
      <c r="D295" s="33">
        <v>204085.53</v>
      </c>
      <c r="E295" s="33">
        <v>1225969.08</v>
      </c>
      <c r="F295" s="33">
        <f>SUM(C295:E295)</f>
        <v>8673432.9100000001</v>
      </c>
      <c r="G295" s="34">
        <v>49023.040000000001</v>
      </c>
      <c r="H295" s="34">
        <v>0</v>
      </c>
      <c r="I295" s="34">
        <v>0</v>
      </c>
      <c r="J295" s="34">
        <v>309939.92</v>
      </c>
      <c r="K295" s="34">
        <f>F295-G295-H295-I295-J295</f>
        <v>8314469.9500000011</v>
      </c>
      <c r="L295" s="33">
        <v>24395974.41</v>
      </c>
      <c r="M295" s="35">
        <f>K295/L295</f>
        <v>0.34081319361410173</v>
      </c>
    </row>
    <row r="296" spans="1:13" ht="15.6" customHeight="1">
      <c r="A296" s="16" t="s">
        <v>280</v>
      </c>
      <c r="B296" s="42" t="s">
        <v>49</v>
      </c>
      <c r="C296" s="33">
        <v>719947.48</v>
      </c>
      <c r="D296" s="33">
        <v>9741.64</v>
      </c>
      <c r="E296" s="33">
        <v>179040.58</v>
      </c>
      <c r="F296" s="33">
        <f>SUM(C296:E296)</f>
        <v>908729.7</v>
      </c>
      <c r="G296" s="34">
        <v>5778.2</v>
      </c>
      <c r="H296" s="34">
        <v>100</v>
      </c>
      <c r="I296" s="34">
        <v>92.82</v>
      </c>
      <c r="J296" s="34">
        <v>27109.7</v>
      </c>
      <c r="K296" s="34">
        <f>F296-G296-H296-I296-J296</f>
        <v>875648.9800000001</v>
      </c>
      <c r="L296" s="33">
        <v>2572525.81</v>
      </c>
      <c r="M296" s="35">
        <f>K296/L296</f>
        <v>0.34038491532180198</v>
      </c>
    </row>
    <row r="297" spans="1:13" ht="15.6" customHeight="1">
      <c r="A297" s="16" t="s">
        <v>525</v>
      </c>
      <c r="B297" s="42" t="s">
        <v>41</v>
      </c>
      <c r="C297" s="33">
        <v>2143285.0699999998</v>
      </c>
      <c r="D297" s="33">
        <v>58008.33</v>
      </c>
      <c r="E297" s="33">
        <v>1320592.1000000001</v>
      </c>
      <c r="F297" s="33">
        <f>SUM(C297:E297)</f>
        <v>3521885.5</v>
      </c>
      <c r="G297" s="34">
        <v>71136.72</v>
      </c>
      <c r="H297" s="34">
        <v>43581.46</v>
      </c>
      <c r="I297" s="34">
        <v>0</v>
      </c>
      <c r="J297" s="34">
        <v>33613.56</v>
      </c>
      <c r="K297" s="34">
        <f>F297-G297-H297-I297-J297</f>
        <v>3373553.76</v>
      </c>
      <c r="L297" s="33">
        <v>9914269.4800000004</v>
      </c>
      <c r="M297" s="35">
        <f>K297/L297</f>
        <v>0.34027255026761688</v>
      </c>
    </row>
    <row r="298" spans="1:13" ht="15.6" customHeight="1">
      <c r="A298" s="16" t="s">
        <v>433</v>
      </c>
      <c r="B298" s="42" t="s">
        <v>34</v>
      </c>
      <c r="C298" s="33">
        <v>4231705.4800000004</v>
      </c>
      <c r="D298" s="33">
        <v>335797.29</v>
      </c>
      <c r="E298" s="33">
        <v>817893.93</v>
      </c>
      <c r="F298" s="33">
        <f>SUM(C298:E298)</f>
        <v>5385396.7000000002</v>
      </c>
      <c r="G298" s="34">
        <v>62844.49</v>
      </c>
      <c r="H298" s="34">
        <v>0</v>
      </c>
      <c r="I298" s="34">
        <v>20638.8</v>
      </c>
      <c r="J298" s="34">
        <v>212462.16</v>
      </c>
      <c r="K298" s="34">
        <f>F298-G298-H298-I298-J298</f>
        <v>5089451.25</v>
      </c>
      <c r="L298" s="33">
        <v>14963513.809999999</v>
      </c>
      <c r="M298" s="35">
        <f>K298/L298</f>
        <v>0.34012407210121726</v>
      </c>
    </row>
    <row r="299" spans="1:13" ht="15.6" customHeight="1">
      <c r="A299" s="16" t="s">
        <v>36</v>
      </c>
      <c r="B299" s="42" t="s">
        <v>37</v>
      </c>
      <c r="C299" s="33">
        <v>1757068.74</v>
      </c>
      <c r="D299" s="33">
        <v>31325.43</v>
      </c>
      <c r="E299" s="33">
        <v>769369.49</v>
      </c>
      <c r="F299" s="33">
        <f>SUM(C299:E299)</f>
        <v>2557763.66</v>
      </c>
      <c r="G299" s="34">
        <v>0</v>
      </c>
      <c r="H299" s="34">
        <v>0</v>
      </c>
      <c r="I299" s="34">
        <v>25145.5</v>
      </c>
      <c r="J299" s="34">
        <v>98163.01</v>
      </c>
      <c r="K299" s="34">
        <f>F299-G299-H299-I299-J299</f>
        <v>2434455.1500000004</v>
      </c>
      <c r="L299" s="33">
        <v>7192433.0399999991</v>
      </c>
      <c r="M299" s="35">
        <f>K299/L299</f>
        <v>0.33847449624640519</v>
      </c>
    </row>
    <row r="300" spans="1:13" ht="15.6" customHeight="1">
      <c r="A300" s="16" t="s">
        <v>638</v>
      </c>
      <c r="B300" s="42" t="s">
        <v>34</v>
      </c>
      <c r="C300" s="33">
        <v>9549064.1199999992</v>
      </c>
      <c r="D300" s="33">
        <v>498958.78</v>
      </c>
      <c r="E300" s="33">
        <v>5373941.9900000002</v>
      </c>
      <c r="F300" s="33">
        <f>SUM(C300:E300)</f>
        <v>15421964.889999999</v>
      </c>
      <c r="G300" s="34">
        <v>186530.74</v>
      </c>
      <c r="H300" s="34">
        <v>0</v>
      </c>
      <c r="I300" s="34">
        <v>65923.100000000006</v>
      </c>
      <c r="J300" s="34">
        <v>624105.65</v>
      </c>
      <c r="K300" s="34">
        <f>F300-G300-H300-I300-J300</f>
        <v>14545405.399999999</v>
      </c>
      <c r="L300" s="33">
        <v>42990192.039999999</v>
      </c>
      <c r="M300" s="35">
        <f>K300/L300</f>
        <v>0.33834241509008151</v>
      </c>
    </row>
    <row r="301" spans="1:13" ht="15.6" customHeight="1">
      <c r="A301" s="16" t="s">
        <v>626</v>
      </c>
      <c r="B301" s="42" t="s">
        <v>32</v>
      </c>
      <c r="C301" s="33">
        <v>560961.02</v>
      </c>
      <c r="D301" s="33">
        <v>26686.32</v>
      </c>
      <c r="E301" s="33">
        <v>408531.64</v>
      </c>
      <c r="F301" s="33">
        <f>SUM(C301:E301)</f>
        <v>996178.98</v>
      </c>
      <c r="G301" s="34">
        <v>29434</v>
      </c>
      <c r="H301" s="34">
        <v>0</v>
      </c>
      <c r="I301" s="34">
        <v>0</v>
      </c>
      <c r="J301" s="34">
        <v>35950.5</v>
      </c>
      <c r="K301" s="34">
        <f>F301-G301-H301-I301-J301</f>
        <v>930794.48</v>
      </c>
      <c r="L301" s="33">
        <v>2752989.37</v>
      </c>
      <c r="M301" s="35">
        <f>K301/L301</f>
        <v>0.33810318708204817</v>
      </c>
    </row>
    <row r="302" spans="1:13" ht="15.6" customHeight="1">
      <c r="A302" s="16" t="s">
        <v>40</v>
      </c>
      <c r="B302" s="42" t="s">
        <v>41</v>
      </c>
      <c r="C302" s="33">
        <v>276696.53999999998</v>
      </c>
      <c r="D302" s="33">
        <v>15941.94</v>
      </c>
      <c r="E302" s="33">
        <v>179579.02</v>
      </c>
      <c r="F302" s="33">
        <f>SUM(C302:E302)</f>
        <v>472217.5</v>
      </c>
      <c r="G302" s="34">
        <v>0</v>
      </c>
      <c r="H302" s="34">
        <v>0</v>
      </c>
      <c r="I302" s="34">
        <v>0</v>
      </c>
      <c r="J302" s="34">
        <v>7965.61</v>
      </c>
      <c r="K302" s="34">
        <f>F302-G302-H302-I302-J302</f>
        <v>464251.89</v>
      </c>
      <c r="L302" s="33">
        <v>1373760.5899999999</v>
      </c>
      <c r="M302" s="35">
        <f>K302/L302</f>
        <v>0.33794235573463355</v>
      </c>
    </row>
    <row r="303" spans="1:13" ht="15.6" customHeight="1">
      <c r="A303" s="16" t="s">
        <v>402</v>
      </c>
      <c r="B303" s="42" t="s">
        <v>34</v>
      </c>
      <c r="C303" s="33">
        <v>2370273.33</v>
      </c>
      <c r="D303" s="33">
        <v>132431.29999999999</v>
      </c>
      <c r="E303" s="33">
        <v>465264.64000000001</v>
      </c>
      <c r="F303" s="33">
        <f>SUM(C303:E303)</f>
        <v>2967969.27</v>
      </c>
      <c r="G303" s="34">
        <v>15502.3</v>
      </c>
      <c r="H303" s="34">
        <v>0</v>
      </c>
      <c r="I303" s="34">
        <v>330.33</v>
      </c>
      <c r="J303" s="34">
        <v>144662.5</v>
      </c>
      <c r="K303" s="34">
        <f>F303-G303-H303-I303-J303</f>
        <v>2807474.14</v>
      </c>
      <c r="L303" s="33">
        <v>8350507.8000000007</v>
      </c>
      <c r="M303" s="35">
        <f>K303/L303</f>
        <v>0.33620400186920368</v>
      </c>
    </row>
    <row r="304" spans="1:13" ht="15.6" customHeight="1">
      <c r="A304" s="16" t="s">
        <v>278</v>
      </c>
      <c r="B304" s="42" t="s">
        <v>26</v>
      </c>
      <c r="C304" s="33">
        <v>721153.1</v>
      </c>
      <c r="D304" s="33">
        <v>35939.949999999997</v>
      </c>
      <c r="E304" s="33">
        <v>91661.17</v>
      </c>
      <c r="F304" s="33">
        <f>SUM(C304:E304)</f>
        <v>848754.22</v>
      </c>
      <c r="G304" s="34">
        <v>2853.05</v>
      </c>
      <c r="H304" s="34">
        <v>0</v>
      </c>
      <c r="I304" s="34">
        <v>0</v>
      </c>
      <c r="J304" s="34">
        <v>31076.560000000001</v>
      </c>
      <c r="K304" s="34">
        <f>F304-G304-H304-I304-J304</f>
        <v>814824.60999999987</v>
      </c>
      <c r="L304" s="33">
        <v>2425884.15</v>
      </c>
      <c r="M304" s="35">
        <f>K304/L304</f>
        <v>0.33588768449639272</v>
      </c>
    </row>
    <row r="305" spans="1:13" ht="15.6" customHeight="1">
      <c r="A305" s="16" t="s">
        <v>313</v>
      </c>
      <c r="B305" s="42" t="s">
        <v>32</v>
      </c>
      <c r="C305" s="33">
        <v>2490883.6800000002</v>
      </c>
      <c r="D305" s="33">
        <v>68666.55</v>
      </c>
      <c r="E305" s="33">
        <v>1051535.08</v>
      </c>
      <c r="F305" s="33">
        <f>SUM(C305:E305)</f>
        <v>3611085.31</v>
      </c>
      <c r="G305" s="34">
        <v>0</v>
      </c>
      <c r="H305" s="34">
        <v>0</v>
      </c>
      <c r="I305" s="34">
        <v>0</v>
      </c>
      <c r="J305" s="34">
        <v>184495.91</v>
      </c>
      <c r="K305" s="34">
        <f>F305-G305-H305-I305-J305</f>
        <v>3426589.4</v>
      </c>
      <c r="L305" s="33">
        <v>10257107.85</v>
      </c>
      <c r="M305" s="35">
        <f>K305/L305</f>
        <v>0.33406974462104344</v>
      </c>
    </row>
    <row r="306" spans="1:13" ht="15.6" customHeight="1">
      <c r="A306" s="16" t="s">
        <v>627</v>
      </c>
      <c r="B306" s="42" t="s">
        <v>41</v>
      </c>
      <c r="C306" s="33">
        <v>19847210.359999999</v>
      </c>
      <c r="D306" s="33">
        <v>444858.79</v>
      </c>
      <c r="E306" s="33">
        <v>6189383.4800000004</v>
      </c>
      <c r="F306" s="33">
        <f>SUM(C306:E306)</f>
        <v>26481452.629999999</v>
      </c>
      <c r="G306" s="34">
        <v>39684.26</v>
      </c>
      <c r="H306" s="34">
        <v>19467.55</v>
      </c>
      <c r="I306" s="34">
        <v>81778.81</v>
      </c>
      <c r="J306" s="34">
        <v>941715.65</v>
      </c>
      <c r="K306" s="34">
        <f>F306-G306-H306-I306-J306</f>
        <v>25398806.359999999</v>
      </c>
      <c r="L306" s="33">
        <v>76049338</v>
      </c>
      <c r="M306" s="35">
        <f>K306/L306</f>
        <v>0.33397800727732829</v>
      </c>
    </row>
    <row r="307" spans="1:13" ht="15.6" customHeight="1">
      <c r="A307" s="16" t="s">
        <v>420</v>
      </c>
      <c r="B307" s="42" t="s">
        <v>49</v>
      </c>
      <c r="C307" s="33">
        <v>1218174.18</v>
      </c>
      <c r="D307" s="33">
        <v>31769.71</v>
      </c>
      <c r="E307" s="33">
        <v>505817.64</v>
      </c>
      <c r="F307" s="33">
        <f>SUM(C307:E307)</f>
        <v>1755761.5299999998</v>
      </c>
      <c r="G307" s="34">
        <v>5485</v>
      </c>
      <c r="H307" s="34">
        <v>329.12</v>
      </c>
      <c r="I307" s="34">
        <v>2044.51</v>
      </c>
      <c r="J307" s="34">
        <v>58811.88</v>
      </c>
      <c r="K307" s="34">
        <f>F307-G307-H307-I307-J307</f>
        <v>1689091.0199999998</v>
      </c>
      <c r="L307" s="33">
        <v>5058105.8099999987</v>
      </c>
      <c r="M307" s="35">
        <f>K307/L307</f>
        <v>0.33393746264869067</v>
      </c>
    </row>
    <row r="308" spans="1:13" ht="15.6" customHeight="1">
      <c r="A308" s="16" t="s">
        <v>156</v>
      </c>
      <c r="B308" s="42" t="s">
        <v>34</v>
      </c>
      <c r="C308" s="33">
        <v>4660283.95</v>
      </c>
      <c r="D308" s="33">
        <v>179121.15</v>
      </c>
      <c r="E308" s="33">
        <v>2090908.96</v>
      </c>
      <c r="F308" s="33">
        <f>SUM(C308:E308)</f>
        <v>6930314.0600000005</v>
      </c>
      <c r="G308" s="34">
        <v>75522.02</v>
      </c>
      <c r="H308" s="34">
        <v>0</v>
      </c>
      <c r="I308" s="34">
        <v>17053.439999999999</v>
      </c>
      <c r="J308" s="34">
        <v>408193.37</v>
      </c>
      <c r="K308" s="34">
        <f>F308-G308-H308-I308-J308</f>
        <v>6429545.2300000004</v>
      </c>
      <c r="L308" s="33">
        <v>19258495.59</v>
      </c>
      <c r="M308" s="35">
        <f>K308/L308</f>
        <v>0.33385500959579367</v>
      </c>
    </row>
    <row r="309" spans="1:13" ht="15.6" customHeight="1">
      <c r="A309" s="16" t="s">
        <v>139</v>
      </c>
      <c r="B309" s="42" t="s">
        <v>41</v>
      </c>
      <c r="C309" s="33">
        <v>185363.73</v>
      </c>
      <c r="D309" s="33">
        <v>8345.3799999999992</v>
      </c>
      <c r="E309" s="33">
        <v>128412.65</v>
      </c>
      <c r="F309" s="33">
        <f>SUM(C309:E309)</f>
        <v>322121.76</v>
      </c>
      <c r="G309" s="34">
        <v>1819.35</v>
      </c>
      <c r="H309" s="34">
        <v>0</v>
      </c>
      <c r="I309" s="34">
        <v>2337.48</v>
      </c>
      <c r="J309" s="34">
        <v>415.97</v>
      </c>
      <c r="K309" s="34">
        <f>F309-G309-H309-I309-J309</f>
        <v>317548.96000000008</v>
      </c>
      <c r="L309" s="33">
        <v>952415.98</v>
      </c>
      <c r="M309" s="35">
        <f>K309/L309</f>
        <v>0.33341414536114783</v>
      </c>
    </row>
    <row r="310" spans="1:13" ht="15.6" customHeight="1">
      <c r="A310" s="16" t="s">
        <v>413</v>
      </c>
      <c r="B310" s="42" t="s">
        <v>73</v>
      </c>
      <c r="C310" s="33">
        <v>3400375.95</v>
      </c>
      <c r="D310" s="33">
        <v>73695.42</v>
      </c>
      <c r="E310" s="33">
        <v>1427653.77</v>
      </c>
      <c r="F310" s="33">
        <f>SUM(C310:E310)</f>
        <v>4901725.1400000006</v>
      </c>
      <c r="G310" s="34">
        <v>225712.5</v>
      </c>
      <c r="H310" s="34">
        <v>108083.54</v>
      </c>
      <c r="I310" s="34">
        <v>3142.78</v>
      </c>
      <c r="J310" s="34">
        <v>230219.61</v>
      </c>
      <c r="K310" s="34">
        <f>F310-G310-H310-I310-J310</f>
        <v>4334566.71</v>
      </c>
      <c r="L310" s="33">
        <v>13028437.66</v>
      </c>
      <c r="M310" s="35">
        <f>K310/L310</f>
        <v>0.33270042219321638</v>
      </c>
    </row>
    <row r="311" spans="1:13" ht="15.6" customHeight="1">
      <c r="A311" s="16" t="s">
        <v>75</v>
      </c>
      <c r="B311" s="42" t="s">
        <v>37</v>
      </c>
      <c r="C311" s="33">
        <v>961426.9</v>
      </c>
      <c r="D311" s="33">
        <v>13010.5</v>
      </c>
      <c r="E311" s="33">
        <v>232733.49</v>
      </c>
      <c r="F311" s="33">
        <f>SUM(C311:E311)</f>
        <v>1207170.8900000001</v>
      </c>
      <c r="G311" s="34">
        <v>4074.72</v>
      </c>
      <c r="H311" s="34">
        <v>0</v>
      </c>
      <c r="I311" s="34">
        <v>0</v>
      </c>
      <c r="J311" s="34">
        <v>26352.14</v>
      </c>
      <c r="K311" s="34">
        <f>F311-G311-H311-I311-J311</f>
        <v>1176744.0300000003</v>
      </c>
      <c r="L311" s="33">
        <v>3539574.4699999997</v>
      </c>
      <c r="M311" s="35">
        <f>K311/L311</f>
        <v>0.33245353077710504</v>
      </c>
    </row>
    <row r="312" spans="1:13" ht="15.6" customHeight="1">
      <c r="A312" s="16" t="s">
        <v>68</v>
      </c>
      <c r="B312" s="42" t="s">
        <v>32</v>
      </c>
      <c r="C312" s="33">
        <v>1376792.84</v>
      </c>
      <c r="D312" s="33">
        <v>99834.66</v>
      </c>
      <c r="E312" s="33">
        <v>813564.65</v>
      </c>
      <c r="F312" s="33">
        <f>SUM(C312:E312)</f>
        <v>2290192.15</v>
      </c>
      <c r="G312" s="34">
        <v>40026.92</v>
      </c>
      <c r="H312" s="34">
        <v>0</v>
      </c>
      <c r="I312" s="34">
        <v>0</v>
      </c>
      <c r="J312" s="34">
        <v>184385.58</v>
      </c>
      <c r="K312" s="34">
        <f>F312-G312-H312-I312-J312</f>
        <v>2065779.65</v>
      </c>
      <c r="L312" s="33">
        <v>6216115.0300000003</v>
      </c>
      <c r="M312" s="35">
        <f>K312/L312</f>
        <v>0.332326483668691</v>
      </c>
    </row>
    <row r="313" spans="1:13" ht="15.6" customHeight="1">
      <c r="A313" s="16" t="s">
        <v>537</v>
      </c>
      <c r="B313" s="42" t="s">
        <v>26</v>
      </c>
      <c r="C313" s="33">
        <v>198822.16</v>
      </c>
      <c r="D313" s="33">
        <v>2673.86</v>
      </c>
      <c r="E313" s="33">
        <v>98094.21</v>
      </c>
      <c r="F313" s="33">
        <f>SUM(C313:E313)</f>
        <v>299590.23</v>
      </c>
      <c r="G313" s="34">
        <v>4200</v>
      </c>
      <c r="H313" s="34">
        <v>0</v>
      </c>
      <c r="I313" s="34">
        <v>0</v>
      </c>
      <c r="J313" s="34">
        <v>7279.81</v>
      </c>
      <c r="K313" s="34">
        <f>F313-G313-H313-I313-J313</f>
        <v>288110.42</v>
      </c>
      <c r="L313" s="33">
        <v>867792.55</v>
      </c>
      <c r="M313" s="35">
        <f>K313/L313</f>
        <v>0.33200379514666262</v>
      </c>
    </row>
    <row r="314" spans="1:13" ht="15.6" customHeight="1">
      <c r="A314" s="16" t="s">
        <v>446</v>
      </c>
      <c r="B314" s="42" t="s">
        <v>32</v>
      </c>
      <c r="C314" s="33">
        <v>930794.48</v>
      </c>
      <c r="D314" s="33">
        <v>18567.259999999998</v>
      </c>
      <c r="E314" s="33">
        <v>335152.42</v>
      </c>
      <c r="F314" s="33">
        <f>SUM(C314:E314)</f>
        <v>1284514.1599999999</v>
      </c>
      <c r="G314" s="34">
        <v>3977</v>
      </c>
      <c r="H314" s="34">
        <v>0</v>
      </c>
      <c r="I314" s="34">
        <v>0</v>
      </c>
      <c r="J314" s="34">
        <v>74036.740000000005</v>
      </c>
      <c r="K314" s="34">
        <f>F314-G314-H314-I314-J314</f>
        <v>1206500.42</v>
      </c>
      <c r="L314" s="33">
        <v>3637679.46</v>
      </c>
      <c r="M314" s="35">
        <f>K314/L314</f>
        <v>0.33166760108104743</v>
      </c>
    </row>
    <row r="315" spans="1:13" ht="15.6" customHeight="1">
      <c r="A315" s="16" t="s">
        <v>218</v>
      </c>
      <c r="B315" s="42" t="s">
        <v>32</v>
      </c>
      <c r="C315" s="33">
        <v>815773.09</v>
      </c>
      <c r="D315" s="33">
        <v>10251.42</v>
      </c>
      <c r="E315" s="33">
        <v>324444.46999999997</v>
      </c>
      <c r="F315" s="33">
        <f>SUM(C315:E315)</f>
        <v>1150468.98</v>
      </c>
      <c r="G315" s="34">
        <v>0</v>
      </c>
      <c r="H315" s="34">
        <v>0</v>
      </c>
      <c r="I315" s="34">
        <v>0</v>
      </c>
      <c r="J315" s="34">
        <v>75691.88</v>
      </c>
      <c r="K315" s="34">
        <f>F315-G315-H315-I315-J315</f>
        <v>1074777.1000000001</v>
      </c>
      <c r="L315" s="33">
        <v>3242756.37</v>
      </c>
      <c r="M315" s="35">
        <f>K315/L315</f>
        <v>0.33143936126166645</v>
      </c>
    </row>
    <row r="316" spans="1:13" ht="15.6" customHeight="1">
      <c r="A316" s="16" t="s">
        <v>233</v>
      </c>
      <c r="B316" s="42" t="s">
        <v>32</v>
      </c>
      <c r="C316" s="33">
        <v>1100928.75</v>
      </c>
      <c r="D316" s="33">
        <v>11216.44</v>
      </c>
      <c r="E316" s="33">
        <v>932021.55</v>
      </c>
      <c r="F316" s="33">
        <f>SUM(C316:E316)</f>
        <v>2044166.74</v>
      </c>
      <c r="G316" s="34">
        <v>69445.94</v>
      </c>
      <c r="H316" s="34">
        <v>0</v>
      </c>
      <c r="I316" s="34">
        <v>615.55999999999995</v>
      </c>
      <c r="J316" s="34">
        <v>112444.81</v>
      </c>
      <c r="K316" s="34">
        <f>F316-G316-H316-I316-J316</f>
        <v>1861660.43</v>
      </c>
      <c r="L316" s="33">
        <v>5622835.0600000005</v>
      </c>
      <c r="M316" s="35">
        <f>K316/L316</f>
        <v>0.33108928327696663</v>
      </c>
    </row>
    <row r="317" spans="1:13" ht="15.6" customHeight="1">
      <c r="A317" s="16" t="s">
        <v>566</v>
      </c>
      <c r="B317" s="42" t="s">
        <v>37</v>
      </c>
      <c r="C317" s="33">
        <v>1446591.83</v>
      </c>
      <c r="D317" s="33">
        <v>58946.76</v>
      </c>
      <c r="E317" s="33">
        <v>351405.62</v>
      </c>
      <c r="F317" s="33">
        <f>SUM(C317:E317)</f>
        <v>1856944.21</v>
      </c>
      <c r="G317" s="34">
        <v>102163.22</v>
      </c>
      <c r="H317" s="34">
        <v>0</v>
      </c>
      <c r="I317" s="34">
        <v>2194.8000000000002</v>
      </c>
      <c r="J317" s="34">
        <v>31025.48</v>
      </c>
      <c r="K317" s="34">
        <f>F317-G317-H317-I317-J317</f>
        <v>1721560.71</v>
      </c>
      <c r="L317" s="33">
        <v>5201886.18</v>
      </c>
      <c r="M317" s="35">
        <f>K317/L317</f>
        <v>0.33094932307803782</v>
      </c>
    </row>
    <row r="318" spans="1:13" ht="15.6" customHeight="1">
      <c r="A318" s="16" t="s">
        <v>512</v>
      </c>
      <c r="B318" s="42" t="s">
        <v>26</v>
      </c>
      <c r="C318" s="33">
        <v>131566.56</v>
      </c>
      <c r="D318" s="33">
        <v>1615.28</v>
      </c>
      <c r="E318" s="33">
        <v>61692.79</v>
      </c>
      <c r="F318" s="33">
        <f>SUM(C318:E318)</f>
        <v>194874.63</v>
      </c>
      <c r="G318" s="34">
        <v>0</v>
      </c>
      <c r="H318" s="34">
        <v>0</v>
      </c>
      <c r="I318" s="34">
        <v>0</v>
      </c>
      <c r="J318" s="34">
        <v>9772.5400000000009</v>
      </c>
      <c r="K318" s="34">
        <f>F318-G318-H318-I318-J318</f>
        <v>185102.09</v>
      </c>
      <c r="L318" s="33">
        <v>561746.6</v>
      </c>
      <c r="M318" s="35">
        <f>K318/L318</f>
        <v>0.32951172290139363</v>
      </c>
    </row>
    <row r="319" spans="1:13" ht="15.6" customHeight="1">
      <c r="A319" s="16" t="s">
        <v>564</v>
      </c>
      <c r="B319" s="42" t="s">
        <v>49</v>
      </c>
      <c r="C319" s="33">
        <v>3782126.99</v>
      </c>
      <c r="D319" s="33">
        <v>60770.98</v>
      </c>
      <c r="E319" s="33">
        <v>1408299.28</v>
      </c>
      <c r="F319" s="33">
        <f>SUM(C319:E319)</f>
        <v>5251197.25</v>
      </c>
      <c r="G319" s="34">
        <v>24090.5</v>
      </c>
      <c r="H319" s="34">
        <v>1661.8</v>
      </c>
      <c r="I319" s="34">
        <v>8551.44</v>
      </c>
      <c r="J319" s="34">
        <v>307570.93</v>
      </c>
      <c r="K319" s="34">
        <f>F319-G319-H319-I319-J319</f>
        <v>4909322.58</v>
      </c>
      <c r="L319" s="33">
        <v>14904591.17</v>
      </c>
      <c r="M319" s="35">
        <f>K319/L319</f>
        <v>0.3293832433244796</v>
      </c>
    </row>
    <row r="320" spans="1:13" ht="15.6" customHeight="1">
      <c r="A320" s="16" t="s">
        <v>579</v>
      </c>
      <c r="B320" s="42" t="s">
        <v>41</v>
      </c>
      <c r="C320" s="33">
        <v>1202603.6399999999</v>
      </c>
      <c r="D320" s="33">
        <v>16986.21</v>
      </c>
      <c r="E320" s="33">
        <v>308577.14</v>
      </c>
      <c r="F320" s="33">
        <f>SUM(C320:E320)</f>
        <v>1528166.9899999998</v>
      </c>
      <c r="G320" s="34">
        <v>27050.46</v>
      </c>
      <c r="H320" s="34">
        <v>0</v>
      </c>
      <c r="I320" s="34">
        <v>0</v>
      </c>
      <c r="J320" s="34">
        <v>19853.73</v>
      </c>
      <c r="K320" s="34">
        <f>F320-G320-H320-I320-J320</f>
        <v>1481262.7999999998</v>
      </c>
      <c r="L320" s="33">
        <v>4500046.25</v>
      </c>
      <c r="M320" s="35">
        <f>K320/L320</f>
        <v>0.32916612801479539</v>
      </c>
    </row>
    <row r="321" spans="1:13" ht="15.6" customHeight="1">
      <c r="A321" s="16" t="s">
        <v>427</v>
      </c>
      <c r="B321" s="42" t="s">
        <v>34</v>
      </c>
      <c r="C321" s="33">
        <v>966731.1</v>
      </c>
      <c r="D321" s="33">
        <v>120830.54</v>
      </c>
      <c r="E321" s="33">
        <v>394499.95</v>
      </c>
      <c r="F321" s="33">
        <f>SUM(C321:E321)</f>
        <v>1482061.5899999999</v>
      </c>
      <c r="G321" s="34">
        <v>0</v>
      </c>
      <c r="H321" s="34">
        <v>0</v>
      </c>
      <c r="I321" s="34">
        <v>2814.48</v>
      </c>
      <c r="J321" s="34">
        <v>27311.46</v>
      </c>
      <c r="K321" s="34">
        <f>F321-G321-H321-I321-J321</f>
        <v>1451935.65</v>
      </c>
      <c r="L321" s="33">
        <v>4416305.3499999996</v>
      </c>
      <c r="M321" s="35">
        <f>K321/L321</f>
        <v>0.32876704279517266</v>
      </c>
    </row>
    <row r="322" spans="1:13" ht="15.6" customHeight="1">
      <c r="A322" s="16" t="s">
        <v>359</v>
      </c>
      <c r="B322" s="42" t="s">
        <v>34</v>
      </c>
      <c r="C322" s="33">
        <v>15739962.4</v>
      </c>
      <c r="D322" s="33">
        <v>1020371.64</v>
      </c>
      <c r="E322" s="33">
        <v>6827353.0700000003</v>
      </c>
      <c r="F322" s="33">
        <f>SUM(C322:E322)</f>
        <v>23587687.109999999</v>
      </c>
      <c r="G322" s="34">
        <v>190782.94</v>
      </c>
      <c r="H322" s="34">
        <v>0</v>
      </c>
      <c r="I322" s="34">
        <v>77.28</v>
      </c>
      <c r="J322" s="34">
        <v>1057028.9099999999</v>
      </c>
      <c r="K322" s="34">
        <f>F322-G322-H322-I322-J322</f>
        <v>22339797.979999997</v>
      </c>
      <c r="L322" s="33">
        <v>68082630.939999998</v>
      </c>
      <c r="M322" s="35">
        <f>K322/L322</f>
        <v>0.32812771292119514</v>
      </c>
    </row>
    <row r="323" spans="1:13" ht="15.6" customHeight="1">
      <c r="A323" s="16" t="s">
        <v>645</v>
      </c>
      <c r="B323" s="42" t="s">
        <v>32</v>
      </c>
      <c r="C323" s="33">
        <v>186556.45</v>
      </c>
      <c r="D323" s="33">
        <v>12914.92</v>
      </c>
      <c r="E323" s="33">
        <v>33516.97</v>
      </c>
      <c r="F323" s="33">
        <f>SUM(C323:E323)</f>
        <v>232988.34000000003</v>
      </c>
      <c r="G323" s="34">
        <v>0</v>
      </c>
      <c r="H323" s="34">
        <v>0</v>
      </c>
      <c r="I323" s="34">
        <v>0</v>
      </c>
      <c r="J323" s="34">
        <v>3853.09</v>
      </c>
      <c r="K323" s="34">
        <f>F323-G323-H323-I323-J323</f>
        <v>229135.25000000003</v>
      </c>
      <c r="L323" s="33">
        <v>699423.44</v>
      </c>
      <c r="M323" s="35">
        <f>K323/L323</f>
        <v>0.32760590637339815</v>
      </c>
    </row>
    <row r="324" spans="1:13" ht="15.6" customHeight="1">
      <c r="A324" s="16" t="s">
        <v>495</v>
      </c>
      <c r="B324" s="42" t="s">
        <v>34</v>
      </c>
      <c r="C324" s="33">
        <v>2346002.87</v>
      </c>
      <c r="D324" s="33">
        <v>198054.95</v>
      </c>
      <c r="E324" s="33">
        <v>537892.1</v>
      </c>
      <c r="F324" s="33">
        <f>SUM(C324:E324)</f>
        <v>3081949.9200000004</v>
      </c>
      <c r="G324" s="34">
        <v>105106.96</v>
      </c>
      <c r="H324" s="34">
        <v>0</v>
      </c>
      <c r="I324" s="34">
        <v>0</v>
      </c>
      <c r="J324" s="34">
        <v>168123.99</v>
      </c>
      <c r="K324" s="34">
        <f>F324-G324-H324-I324-J324</f>
        <v>2808718.9700000007</v>
      </c>
      <c r="L324" s="33">
        <v>8574406.8300000001</v>
      </c>
      <c r="M324" s="35">
        <f>K324/L324</f>
        <v>0.32757006119337595</v>
      </c>
    </row>
    <row r="325" spans="1:13" ht="15.6" customHeight="1">
      <c r="A325" s="16" t="s">
        <v>222</v>
      </c>
      <c r="B325" s="42" t="s">
        <v>32</v>
      </c>
      <c r="C325" s="33">
        <v>589757.64</v>
      </c>
      <c r="D325" s="33">
        <v>6418.13</v>
      </c>
      <c r="E325" s="33">
        <v>62493.919999999998</v>
      </c>
      <c r="F325" s="33">
        <f>SUM(C325:E325)</f>
        <v>658669.69000000006</v>
      </c>
      <c r="G325" s="34">
        <v>0</v>
      </c>
      <c r="H325" s="34">
        <v>0</v>
      </c>
      <c r="I325" s="34">
        <v>0</v>
      </c>
      <c r="J325" s="34">
        <v>-39324.620000000003</v>
      </c>
      <c r="K325" s="34">
        <f>F325-G325-H325-I325-J325</f>
        <v>697994.31</v>
      </c>
      <c r="L325" s="33">
        <v>2131255.86</v>
      </c>
      <c r="M325" s="35">
        <f>K325/L325</f>
        <v>0.32750376109229801</v>
      </c>
    </row>
    <row r="326" spans="1:13" ht="15.6" customHeight="1">
      <c r="A326" s="16" t="s">
        <v>378</v>
      </c>
      <c r="B326" s="42" t="s">
        <v>37</v>
      </c>
      <c r="C326" s="33">
        <v>873948.73</v>
      </c>
      <c r="D326" s="33">
        <v>32816.81</v>
      </c>
      <c r="E326" s="33">
        <v>418256.28</v>
      </c>
      <c r="F326" s="33">
        <f>SUM(C326:E326)</f>
        <v>1325021.82</v>
      </c>
      <c r="G326" s="34">
        <v>0</v>
      </c>
      <c r="H326" s="34">
        <v>0</v>
      </c>
      <c r="I326" s="34">
        <v>267.76</v>
      </c>
      <c r="J326" s="34">
        <v>53260.08</v>
      </c>
      <c r="K326" s="34">
        <f>F326-G326-H326-I326-J326</f>
        <v>1271493.98</v>
      </c>
      <c r="L326" s="33">
        <v>3896514.81</v>
      </c>
      <c r="M326" s="35">
        <f>K326/L326</f>
        <v>0.32631570570111601</v>
      </c>
    </row>
    <row r="327" spans="1:13" ht="15.6" customHeight="1">
      <c r="A327" s="16" t="s">
        <v>92</v>
      </c>
      <c r="B327" s="42" t="s">
        <v>34</v>
      </c>
      <c r="C327" s="33">
        <v>5219020.51</v>
      </c>
      <c r="D327" s="33">
        <v>252562.85</v>
      </c>
      <c r="E327" s="33">
        <v>2133848.4700000002</v>
      </c>
      <c r="F327" s="33">
        <f>SUM(C327:E327)</f>
        <v>7605431.8300000001</v>
      </c>
      <c r="G327" s="34">
        <v>126157.64</v>
      </c>
      <c r="H327" s="34">
        <v>0</v>
      </c>
      <c r="I327" s="34">
        <v>847.32</v>
      </c>
      <c r="J327" s="34">
        <v>289929.28999999998</v>
      </c>
      <c r="K327" s="34">
        <f>F327-G327-H327-I327-J327</f>
        <v>7188497.5800000001</v>
      </c>
      <c r="L327" s="33">
        <v>22036252.239999998</v>
      </c>
      <c r="M327" s="35">
        <f>K327/L327</f>
        <v>0.32621234780347569</v>
      </c>
    </row>
    <row r="328" spans="1:13" ht="15.6" customHeight="1">
      <c r="A328" s="16" t="s">
        <v>161</v>
      </c>
      <c r="B328" s="42" t="s">
        <v>32</v>
      </c>
      <c r="C328" s="33">
        <v>430962</v>
      </c>
      <c r="D328" s="33">
        <v>10722.97</v>
      </c>
      <c r="E328" s="33">
        <v>84309.1</v>
      </c>
      <c r="F328" s="33">
        <f>SUM(C328:E328)</f>
        <v>525994.06999999995</v>
      </c>
      <c r="G328" s="34">
        <v>1405</v>
      </c>
      <c r="H328" s="34">
        <v>0</v>
      </c>
      <c r="I328" s="34">
        <v>0</v>
      </c>
      <c r="J328" s="34">
        <v>12821.97</v>
      </c>
      <c r="K328" s="34">
        <f>F328-G328-H328-I328-J328</f>
        <v>511767.1</v>
      </c>
      <c r="L328" s="33">
        <v>1571160.8499999999</v>
      </c>
      <c r="M328" s="35">
        <f>K328/L328</f>
        <v>0.32572546598268409</v>
      </c>
    </row>
    <row r="329" spans="1:13" ht="15.6" customHeight="1">
      <c r="A329" s="16" t="s">
        <v>505</v>
      </c>
      <c r="B329" s="42" t="s">
        <v>41</v>
      </c>
      <c r="C329" s="33">
        <v>699392.73</v>
      </c>
      <c r="D329" s="33">
        <v>31677.85</v>
      </c>
      <c r="E329" s="33">
        <v>409275.47</v>
      </c>
      <c r="F329" s="33">
        <f>SUM(C329:E329)</f>
        <v>1140346.0499999998</v>
      </c>
      <c r="G329" s="34">
        <v>0</v>
      </c>
      <c r="H329" s="34">
        <v>2672.3</v>
      </c>
      <c r="I329" s="34">
        <v>0</v>
      </c>
      <c r="J329" s="34">
        <v>24304.5</v>
      </c>
      <c r="K329" s="34">
        <f>F329-G329-H329-I329-J329</f>
        <v>1113369.2499999998</v>
      </c>
      <c r="L329" s="33">
        <v>3421575.4000000004</v>
      </c>
      <c r="M329" s="35">
        <f>K329/L329</f>
        <v>0.32539667253862053</v>
      </c>
    </row>
    <row r="330" spans="1:13" ht="15.6" customHeight="1">
      <c r="A330" s="16" t="s">
        <v>327</v>
      </c>
      <c r="B330" s="42" t="s">
        <v>41</v>
      </c>
      <c r="C330" s="33">
        <v>666072.56999999995</v>
      </c>
      <c r="D330" s="33">
        <v>27648.95</v>
      </c>
      <c r="E330" s="33">
        <v>201616.83</v>
      </c>
      <c r="F330" s="33">
        <f>SUM(C330:E330)</f>
        <v>895338.34999999986</v>
      </c>
      <c r="G330" s="34">
        <v>10358</v>
      </c>
      <c r="H330" s="34">
        <v>0</v>
      </c>
      <c r="I330" s="34">
        <v>0</v>
      </c>
      <c r="J330" s="34">
        <v>22630.2</v>
      </c>
      <c r="K330" s="34">
        <f>F330-G330-H330-I330-J330</f>
        <v>862350.14999999991</v>
      </c>
      <c r="L330" s="33">
        <v>2659618.7799999998</v>
      </c>
      <c r="M330" s="35">
        <f>K330/L330</f>
        <v>0.32423825417566043</v>
      </c>
    </row>
    <row r="331" spans="1:13" ht="15.6" customHeight="1">
      <c r="A331" s="16" t="s">
        <v>346</v>
      </c>
      <c r="B331" s="42" t="s">
        <v>49</v>
      </c>
      <c r="C331" s="33">
        <v>21857663.809999999</v>
      </c>
      <c r="D331" s="33">
        <v>1097174.71</v>
      </c>
      <c r="E331" s="33">
        <v>12581382.439999999</v>
      </c>
      <c r="F331" s="33">
        <f>SUM(C331:E331)</f>
        <v>35536220.960000001</v>
      </c>
      <c r="G331" s="34">
        <v>146288.84</v>
      </c>
      <c r="H331" s="34">
        <v>0</v>
      </c>
      <c r="I331" s="34">
        <v>1188.27</v>
      </c>
      <c r="J331" s="34">
        <v>9832468.2200000007</v>
      </c>
      <c r="K331" s="34">
        <f>F331-G331-H331-I331-J331</f>
        <v>25556275.629999995</v>
      </c>
      <c r="L331" s="33">
        <v>78909023.329999998</v>
      </c>
      <c r="M331" s="35">
        <f>K331/L331</f>
        <v>0.3238701298218184</v>
      </c>
    </row>
    <row r="332" spans="1:13" ht="15.6" customHeight="1">
      <c r="A332" s="16" t="s">
        <v>201</v>
      </c>
      <c r="B332" s="42" t="s">
        <v>34</v>
      </c>
      <c r="C332" s="33">
        <v>713685.65</v>
      </c>
      <c r="D332" s="33">
        <v>10566.87</v>
      </c>
      <c r="E332" s="33">
        <v>124829.32</v>
      </c>
      <c r="F332" s="33">
        <f>SUM(C332:E332)</f>
        <v>849081.84000000008</v>
      </c>
      <c r="G332" s="34">
        <v>41740.720000000001</v>
      </c>
      <c r="H332" s="34">
        <v>0</v>
      </c>
      <c r="I332" s="34">
        <v>3111.15</v>
      </c>
      <c r="J332" s="34">
        <v>28976.46</v>
      </c>
      <c r="K332" s="34">
        <f>F332-G332-H332-I332-J332</f>
        <v>775253.51000000013</v>
      </c>
      <c r="L332" s="33">
        <v>2396461.9100000006</v>
      </c>
      <c r="M332" s="35">
        <f>K332/L332</f>
        <v>0.32349919970144653</v>
      </c>
    </row>
    <row r="333" spans="1:13" ht="15.6" customHeight="1">
      <c r="A333" s="16" t="s">
        <v>353</v>
      </c>
      <c r="B333" s="42" t="s">
        <v>26</v>
      </c>
      <c r="C333" s="33">
        <v>354758.3</v>
      </c>
      <c r="D333" s="33">
        <v>4756.7299999999996</v>
      </c>
      <c r="E333" s="33">
        <v>62725.63</v>
      </c>
      <c r="F333" s="33">
        <f>SUM(C333:E333)</f>
        <v>422240.66</v>
      </c>
      <c r="G333" s="34">
        <v>0</v>
      </c>
      <c r="H333" s="34">
        <v>0</v>
      </c>
      <c r="I333" s="34">
        <v>0</v>
      </c>
      <c r="J333" s="34">
        <v>51044.959999999999</v>
      </c>
      <c r="K333" s="34">
        <f>F333-G333-H333-I333-J333</f>
        <v>371195.69999999995</v>
      </c>
      <c r="L333" s="33">
        <v>1152952.42</v>
      </c>
      <c r="M333" s="35">
        <f>K333/L333</f>
        <v>0.32195231438952182</v>
      </c>
    </row>
    <row r="334" spans="1:13" ht="15.6" customHeight="1">
      <c r="A334" s="16" t="s">
        <v>481</v>
      </c>
      <c r="B334" s="42" t="s">
        <v>73</v>
      </c>
      <c r="C334" s="33">
        <v>357712.26</v>
      </c>
      <c r="D334" s="33">
        <v>5894</v>
      </c>
      <c r="E334" s="33">
        <v>129028.37</v>
      </c>
      <c r="F334" s="33">
        <f>SUM(C334:E334)</f>
        <v>492634.63</v>
      </c>
      <c r="G334" s="34">
        <v>2930.86</v>
      </c>
      <c r="H334" s="34">
        <v>0</v>
      </c>
      <c r="I334" s="34">
        <v>0</v>
      </c>
      <c r="J334" s="34">
        <v>104628.02</v>
      </c>
      <c r="K334" s="34">
        <f>F334-G334-H334-I334-J334</f>
        <v>385075.75</v>
      </c>
      <c r="L334" s="33">
        <v>1197177.8999999999</v>
      </c>
      <c r="M334" s="35">
        <f>K334/L334</f>
        <v>0.32165290555396991</v>
      </c>
    </row>
    <row r="335" spans="1:13" ht="15.6" customHeight="1">
      <c r="A335" s="16" t="s">
        <v>323</v>
      </c>
      <c r="B335" s="42" t="s">
        <v>34</v>
      </c>
      <c r="C335" s="33">
        <v>2064327.73</v>
      </c>
      <c r="D335" s="33">
        <v>25660.89</v>
      </c>
      <c r="E335" s="33">
        <v>259445.8</v>
      </c>
      <c r="F335" s="33">
        <f>SUM(C335:E335)</f>
        <v>2349434.42</v>
      </c>
      <c r="G335" s="34">
        <v>6039</v>
      </c>
      <c r="H335" s="34">
        <v>0</v>
      </c>
      <c r="I335" s="34">
        <v>7744.76</v>
      </c>
      <c r="J335" s="34">
        <v>80392.63</v>
      </c>
      <c r="K335" s="34">
        <f>F335-G335-H335-I335-J335</f>
        <v>2255258.0300000003</v>
      </c>
      <c r="L335" s="33">
        <v>7014270.9799999995</v>
      </c>
      <c r="M335" s="35">
        <f>K335/L335</f>
        <v>0.3215242234624931</v>
      </c>
    </row>
    <row r="336" spans="1:13" ht="15.6" customHeight="1">
      <c r="A336" s="16" t="s">
        <v>104</v>
      </c>
      <c r="B336" s="42" t="s">
        <v>34</v>
      </c>
      <c r="C336" s="33">
        <v>2187790.89</v>
      </c>
      <c r="D336" s="33">
        <v>30515.84</v>
      </c>
      <c r="E336" s="33">
        <v>415831.44</v>
      </c>
      <c r="F336" s="33">
        <f>SUM(C336:E336)</f>
        <v>2634138.17</v>
      </c>
      <c r="G336" s="34">
        <v>0</v>
      </c>
      <c r="H336" s="34">
        <v>0</v>
      </c>
      <c r="I336" s="34">
        <v>8425.5400000000009</v>
      </c>
      <c r="J336" s="34">
        <v>83656.990000000005</v>
      </c>
      <c r="K336" s="34">
        <f>F336-G336-H336-I336-J336</f>
        <v>2542055.6399999997</v>
      </c>
      <c r="L336" s="33">
        <v>7922299.7800000003</v>
      </c>
      <c r="M336" s="35">
        <f>K336/L336</f>
        <v>0.32087344717975308</v>
      </c>
    </row>
    <row r="337" spans="1:13" ht="15.6" customHeight="1">
      <c r="A337" s="16" t="s">
        <v>400</v>
      </c>
      <c r="B337" s="42" t="s">
        <v>26</v>
      </c>
      <c r="C337" s="33">
        <v>136949.76000000001</v>
      </c>
      <c r="D337" s="33">
        <v>6446.99</v>
      </c>
      <c r="E337" s="33">
        <v>65552.11</v>
      </c>
      <c r="F337" s="33">
        <f>SUM(C337:E337)</f>
        <v>208948.86</v>
      </c>
      <c r="G337" s="34">
        <v>0</v>
      </c>
      <c r="H337" s="34">
        <v>0</v>
      </c>
      <c r="I337" s="34">
        <v>0</v>
      </c>
      <c r="J337" s="34">
        <v>3172.89</v>
      </c>
      <c r="K337" s="34">
        <f>F337-G337-H337-I337-J337</f>
        <v>205775.96999999997</v>
      </c>
      <c r="L337" s="33">
        <v>645952.6</v>
      </c>
      <c r="M337" s="35">
        <f>K337/L337</f>
        <v>0.31856202761626778</v>
      </c>
    </row>
    <row r="338" spans="1:13" ht="15.6" customHeight="1">
      <c r="A338" s="16" t="s">
        <v>459</v>
      </c>
      <c r="B338" s="42" t="s">
        <v>32</v>
      </c>
      <c r="C338" s="33">
        <v>364221.79</v>
      </c>
      <c r="D338" s="33">
        <v>14620.53</v>
      </c>
      <c r="E338" s="33">
        <v>127518.85</v>
      </c>
      <c r="F338" s="33">
        <f>SUM(C338:E338)</f>
        <v>506361.17000000004</v>
      </c>
      <c r="G338" s="34">
        <v>0</v>
      </c>
      <c r="H338" s="34">
        <v>0</v>
      </c>
      <c r="I338" s="34">
        <v>60</v>
      </c>
      <c r="J338" s="34">
        <v>7272.19</v>
      </c>
      <c r="K338" s="34">
        <f>F338-G338-H338-I338-J338</f>
        <v>499028.98000000004</v>
      </c>
      <c r="L338" s="33">
        <v>1567836.81</v>
      </c>
      <c r="M338" s="35">
        <f>K338/L338</f>
        <v>0.31829140432032593</v>
      </c>
    </row>
    <row r="339" spans="1:13" ht="15.6" customHeight="1">
      <c r="A339" s="16" t="s">
        <v>39</v>
      </c>
      <c r="B339" s="42" t="s">
        <v>34</v>
      </c>
      <c r="C339" s="33">
        <v>889407.47</v>
      </c>
      <c r="D339" s="33">
        <v>24176.11</v>
      </c>
      <c r="E339" s="33">
        <v>118752.43</v>
      </c>
      <c r="F339" s="33">
        <f>SUM(C339:E339)</f>
        <v>1032336.01</v>
      </c>
      <c r="G339" s="34">
        <v>0</v>
      </c>
      <c r="H339" s="34">
        <v>0</v>
      </c>
      <c r="I339" s="34">
        <v>0</v>
      </c>
      <c r="J339" s="34">
        <v>32363.61</v>
      </c>
      <c r="K339" s="34">
        <f>F339-G339-H339-I339-J339</f>
        <v>999972.4</v>
      </c>
      <c r="L339" s="33">
        <v>3144111.33</v>
      </c>
      <c r="M339" s="35">
        <f>K339/L339</f>
        <v>0.31804611702474289</v>
      </c>
    </row>
    <row r="340" spans="1:13" ht="15.6" customHeight="1">
      <c r="A340" s="16" t="s">
        <v>491</v>
      </c>
      <c r="B340" s="42" t="s">
        <v>73</v>
      </c>
      <c r="C340" s="33">
        <v>658931.85</v>
      </c>
      <c r="D340" s="33">
        <v>25667.05</v>
      </c>
      <c r="E340" s="33">
        <v>134726.66</v>
      </c>
      <c r="F340" s="33">
        <f>SUM(C340:E340)</f>
        <v>819325.56</v>
      </c>
      <c r="G340" s="34">
        <v>0</v>
      </c>
      <c r="H340" s="34">
        <v>0</v>
      </c>
      <c r="I340" s="34">
        <v>0</v>
      </c>
      <c r="J340" s="34">
        <v>13899.94</v>
      </c>
      <c r="K340" s="34">
        <f>F340-G340-H340-I340-J340</f>
        <v>805425.62000000011</v>
      </c>
      <c r="L340" s="33">
        <v>2533081.54</v>
      </c>
      <c r="M340" s="35">
        <f>K340/L340</f>
        <v>0.31796276877845792</v>
      </c>
    </row>
    <row r="341" spans="1:13" ht="15.6" customHeight="1">
      <c r="A341" s="16" t="s">
        <v>372</v>
      </c>
      <c r="B341" s="42" t="s">
        <v>32</v>
      </c>
      <c r="C341" s="33">
        <v>1013833.99</v>
      </c>
      <c r="D341" s="33">
        <v>25269.78</v>
      </c>
      <c r="E341" s="33">
        <v>611735.68999999994</v>
      </c>
      <c r="F341" s="33">
        <f>SUM(C341:E341)</f>
        <v>1650839.46</v>
      </c>
      <c r="G341" s="34">
        <v>0</v>
      </c>
      <c r="H341" s="34">
        <v>0</v>
      </c>
      <c r="I341" s="34">
        <v>0</v>
      </c>
      <c r="J341" s="34">
        <v>50347.28</v>
      </c>
      <c r="K341" s="34">
        <f>F341-G341-H341-I341-J341</f>
        <v>1600492.18</v>
      </c>
      <c r="L341" s="33">
        <v>5035136.1900000004</v>
      </c>
      <c r="M341" s="35">
        <f>K341/L341</f>
        <v>0.31786472492613943</v>
      </c>
    </row>
    <row r="342" spans="1:13" ht="15.6" customHeight="1">
      <c r="A342" s="16" t="s">
        <v>558</v>
      </c>
      <c r="B342" s="42" t="s">
        <v>29</v>
      </c>
      <c r="C342" s="33">
        <v>2034955.34</v>
      </c>
      <c r="D342" s="33">
        <v>67197.05</v>
      </c>
      <c r="E342" s="33">
        <v>563322.26</v>
      </c>
      <c r="F342" s="33">
        <f>SUM(C342:E342)</f>
        <v>2665474.6500000004</v>
      </c>
      <c r="G342" s="34">
        <v>3069.6</v>
      </c>
      <c r="H342" s="34">
        <v>0</v>
      </c>
      <c r="I342" s="34">
        <v>10326.74</v>
      </c>
      <c r="J342" s="34">
        <v>125710.39999999999</v>
      </c>
      <c r="K342" s="34">
        <f>F342-G342-H342-I342-J342</f>
        <v>2526367.91</v>
      </c>
      <c r="L342" s="33">
        <v>7956681.7800000003</v>
      </c>
      <c r="M342" s="35">
        <f>K342/L342</f>
        <v>0.31751526325337093</v>
      </c>
    </row>
    <row r="343" spans="1:13" ht="15.6" customHeight="1">
      <c r="A343" s="16" t="s">
        <v>113</v>
      </c>
      <c r="B343" s="42" t="s">
        <v>49</v>
      </c>
      <c r="C343" s="33">
        <v>13332100.68</v>
      </c>
      <c r="D343" s="33">
        <v>1610461.22</v>
      </c>
      <c r="E343" s="33">
        <v>6714990.0899999999</v>
      </c>
      <c r="F343" s="33">
        <f>SUM(C343:E343)</f>
        <v>21657551.990000002</v>
      </c>
      <c r="G343" s="34">
        <v>81179.7</v>
      </c>
      <c r="H343" s="34">
        <v>0</v>
      </c>
      <c r="I343" s="34">
        <v>563</v>
      </c>
      <c r="J343" s="34">
        <v>685496.57</v>
      </c>
      <c r="K343" s="34">
        <f>F343-G343-H343-I343-J343</f>
        <v>20890312.720000003</v>
      </c>
      <c r="L343" s="33">
        <v>65959539.540000007</v>
      </c>
      <c r="M343" s="35">
        <f>K343/L343</f>
        <v>0.31671404721270741</v>
      </c>
    </row>
    <row r="344" spans="1:13" ht="15.6" customHeight="1">
      <c r="A344" s="16" t="s">
        <v>588</v>
      </c>
      <c r="B344" s="42" t="s">
        <v>73</v>
      </c>
      <c r="C344" s="33">
        <v>1131422.7</v>
      </c>
      <c r="D344" s="33">
        <v>44727.3</v>
      </c>
      <c r="E344" s="33">
        <v>395355.99</v>
      </c>
      <c r="F344" s="33">
        <f>SUM(C344:E344)</f>
        <v>1571505.99</v>
      </c>
      <c r="G344" s="34">
        <v>0</v>
      </c>
      <c r="H344" s="34">
        <v>0</v>
      </c>
      <c r="I344" s="34">
        <v>0</v>
      </c>
      <c r="J344" s="34">
        <v>243253.45</v>
      </c>
      <c r="K344" s="34">
        <f>F344-G344-H344-I344-J344</f>
        <v>1328252.54</v>
      </c>
      <c r="L344" s="33">
        <v>4200910.5199999996</v>
      </c>
      <c r="M344" s="35">
        <f>K344/L344</f>
        <v>0.31618205950266232</v>
      </c>
    </row>
    <row r="345" spans="1:13" ht="15.6" customHeight="1">
      <c r="A345" s="16" t="s">
        <v>251</v>
      </c>
      <c r="B345" s="42" t="s">
        <v>73</v>
      </c>
      <c r="C345" s="33">
        <v>830685.66</v>
      </c>
      <c r="D345" s="33">
        <v>14535.18</v>
      </c>
      <c r="E345" s="33">
        <v>98667.69</v>
      </c>
      <c r="F345" s="33">
        <f>SUM(C345:E345)</f>
        <v>943888.53</v>
      </c>
      <c r="G345" s="34">
        <v>9293.01</v>
      </c>
      <c r="H345" s="34">
        <v>0</v>
      </c>
      <c r="I345" s="34">
        <v>0</v>
      </c>
      <c r="J345" s="34">
        <v>40715.25</v>
      </c>
      <c r="K345" s="34">
        <f>F345-G345-H345-I345-J345</f>
        <v>893880.27</v>
      </c>
      <c r="L345" s="33">
        <v>2830799.14</v>
      </c>
      <c r="M345" s="35">
        <f>K345/L345</f>
        <v>0.31576958512146502</v>
      </c>
    </row>
    <row r="346" spans="1:13" ht="15.6" customHeight="1">
      <c r="A346" s="16" t="s">
        <v>151</v>
      </c>
      <c r="B346" s="42" t="s">
        <v>34</v>
      </c>
      <c r="C346" s="33">
        <v>3132543.69</v>
      </c>
      <c r="D346" s="33">
        <v>133005.20000000001</v>
      </c>
      <c r="E346" s="33">
        <v>740522.13</v>
      </c>
      <c r="F346" s="33">
        <f>SUM(C346:E346)</f>
        <v>4006071.02</v>
      </c>
      <c r="G346" s="34">
        <v>73577.960000000006</v>
      </c>
      <c r="H346" s="34">
        <v>0</v>
      </c>
      <c r="I346" s="34">
        <v>1476.1</v>
      </c>
      <c r="J346" s="34">
        <v>171068.06</v>
      </c>
      <c r="K346" s="34">
        <f>F346-G346-H346-I346-J346</f>
        <v>3759948.9</v>
      </c>
      <c r="L346" s="33">
        <v>11909073.42</v>
      </c>
      <c r="M346" s="35">
        <f>K346/L346</f>
        <v>0.3157213636524881</v>
      </c>
    </row>
    <row r="347" spans="1:13" ht="15.6" customHeight="1">
      <c r="A347" s="16" t="s">
        <v>333</v>
      </c>
      <c r="B347" s="42" t="s">
        <v>41</v>
      </c>
      <c r="C347" s="33">
        <v>388881.29</v>
      </c>
      <c r="D347" s="33">
        <v>30502.080000000002</v>
      </c>
      <c r="E347" s="33">
        <v>370407.06</v>
      </c>
      <c r="F347" s="33">
        <f>SUM(C347:E347)</f>
        <v>789790.42999999993</v>
      </c>
      <c r="G347" s="34">
        <v>0</v>
      </c>
      <c r="H347" s="34">
        <v>0</v>
      </c>
      <c r="I347" s="34">
        <v>0</v>
      </c>
      <c r="J347" s="34">
        <v>80573.38</v>
      </c>
      <c r="K347" s="34">
        <f>F347-G347-H347-I347-J347</f>
        <v>709217.04999999993</v>
      </c>
      <c r="L347" s="33">
        <v>2257668.9299999997</v>
      </c>
      <c r="M347" s="35">
        <f>K347/L347</f>
        <v>0.31413686948333919</v>
      </c>
    </row>
    <row r="348" spans="1:13" ht="15.6" customHeight="1">
      <c r="A348" s="16" t="s">
        <v>629</v>
      </c>
      <c r="B348" s="42" t="s">
        <v>34</v>
      </c>
      <c r="C348" s="33">
        <v>1487219.32</v>
      </c>
      <c r="D348" s="33">
        <v>565026.74</v>
      </c>
      <c r="E348" s="33">
        <v>2922898.15</v>
      </c>
      <c r="F348" s="33">
        <f>SUM(C348:E348)</f>
        <v>4975144.21</v>
      </c>
      <c r="G348" s="34">
        <v>2816.58</v>
      </c>
      <c r="H348" s="34">
        <v>0</v>
      </c>
      <c r="I348" s="34">
        <v>0</v>
      </c>
      <c r="J348" s="34">
        <v>2132350.5499999998</v>
      </c>
      <c r="K348" s="34">
        <f>F348-G348-H348-I348-J348</f>
        <v>2839977.08</v>
      </c>
      <c r="L348" s="33">
        <v>9042471.8900000006</v>
      </c>
      <c r="M348" s="35">
        <f>K348/L348</f>
        <v>0.31407087736050454</v>
      </c>
    </row>
    <row r="349" spans="1:13" ht="15.6" customHeight="1">
      <c r="A349" s="16" t="s">
        <v>326</v>
      </c>
      <c r="B349" s="42" t="s">
        <v>41</v>
      </c>
      <c r="C349" s="33">
        <v>382806.66</v>
      </c>
      <c r="D349" s="33">
        <v>11540.58</v>
      </c>
      <c r="E349" s="33">
        <v>127053.06</v>
      </c>
      <c r="F349" s="33">
        <f>SUM(C349:E349)</f>
        <v>521400.3</v>
      </c>
      <c r="G349" s="34">
        <v>0</v>
      </c>
      <c r="H349" s="34">
        <v>0</v>
      </c>
      <c r="I349" s="34">
        <v>0</v>
      </c>
      <c r="J349" s="34">
        <v>28700.16</v>
      </c>
      <c r="K349" s="34">
        <f>F349-G349-H349-I349-J349</f>
        <v>492700.14</v>
      </c>
      <c r="L349" s="33">
        <v>1570258.2999999998</v>
      </c>
      <c r="M349" s="35">
        <f>K349/L349</f>
        <v>0.3137701230428141</v>
      </c>
    </row>
    <row r="350" spans="1:13" ht="15.6" customHeight="1">
      <c r="A350" s="16" t="s">
        <v>563</v>
      </c>
      <c r="B350" s="42" t="s">
        <v>34</v>
      </c>
      <c r="C350" s="33">
        <v>1357939.85</v>
      </c>
      <c r="D350" s="33">
        <v>36424.74</v>
      </c>
      <c r="E350" s="33">
        <v>355691.98</v>
      </c>
      <c r="F350" s="33">
        <f>SUM(C350:E350)</f>
        <v>1750056.57</v>
      </c>
      <c r="G350" s="34">
        <v>59234.34</v>
      </c>
      <c r="H350" s="34">
        <v>0</v>
      </c>
      <c r="I350" s="34">
        <v>0</v>
      </c>
      <c r="J350" s="34">
        <v>131841.28</v>
      </c>
      <c r="K350" s="34">
        <f>F350-G350-H350-I350-J350</f>
        <v>1558980.95</v>
      </c>
      <c r="L350" s="33">
        <v>4974978.9400000004</v>
      </c>
      <c r="M350" s="35">
        <f>K350/L350</f>
        <v>0.31336433154830595</v>
      </c>
    </row>
    <row r="351" spans="1:13" ht="15.6" customHeight="1">
      <c r="A351" s="16" t="s">
        <v>257</v>
      </c>
      <c r="B351" s="42" t="s">
        <v>29</v>
      </c>
      <c r="C351" s="33">
        <v>921377.97</v>
      </c>
      <c r="D351" s="33">
        <v>41846.28</v>
      </c>
      <c r="E351" s="33">
        <v>157223.1</v>
      </c>
      <c r="F351" s="33">
        <f>SUM(C351:E351)</f>
        <v>1120447.3500000001</v>
      </c>
      <c r="G351" s="34">
        <v>0</v>
      </c>
      <c r="H351" s="34">
        <v>0</v>
      </c>
      <c r="I351" s="34">
        <v>0</v>
      </c>
      <c r="J351" s="34">
        <v>73520.34</v>
      </c>
      <c r="K351" s="34">
        <f>F351-G351-H351-I351-J351</f>
        <v>1046927.0100000001</v>
      </c>
      <c r="L351" s="33">
        <v>3342649.7399999998</v>
      </c>
      <c r="M351" s="35">
        <f>K351/L351</f>
        <v>0.31320272581117048</v>
      </c>
    </row>
    <row r="352" spans="1:13" ht="15.6" customHeight="1">
      <c r="A352" s="16" t="s">
        <v>582</v>
      </c>
      <c r="B352" s="42" t="s">
        <v>29</v>
      </c>
      <c r="C352" s="33">
        <v>858423.14</v>
      </c>
      <c r="D352" s="33">
        <v>33322.04</v>
      </c>
      <c r="E352" s="33">
        <v>352567.81</v>
      </c>
      <c r="F352" s="33">
        <f>SUM(C352:E352)</f>
        <v>1244312.99</v>
      </c>
      <c r="G352" s="34">
        <v>45640.5</v>
      </c>
      <c r="H352" s="34">
        <v>0</v>
      </c>
      <c r="I352" s="34">
        <v>0</v>
      </c>
      <c r="J352" s="34">
        <v>74880.09</v>
      </c>
      <c r="K352" s="34">
        <f>F352-G352-H352-I352-J352</f>
        <v>1123792.3999999999</v>
      </c>
      <c r="L352" s="33">
        <v>3596017.8999999994</v>
      </c>
      <c r="M352" s="35">
        <f>K352/L352</f>
        <v>0.31251023527997457</v>
      </c>
    </row>
    <row r="353" spans="1:13" ht="15.6" customHeight="1">
      <c r="A353" s="16" t="s">
        <v>184</v>
      </c>
      <c r="B353" s="42" t="s">
        <v>41</v>
      </c>
      <c r="C353" s="33">
        <v>235201.14</v>
      </c>
      <c r="D353" s="33">
        <v>10527.23</v>
      </c>
      <c r="E353" s="33">
        <v>69820.929999999993</v>
      </c>
      <c r="F353" s="33">
        <f>SUM(C353:E353)</f>
        <v>315549.30000000005</v>
      </c>
      <c r="G353" s="34">
        <v>5991</v>
      </c>
      <c r="H353" s="34">
        <v>0</v>
      </c>
      <c r="I353" s="34">
        <v>0</v>
      </c>
      <c r="J353" s="34">
        <v>2347.13</v>
      </c>
      <c r="K353" s="34">
        <f>F353-G353-H353-I353-J353</f>
        <v>307211.17000000004</v>
      </c>
      <c r="L353" s="33">
        <v>983068.49</v>
      </c>
      <c r="M353" s="35">
        <f>K353/L353</f>
        <v>0.31250230591766809</v>
      </c>
    </row>
    <row r="354" spans="1:13" ht="15.6" customHeight="1">
      <c r="A354" s="16" t="s">
        <v>622</v>
      </c>
      <c r="B354" s="42" t="s">
        <v>32</v>
      </c>
      <c r="C354" s="33">
        <v>2956474.88</v>
      </c>
      <c r="D354" s="33">
        <v>77988.97</v>
      </c>
      <c r="E354" s="33">
        <v>1008105.25</v>
      </c>
      <c r="F354" s="33">
        <f>SUM(C354:E354)</f>
        <v>4042569.1</v>
      </c>
      <c r="G354" s="34">
        <v>0</v>
      </c>
      <c r="H354" s="34">
        <v>0</v>
      </c>
      <c r="I354" s="34">
        <v>15993.98</v>
      </c>
      <c r="J354" s="34">
        <v>94539.35</v>
      </c>
      <c r="K354" s="34">
        <f>F354-G354-H354-I354-J354</f>
        <v>3932035.77</v>
      </c>
      <c r="L354" s="33">
        <v>12595922.620000001</v>
      </c>
      <c r="M354" s="35">
        <f>K354/L354</f>
        <v>0.31216734880195696</v>
      </c>
    </row>
    <row r="355" spans="1:13" ht="15.6" customHeight="1">
      <c r="A355" s="16" t="s">
        <v>216</v>
      </c>
      <c r="B355" s="42" t="s">
        <v>73</v>
      </c>
      <c r="C355" s="33">
        <v>757856</v>
      </c>
      <c r="D355" s="33">
        <v>27607.74</v>
      </c>
      <c r="E355" s="33">
        <v>122595.43</v>
      </c>
      <c r="F355" s="33">
        <f>SUM(C355:E355)</f>
        <v>908059.16999999993</v>
      </c>
      <c r="G355" s="34">
        <v>21854.560000000001</v>
      </c>
      <c r="H355" s="34">
        <v>24</v>
      </c>
      <c r="I355" s="34">
        <v>0</v>
      </c>
      <c r="J355" s="34">
        <v>9997.18</v>
      </c>
      <c r="K355" s="34">
        <f>F355-G355-H355-I355-J355</f>
        <v>876183.42999999982</v>
      </c>
      <c r="L355" s="33">
        <v>2808584.3099999996</v>
      </c>
      <c r="M355" s="35">
        <f>K355/L355</f>
        <v>0.31196621973580702</v>
      </c>
    </row>
    <row r="356" spans="1:13" ht="15.6" customHeight="1">
      <c r="A356" s="16" t="s">
        <v>207</v>
      </c>
      <c r="B356" s="42" t="s">
        <v>41</v>
      </c>
      <c r="C356" s="33">
        <v>254376.01</v>
      </c>
      <c r="D356" s="33">
        <v>7207.53</v>
      </c>
      <c r="E356" s="33">
        <v>120624.01</v>
      </c>
      <c r="F356" s="33">
        <f>SUM(C356:E356)</f>
        <v>382207.55</v>
      </c>
      <c r="G356" s="34">
        <v>0</v>
      </c>
      <c r="H356" s="34">
        <v>0</v>
      </c>
      <c r="I356" s="34">
        <v>0</v>
      </c>
      <c r="J356" s="34">
        <v>7677.09</v>
      </c>
      <c r="K356" s="34">
        <f>F356-G356-H356-I356-J356</f>
        <v>374530.45999999996</v>
      </c>
      <c r="L356" s="33">
        <v>1202626.8399999999</v>
      </c>
      <c r="M356" s="35">
        <f>K356/L356</f>
        <v>0.31142699259896778</v>
      </c>
    </row>
    <row r="357" spans="1:13" ht="15.6" customHeight="1">
      <c r="A357" s="16" t="s">
        <v>596</v>
      </c>
      <c r="B357" s="42" t="s">
        <v>29</v>
      </c>
      <c r="C357" s="33">
        <v>480248.63</v>
      </c>
      <c r="D357" s="33">
        <v>32603.08</v>
      </c>
      <c r="E357" s="33">
        <v>1292125.54</v>
      </c>
      <c r="F357" s="33">
        <f>SUM(C357:E357)</f>
        <v>1804977.25</v>
      </c>
      <c r="G357" s="34">
        <v>35052.89</v>
      </c>
      <c r="H357" s="34">
        <v>1235.02</v>
      </c>
      <c r="I357" s="34">
        <v>0</v>
      </c>
      <c r="J357" s="34">
        <v>36632.239999999998</v>
      </c>
      <c r="K357" s="34">
        <f>F357-G357-H357-I357-J357</f>
        <v>1732057.1</v>
      </c>
      <c r="L357" s="33">
        <v>5563257.7599999998</v>
      </c>
      <c r="M357" s="35">
        <f>K357/L357</f>
        <v>0.31133863910702569</v>
      </c>
    </row>
    <row r="358" spans="1:13" ht="15.6" customHeight="1">
      <c r="A358" s="16" t="s">
        <v>521</v>
      </c>
      <c r="B358" s="42" t="s">
        <v>29</v>
      </c>
      <c r="C358" s="33">
        <v>348960.29</v>
      </c>
      <c r="D358" s="33">
        <v>15227.28</v>
      </c>
      <c r="E358" s="33">
        <v>530371.53</v>
      </c>
      <c r="F358" s="33">
        <f>SUM(C358:E358)</f>
        <v>894559.10000000009</v>
      </c>
      <c r="G358" s="34">
        <v>6312.41</v>
      </c>
      <c r="H358" s="34">
        <v>0</v>
      </c>
      <c r="I358" s="34">
        <v>2013.98</v>
      </c>
      <c r="J358" s="34">
        <v>13780.28</v>
      </c>
      <c r="K358" s="34">
        <f>F358-G358-H358-I358-J358</f>
        <v>872452.43</v>
      </c>
      <c r="L358" s="33">
        <v>2807791.45</v>
      </c>
      <c r="M358" s="35">
        <f>K358/L358</f>
        <v>0.31072550990209763</v>
      </c>
    </row>
    <row r="359" spans="1:13" ht="15.6" customHeight="1">
      <c r="A359" s="16" t="s">
        <v>502</v>
      </c>
      <c r="B359" s="42" t="s">
        <v>49</v>
      </c>
      <c r="C359" s="33">
        <v>1035468.1</v>
      </c>
      <c r="D359" s="33">
        <v>14916.73</v>
      </c>
      <c r="E359" s="33">
        <v>519176.19</v>
      </c>
      <c r="F359" s="33">
        <f>SUM(C359:E359)</f>
        <v>1569561.02</v>
      </c>
      <c r="G359" s="34">
        <v>12.62</v>
      </c>
      <c r="H359" s="34">
        <v>0</v>
      </c>
      <c r="I359" s="34">
        <v>0</v>
      </c>
      <c r="J359" s="34">
        <v>48738.63</v>
      </c>
      <c r="K359" s="34">
        <f>F359-G359-H359-I359-J359</f>
        <v>1520809.77</v>
      </c>
      <c r="L359" s="33">
        <v>4894660.43</v>
      </c>
      <c r="M359" s="35">
        <f>K359/L359</f>
        <v>0.31070792177507606</v>
      </c>
    </row>
    <row r="360" spans="1:13" ht="15.6" customHeight="1">
      <c r="A360" s="16" t="s">
        <v>568</v>
      </c>
      <c r="B360" s="42" t="s">
        <v>37</v>
      </c>
      <c r="C360" s="33">
        <v>1049862.92</v>
      </c>
      <c r="D360" s="33">
        <v>16999.689999999999</v>
      </c>
      <c r="E360" s="33">
        <v>158976.4</v>
      </c>
      <c r="F360" s="33">
        <f>SUM(C360:E360)</f>
        <v>1225839.0099999998</v>
      </c>
      <c r="G360" s="34">
        <v>26442.81</v>
      </c>
      <c r="H360" s="34">
        <v>0</v>
      </c>
      <c r="I360" s="34">
        <v>-125261.49</v>
      </c>
      <c r="J360" s="34">
        <v>48406.53</v>
      </c>
      <c r="K360" s="34">
        <f>F360-G360-H360-I360-J360</f>
        <v>1276251.1599999997</v>
      </c>
      <c r="L360" s="33">
        <v>4133962.4299999997</v>
      </c>
      <c r="M360" s="35">
        <f>K360/L360</f>
        <v>0.308723453976818</v>
      </c>
    </row>
    <row r="361" spans="1:13" ht="15.6" customHeight="1">
      <c r="A361" s="16" t="s">
        <v>373</v>
      </c>
      <c r="B361" s="42" t="s">
        <v>37</v>
      </c>
      <c r="C361" s="33">
        <v>453505.19</v>
      </c>
      <c r="D361" s="33">
        <v>15906.77</v>
      </c>
      <c r="E361" s="33">
        <v>314184.03000000003</v>
      </c>
      <c r="F361" s="33">
        <f>SUM(C361:E361)</f>
        <v>783595.99</v>
      </c>
      <c r="G361" s="34">
        <v>1725.47</v>
      </c>
      <c r="H361" s="34">
        <v>0</v>
      </c>
      <c r="I361" s="34">
        <v>0</v>
      </c>
      <c r="J361" s="34">
        <v>17288.150000000001</v>
      </c>
      <c r="K361" s="34">
        <f>F361-G361-H361-I361-J361</f>
        <v>764582.37</v>
      </c>
      <c r="L361" s="33">
        <v>2479523.4700000002</v>
      </c>
      <c r="M361" s="35">
        <f>K361/L361</f>
        <v>0.30835859359701884</v>
      </c>
    </row>
    <row r="362" spans="1:13" ht="15.6" customHeight="1">
      <c r="A362" s="16" t="s">
        <v>348</v>
      </c>
      <c r="B362" s="42" t="s">
        <v>32</v>
      </c>
      <c r="C362" s="33">
        <v>7541792.3499999996</v>
      </c>
      <c r="D362" s="33">
        <v>314250.05</v>
      </c>
      <c r="E362" s="33">
        <v>3709353.98</v>
      </c>
      <c r="F362" s="33">
        <f>SUM(C362:E362)</f>
        <v>11565396.379999999</v>
      </c>
      <c r="G362" s="34">
        <v>221363</v>
      </c>
      <c r="H362" s="34">
        <v>2507.8000000000002</v>
      </c>
      <c r="I362" s="34">
        <v>-7934.34</v>
      </c>
      <c r="J362" s="34">
        <v>727381.43</v>
      </c>
      <c r="K362" s="34">
        <f>F362-G362-H362-I362-J362</f>
        <v>10622078.489999998</v>
      </c>
      <c r="L362" s="33">
        <v>34461567.450000003</v>
      </c>
      <c r="M362" s="35">
        <f>K362/L362</f>
        <v>0.3082296969054435</v>
      </c>
    </row>
    <row r="363" spans="1:13" ht="15.6" customHeight="1">
      <c r="A363" s="16" t="s">
        <v>283</v>
      </c>
      <c r="B363" s="42" t="s">
        <v>41</v>
      </c>
      <c r="C363" s="33">
        <v>195899.41</v>
      </c>
      <c r="D363" s="33">
        <v>19971.810000000001</v>
      </c>
      <c r="E363" s="33">
        <v>89937.88</v>
      </c>
      <c r="F363" s="33">
        <f>SUM(C363:E363)</f>
        <v>305809.09999999998</v>
      </c>
      <c r="G363" s="34">
        <v>1717.16</v>
      </c>
      <c r="H363" s="34">
        <v>0</v>
      </c>
      <c r="I363" s="34">
        <v>200.04</v>
      </c>
      <c r="J363" s="34">
        <v>141.81</v>
      </c>
      <c r="K363" s="34">
        <f>F363-G363-H363-I363-J363</f>
        <v>303750.09000000003</v>
      </c>
      <c r="L363" s="33">
        <v>992125.97</v>
      </c>
      <c r="M363" s="35">
        <f>K363/L363</f>
        <v>0.30616080939802437</v>
      </c>
    </row>
    <row r="364" spans="1:13" ht="15.6" customHeight="1">
      <c r="A364" s="16" t="s">
        <v>643</v>
      </c>
      <c r="B364" s="42" t="s">
        <v>37</v>
      </c>
      <c r="C364" s="33">
        <v>958632</v>
      </c>
      <c r="D364" s="33">
        <v>6955.96</v>
      </c>
      <c r="E364" s="33">
        <v>407512.57</v>
      </c>
      <c r="F364" s="33">
        <f>SUM(C364:E364)</f>
        <v>1373100.53</v>
      </c>
      <c r="G364" s="34">
        <v>0</v>
      </c>
      <c r="H364" s="34">
        <v>0</v>
      </c>
      <c r="I364" s="34">
        <v>5717.45</v>
      </c>
      <c r="J364" s="34">
        <v>35881.25</v>
      </c>
      <c r="K364" s="34">
        <f>F364-G364-H364-I364-J364</f>
        <v>1331501.83</v>
      </c>
      <c r="L364" s="33">
        <v>4359718.91</v>
      </c>
      <c r="M364" s="35">
        <f>K364/L364</f>
        <v>0.30541001782153887</v>
      </c>
    </row>
    <row r="365" spans="1:13" ht="15.6" customHeight="1">
      <c r="A365" s="16" t="s">
        <v>658</v>
      </c>
      <c r="B365" s="42" t="s">
        <v>37</v>
      </c>
      <c r="C365" s="33">
        <v>1150029.6200000001</v>
      </c>
      <c r="D365" s="33">
        <v>64251.68</v>
      </c>
      <c r="E365" s="33">
        <v>449182.41</v>
      </c>
      <c r="F365" s="33">
        <f>SUM(C365:E365)</f>
        <v>1663463.71</v>
      </c>
      <c r="G365" s="34">
        <v>47389.47</v>
      </c>
      <c r="H365" s="34">
        <v>0</v>
      </c>
      <c r="I365" s="34">
        <v>-43253.83</v>
      </c>
      <c r="J365" s="34">
        <v>29376.77</v>
      </c>
      <c r="K365" s="34">
        <f>F365-G365-H365-I365-J365</f>
        <v>1629951.3</v>
      </c>
      <c r="L365" s="33">
        <v>5350383.92</v>
      </c>
      <c r="M365" s="35">
        <f>K365/L365</f>
        <v>0.30464193305963733</v>
      </c>
    </row>
    <row r="366" spans="1:13" ht="15.6" customHeight="1">
      <c r="A366" s="16" t="s">
        <v>585</v>
      </c>
      <c r="B366" s="42" t="s">
        <v>37</v>
      </c>
      <c r="C366" s="33">
        <v>722489.43</v>
      </c>
      <c r="D366" s="33">
        <v>16426.66</v>
      </c>
      <c r="E366" s="33">
        <v>370057.22</v>
      </c>
      <c r="F366" s="33">
        <f>SUM(C366:E366)</f>
        <v>1108973.31</v>
      </c>
      <c r="G366" s="34">
        <v>30711.8</v>
      </c>
      <c r="H366" s="34">
        <v>0</v>
      </c>
      <c r="I366" s="34">
        <v>0</v>
      </c>
      <c r="J366" s="34">
        <v>19331.25</v>
      </c>
      <c r="K366" s="34">
        <f>F366-G366-H366-I366-J366</f>
        <v>1058930.26</v>
      </c>
      <c r="L366" s="33">
        <v>3477613.4000000004</v>
      </c>
      <c r="M366" s="35">
        <f>K366/L366</f>
        <v>0.30449913150208124</v>
      </c>
    </row>
    <row r="367" spans="1:13" ht="15.6" customHeight="1">
      <c r="A367" s="16" t="s">
        <v>472</v>
      </c>
      <c r="B367" s="42" t="s">
        <v>32</v>
      </c>
      <c r="C367" s="33">
        <v>718888</v>
      </c>
      <c r="D367" s="33">
        <v>31598.47</v>
      </c>
      <c r="E367" s="33">
        <v>473937.77</v>
      </c>
      <c r="F367" s="33">
        <f>SUM(C367:E367)</f>
        <v>1224424.24</v>
      </c>
      <c r="G367" s="34">
        <v>29683.65</v>
      </c>
      <c r="H367" s="34">
        <v>0</v>
      </c>
      <c r="I367" s="34">
        <v>0</v>
      </c>
      <c r="J367" s="34">
        <v>35125.53</v>
      </c>
      <c r="K367" s="34">
        <f>F367-G367-H367-I367-J367</f>
        <v>1159615.06</v>
      </c>
      <c r="L367" s="33">
        <v>3811487.31</v>
      </c>
      <c r="M367" s="35">
        <f>K367/L367</f>
        <v>0.3042421411079026</v>
      </c>
    </row>
    <row r="368" spans="1:13" ht="15.6" customHeight="1">
      <c r="A368" s="16" t="s">
        <v>474</v>
      </c>
      <c r="B368" s="42" t="s">
        <v>73</v>
      </c>
      <c r="C368" s="33">
        <v>1040480.84</v>
      </c>
      <c r="D368" s="33">
        <v>29697.200000000001</v>
      </c>
      <c r="E368" s="33">
        <v>229265.79</v>
      </c>
      <c r="F368" s="33">
        <f>SUM(C368:E368)</f>
        <v>1299443.83</v>
      </c>
      <c r="G368" s="34">
        <v>0</v>
      </c>
      <c r="H368" s="34">
        <v>0</v>
      </c>
      <c r="I368" s="34">
        <v>0</v>
      </c>
      <c r="J368" s="34">
        <v>112429.43</v>
      </c>
      <c r="K368" s="34">
        <f>F368-G368-H368-I368-J368</f>
        <v>1187014.4000000001</v>
      </c>
      <c r="L368" s="33">
        <v>3910986.41</v>
      </c>
      <c r="M368" s="35">
        <f>K368/L368</f>
        <v>0.30350767698014069</v>
      </c>
    </row>
    <row r="369" spans="1:13" ht="15.6" customHeight="1">
      <c r="A369" s="16" t="s">
        <v>621</v>
      </c>
      <c r="B369" s="42" t="s">
        <v>26</v>
      </c>
      <c r="C369" s="33">
        <v>108899.92</v>
      </c>
      <c r="D369" s="33">
        <v>4496.62</v>
      </c>
      <c r="E369" s="33">
        <v>58395.34</v>
      </c>
      <c r="F369" s="33">
        <f>SUM(C369:E369)</f>
        <v>171791.88</v>
      </c>
      <c r="G369" s="34">
        <v>0</v>
      </c>
      <c r="H369" s="34">
        <v>0</v>
      </c>
      <c r="I369" s="34">
        <v>0</v>
      </c>
      <c r="J369" s="34">
        <v>13606.57</v>
      </c>
      <c r="K369" s="34">
        <f>F369-G369-H369-I369-J369</f>
        <v>158185.31</v>
      </c>
      <c r="L369" s="33">
        <v>521666.92</v>
      </c>
      <c r="M369" s="35">
        <f>K369/L369</f>
        <v>0.30323047894238725</v>
      </c>
    </row>
    <row r="370" spans="1:13" ht="15.6" customHeight="1">
      <c r="A370" s="16" t="s">
        <v>255</v>
      </c>
      <c r="B370" s="42" t="s">
        <v>29</v>
      </c>
      <c r="C370" s="33">
        <v>1199859.99</v>
      </c>
      <c r="D370" s="33">
        <v>13956.04</v>
      </c>
      <c r="E370" s="33">
        <v>216723.74</v>
      </c>
      <c r="F370" s="33">
        <f>SUM(C370:E370)</f>
        <v>1430539.77</v>
      </c>
      <c r="G370" s="34">
        <v>30948.95</v>
      </c>
      <c r="H370" s="34">
        <v>95.1</v>
      </c>
      <c r="I370" s="34">
        <v>0</v>
      </c>
      <c r="J370" s="34">
        <v>72934.45</v>
      </c>
      <c r="K370" s="34">
        <f>F370-G370-H370-I370-J370</f>
        <v>1326561.27</v>
      </c>
      <c r="L370" s="33">
        <v>4387865.2</v>
      </c>
      <c r="M370" s="35">
        <f>K370/L370</f>
        <v>0.30232498254504264</v>
      </c>
    </row>
    <row r="371" spans="1:13" ht="15.6" customHeight="1">
      <c r="A371" s="16" t="s">
        <v>135</v>
      </c>
      <c r="B371" s="42" t="s">
        <v>37</v>
      </c>
      <c r="C371" s="33">
        <v>853831.95</v>
      </c>
      <c r="D371" s="33">
        <v>9664.15</v>
      </c>
      <c r="E371" s="33">
        <v>197875.6</v>
      </c>
      <c r="F371" s="33">
        <f>SUM(C371:E371)</f>
        <v>1061371.7</v>
      </c>
      <c r="G371" s="34">
        <v>0</v>
      </c>
      <c r="H371" s="34">
        <v>0</v>
      </c>
      <c r="I371" s="34">
        <v>9529.83</v>
      </c>
      <c r="J371" s="34">
        <v>28691.31</v>
      </c>
      <c r="K371" s="34">
        <f>F371-G371-H371-I371-J371</f>
        <v>1023150.5599999998</v>
      </c>
      <c r="L371" s="33">
        <v>3394276.9800000004</v>
      </c>
      <c r="M371" s="35">
        <f>K371/L371</f>
        <v>0.301434021451013</v>
      </c>
    </row>
    <row r="372" spans="1:13" ht="15.6" customHeight="1">
      <c r="A372" s="16" t="s">
        <v>153</v>
      </c>
      <c r="B372" s="42" t="s">
        <v>29</v>
      </c>
      <c r="C372" s="33">
        <v>2048590.68</v>
      </c>
      <c r="D372" s="33">
        <v>40710.85</v>
      </c>
      <c r="E372" s="33">
        <v>403204.9</v>
      </c>
      <c r="F372" s="33">
        <f>SUM(C372:E372)</f>
        <v>2492506.4300000002</v>
      </c>
      <c r="G372" s="34">
        <v>18060</v>
      </c>
      <c r="H372" s="34">
        <v>0</v>
      </c>
      <c r="I372" s="34">
        <v>15470.21</v>
      </c>
      <c r="J372" s="34">
        <v>123331.68</v>
      </c>
      <c r="K372" s="34">
        <f>F372-G372-H372-I372-J372</f>
        <v>2335644.54</v>
      </c>
      <c r="L372" s="33">
        <v>7778420.959999999</v>
      </c>
      <c r="M372" s="35">
        <f>K372/L372</f>
        <v>0.30027232416590632</v>
      </c>
    </row>
    <row r="373" spans="1:13" ht="15.6" customHeight="1">
      <c r="A373" s="16" t="s">
        <v>386</v>
      </c>
      <c r="B373" s="42" t="s">
        <v>32</v>
      </c>
      <c r="C373" s="33">
        <v>311992.64</v>
      </c>
      <c r="D373" s="33">
        <v>72124.2</v>
      </c>
      <c r="E373" s="33">
        <v>217354.8</v>
      </c>
      <c r="F373" s="33">
        <f>SUM(C373:E373)</f>
        <v>601471.64</v>
      </c>
      <c r="G373" s="34">
        <v>0</v>
      </c>
      <c r="H373" s="34">
        <v>0</v>
      </c>
      <c r="I373" s="34">
        <v>0</v>
      </c>
      <c r="J373" s="34">
        <v>38030.589999999997</v>
      </c>
      <c r="K373" s="34">
        <f>F373-G373-H373-I373-J373</f>
        <v>563441.05000000005</v>
      </c>
      <c r="L373" s="33">
        <v>1880501.5599999998</v>
      </c>
      <c r="M373" s="35">
        <f>K373/L373</f>
        <v>0.29962275064531191</v>
      </c>
    </row>
    <row r="374" spans="1:13" ht="15.6" customHeight="1">
      <c r="A374" s="16" t="s">
        <v>540</v>
      </c>
      <c r="B374" s="42" t="s">
        <v>32</v>
      </c>
      <c r="C374" s="33">
        <v>617587.1</v>
      </c>
      <c r="D374" s="33">
        <v>39118.660000000003</v>
      </c>
      <c r="E374" s="33">
        <v>201095.79</v>
      </c>
      <c r="F374" s="33">
        <f>SUM(C374:E374)</f>
        <v>857801.55</v>
      </c>
      <c r="G374" s="34">
        <v>0</v>
      </c>
      <c r="H374" s="34">
        <v>0</v>
      </c>
      <c r="I374" s="34">
        <v>0</v>
      </c>
      <c r="J374" s="34">
        <v>15034.23</v>
      </c>
      <c r="K374" s="34">
        <f>F374-G374-H374-I374-J374</f>
        <v>842767.32000000007</v>
      </c>
      <c r="L374" s="33">
        <v>2816174.3099999996</v>
      </c>
      <c r="M374" s="35">
        <f>K374/L374</f>
        <v>0.29925964348421324</v>
      </c>
    </row>
    <row r="375" spans="1:13" ht="15.6" customHeight="1">
      <c r="A375" s="16" t="s">
        <v>272</v>
      </c>
      <c r="B375" s="42" t="s">
        <v>29</v>
      </c>
      <c r="C375" s="33">
        <v>3096068.25</v>
      </c>
      <c r="D375" s="33">
        <v>76325.37</v>
      </c>
      <c r="E375" s="33">
        <v>446151.48</v>
      </c>
      <c r="F375" s="33">
        <f>SUM(C375:E375)</f>
        <v>3618545.1</v>
      </c>
      <c r="G375" s="34">
        <v>44661.440000000002</v>
      </c>
      <c r="H375" s="34">
        <v>0</v>
      </c>
      <c r="I375" s="34">
        <v>23811.35</v>
      </c>
      <c r="J375" s="34">
        <v>106801.33</v>
      </c>
      <c r="K375" s="34">
        <f>F375-G375-H375-I375-J375</f>
        <v>3443270.98</v>
      </c>
      <c r="L375" s="33">
        <v>11515562.040000001</v>
      </c>
      <c r="M375" s="35">
        <f>K375/L375</f>
        <v>0.29901024092784961</v>
      </c>
    </row>
    <row r="376" spans="1:13" ht="15.6" customHeight="1">
      <c r="A376" s="16" t="s">
        <v>305</v>
      </c>
      <c r="B376" s="42" t="s">
        <v>29</v>
      </c>
      <c r="C376" s="33">
        <v>1609038.72</v>
      </c>
      <c r="D376" s="33">
        <v>91971.11</v>
      </c>
      <c r="E376" s="33">
        <v>394104.32000000001</v>
      </c>
      <c r="F376" s="33">
        <f>SUM(C376:E376)</f>
        <v>2095114.1500000001</v>
      </c>
      <c r="G376" s="34">
        <v>68741.8</v>
      </c>
      <c r="H376" s="34">
        <v>1541</v>
      </c>
      <c r="I376" s="34">
        <v>9582.9599999999991</v>
      </c>
      <c r="J376" s="34">
        <v>47298.15</v>
      </c>
      <c r="K376" s="34">
        <f>F376-G376-H376-I376-J376</f>
        <v>1967950.2400000002</v>
      </c>
      <c r="L376" s="33">
        <v>6619246.8000000007</v>
      </c>
      <c r="M376" s="35">
        <f>K376/L376</f>
        <v>0.29730727671311485</v>
      </c>
    </row>
    <row r="377" spans="1:13" ht="15.6" customHeight="1">
      <c r="A377" s="16" t="s">
        <v>126</v>
      </c>
      <c r="B377" s="42" t="s">
        <v>41</v>
      </c>
      <c r="C377" s="33">
        <v>313731.15000000002</v>
      </c>
      <c r="D377" s="33">
        <v>3534.86</v>
      </c>
      <c r="E377" s="33">
        <v>290314.78999999998</v>
      </c>
      <c r="F377" s="33">
        <f>SUM(C377:E377)</f>
        <v>607580.80000000005</v>
      </c>
      <c r="G377" s="34">
        <v>38960.83</v>
      </c>
      <c r="H377" s="34">
        <v>0</v>
      </c>
      <c r="I377" s="34">
        <v>0</v>
      </c>
      <c r="J377" s="34">
        <v>22996.66</v>
      </c>
      <c r="K377" s="34">
        <f>F377-G377-H377-I377-J377</f>
        <v>545623.31000000006</v>
      </c>
      <c r="L377" s="33">
        <v>1840001.7</v>
      </c>
      <c r="M377" s="35">
        <f>K377/L377</f>
        <v>0.29653413363694181</v>
      </c>
    </row>
    <row r="378" spans="1:13" ht="15.6" customHeight="1">
      <c r="A378" s="16" t="s">
        <v>644</v>
      </c>
      <c r="B378" s="42" t="s">
        <v>34</v>
      </c>
      <c r="C378" s="33">
        <v>559392</v>
      </c>
      <c r="D378" s="33">
        <v>12063.53</v>
      </c>
      <c r="E378" s="33">
        <v>290961.8</v>
      </c>
      <c r="F378" s="33">
        <f>SUM(C378:E378)</f>
        <v>862417.33000000007</v>
      </c>
      <c r="G378" s="34">
        <v>35768.080000000002</v>
      </c>
      <c r="H378" s="34">
        <v>0</v>
      </c>
      <c r="I378" s="34">
        <v>0</v>
      </c>
      <c r="J378" s="34">
        <v>42775.76</v>
      </c>
      <c r="K378" s="34">
        <f>F378-G378-H378-I378-J378</f>
        <v>783873.49000000011</v>
      </c>
      <c r="L378" s="33">
        <v>2660263.5</v>
      </c>
      <c r="M378" s="35">
        <f>K378/L378</f>
        <v>0.29466009288177658</v>
      </c>
    </row>
    <row r="379" spans="1:13" ht="15.6" customHeight="1">
      <c r="A379" s="16" t="s">
        <v>600</v>
      </c>
      <c r="B379" s="42" t="s">
        <v>29</v>
      </c>
      <c r="C379" s="33">
        <v>1608455.36</v>
      </c>
      <c r="D379" s="33">
        <v>71122.53</v>
      </c>
      <c r="E379" s="33">
        <v>337710.74</v>
      </c>
      <c r="F379" s="33">
        <f>SUM(C379:E379)</f>
        <v>2017288.6300000001</v>
      </c>
      <c r="G379" s="34">
        <v>24139.4</v>
      </c>
      <c r="H379" s="34">
        <v>0</v>
      </c>
      <c r="I379" s="34">
        <v>0</v>
      </c>
      <c r="J379" s="34">
        <v>85293.84</v>
      </c>
      <c r="K379" s="34">
        <f>F379-G379-H379-I379-J379</f>
        <v>1907855.3900000001</v>
      </c>
      <c r="L379" s="33">
        <v>6495302.3699999992</v>
      </c>
      <c r="M379" s="35">
        <f>K379/L379</f>
        <v>0.2937284950446426</v>
      </c>
    </row>
    <row r="380" spans="1:13" ht="15.6" customHeight="1">
      <c r="A380" s="16" t="s">
        <v>293</v>
      </c>
      <c r="B380" s="42" t="s">
        <v>49</v>
      </c>
      <c r="C380" s="33">
        <v>1062143.33</v>
      </c>
      <c r="D380" s="33">
        <v>35775.160000000003</v>
      </c>
      <c r="E380" s="33">
        <v>179326.35</v>
      </c>
      <c r="F380" s="33">
        <f>SUM(C380:E380)</f>
        <v>1277244.8400000001</v>
      </c>
      <c r="G380" s="34">
        <v>0</v>
      </c>
      <c r="H380" s="34">
        <v>0</v>
      </c>
      <c r="I380" s="34">
        <v>3411.65</v>
      </c>
      <c r="J380" s="34">
        <v>116383.25</v>
      </c>
      <c r="K380" s="34">
        <f>F380-G380-H380-I380-J380</f>
        <v>1157449.9400000002</v>
      </c>
      <c r="L380" s="33">
        <v>3941533.06</v>
      </c>
      <c r="M380" s="35">
        <f>K380/L380</f>
        <v>0.29365475879073311</v>
      </c>
    </row>
    <row r="381" spans="1:13" ht="15.6" customHeight="1">
      <c r="A381" s="16" t="s">
        <v>632</v>
      </c>
      <c r="B381" s="42" t="s">
        <v>32</v>
      </c>
      <c r="C381" s="33">
        <v>711882.56</v>
      </c>
      <c r="D381" s="33">
        <v>15053.38</v>
      </c>
      <c r="E381" s="33">
        <v>432242.5</v>
      </c>
      <c r="F381" s="33">
        <f>SUM(C381:E381)</f>
        <v>1159178.44</v>
      </c>
      <c r="G381" s="34">
        <v>15642.18</v>
      </c>
      <c r="H381" s="34">
        <v>0</v>
      </c>
      <c r="I381" s="34">
        <v>0</v>
      </c>
      <c r="J381" s="34">
        <v>113104.68</v>
      </c>
      <c r="K381" s="34">
        <f>F381-G381-H381-I381-J381</f>
        <v>1030431.5800000001</v>
      </c>
      <c r="L381" s="33">
        <v>3515111.18</v>
      </c>
      <c r="M381" s="35">
        <f>K381/L381</f>
        <v>0.2931433821675023</v>
      </c>
    </row>
    <row r="382" spans="1:13" ht="15.6" customHeight="1">
      <c r="A382" s="16" t="s">
        <v>419</v>
      </c>
      <c r="B382" s="42" t="s">
        <v>26</v>
      </c>
      <c r="C382" s="33">
        <v>318588.28000000003</v>
      </c>
      <c r="D382" s="33">
        <v>50189.919999999998</v>
      </c>
      <c r="E382" s="33">
        <v>789828.57</v>
      </c>
      <c r="F382" s="33">
        <f>SUM(C382:E382)</f>
        <v>1158606.77</v>
      </c>
      <c r="G382" s="34">
        <v>940</v>
      </c>
      <c r="H382" s="34">
        <v>0</v>
      </c>
      <c r="I382" s="34">
        <v>0</v>
      </c>
      <c r="J382" s="34">
        <v>689484.99</v>
      </c>
      <c r="K382" s="34">
        <f>F382-G382-H382-I382-J382</f>
        <v>468181.78</v>
      </c>
      <c r="L382" s="33">
        <v>1599580.88</v>
      </c>
      <c r="M382" s="35">
        <f>K382/L382</f>
        <v>0.29269028271955844</v>
      </c>
    </row>
    <row r="383" spans="1:13" ht="15.6" customHeight="1">
      <c r="A383" s="16" t="s">
        <v>325</v>
      </c>
      <c r="B383" s="42" t="s">
        <v>29</v>
      </c>
      <c r="C383" s="33">
        <v>1825816.19</v>
      </c>
      <c r="D383" s="33">
        <v>46932.19</v>
      </c>
      <c r="E383" s="33">
        <v>294741.19</v>
      </c>
      <c r="F383" s="33">
        <f>SUM(C383:E383)</f>
        <v>2167489.5699999998</v>
      </c>
      <c r="G383" s="34">
        <v>3973.95</v>
      </c>
      <c r="H383" s="34">
        <v>0</v>
      </c>
      <c r="I383" s="34">
        <v>0</v>
      </c>
      <c r="J383" s="34">
        <v>99050.3</v>
      </c>
      <c r="K383" s="34">
        <f>F383-G383-H383-I383-J383</f>
        <v>2064465.3199999996</v>
      </c>
      <c r="L383" s="33">
        <v>7058412.8199999994</v>
      </c>
      <c r="M383" s="35">
        <f>K383/L383</f>
        <v>0.29248293811185727</v>
      </c>
    </row>
    <row r="384" spans="1:13" ht="15.6" customHeight="1">
      <c r="A384" s="16" t="s">
        <v>492</v>
      </c>
      <c r="B384" s="42" t="s">
        <v>29</v>
      </c>
      <c r="C384" s="33">
        <v>1903836.61</v>
      </c>
      <c r="D384" s="33">
        <v>864.4</v>
      </c>
      <c r="E384" s="33">
        <v>198152.16</v>
      </c>
      <c r="F384" s="33">
        <f>SUM(C384:E384)</f>
        <v>2102853.17</v>
      </c>
      <c r="G384" s="34">
        <v>34214.61</v>
      </c>
      <c r="H384" s="34">
        <v>0</v>
      </c>
      <c r="I384" s="34">
        <v>1035.5899999999999</v>
      </c>
      <c r="J384" s="34">
        <v>45717.440000000002</v>
      </c>
      <c r="K384" s="34">
        <f>F384-G384-H384-I384-J384</f>
        <v>2021885.5299999998</v>
      </c>
      <c r="L384" s="33">
        <v>6923380.9000000004</v>
      </c>
      <c r="M384" s="35">
        <f>K384/L384</f>
        <v>0.29203730940182704</v>
      </c>
    </row>
    <row r="385" spans="1:13" ht="15.6" customHeight="1">
      <c r="A385" s="16" t="s">
        <v>152</v>
      </c>
      <c r="B385" s="42" t="s">
        <v>32</v>
      </c>
      <c r="C385" s="33">
        <v>136210.09</v>
      </c>
      <c r="D385" s="33">
        <v>2938.74</v>
      </c>
      <c r="E385" s="33">
        <v>98887.59</v>
      </c>
      <c r="F385" s="33">
        <f>SUM(C385:E385)</f>
        <v>238036.41999999998</v>
      </c>
      <c r="G385" s="34">
        <v>0</v>
      </c>
      <c r="H385" s="34">
        <v>0</v>
      </c>
      <c r="I385" s="34">
        <v>0</v>
      </c>
      <c r="J385" s="34">
        <v>7553.11</v>
      </c>
      <c r="K385" s="34">
        <f>F385-G385-H385-I385-J385</f>
        <v>230483.31</v>
      </c>
      <c r="L385" s="33">
        <v>789374.03999999992</v>
      </c>
      <c r="M385" s="35">
        <f>K385/L385</f>
        <v>0.29198237884792871</v>
      </c>
    </row>
    <row r="386" spans="1:13" ht="15.6" customHeight="1">
      <c r="A386" s="16" t="s">
        <v>601</v>
      </c>
      <c r="B386" s="42" t="s">
        <v>73</v>
      </c>
      <c r="C386" s="33">
        <v>352860.62</v>
      </c>
      <c r="D386" s="33">
        <v>13768.02</v>
      </c>
      <c r="E386" s="33">
        <v>75710.720000000001</v>
      </c>
      <c r="F386" s="33">
        <f>SUM(C386:E386)</f>
        <v>442339.36</v>
      </c>
      <c r="G386" s="34">
        <v>0</v>
      </c>
      <c r="H386" s="34">
        <v>0</v>
      </c>
      <c r="I386" s="34">
        <v>0</v>
      </c>
      <c r="J386" s="34">
        <v>28633.96</v>
      </c>
      <c r="K386" s="34">
        <f>F386-G386-H386-I386-J386</f>
        <v>413705.39999999997</v>
      </c>
      <c r="L386" s="33">
        <v>1421778.62</v>
      </c>
      <c r="M386" s="35">
        <f>K386/L386</f>
        <v>0.29097736748918052</v>
      </c>
    </row>
    <row r="387" spans="1:13" ht="15.6" customHeight="1">
      <c r="A387" s="16" t="s">
        <v>531</v>
      </c>
      <c r="B387" s="42" t="s">
        <v>32</v>
      </c>
      <c r="C387" s="33">
        <v>230137.8</v>
      </c>
      <c r="D387" s="33">
        <v>9502.5</v>
      </c>
      <c r="E387" s="33">
        <v>164395.57</v>
      </c>
      <c r="F387" s="33">
        <f>SUM(C387:E387)</f>
        <v>404035.87</v>
      </c>
      <c r="G387" s="34">
        <v>0</v>
      </c>
      <c r="H387" s="34">
        <v>0</v>
      </c>
      <c r="I387" s="34">
        <v>0</v>
      </c>
      <c r="J387" s="34">
        <v>10913.95</v>
      </c>
      <c r="K387" s="34">
        <f>F387-G387-H387-I387-J387</f>
        <v>393121.92</v>
      </c>
      <c r="L387" s="33">
        <v>1351822.29</v>
      </c>
      <c r="M387" s="35">
        <f>K387/L387</f>
        <v>0.29080887547726408</v>
      </c>
    </row>
    <row r="388" spans="1:13" ht="15.6" customHeight="1">
      <c r="A388" s="16" t="s">
        <v>299</v>
      </c>
      <c r="B388" s="42" t="s">
        <v>32</v>
      </c>
      <c r="C388" s="33">
        <v>493279.36</v>
      </c>
      <c r="D388" s="33">
        <v>21431.34</v>
      </c>
      <c r="E388" s="33">
        <v>218498.93</v>
      </c>
      <c r="F388" s="33">
        <f>SUM(C388:E388)</f>
        <v>733209.63</v>
      </c>
      <c r="G388" s="34">
        <v>0</v>
      </c>
      <c r="H388" s="34">
        <v>0</v>
      </c>
      <c r="I388" s="34">
        <v>0</v>
      </c>
      <c r="J388" s="34">
        <v>34237.129999999997</v>
      </c>
      <c r="K388" s="34">
        <f>F388-G388-H388-I388-J388</f>
        <v>698972.5</v>
      </c>
      <c r="L388" s="33">
        <v>2409812.35</v>
      </c>
      <c r="M388" s="35">
        <f>K388/L388</f>
        <v>0.2900526673788521</v>
      </c>
    </row>
    <row r="389" spans="1:13" ht="15.6" customHeight="1">
      <c r="A389" s="16" t="s">
        <v>175</v>
      </c>
      <c r="B389" s="42" t="s">
        <v>34</v>
      </c>
      <c r="C389" s="33">
        <v>3048650.05</v>
      </c>
      <c r="D389" s="33">
        <v>106940.7</v>
      </c>
      <c r="E389" s="33">
        <v>555788.02</v>
      </c>
      <c r="F389" s="33">
        <f>SUM(C389:E389)</f>
        <v>3711378.77</v>
      </c>
      <c r="G389" s="34">
        <v>194</v>
      </c>
      <c r="H389" s="34">
        <v>0</v>
      </c>
      <c r="I389" s="34">
        <v>2066.87</v>
      </c>
      <c r="J389" s="34">
        <v>168597.58</v>
      </c>
      <c r="K389" s="34">
        <f>F389-G389-H389-I389-J389</f>
        <v>3540520.32</v>
      </c>
      <c r="L389" s="33">
        <v>12214226.43</v>
      </c>
      <c r="M389" s="35">
        <f>K389/L389</f>
        <v>0.28986856763224422</v>
      </c>
    </row>
    <row r="390" spans="1:13" ht="15.6" customHeight="1">
      <c r="A390" s="16" t="s">
        <v>105</v>
      </c>
      <c r="B390" s="42" t="s">
        <v>34</v>
      </c>
      <c r="C390" s="33">
        <v>1626084.73</v>
      </c>
      <c r="D390" s="33">
        <v>114664.68</v>
      </c>
      <c r="E390" s="33">
        <v>337474</v>
      </c>
      <c r="F390" s="33">
        <f>SUM(C390:E390)</f>
        <v>2078223.41</v>
      </c>
      <c r="G390" s="34">
        <v>32227.32</v>
      </c>
      <c r="H390" s="34">
        <v>0</v>
      </c>
      <c r="I390" s="34">
        <v>5350.34</v>
      </c>
      <c r="J390" s="34">
        <v>48719.199999999997</v>
      </c>
      <c r="K390" s="34">
        <f>F390-G390-H390-I390-J390</f>
        <v>1991926.5499999998</v>
      </c>
      <c r="L390" s="33">
        <v>6877216.5199999996</v>
      </c>
      <c r="M390" s="35">
        <f>K390/L390</f>
        <v>0.28964138968246417</v>
      </c>
    </row>
    <row r="391" spans="1:13" ht="15.6" customHeight="1">
      <c r="A391" s="16" t="s">
        <v>559</v>
      </c>
      <c r="B391" s="42" t="s">
        <v>73</v>
      </c>
      <c r="C391" s="33">
        <v>628137.16</v>
      </c>
      <c r="D391" s="33">
        <v>35021.769999999997</v>
      </c>
      <c r="E391" s="33">
        <v>241776</v>
      </c>
      <c r="F391" s="33">
        <f>SUM(C391:E391)</f>
        <v>904934.93</v>
      </c>
      <c r="G391" s="34">
        <v>15468.06</v>
      </c>
      <c r="H391" s="34">
        <v>0</v>
      </c>
      <c r="I391" s="34">
        <v>0</v>
      </c>
      <c r="J391" s="34">
        <v>52344.41</v>
      </c>
      <c r="K391" s="34">
        <f>F391-G391-H391-I391-J391</f>
        <v>837122.46</v>
      </c>
      <c r="L391" s="33">
        <v>2896448.87</v>
      </c>
      <c r="M391" s="35">
        <f>K391/L391</f>
        <v>0.28901682631808373</v>
      </c>
    </row>
    <row r="392" spans="1:13" ht="15.6" customHeight="1">
      <c r="A392" s="16" t="s">
        <v>350</v>
      </c>
      <c r="B392" s="42" t="s">
        <v>34</v>
      </c>
      <c r="C392" s="33">
        <v>405502.47</v>
      </c>
      <c r="D392" s="33">
        <v>26201.91</v>
      </c>
      <c r="E392" s="33">
        <v>233222.45</v>
      </c>
      <c r="F392" s="33">
        <f>SUM(C392:E392)</f>
        <v>664926.82999999996</v>
      </c>
      <c r="G392" s="34">
        <v>1804.11</v>
      </c>
      <c r="H392" s="34">
        <v>0</v>
      </c>
      <c r="I392" s="34">
        <v>0</v>
      </c>
      <c r="J392" s="34">
        <v>36248.82</v>
      </c>
      <c r="K392" s="34">
        <f>F392-G392-H392-I392-J392</f>
        <v>626873.9</v>
      </c>
      <c r="L392" s="33">
        <v>2176520</v>
      </c>
      <c r="M392" s="35">
        <f>K392/L392</f>
        <v>0.28801660448789812</v>
      </c>
    </row>
    <row r="393" spans="1:13" ht="15.6" customHeight="1">
      <c r="A393" s="16" t="s">
        <v>96</v>
      </c>
      <c r="B393" s="42" t="s">
        <v>32</v>
      </c>
      <c r="C393" s="33">
        <v>287480.15000000002</v>
      </c>
      <c r="D393" s="33">
        <v>4052.38</v>
      </c>
      <c r="E393" s="33">
        <v>70335.87</v>
      </c>
      <c r="F393" s="33">
        <f>SUM(C393:E393)</f>
        <v>361868.4</v>
      </c>
      <c r="G393" s="34">
        <v>0</v>
      </c>
      <c r="H393" s="34">
        <v>0</v>
      </c>
      <c r="I393" s="34">
        <v>886.83</v>
      </c>
      <c r="J393" s="34">
        <v>8936.2199999999993</v>
      </c>
      <c r="K393" s="34">
        <f>F393-G393-H393-I393-J393</f>
        <v>352045.35000000003</v>
      </c>
      <c r="L393" s="33">
        <v>1222872.8400000001</v>
      </c>
      <c r="M393" s="35">
        <f>K393/L393</f>
        <v>0.28788385716375875</v>
      </c>
    </row>
    <row r="394" spans="1:13" ht="15.6" customHeight="1">
      <c r="A394" s="16" t="s">
        <v>567</v>
      </c>
      <c r="B394" s="42" t="s">
        <v>29</v>
      </c>
      <c r="C394" s="33">
        <v>2116629.08</v>
      </c>
      <c r="D394" s="33">
        <v>144960.18</v>
      </c>
      <c r="E394" s="33">
        <v>491740.55</v>
      </c>
      <c r="F394" s="33">
        <f>SUM(C394:E394)</f>
        <v>2753329.81</v>
      </c>
      <c r="G394" s="34">
        <v>84434.23</v>
      </c>
      <c r="H394" s="34">
        <v>0</v>
      </c>
      <c r="I394" s="34">
        <v>4314.42</v>
      </c>
      <c r="J394" s="34">
        <v>85475.36</v>
      </c>
      <c r="K394" s="34">
        <f>F394-G394-H394-I394-J394</f>
        <v>2579105.8000000003</v>
      </c>
      <c r="L394" s="33">
        <v>8965850.9100000001</v>
      </c>
      <c r="M394" s="35">
        <f>K394/L394</f>
        <v>0.28765878731302708</v>
      </c>
    </row>
    <row r="395" spans="1:13" ht="15.6" customHeight="1">
      <c r="A395" s="16" t="s">
        <v>277</v>
      </c>
      <c r="B395" s="42" t="s">
        <v>32</v>
      </c>
      <c r="C395" s="33">
        <v>356379.84</v>
      </c>
      <c r="D395" s="33">
        <v>10658.06</v>
      </c>
      <c r="E395" s="33">
        <v>232398.99</v>
      </c>
      <c r="F395" s="33">
        <f>SUM(C395:E395)</f>
        <v>599436.89</v>
      </c>
      <c r="G395" s="34">
        <v>11290.13</v>
      </c>
      <c r="H395" s="34">
        <v>0</v>
      </c>
      <c r="I395" s="34">
        <v>60</v>
      </c>
      <c r="J395" s="34">
        <v>3905.62</v>
      </c>
      <c r="K395" s="34">
        <f>F395-G395-H395-I395-J395</f>
        <v>584181.14</v>
      </c>
      <c r="L395" s="33">
        <v>2032537.13</v>
      </c>
      <c r="M395" s="35">
        <f>K395/L395</f>
        <v>0.28741474454638871</v>
      </c>
    </row>
    <row r="396" spans="1:13" ht="15.6" customHeight="1">
      <c r="A396" s="16" t="s">
        <v>197</v>
      </c>
      <c r="B396" s="42" t="s">
        <v>34</v>
      </c>
      <c r="C396" s="33">
        <v>1593176.09</v>
      </c>
      <c r="D396" s="33">
        <v>25328.9</v>
      </c>
      <c r="E396" s="33">
        <v>1003437.9</v>
      </c>
      <c r="F396" s="33">
        <f>SUM(C396:E396)</f>
        <v>2621942.89</v>
      </c>
      <c r="G396" s="34">
        <v>0</v>
      </c>
      <c r="H396" s="34">
        <v>0</v>
      </c>
      <c r="I396" s="34">
        <v>34.200000000000003</v>
      </c>
      <c r="J396" s="34">
        <v>128471.23</v>
      </c>
      <c r="K396" s="34">
        <f>F396-G396-H396-I396-J396</f>
        <v>2493437.46</v>
      </c>
      <c r="L396" s="33">
        <v>8708448.7300000004</v>
      </c>
      <c r="M396" s="35">
        <f>K396/L396</f>
        <v>0.28632395244060876</v>
      </c>
    </row>
    <row r="397" spans="1:13" ht="15.6" customHeight="1">
      <c r="A397" s="16" t="s">
        <v>166</v>
      </c>
      <c r="B397" s="42" t="s">
        <v>34</v>
      </c>
      <c r="C397" s="33">
        <v>1553162.75</v>
      </c>
      <c r="D397" s="33">
        <v>55278.68</v>
      </c>
      <c r="E397" s="33">
        <v>486791.91</v>
      </c>
      <c r="F397" s="33">
        <f>SUM(C397:E397)</f>
        <v>2095233.3399999999</v>
      </c>
      <c r="G397" s="34">
        <v>0</v>
      </c>
      <c r="H397" s="34">
        <v>0</v>
      </c>
      <c r="I397" s="34">
        <v>10379.540000000001</v>
      </c>
      <c r="J397" s="34">
        <v>115441.99</v>
      </c>
      <c r="K397" s="34">
        <f>F397-G397-H397-I397-J397</f>
        <v>1969411.8099999998</v>
      </c>
      <c r="L397" s="33">
        <v>6879880.25</v>
      </c>
      <c r="M397" s="35">
        <f>K397/L397</f>
        <v>0.28625669901739931</v>
      </c>
    </row>
    <row r="398" spans="1:13" ht="15.6" customHeight="1">
      <c r="A398" s="16" t="s">
        <v>640</v>
      </c>
      <c r="B398" s="42" t="s">
        <v>32</v>
      </c>
      <c r="C398" s="33">
        <v>613349.30000000005</v>
      </c>
      <c r="D398" s="33">
        <v>5841.46</v>
      </c>
      <c r="E398" s="33">
        <v>271419.25</v>
      </c>
      <c r="F398" s="33">
        <f>SUM(C398:E398)</f>
        <v>890610.01</v>
      </c>
      <c r="G398" s="34">
        <v>4905.7700000000004</v>
      </c>
      <c r="H398" s="34">
        <v>0</v>
      </c>
      <c r="I398" s="34">
        <v>0</v>
      </c>
      <c r="J398" s="34">
        <v>28033.22</v>
      </c>
      <c r="K398" s="34">
        <f>F398-G398-H398-I398-J398</f>
        <v>857671.02</v>
      </c>
      <c r="L398" s="33">
        <v>2999064.4399999995</v>
      </c>
      <c r="M398" s="35">
        <f>K398/L398</f>
        <v>0.28597952366772089</v>
      </c>
    </row>
    <row r="399" spans="1:13" ht="15.6" customHeight="1">
      <c r="A399" s="16" t="s">
        <v>252</v>
      </c>
      <c r="B399" s="42" t="s">
        <v>41</v>
      </c>
      <c r="C399" s="33">
        <v>173271.91</v>
      </c>
      <c r="D399" s="33">
        <v>2718.45</v>
      </c>
      <c r="E399" s="33">
        <v>135924.56</v>
      </c>
      <c r="F399" s="33">
        <f>SUM(C399:E399)</f>
        <v>311914.92000000004</v>
      </c>
      <c r="G399" s="34">
        <v>0</v>
      </c>
      <c r="H399" s="34">
        <v>0</v>
      </c>
      <c r="I399" s="34">
        <v>0</v>
      </c>
      <c r="J399" s="34">
        <v>14178.64</v>
      </c>
      <c r="K399" s="34">
        <f>F399-G399-H399-I399-J399</f>
        <v>297736.28000000003</v>
      </c>
      <c r="L399" s="33">
        <v>1044955.61</v>
      </c>
      <c r="M399" s="35">
        <f>K399/L399</f>
        <v>0.28492720374983205</v>
      </c>
    </row>
    <row r="400" spans="1:13" ht="15.6" customHeight="1">
      <c r="A400" s="16" t="s">
        <v>425</v>
      </c>
      <c r="B400" s="42" t="s">
        <v>29</v>
      </c>
      <c r="C400" s="33">
        <v>913032.57</v>
      </c>
      <c r="D400" s="33">
        <v>51836.18</v>
      </c>
      <c r="E400" s="33">
        <v>290621.01</v>
      </c>
      <c r="F400" s="33">
        <f>SUM(C400:E400)</f>
        <v>1255489.76</v>
      </c>
      <c r="G400" s="34">
        <v>47247.61</v>
      </c>
      <c r="H400" s="34">
        <v>0</v>
      </c>
      <c r="I400" s="34">
        <v>7133.01</v>
      </c>
      <c r="J400" s="34">
        <v>57481.05</v>
      </c>
      <c r="K400" s="34">
        <f>F400-G400-H400-I400-J400</f>
        <v>1143628.0899999999</v>
      </c>
      <c r="L400" s="33">
        <v>4015964.6599999997</v>
      </c>
      <c r="M400" s="35">
        <f>K400/L400</f>
        <v>0.28477045662050221</v>
      </c>
    </row>
    <row r="401" spans="1:13" ht="15.6" customHeight="1">
      <c r="A401" s="16" t="s">
        <v>577</v>
      </c>
      <c r="B401" s="42" t="s">
        <v>73</v>
      </c>
      <c r="C401" s="33">
        <v>579665.06000000006</v>
      </c>
      <c r="D401" s="33">
        <v>20876.740000000002</v>
      </c>
      <c r="E401" s="33">
        <v>141848.20000000001</v>
      </c>
      <c r="F401" s="33">
        <f>SUM(C401:E401)</f>
        <v>742390</v>
      </c>
      <c r="G401" s="34">
        <v>39007.730000000003</v>
      </c>
      <c r="H401" s="34">
        <v>0</v>
      </c>
      <c r="I401" s="34">
        <v>3008.52</v>
      </c>
      <c r="J401" s="34">
        <v>7182.53</v>
      </c>
      <c r="K401" s="34">
        <f>F401-G401-H401-I401-J401</f>
        <v>693191.22</v>
      </c>
      <c r="L401" s="33">
        <v>2434401.98</v>
      </c>
      <c r="M401" s="35">
        <f>K401/L401</f>
        <v>0.28474805134688558</v>
      </c>
    </row>
    <row r="402" spans="1:13" ht="15.6" customHeight="1">
      <c r="A402" s="16" t="s">
        <v>173</v>
      </c>
      <c r="B402" s="42" t="s">
        <v>32</v>
      </c>
      <c r="C402" s="33">
        <v>1149447.3500000001</v>
      </c>
      <c r="D402" s="33">
        <v>54057.93</v>
      </c>
      <c r="E402" s="33">
        <v>591479.56999999995</v>
      </c>
      <c r="F402" s="33">
        <f>SUM(C402:E402)</f>
        <v>1794984.85</v>
      </c>
      <c r="G402" s="34">
        <v>0</v>
      </c>
      <c r="H402" s="34">
        <v>0</v>
      </c>
      <c r="I402" s="34">
        <v>751.04</v>
      </c>
      <c r="J402" s="34">
        <v>58070.400000000001</v>
      </c>
      <c r="K402" s="34">
        <f>F402-G402-H402-I402-J402</f>
        <v>1736163.4100000001</v>
      </c>
      <c r="L402" s="33">
        <v>6098299.9700000007</v>
      </c>
      <c r="M402" s="35">
        <f>K402/L402</f>
        <v>0.28469629544969727</v>
      </c>
    </row>
    <row r="403" spans="1:13" ht="15.6" customHeight="1">
      <c r="A403" s="16" t="s">
        <v>575</v>
      </c>
      <c r="B403" s="42" t="s">
        <v>37</v>
      </c>
      <c r="C403" s="33">
        <v>1681479.84</v>
      </c>
      <c r="D403" s="33">
        <v>26687.119999999999</v>
      </c>
      <c r="E403" s="33">
        <v>731849.99</v>
      </c>
      <c r="F403" s="33">
        <f>SUM(C403:E403)</f>
        <v>2440016.9500000002</v>
      </c>
      <c r="G403" s="34">
        <v>64520.56</v>
      </c>
      <c r="H403" s="34">
        <v>0</v>
      </c>
      <c r="I403" s="34">
        <v>1192</v>
      </c>
      <c r="J403" s="34">
        <v>136222.75</v>
      </c>
      <c r="K403" s="34">
        <f>F403-G403-H403-I403-J403</f>
        <v>2238081.64</v>
      </c>
      <c r="L403" s="33">
        <v>7874085.1899999995</v>
      </c>
      <c r="M403" s="35">
        <f>K403/L403</f>
        <v>0.28423386158462433</v>
      </c>
    </row>
    <row r="404" spans="1:13" ht="15.6" customHeight="1">
      <c r="A404" s="16" t="s">
        <v>208</v>
      </c>
      <c r="B404" s="42" t="s">
        <v>34</v>
      </c>
      <c r="C404" s="33">
        <v>1649773.6</v>
      </c>
      <c r="D404" s="33">
        <v>85625.85</v>
      </c>
      <c r="E404" s="33">
        <v>893283.66</v>
      </c>
      <c r="F404" s="33">
        <f>SUM(C404:E404)</f>
        <v>2628683.1100000003</v>
      </c>
      <c r="G404" s="34">
        <v>0</v>
      </c>
      <c r="H404" s="34">
        <v>0</v>
      </c>
      <c r="I404" s="34">
        <v>0</v>
      </c>
      <c r="J404" s="34">
        <v>101823.96</v>
      </c>
      <c r="K404" s="34">
        <f>F404-G404-H404-I404-J404</f>
        <v>2526859.1500000004</v>
      </c>
      <c r="L404" s="33">
        <v>8892475.540000001</v>
      </c>
      <c r="M404" s="35">
        <f>K404/L404</f>
        <v>0.28415699752377394</v>
      </c>
    </row>
    <row r="405" spans="1:13" ht="15.6" customHeight="1">
      <c r="A405" s="16" t="s">
        <v>136</v>
      </c>
      <c r="B405" s="42" t="s">
        <v>49</v>
      </c>
      <c r="C405" s="33">
        <v>365026.44</v>
      </c>
      <c r="D405" s="33">
        <v>2493.89</v>
      </c>
      <c r="E405" s="33">
        <v>102378.94</v>
      </c>
      <c r="F405" s="33">
        <f>SUM(C405:E405)</f>
        <v>469899.27</v>
      </c>
      <c r="G405" s="34">
        <v>0</v>
      </c>
      <c r="H405" s="34">
        <v>0</v>
      </c>
      <c r="I405" s="34">
        <v>59.43</v>
      </c>
      <c r="J405" s="34">
        <v>8020.86</v>
      </c>
      <c r="K405" s="34">
        <f>F405-G405-H405-I405-J405</f>
        <v>461818.98000000004</v>
      </c>
      <c r="L405" s="33">
        <v>1628327.5899999999</v>
      </c>
      <c r="M405" s="35">
        <f>K405/L405</f>
        <v>0.28361552235321402</v>
      </c>
    </row>
    <row r="406" spans="1:13" ht="15.6" customHeight="1">
      <c r="A406" s="16" t="s">
        <v>264</v>
      </c>
      <c r="B406" s="42" t="s">
        <v>26</v>
      </c>
      <c r="C406" s="33">
        <v>371834.28</v>
      </c>
      <c r="D406" s="33">
        <v>8104.68</v>
      </c>
      <c r="E406" s="33">
        <v>83609.990000000005</v>
      </c>
      <c r="F406" s="33">
        <f>SUM(C406:E406)</f>
        <v>463548.95</v>
      </c>
      <c r="G406" s="34">
        <v>0</v>
      </c>
      <c r="H406" s="34">
        <v>0</v>
      </c>
      <c r="I406" s="34">
        <v>0</v>
      </c>
      <c r="J406" s="34">
        <v>11644.84</v>
      </c>
      <c r="K406" s="34">
        <f>F406-G406-H406-I406-J406</f>
        <v>451904.11</v>
      </c>
      <c r="L406" s="33">
        <v>1600852.47</v>
      </c>
      <c r="M406" s="35">
        <f>K406/L406</f>
        <v>0.28228966657995663</v>
      </c>
    </row>
    <row r="407" spans="1:13" ht="15.6" customHeight="1">
      <c r="A407" s="16" t="s">
        <v>63</v>
      </c>
      <c r="B407" s="42" t="s">
        <v>32</v>
      </c>
      <c r="C407" s="33">
        <v>659504.61</v>
      </c>
      <c r="D407" s="33">
        <v>310</v>
      </c>
      <c r="E407" s="33">
        <v>428280.91</v>
      </c>
      <c r="F407" s="33">
        <f>SUM(C407:E407)</f>
        <v>1088095.52</v>
      </c>
      <c r="G407" s="34">
        <v>15328.9</v>
      </c>
      <c r="H407" s="34">
        <v>0</v>
      </c>
      <c r="I407" s="34">
        <v>0</v>
      </c>
      <c r="J407" s="34">
        <v>6425.49</v>
      </c>
      <c r="K407" s="34">
        <f>F407-G407-H407-I407-J407</f>
        <v>1066341.1300000001</v>
      </c>
      <c r="L407" s="33">
        <v>3780158.4899999998</v>
      </c>
      <c r="M407" s="35">
        <f>K407/L407</f>
        <v>0.28208900045352336</v>
      </c>
    </row>
    <row r="408" spans="1:13" ht="15.6" customHeight="1">
      <c r="A408" s="16" t="s">
        <v>314</v>
      </c>
      <c r="B408" s="42" t="s">
        <v>32</v>
      </c>
      <c r="C408" s="33">
        <v>506313.72</v>
      </c>
      <c r="D408" s="33">
        <v>9442.66</v>
      </c>
      <c r="E408" s="33">
        <v>58793.8</v>
      </c>
      <c r="F408" s="33">
        <f>SUM(C408:E408)</f>
        <v>574550.17999999993</v>
      </c>
      <c r="G408" s="34">
        <v>3553.01</v>
      </c>
      <c r="H408" s="34">
        <v>0</v>
      </c>
      <c r="I408" s="34">
        <v>14648.43</v>
      </c>
      <c r="J408" s="34">
        <v>8867.81</v>
      </c>
      <c r="K408" s="34">
        <f>F408-G408-H408-I408-J408</f>
        <v>547480.92999999982</v>
      </c>
      <c r="L408" s="33">
        <v>1950891.9099999997</v>
      </c>
      <c r="M408" s="35">
        <f>K408/L408</f>
        <v>0.28063109349815279</v>
      </c>
    </row>
    <row r="409" spans="1:13" ht="15.6" customHeight="1">
      <c r="A409" s="16" t="s">
        <v>590</v>
      </c>
      <c r="B409" s="42" t="s">
        <v>32</v>
      </c>
      <c r="C409" s="33">
        <v>888713.42</v>
      </c>
      <c r="D409" s="33">
        <v>12856.16</v>
      </c>
      <c r="E409" s="33">
        <v>226738.15</v>
      </c>
      <c r="F409" s="33">
        <f>SUM(C409:E409)</f>
        <v>1128307.73</v>
      </c>
      <c r="G409" s="34">
        <v>16064.06</v>
      </c>
      <c r="H409" s="34">
        <v>0</v>
      </c>
      <c r="I409" s="34">
        <v>0</v>
      </c>
      <c r="J409" s="34">
        <v>54460.41</v>
      </c>
      <c r="K409" s="34">
        <f>F409-G409-H409-I409-J409</f>
        <v>1057783.26</v>
      </c>
      <c r="L409" s="33">
        <v>3772669.37</v>
      </c>
      <c r="M409" s="35">
        <f>K409/L409</f>
        <v>0.28038058898333834</v>
      </c>
    </row>
    <row r="410" spans="1:13" ht="15.6" customHeight="1">
      <c r="A410" s="16" t="s">
        <v>565</v>
      </c>
      <c r="B410" s="42" t="s">
        <v>32</v>
      </c>
      <c r="C410" s="33">
        <v>233771.88</v>
      </c>
      <c r="D410" s="33">
        <v>21000.01</v>
      </c>
      <c r="E410" s="33">
        <v>137481.5</v>
      </c>
      <c r="F410" s="33">
        <f>SUM(C410:E410)</f>
        <v>392253.39</v>
      </c>
      <c r="G410" s="34">
        <v>6930.77</v>
      </c>
      <c r="H410" s="34">
        <v>0</v>
      </c>
      <c r="I410" s="34">
        <v>1953.15</v>
      </c>
      <c r="J410" s="34">
        <v>3013.19</v>
      </c>
      <c r="K410" s="34">
        <f>F410-G410-H410-I410-J410</f>
        <v>380356.27999999997</v>
      </c>
      <c r="L410" s="33">
        <v>1356898.3900000001</v>
      </c>
      <c r="M410" s="35">
        <f>K410/L410</f>
        <v>0.28031301592155322</v>
      </c>
    </row>
    <row r="411" spans="1:13" ht="15.6" customHeight="1">
      <c r="A411" s="16" t="s">
        <v>334</v>
      </c>
      <c r="B411" s="42" t="s">
        <v>49</v>
      </c>
      <c r="C411" s="33">
        <v>1949400.49</v>
      </c>
      <c r="D411" s="33">
        <v>48375.89</v>
      </c>
      <c r="E411" s="33">
        <v>267035.06</v>
      </c>
      <c r="F411" s="33">
        <f>SUM(C411:E411)</f>
        <v>2264811.44</v>
      </c>
      <c r="G411" s="34">
        <v>21944.46</v>
      </c>
      <c r="H411" s="34">
        <v>0</v>
      </c>
      <c r="I411" s="34">
        <v>1705</v>
      </c>
      <c r="J411" s="34">
        <v>121503.36</v>
      </c>
      <c r="K411" s="34">
        <f>F411-G411-H411-I411-J411</f>
        <v>2119658.62</v>
      </c>
      <c r="L411" s="33">
        <v>7565843.5999999996</v>
      </c>
      <c r="M411" s="35">
        <f>K411/L411</f>
        <v>0.28016156982150681</v>
      </c>
    </row>
    <row r="412" spans="1:13" ht="15.6" customHeight="1">
      <c r="A412" s="16" t="s">
        <v>639</v>
      </c>
      <c r="B412" s="42" t="s">
        <v>73</v>
      </c>
      <c r="C412" s="33">
        <v>294815.26</v>
      </c>
      <c r="D412" s="33">
        <v>78913.990000000005</v>
      </c>
      <c r="E412" s="33">
        <v>55067.519999999997</v>
      </c>
      <c r="F412" s="33">
        <f>SUM(C412:E412)</f>
        <v>428796.77</v>
      </c>
      <c r="G412" s="34">
        <v>0</v>
      </c>
      <c r="H412" s="34">
        <v>0</v>
      </c>
      <c r="I412" s="34">
        <v>0</v>
      </c>
      <c r="J412" s="34">
        <v>4178.8599999999997</v>
      </c>
      <c r="K412" s="34">
        <f>F412-G412-H412-I412-J412</f>
        <v>424617.91000000003</v>
      </c>
      <c r="L412" s="33">
        <v>1516218.3900000001</v>
      </c>
      <c r="M412" s="35">
        <f>K412/L412</f>
        <v>0.28005062648000201</v>
      </c>
    </row>
    <row r="413" spans="1:13" ht="15.6" customHeight="1">
      <c r="A413" s="16" t="s">
        <v>304</v>
      </c>
      <c r="B413" s="42" t="s">
        <v>41</v>
      </c>
      <c r="C413" s="33">
        <v>88765.85</v>
      </c>
      <c r="D413" s="33">
        <v>2380.98</v>
      </c>
      <c r="E413" s="33">
        <v>150704.43</v>
      </c>
      <c r="F413" s="33">
        <f>SUM(C413:E413)</f>
        <v>241851.26</v>
      </c>
      <c r="G413" s="34">
        <v>0</v>
      </c>
      <c r="H413" s="34">
        <v>0</v>
      </c>
      <c r="I413" s="34">
        <v>0</v>
      </c>
      <c r="J413" s="34">
        <v>6157.28</v>
      </c>
      <c r="K413" s="34">
        <f>F413-G413-H413-I413-J413</f>
        <v>235693.98</v>
      </c>
      <c r="L413" s="33">
        <v>842508.52000000014</v>
      </c>
      <c r="M413" s="35">
        <f>K413/L413</f>
        <v>0.27975263680419515</v>
      </c>
    </row>
    <row r="414" spans="1:13" ht="15.6" customHeight="1">
      <c r="A414" s="16" t="s">
        <v>302</v>
      </c>
      <c r="B414" s="42" t="s">
        <v>41</v>
      </c>
      <c r="C414" s="33">
        <v>193688.34</v>
      </c>
      <c r="D414" s="33">
        <v>6901.57</v>
      </c>
      <c r="E414" s="33">
        <v>93347.05</v>
      </c>
      <c r="F414" s="33">
        <f>SUM(C414:E414)</f>
        <v>293936.96000000002</v>
      </c>
      <c r="G414" s="34">
        <v>0</v>
      </c>
      <c r="H414" s="34">
        <v>0</v>
      </c>
      <c r="I414" s="34">
        <v>0</v>
      </c>
      <c r="J414" s="34">
        <v>19767.740000000002</v>
      </c>
      <c r="K414" s="34">
        <f>F414-G414-H414-I414-J414</f>
        <v>274169.22000000003</v>
      </c>
      <c r="L414" s="33">
        <v>981278.82000000007</v>
      </c>
      <c r="M414" s="35">
        <f>K414/L414</f>
        <v>0.27939991612169923</v>
      </c>
    </row>
    <row r="415" spans="1:13" ht="15.6" customHeight="1">
      <c r="A415" s="16" t="s">
        <v>611</v>
      </c>
      <c r="B415" s="42" t="s">
        <v>41</v>
      </c>
      <c r="C415" s="33">
        <v>142768.69</v>
      </c>
      <c r="D415" s="33">
        <v>23775.63</v>
      </c>
      <c r="E415" s="33">
        <v>92176.97</v>
      </c>
      <c r="F415" s="33">
        <f>SUM(C415:E415)</f>
        <v>258721.29</v>
      </c>
      <c r="G415" s="34">
        <v>0</v>
      </c>
      <c r="H415" s="34">
        <v>0</v>
      </c>
      <c r="I415" s="34">
        <v>0</v>
      </c>
      <c r="J415" s="34">
        <v>14862.65</v>
      </c>
      <c r="K415" s="34">
        <f>F415-G415-H415-I415-J415</f>
        <v>243858.64</v>
      </c>
      <c r="L415" s="33">
        <v>873894.25000000012</v>
      </c>
      <c r="M415" s="35">
        <f>K415/L415</f>
        <v>0.27904822580077621</v>
      </c>
    </row>
    <row r="416" spans="1:13" ht="15.6" customHeight="1">
      <c r="A416" s="16" t="s">
        <v>187</v>
      </c>
      <c r="B416" s="42" t="s">
        <v>29</v>
      </c>
      <c r="C416" s="33">
        <v>659477.6</v>
      </c>
      <c r="D416" s="33">
        <v>35208.81</v>
      </c>
      <c r="E416" s="33">
        <v>125448.75</v>
      </c>
      <c r="F416" s="33">
        <f>SUM(C416:E416)</f>
        <v>820135.15999999992</v>
      </c>
      <c r="G416" s="34">
        <v>10063.31</v>
      </c>
      <c r="H416" s="34">
        <v>0</v>
      </c>
      <c r="I416" s="34">
        <v>484</v>
      </c>
      <c r="J416" s="34">
        <v>21363.72</v>
      </c>
      <c r="K416" s="34">
        <f>F416-G416-H416-I416-J416</f>
        <v>788224.12999999989</v>
      </c>
      <c r="L416" s="33">
        <v>2831904.2600000002</v>
      </c>
      <c r="M416" s="35">
        <f>K416/L416</f>
        <v>0.27833713912348146</v>
      </c>
    </row>
    <row r="417" spans="1:13" ht="15.6" customHeight="1">
      <c r="A417" s="16" t="s">
        <v>284</v>
      </c>
      <c r="B417" s="42" t="s">
        <v>34</v>
      </c>
      <c r="C417" s="33">
        <v>2534997.16</v>
      </c>
      <c r="D417" s="33">
        <v>149400.65</v>
      </c>
      <c r="E417" s="33">
        <v>804327.94</v>
      </c>
      <c r="F417" s="33">
        <f>SUM(C417:E417)</f>
        <v>3488725.75</v>
      </c>
      <c r="G417" s="34">
        <v>11529.8</v>
      </c>
      <c r="H417" s="34">
        <v>0</v>
      </c>
      <c r="I417" s="34">
        <v>13280.07</v>
      </c>
      <c r="J417" s="34">
        <v>232549.71</v>
      </c>
      <c r="K417" s="34">
        <f>F417-G417-H417-I417-J417</f>
        <v>3231366.1700000004</v>
      </c>
      <c r="L417" s="33">
        <v>11646304.920000002</v>
      </c>
      <c r="M417" s="35">
        <f>K417/L417</f>
        <v>0.27745848938325751</v>
      </c>
    </row>
    <row r="418" spans="1:13" ht="15.6" customHeight="1">
      <c r="A418" s="16" t="s">
        <v>498</v>
      </c>
      <c r="B418" s="42" t="s">
        <v>37</v>
      </c>
      <c r="C418" s="33">
        <v>550856.04</v>
      </c>
      <c r="D418" s="33">
        <v>7777.19</v>
      </c>
      <c r="E418" s="33">
        <v>409323.22</v>
      </c>
      <c r="F418" s="33">
        <f>SUM(C418:E418)</f>
        <v>967956.45</v>
      </c>
      <c r="G418" s="34">
        <v>25964.36</v>
      </c>
      <c r="H418" s="34">
        <v>0</v>
      </c>
      <c r="I418" s="34">
        <v>0</v>
      </c>
      <c r="J418" s="34">
        <v>70117.75</v>
      </c>
      <c r="K418" s="34">
        <f>F418-G418-H418-I418-J418</f>
        <v>871874.34</v>
      </c>
      <c r="L418" s="33">
        <v>3149006.98</v>
      </c>
      <c r="M418" s="35">
        <f>K418/L418</f>
        <v>0.27687278736994098</v>
      </c>
    </row>
    <row r="419" spans="1:13" ht="15.6" customHeight="1">
      <c r="A419" s="16" t="s">
        <v>225</v>
      </c>
      <c r="B419" s="42" t="s">
        <v>34</v>
      </c>
      <c r="C419" s="33">
        <v>1228215.83</v>
      </c>
      <c r="D419" s="33">
        <v>9228.0400000000009</v>
      </c>
      <c r="E419" s="33">
        <v>175940.99</v>
      </c>
      <c r="F419" s="33">
        <f>SUM(C419:E419)</f>
        <v>1413384.86</v>
      </c>
      <c r="G419" s="34">
        <v>34719.230000000003</v>
      </c>
      <c r="H419" s="34">
        <v>0</v>
      </c>
      <c r="I419" s="34">
        <v>4013.74</v>
      </c>
      <c r="J419" s="34">
        <v>24115.62</v>
      </c>
      <c r="K419" s="34">
        <f>F419-G419-H419-I419-J419</f>
        <v>1350536.27</v>
      </c>
      <c r="L419" s="33">
        <v>4879722.4499999993</v>
      </c>
      <c r="M419" s="35">
        <f>K419/L419</f>
        <v>0.27676497666378552</v>
      </c>
    </row>
    <row r="420" spans="1:13" ht="15.6" customHeight="1">
      <c r="A420" s="16" t="s">
        <v>177</v>
      </c>
      <c r="B420" s="42" t="s">
        <v>34</v>
      </c>
      <c r="C420" s="33">
        <v>907858.41</v>
      </c>
      <c r="D420" s="33">
        <v>47484.66</v>
      </c>
      <c r="E420" s="33">
        <v>352201.62</v>
      </c>
      <c r="F420" s="33">
        <f>SUM(C420:E420)</f>
        <v>1307544.69</v>
      </c>
      <c r="G420" s="34">
        <v>40497.339999999997</v>
      </c>
      <c r="H420" s="34">
        <v>0</v>
      </c>
      <c r="I420" s="34">
        <v>0</v>
      </c>
      <c r="J420" s="34">
        <v>2398.79</v>
      </c>
      <c r="K420" s="34">
        <f>F420-G420-H420-I420-J420</f>
        <v>1264648.5599999998</v>
      </c>
      <c r="L420" s="33">
        <v>4573495.41</v>
      </c>
      <c r="M420" s="35">
        <f>K420/L420</f>
        <v>0.27651685344098764</v>
      </c>
    </row>
    <row r="421" spans="1:13" ht="15.6" customHeight="1">
      <c r="A421" s="16" t="s">
        <v>544</v>
      </c>
      <c r="B421" s="42" t="s">
        <v>37</v>
      </c>
      <c r="C421" s="33">
        <v>721118.51</v>
      </c>
      <c r="D421" s="33">
        <v>733.32</v>
      </c>
      <c r="E421" s="33">
        <v>207723.08</v>
      </c>
      <c r="F421" s="33">
        <f>SUM(C421:E421)</f>
        <v>929574.90999999992</v>
      </c>
      <c r="G421" s="34">
        <v>170</v>
      </c>
      <c r="H421" s="34">
        <v>0</v>
      </c>
      <c r="I421" s="34">
        <v>0</v>
      </c>
      <c r="J421" s="34">
        <v>12701.89</v>
      </c>
      <c r="K421" s="34">
        <f>F421-G421-H421-I421-J421</f>
        <v>916703.0199999999</v>
      </c>
      <c r="L421" s="33">
        <v>3317646.12</v>
      </c>
      <c r="M421" s="35">
        <f>K421/L421</f>
        <v>0.2763112721618422</v>
      </c>
    </row>
    <row r="422" spans="1:13" ht="15.6" customHeight="1">
      <c r="A422" s="16" t="s">
        <v>33</v>
      </c>
      <c r="B422" s="42" t="s">
        <v>34</v>
      </c>
      <c r="C422" s="33">
        <v>718445.25</v>
      </c>
      <c r="D422" s="33">
        <v>19231.28</v>
      </c>
      <c r="E422" s="33">
        <v>476685.69</v>
      </c>
      <c r="F422" s="33">
        <f>SUM(C422:E422)</f>
        <v>1214362.22</v>
      </c>
      <c r="G422" s="34">
        <v>23917.5</v>
      </c>
      <c r="H422" s="34">
        <v>0</v>
      </c>
      <c r="I422" s="34">
        <v>28621.55</v>
      </c>
      <c r="J422" s="34">
        <v>120800.55</v>
      </c>
      <c r="K422" s="34">
        <f>F422-G422-H422-I422-J422</f>
        <v>1041022.6199999999</v>
      </c>
      <c r="L422" s="33">
        <v>3772045.34</v>
      </c>
      <c r="M422" s="35">
        <f>K422/L422</f>
        <v>0.27598359143795442</v>
      </c>
    </row>
    <row r="423" spans="1:13" ht="15.6" customHeight="1">
      <c r="A423" s="16" t="s">
        <v>545</v>
      </c>
      <c r="B423" s="42" t="s">
        <v>32</v>
      </c>
      <c r="C423" s="33">
        <v>437533.64</v>
      </c>
      <c r="D423" s="33">
        <v>18973.169999999998</v>
      </c>
      <c r="E423" s="33">
        <v>214298.23999999999</v>
      </c>
      <c r="F423" s="33">
        <f>SUM(C423:E423)</f>
        <v>670805.05000000005</v>
      </c>
      <c r="G423" s="34">
        <v>0</v>
      </c>
      <c r="H423" s="34">
        <v>0</v>
      </c>
      <c r="I423" s="34">
        <v>0</v>
      </c>
      <c r="J423" s="34">
        <v>34487.99</v>
      </c>
      <c r="K423" s="34">
        <f>F423-G423-H423-I423-J423</f>
        <v>636317.06000000006</v>
      </c>
      <c r="L423" s="33">
        <v>2307027.21</v>
      </c>
      <c r="M423" s="35">
        <f>K423/L423</f>
        <v>0.27581688557544148</v>
      </c>
    </row>
    <row r="424" spans="1:13" ht="15.6" customHeight="1">
      <c r="A424" s="16" t="s">
        <v>28</v>
      </c>
      <c r="B424" s="42" t="s">
        <v>29</v>
      </c>
      <c r="C424" s="33">
        <v>1271813.3799999999</v>
      </c>
      <c r="D424" s="33">
        <v>33349.93</v>
      </c>
      <c r="E424" s="33">
        <v>252160.33</v>
      </c>
      <c r="F424" s="33">
        <f>SUM(C424:E424)</f>
        <v>1557323.64</v>
      </c>
      <c r="G424" s="34">
        <v>26129.4</v>
      </c>
      <c r="H424" s="34">
        <v>0</v>
      </c>
      <c r="I424" s="34">
        <v>388.45</v>
      </c>
      <c r="J424" s="34">
        <v>38146.239999999998</v>
      </c>
      <c r="K424" s="34">
        <f>F424-G424-H424-I424-J424</f>
        <v>1492659.55</v>
      </c>
      <c r="L424" s="33">
        <v>5423788.6600000001</v>
      </c>
      <c r="M424" s="35">
        <f>K424/L424</f>
        <v>0.27520606785589613</v>
      </c>
    </row>
    <row r="425" spans="1:13" ht="15.6" customHeight="1">
      <c r="A425" s="16" t="s">
        <v>214</v>
      </c>
      <c r="B425" s="42" t="s">
        <v>32</v>
      </c>
      <c r="C425" s="33">
        <v>360675.86</v>
      </c>
      <c r="D425" s="33">
        <v>10848.47</v>
      </c>
      <c r="E425" s="33">
        <v>120199.23</v>
      </c>
      <c r="F425" s="33">
        <f>SUM(C425:E425)</f>
        <v>491723.55999999994</v>
      </c>
      <c r="G425" s="34">
        <v>0</v>
      </c>
      <c r="H425" s="34">
        <v>0</v>
      </c>
      <c r="I425" s="34">
        <v>0</v>
      </c>
      <c r="J425" s="34">
        <v>29602.34</v>
      </c>
      <c r="K425" s="34">
        <f>F425-G425-H425-I425-J425</f>
        <v>462121.21999999991</v>
      </c>
      <c r="L425" s="33">
        <v>1682930.69</v>
      </c>
      <c r="M425" s="35">
        <f>K425/L425</f>
        <v>0.27459313847321898</v>
      </c>
    </row>
    <row r="426" spans="1:13" ht="15.6" customHeight="1">
      <c r="A426" s="16" t="s">
        <v>185</v>
      </c>
      <c r="B426" s="42" t="s">
        <v>29</v>
      </c>
      <c r="C426" s="33">
        <v>648704.15</v>
      </c>
      <c r="D426" s="33">
        <v>0</v>
      </c>
      <c r="E426" s="33">
        <v>418449.36</v>
      </c>
      <c r="F426" s="33">
        <f>SUM(C426:E426)</f>
        <v>1067153.51</v>
      </c>
      <c r="G426" s="34">
        <v>0</v>
      </c>
      <c r="H426" s="34">
        <v>0</v>
      </c>
      <c r="I426" s="34">
        <v>5258.59</v>
      </c>
      <c r="J426" s="34">
        <v>22639.21</v>
      </c>
      <c r="K426" s="34">
        <f>F426-G426-H426-I426-J426</f>
        <v>1039255.71</v>
      </c>
      <c r="L426" s="33">
        <v>3802808.6100000003</v>
      </c>
      <c r="M426" s="35">
        <f>K426/L426</f>
        <v>0.27328635663313067</v>
      </c>
    </row>
    <row r="427" spans="1:13" ht="15.6" customHeight="1">
      <c r="A427" s="16" t="s">
        <v>219</v>
      </c>
      <c r="B427" s="42" t="s">
        <v>32</v>
      </c>
      <c r="C427" s="33">
        <v>436122.54</v>
      </c>
      <c r="D427" s="33">
        <v>6951.47</v>
      </c>
      <c r="E427" s="33">
        <v>204938.07</v>
      </c>
      <c r="F427" s="33">
        <f>SUM(C427:E427)</f>
        <v>648012.07999999996</v>
      </c>
      <c r="G427" s="34">
        <v>0</v>
      </c>
      <c r="H427" s="34">
        <v>0</v>
      </c>
      <c r="I427" s="34">
        <v>0</v>
      </c>
      <c r="J427" s="34">
        <v>16821.3</v>
      </c>
      <c r="K427" s="34">
        <f>F427-G427-H427-I427-J427</f>
        <v>631190.77999999991</v>
      </c>
      <c r="L427" s="33">
        <v>2311298.61</v>
      </c>
      <c r="M427" s="35">
        <f>K427/L427</f>
        <v>0.27308923964610526</v>
      </c>
    </row>
    <row r="428" spans="1:13" ht="15.6" customHeight="1">
      <c r="A428" s="16" t="s">
        <v>381</v>
      </c>
      <c r="B428" s="42" t="s">
        <v>32</v>
      </c>
      <c r="C428" s="33">
        <v>1347250.4</v>
      </c>
      <c r="D428" s="33">
        <v>88654.88</v>
      </c>
      <c r="E428" s="33">
        <v>513992.94</v>
      </c>
      <c r="F428" s="33">
        <f>SUM(C428:E428)</f>
        <v>1949898.2199999997</v>
      </c>
      <c r="G428" s="34">
        <v>19620.09</v>
      </c>
      <c r="H428" s="34">
        <v>0</v>
      </c>
      <c r="I428" s="34">
        <v>0</v>
      </c>
      <c r="J428" s="34">
        <v>14151.04</v>
      </c>
      <c r="K428" s="34">
        <f>F428-G428-H428-I428-J428</f>
        <v>1916127.0899999996</v>
      </c>
      <c r="L428" s="33">
        <v>7036011.3600000003</v>
      </c>
      <c r="M428" s="35">
        <f>K428/L428</f>
        <v>0.27233143779347158</v>
      </c>
    </row>
    <row r="429" spans="1:13" ht="15.6" customHeight="1">
      <c r="A429" s="16" t="s">
        <v>124</v>
      </c>
      <c r="B429" s="42" t="s">
        <v>29</v>
      </c>
      <c r="C429" s="33">
        <v>1059527.08</v>
      </c>
      <c r="D429" s="33">
        <v>922.1</v>
      </c>
      <c r="E429" s="33">
        <v>192998.75</v>
      </c>
      <c r="F429" s="33">
        <f>SUM(C429:E429)</f>
        <v>1253447.9300000002</v>
      </c>
      <c r="G429" s="34">
        <v>65054.26</v>
      </c>
      <c r="H429" s="34">
        <v>0</v>
      </c>
      <c r="I429" s="34">
        <v>0</v>
      </c>
      <c r="J429" s="34">
        <v>72429.7</v>
      </c>
      <c r="K429" s="34">
        <f>F429-G429-H429-I429-J429</f>
        <v>1115963.9700000002</v>
      </c>
      <c r="L429" s="33">
        <v>4110775.97</v>
      </c>
      <c r="M429" s="35">
        <f>K429/L429</f>
        <v>0.27147282609030143</v>
      </c>
    </row>
    <row r="430" spans="1:13" ht="15.6" customHeight="1">
      <c r="A430" s="16" t="s">
        <v>134</v>
      </c>
      <c r="B430" s="42" t="s">
        <v>32</v>
      </c>
      <c r="C430" s="33">
        <v>553529.54</v>
      </c>
      <c r="D430" s="33">
        <v>12108.59</v>
      </c>
      <c r="E430" s="33">
        <v>326236.13</v>
      </c>
      <c r="F430" s="33">
        <f>SUM(C430:E430)</f>
        <v>891874.26</v>
      </c>
      <c r="G430" s="34">
        <v>4473.29</v>
      </c>
      <c r="H430" s="34">
        <v>0</v>
      </c>
      <c r="I430" s="34">
        <v>0</v>
      </c>
      <c r="J430" s="34">
        <v>17901.14</v>
      </c>
      <c r="K430" s="34">
        <f>F430-G430-H430-I430-J430</f>
        <v>869499.83</v>
      </c>
      <c r="L430" s="33">
        <v>3216804.8100000005</v>
      </c>
      <c r="M430" s="35">
        <f>K430/L430</f>
        <v>0.27029921967817494</v>
      </c>
    </row>
    <row r="431" spans="1:13" ht="15.6" customHeight="1">
      <c r="A431" s="16" t="s">
        <v>132</v>
      </c>
      <c r="B431" s="42" t="s">
        <v>32</v>
      </c>
      <c r="C431" s="33">
        <v>266907.59000000003</v>
      </c>
      <c r="D431" s="33">
        <v>9698.84</v>
      </c>
      <c r="E431" s="33">
        <v>196113.43</v>
      </c>
      <c r="F431" s="33">
        <f>SUM(C431:E431)</f>
        <v>472719.86000000004</v>
      </c>
      <c r="G431" s="34">
        <v>0</v>
      </c>
      <c r="H431" s="34">
        <v>0</v>
      </c>
      <c r="I431" s="34">
        <v>0</v>
      </c>
      <c r="J431" s="34">
        <v>20684.259999999998</v>
      </c>
      <c r="K431" s="34">
        <f>F431-G431-H431-I431-J431</f>
        <v>452035.60000000003</v>
      </c>
      <c r="L431" s="33">
        <v>1673737.75</v>
      </c>
      <c r="M431" s="35">
        <f>K431/L431</f>
        <v>0.27007552407777147</v>
      </c>
    </row>
    <row r="432" spans="1:13" ht="15.6" customHeight="1">
      <c r="A432" s="16" t="s">
        <v>241</v>
      </c>
      <c r="B432" s="42" t="s">
        <v>32</v>
      </c>
      <c r="C432" s="33">
        <v>142056.43</v>
      </c>
      <c r="D432" s="33">
        <v>3227.9</v>
      </c>
      <c r="E432" s="33">
        <v>74357.91</v>
      </c>
      <c r="F432" s="33">
        <f>SUM(C432:E432)</f>
        <v>219642.23999999999</v>
      </c>
      <c r="G432" s="34">
        <v>0</v>
      </c>
      <c r="H432" s="34">
        <v>0</v>
      </c>
      <c r="I432" s="34">
        <v>-13750.46</v>
      </c>
      <c r="J432" s="34">
        <v>5246.81</v>
      </c>
      <c r="K432" s="34">
        <f>F432-G432-H432-I432-J432</f>
        <v>228145.88999999998</v>
      </c>
      <c r="L432" s="33">
        <v>845586.87</v>
      </c>
      <c r="M432" s="35">
        <f>K432/L432</f>
        <v>0.26980774902524207</v>
      </c>
    </row>
    <row r="433" spans="1:13" ht="15.6" customHeight="1">
      <c r="A433" s="16" t="s">
        <v>170</v>
      </c>
      <c r="B433" s="42" t="s">
        <v>73</v>
      </c>
      <c r="C433" s="33">
        <v>202770.47</v>
      </c>
      <c r="D433" s="33">
        <v>23747.439999999999</v>
      </c>
      <c r="E433" s="33">
        <v>49337.93</v>
      </c>
      <c r="F433" s="33">
        <f>SUM(C433:E433)</f>
        <v>275855.84000000003</v>
      </c>
      <c r="G433" s="34">
        <v>0</v>
      </c>
      <c r="H433" s="34">
        <v>0</v>
      </c>
      <c r="I433" s="34">
        <v>4466.88</v>
      </c>
      <c r="J433" s="34">
        <v>2539.69</v>
      </c>
      <c r="K433" s="34">
        <f>F433-G433-H433-I433-J433</f>
        <v>268849.27</v>
      </c>
      <c r="L433" s="33">
        <v>997999.83000000007</v>
      </c>
      <c r="M433" s="35">
        <f>K433/L433</f>
        <v>0.26938809197993552</v>
      </c>
    </row>
    <row r="434" spans="1:13" ht="15.6" customHeight="1">
      <c r="A434" s="16" t="s">
        <v>610</v>
      </c>
      <c r="B434" s="42" t="s">
        <v>32</v>
      </c>
      <c r="C434" s="33">
        <v>645831.81000000006</v>
      </c>
      <c r="D434" s="33">
        <v>0</v>
      </c>
      <c r="E434" s="33">
        <v>718973.61</v>
      </c>
      <c r="F434" s="33">
        <f>SUM(C434:E434)</f>
        <v>1364805.42</v>
      </c>
      <c r="G434" s="34">
        <v>263930.94</v>
      </c>
      <c r="H434" s="34">
        <v>0</v>
      </c>
      <c r="I434" s="34">
        <v>11460.31</v>
      </c>
      <c r="J434" s="34">
        <v>207061.39</v>
      </c>
      <c r="K434" s="34">
        <f>F434-G434-H434-I434-J434</f>
        <v>882352.77999999991</v>
      </c>
      <c r="L434" s="33">
        <v>3278847.1799999997</v>
      </c>
      <c r="M434" s="35">
        <f>K434/L434</f>
        <v>0.26910457595647991</v>
      </c>
    </row>
    <row r="435" spans="1:13" ht="15.6" customHeight="1">
      <c r="A435" s="16" t="s">
        <v>603</v>
      </c>
      <c r="B435" s="42" t="s">
        <v>32</v>
      </c>
      <c r="C435" s="33">
        <v>445787.66</v>
      </c>
      <c r="D435" s="33">
        <v>12478.98</v>
      </c>
      <c r="E435" s="33">
        <v>231187.65</v>
      </c>
      <c r="F435" s="33">
        <f>SUM(C435:E435)</f>
        <v>689454.28999999992</v>
      </c>
      <c r="G435" s="34">
        <v>27572.5</v>
      </c>
      <c r="H435" s="34">
        <v>0</v>
      </c>
      <c r="I435" s="34">
        <v>0</v>
      </c>
      <c r="J435" s="34">
        <v>1800.57</v>
      </c>
      <c r="K435" s="34">
        <f>F435-G435-H435-I435-J435</f>
        <v>660081.22</v>
      </c>
      <c r="L435" s="33">
        <v>2462988.92</v>
      </c>
      <c r="M435" s="35">
        <f>K435/L435</f>
        <v>0.26800007691467814</v>
      </c>
    </row>
    <row r="436" spans="1:13" ht="15.6" customHeight="1">
      <c r="A436" s="16" t="s">
        <v>133</v>
      </c>
      <c r="B436" s="42" t="s">
        <v>37</v>
      </c>
      <c r="C436" s="33">
        <v>409599.06</v>
      </c>
      <c r="D436" s="33">
        <v>1760.37</v>
      </c>
      <c r="E436" s="33">
        <v>210989.2</v>
      </c>
      <c r="F436" s="33">
        <f>SUM(C436:E436)</f>
        <v>622348.63</v>
      </c>
      <c r="G436" s="34">
        <v>0</v>
      </c>
      <c r="H436" s="34">
        <v>0</v>
      </c>
      <c r="I436" s="34">
        <v>0</v>
      </c>
      <c r="J436" s="34">
        <v>34298.76</v>
      </c>
      <c r="K436" s="34">
        <f>F436-G436-H436-I436-J436</f>
        <v>588049.87</v>
      </c>
      <c r="L436" s="33">
        <v>2194425.4900000002</v>
      </c>
      <c r="M436" s="35">
        <f>K436/L436</f>
        <v>0.26797440727869049</v>
      </c>
    </row>
    <row r="437" spans="1:13" ht="15.6" customHeight="1">
      <c r="A437" s="16" t="s">
        <v>599</v>
      </c>
      <c r="B437" s="42" t="s">
        <v>73</v>
      </c>
      <c r="C437" s="33">
        <v>214064.92</v>
      </c>
      <c r="D437" s="33">
        <v>0</v>
      </c>
      <c r="E437" s="33">
        <v>148723.37</v>
      </c>
      <c r="F437" s="33">
        <f>SUM(C437:E437)</f>
        <v>362788.29000000004</v>
      </c>
      <c r="G437" s="34">
        <v>14647</v>
      </c>
      <c r="H437" s="34">
        <v>0</v>
      </c>
      <c r="I437" s="34">
        <v>0</v>
      </c>
      <c r="J437" s="34">
        <v>9686.2000000000007</v>
      </c>
      <c r="K437" s="34">
        <f>F437-G437-H437-I437-J437</f>
        <v>338455.09</v>
      </c>
      <c r="L437" s="33">
        <v>1263389.98</v>
      </c>
      <c r="M437" s="35">
        <f>K437/L437</f>
        <v>0.26789439156387801</v>
      </c>
    </row>
    <row r="438" spans="1:13" ht="15.6" customHeight="1">
      <c r="A438" s="16" t="s">
        <v>647</v>
      </c>
      <c r="B438" s="42" t="s">
        <v>26</v>
      </c>
      <c r="C438" s="33">
        <v>105152.58</v>
      </c>
      <c r="D438" s="33">
        <v>624.28</v>
      </c>
      <c r="E438" s="33">
        <v>11916.72</v>
      </c>
      <c r="F438" s="33">
        <f>SUM(C438:E438)</f>
        <v>117693.58</v>
      </c>
      <c r="G438" s="34">
        <v>0</v>
      </c>
      <c r="H438" s="34">
        <v>0</v>
      </c>
      <c r="I438" s="34">
        <v>383.5</v>
      </c>
      <c r="J438" s="34">
        <v>1046.5899999999999</v>
      </c>
      <c r="K438" s="34">
        <f>F438-G438-H438-I438-J438</f>
        <v>116263.49</v>
      </c>
      <c r="L438" s="33">
        <v>434290.48</v>
      </c>
      <c r="M438" s="35">
        <f>K438/L438</f>
        <v>0.26770904579810273</v>
      </c>
    </row>
    <row r="439" spans="1:13" ht="15.6" customHeight="1">
      <c r="A439" s="16" t="s">
        <v>307</v>
      </c>
      <c r="B439" s="42" t="s">
        <v>26</v>
      </c>
      <c r="C439" s="33">
        <v>132247.04999999999</v>
      </c>
      <c r="D439" s="33">
        <v>1506.63</v>
      </c>
      <c r="E439" s="33">
        <v>64854.96</v>
      </c>
      <c r="F439" s="33">
        <f>SUM(C439:E439)</f>
        <v>198608.63999999998</v>
      </c>
      <c r="G439" s="34">
        <v>0</v>
      </c>
      <c r="H439" s="34">
        <v>0</v>
      </c>
      <c r="I439" s="34">
        <v>0</v>
      </c>
      <c r="J439" s="34">
        <v>1101.48</v>
      </c>
      <c r="K439" s="34">
        <f>F439-G439-H439-I439-J439</f>
        <v>197507.15999999997</v>
      </c>
      <c r="L439" s="33">
        <v>738173.38</v>
      </c>
      <c r="M439" s="35">
        <f>K439/L439</f>
        <v>0.26756201910179961</v>
      </c>
    </row>
    <row r="440" spans="1:13" ht="15.6" customHeight="1">
      <c r="A440" s="16" t="s">
        <v>509</v>
      </c>
      <c r="B440" s="42" t="s">
        <v>32</v>
      </c>
      <c r="C440" s="33">
        <v>263849.07</v>
      </c>
      <c r="D440" s="33">
        <v>1144.8499999999999</v>
      </c>
      <c r="E440" s="33">
        <v>96301.2</v>
      </c>
      <c r="F440" s="33">
        <f>SUM(C440:E440)</f>
        <v>361295.12</v>
      </c>
      <c r="G440" s="34">
        <v>0</v>
      </c>
      <c r="H440" s="34">
        <v>0</v>
      </c>
      <c r="I440" s="34">
        <v>0</v>
      </c>
      <c r="J440" s="34">
        <v>6175.14</v>
      </c>
      <c r="K440" s="34">
        <f>F440-G440-H440-I440-J440</f>
        <v>355119.98</v>
      </c>
      <c r="L440" s="33">
        <v>1336825.46</v>
      </c>
      <c r="M440" s="35">
        <f>K440/L440</f>
        <v>0.26564423750576982</v>
      </c>
    </row>
    <row r="441" spans="1:13" ht="15.6" customHeight="1">
      <c r="A441" s="16" t="s">
        <v>412</v>
      </c>
      <c r="B441" s="42" t="s">
        <v>29</v>
      </c>
      <c r="C441" s="33">
        <v>496828.89</v>
      </c>
      <c r="D441" s="33">
        <v>5360.1</v>
      </c>
      <c r="E441" s="33">
        <v>192647.1</v>
      </c>
      <c r="F441" s="33">
        <f>SUM(C441:E441)</f>
        <v>694836.09</v>
      </c>
      <c r="G441" s="34">
        <v>2880</v>
      </c>
      <c r="H441" s="34">
        <v>0</v>
      </c>
      <c r="I441" s="34">
        <v>0</v>
      </c>
      <c r="J441" s="34">
        <v>13042.27</v>
      </c>
      <c r="K441" s="34">
        <f>F441-G441-H441-I441-J441</f>
        <v>678913.82</v>
      </c>
      <c r="L441" s="33">
        <v>2566950.3199999998</v>
      </c>
      <c r="M441" s="35">
        <f>K441/L441</f>
        <v>0.26448264881106076</v>
      </c>
    </row>
    <row r="442" spans="1:13" ht="15.6" customHeight="1">
      <c r="A442" s="16" t="s">
        <v>517</v>
      </c>
      <c r="B442" s="42" t="s">
        <v>34</v>
      </c>
      <c r="C442" s="33">
        <v>2210889.63</v>
      </c>
      <c r="D442" s="33">
        <v>46915.82</v>
      </c>
      <c r="E442" s="33">
        <v>364868.94</v>
      </c>
      <c r="F442" s="33">
        <f>SUM(C442:E442)</f>
        <v>2622674.3899999997</v>
      </c>
      <c r="G442" s="34">
        <v>30081.25</v>
      </c>
      <c r="H442" s="34">
        <v>0</v>
      </c>
      <c r="I442" s="34">
        <v>0</v>
      </c>
      <c r="J442" s="34">
        <v>106413.93</v>
      </c>
      <c r="K442" s="34">
        <f>F442-G442-H442-I442-J442</f>
        <v>2486179.2099999995</v>
      </c>
      <c r="L442" s="33">
        <v>9404663.5899999999</v>
      </c>
      <c r="M442" s="35">
        <f>K442/L442</f>
        <v>0.26435599595965981</v>
      </c>
    </row>
    <row r="443" spans="1:13" ht="15.6" customHeight="1">
      <c r="A443" s="16" t="s">
        <v>651</v>
      </c>
      <c r="B443" s="42" t="s">
        <v>32</v>
      </c>
      <c r="C443" s="33">
        <v>602798.44999999995</v>
      </c>
      <c r="D443" s="33">
        <v>11523.82</v>
      </c>
      <c r="E443" s="33">
        <v>227207.05</v>
      </c>
      <c r="F443" s="33">
        <f>SUM(C443:E443)</f>
        <v>841529.31999999983</v>
      </c>
      <c r="G443" s="34">
        <v>0</v>
      </c>
      <c r="H443" s="34">
        <v>0</v>
      </c>
      <c r="I443" s="34">
        <v>0</v>
      </c>
      <c r="J443" s="34">
        <v>26679.02</v>
      </c>
      <c r="K443" s="34">
        <f>F443-G443-H443-I443-J443</f>
        <v>814850.29999999981</v>
      </c>
      <c r="L443" s="33">
        <v>3086712.7399999998</v>
      </c>
      <c r="M443" s="35">
        <f>K443/L443</f>
        <v>0.26398643755881213</v>
      </c>
    </row>
    <row r="444" spans="1:13" ht="15.6" customHeight="1">
      <c r="A444" s="16" t="s">
        <v>188</v>
      </c>
      <c r="B444" s="42" t="s">
        <v>29</v>
      </c>
      <c r="C444" s="33">
        <v>3880598.49</v>
      </c>
      <c r="D444" s="33">
        <v>92321.65</v>
      </c>
      <c r="E444" s="33">
        <v>1315172.26</v>
      </c>
      <c r="F444" s="33">
        <f>SUM(C444:E444)</f>
        <v>5288092.4000000004</v>
      </c>
      <c r="G444" s="34">
        <v>354599.77</v>
      </c>
      <c r="H444" s="34">
        <v>6725</v>
      </c>
      <c r="I444" s="34">
        <v>192079.49</v>
      </c>
      <c r="J444" s="34">
        <v>257535.88</v>
      </c>
      <c r="K444" s="34">
        <f>F444-G444-H444-I444-J444</f>
        <v>4477152.2600000007</v>
      </c>
      <c r="L444" s="33">
        <v>17002328.830000002</v>
      </c>
      <c r="M444" s="35">
        <f>K444/L444</f>
        <v>0.26332582464234106</v>
      </c>
    </row>
    <row r="445" spans="1:13" ht="15.6" customHeight="1">
      <c r="A445" s="16" t="s">
        <v>503</v>
      </c>
      <c r="B445" s="42" t="s">
        <v>37</v>
      </c>
      <c r="C445" s="33">
        <v>1117193.67</v>
      </c>
      <c r="D445" s="33">
        <v>37887.17</v>
      </c>
      <c r="E445" s="33">
        <v>475216.93</v>
      </c>
      <c r="F445" s="33">
        <f>SUM(C445:E445)</f>
        <v>1630297.7699999998</v>
      </c>
      <c r="G445" s="34">
        <v>31212.7</v>
      </c>
      <c r="H445" s="34">
        <v>0</v>
      </c>
      <c r="I445" s="34">
        <v>0</v>
      </c>
      <c r="J445" s="34">
        <v>64924.77</v>
      </c>
      <c r="K445" s="34">
        <f>F445-G445-H445-I445-J445</f>
        <v>1534160.2999999998</v>
      </c>
      <c r="L445" s="33">
        <v>5857141.4100000001</v>
      </c>
      <c r="M445" s="35">
        <f>K445/L445</f>
        <v>0.26192987203291712</v>
      </c>
    </row>
    <row r="446" spans="1:13" ht="15.6" customHeight="1">
      <c r="A446" s="16" t="s">
        <v>107</v>
      </c>
      <c r="B446" s="42" t="s">
        <v>34</v>
      </c>
      <c r="C446" s="33">
        <v>842425.71</v>
      </c>
      <c r="D446" s="33">
        <v>46358.21</v>
      </c>
      <c r="E446" s="33">
        <v>460711.39</v>
      </c>
      <c r="F446" s="33">
        <f>SUM(C446:E446)</f>
        <v>1349495.31</v>
      </c>
      <c r="G446" s="34">
        <v>41434.53</v>
      </c>
      <c r="H446" s="34">
        <v>0</v>
      </c>
      <c r="I446" s="34">
        <v>0</v>
      </c>
      <c r="J446" s="34">
        <v>17776.32</v>
      </c>
      <c r="K446" s="34">
        <f>F446-G446-H446-I446-J446</f>
        <v>1290284.46</v>
      </c>
      <c r="L446" s="33">
        <v>4929635.59</v>
      </c>
      <c r="M446" s="35">
        <f>K446/L446</f>
        <v>0.26174033281839398</v>
      </c>
    </row>
    <row r="447" spans="1:13" ht="15.6" customHeight="1">
      <c r="A447" s="16" t="s">
        <v>405</v>
      </c>
      <c r="B447" s="42" t="s">
        <v>32</v>
      </c>
      <c r="C447" s="33">
        <v>371956.03</v>
      </c>
      <c r="D447" s="33">
        <v>2591.02</v>
      </c>
      <c r="E447" s="33">
        <v>219892.51</v>
      </c>
      <c r="F447" s="33">
        <f>SUM(C447:E447)</f>
        <v>594439.56000000006</v>
      </c>
      <c r="G447" s="34">
        <v>13930.53</v>
      </c>
      <c r="H447" s="34">
        <v>0</v>
      </c>
      <c r="I447" s="34">
        <v>0</v>
      </c>
      <c r="J447" s="34">
        <v>1117.44</v>
      </c>
      <c r="K447" s="34">
        <f>F447-G447-H447-I447-J447</f>
        <v>579391.59000000008</v>
      </c>
      <c r="L447" s="33">
        <v>2214313.61</v>
      </c>
      <c r="M447" s="35">
        <f>K447/L447</f>
        <v>0.26165742168743666</v>
      </c>
    </row>
    <row r="448" spans="1:13" ht="15.6" customHeight="1">
      <c r="A448" s="16" t="s">
        <v>569</v>
      </c>
      <c r="B448" s="42" t="s">
        <v>41</v>
      </c>
      <c r="C448" s="33">
        <v>790386.22</v>
      </c>
      <c r="D448" s="33">
        <v>48391.66</v>
      </c>
      <c r="E448" s="33">
        <v>376263.82</v>
      </c>
      <c r="F448" s="33">
        <f>SUM(C448:E448)</f>
        <v>1215041.7</v>
      </c>
      <c r="G448" s="34">
        <v>132596.01</v>
      </c>
      <c r="H448" s="34">
        <v>0</v>
      </c>
      <c r="I448" s="34">
        <v>0</v>
      </c>
      <c r="J448" s="34">
        <v>55902.18</v>
      </c>
      <c r="K448" s="34">
        <f>F448-G448-H448-I448-J448</f>
        <v>1026543.5099999999</v>
      </c>
      <c r="L448" s="33">
        <v>3926090.95</v>
      </c>
      <c r="M448" s="35">
        <f>K448/L448</f>
        <v>0.26146707324750074</v>
      </c>
    </row>
    <row r="449" spans="1:13" ht="15.6" customHeight="1">
      <c r="A449" s="16" t="s">
        <v>393</v>
      </c>
      <c r="B449" s="42" t="s">
        <v>26</v>
      </c>
      <c r="C449" s="33">
        <v>189337.1</v>
      </c>
      <c r="D449" s="33">
        <v>5686.73</v>
      </c>
      <c r="E449" s="33">
        <v>194175.69</v>
      </c>
      <c r="F449" s="33">
        <f>SUM(C449:E449)</f>
        <v>389199.52</v>
      </c>
      <c r="G449" s="34">
        <v>1750</v>
      </c>
      <c r="H449" s="34">
        <v>23743.39</v>
      </c>
      <c r="I449" s="34">
        <v>0</v>
      </c>
      <c r="J449" s="34">
        <v>145275.12</v>
      </c>
      <c r="K449" s="34">
        <f>F449-G449-H449-I449-J449</f>
        <v>218431.01</v>
      </c>
      <c r="L449" s="33">
        <v>835979.61</v>
      </c>
      <c r="M449" s="35">
        <f>K449/L449</f>
        <v>0.26128748522945433</v>
      </c>
    </row>
    <row r="450" spans="1:13" ht="15.6" customHeight="1">
      <c r="A450" s="16" t="s">
        <v>301</v>
      </c>
      <c r="B450" s="42" t="s">
        <v>34</v>
      </c>
      <c r="C450" s="33">
        <v>2766007.84</v>
      </c>
      <c r="D450" s="33">
        <v>37071.620000000003</v>
      </c>
      <c r="E450" s="33">
        <v>1147021.26</v>
      </c>
      <c r="F450" s="33">
        <f>SUM(C450:E450)</f>
        <v>3950100.7199999997</v>
      </c>
      <c r="G450" s="34">
        <v>528532.18999999994</v>
      </c>
      <c r="H450" s="34">
        <v>0</v>
      </c>
      <c r="I450" s="34">
        <v>13115.45</v>
      </c>
      <c r="J450" s="34">
        <v>83938.71</v>
      </c>
      <c r="K450" s="34">
        <f>F450-G450-H450-I450-J450</f>
        <v>3324514.3699999996</v>
      </c>
      <c r="L450" s="33">
        <v>12728306.369999999</v>
      </c>
      <c r="M450" s="35">
        <f>K450/L450</f>
        <v>0.26119063081603056</v>
      </c>
    </row>
    <row r="451" spans="1:13" ht="15.6" customHeight="1">
      <c r="A451" s="16" t="s">
        <v>576</v>
      </c>
      <c r="B451" s="42" t="s">
        <v>32</v>
      </c>
      <c r="C451" s="33">
        <v>456243.06</v>
      </c>
      <c r="D451" s="33">
        <v>5676.36</v>
      </c>
      <c r="E451" s="33">
        <v>364917.48</v>
      </c>
      <c r="F451" s="33">
        <f>SUM(C451:E451)</f>
        <v>826836.89999999991</v>
      </c>
      <c r="G451" s="34">
        <v>17191.18</v>
      </c>
      <c r="H451" s="34">
        <v>0</v>
      </c>
      <c r="I451" s="34">
        <v>0</v>
      </c>
      <c r="J451" s="34">
        <v>87528.46</v>
      </c>
      <c r="K451" s="34">
        <f>F451-G451-H451-I451-J451</f>
        <v>722117.25999999989</v>
      </c>
      <c r="L451" s="33">
        <v>2765585.4899999998</v>
      </c>
      <c r="M451" s="35">
        <f>K451/L451</f>
        <v>0.26110827620808785</v>
      </c>
    </row>
    <row r="452" spans="1:13" ht="15.6" customHeight="1">
      <c r="A452" s="16" t="s">
        <v>623</v>
      </c>
      <c r="B452" s="42" t="s">
        <v>32</v>
      </c>
      <c r="C452" s="33">
        <v>291745.61</v>
      </c>
      <c r="D452" s="33">
        <v>20572.04</v>
      </c>
      <c r="E452" s="33">
        <v>136801.04999999999</v>
      </c>
      <c r="F452" s="33">
        <f>SUM(C452:E452)</f>
        <v>449118.69999999995</v>
      </c>
      <c r="G452" s="34">
        <v>26312</v>
      </c>
      <c r="H452" s="34">
        <v>0</v>
      </c>
      <c r="I452" s="34">
        <v>0</v>
      </c>
      <c r="J452" s="34">
        <v>10116.290000000001</v>
      </c>
      <c r="K452" s="34">
        <f>F452-G452-H452-I452-J452</f>
        <v>412690.41</v>
      </c>
      <c r="L452" s="33">
        <v>1581414.92</v>
      </c>
      <c r="M452" s="35">
        <f>K452/L452</f>
        <v>0.26096276491434645</v>
      </c>
    </row>
    <row r="453" spans="1:13" ht="15.6" customHeight="1">
      <c r="A453" s="16" t="s">
        <v>35</v>
      </c>
      <c r="B453" s="42" t="s">
        <v>29</v>
      </c>
      <c r="C453" s="33">
        <v>3238425.46</v>
      </c>
      <c r="D453" s="33">
        <v>54106.35</v>
      </c>
      <c r="E453" s="33">
        <v>666049.67000000004</v>
      </c>
      <c r="F453" s="33">
        <f>SUM(C453:E453)</f>
        <v>3958581.48</v>
      </c>
      <c r="G453" s="34">
        <v>78126.61</v>
      </c>
      <c r="H453" s="34">
        <v>0</v>
      </c>
      <c r="I453" s="34">
        <v>924.96</v>
      </c>
      <c r="J453" s="34">
        <v>173518.12</v>
      </c>
      <c r="K453" s="34">
        <f>F453-G453-H453-I453-J453</f>
        <v>3706011.79</v>
      </c>
      <c r="L453" s="33">
        <v>14230772.400000002</v>
      </c>
      <c r="M453" s="35">
        <f>K453/L453</f>
        <v>0.2604223921113375</v>
      </c>
    </row>
    <row r="454" spans="1:13" ht="15.6" customHeight="1">
      <c r="A454" s="16" t="s">
        <v>279</v>
      </c>
      <c r="B454" s="42" t="s">
        <v>34</v>
      </c>
      <c r="C454" s="33">
        <v>206678.52</v>
      </c>
      <c r="D454" s="33">
        <v>576.79999999999995</v>
      </c>
      <c r="E454" s="33">
        <v>90208.55</v>
      </c>
      <c r="F454" s="33">
        <f>SUM(C454:E454)</f>
        <v>297463.87</v>
      </c>
      <c r="G454" s="34">
        <v>0</v>
      </c>
      <c r="H454" s="34">
        <v>0</v>
      </c>
      <c r="I454" s="34">
        <v>0</v>
      </c>
      <c r="J454" s="34">
        <v>16641.080000000002</v>
      </c>
      <c r="K454" s="34">
        <f>F454-G454-H454-I454-J454</f>
        <v>280822.78999999998</v>
      </c>
      <c r="L454" s="33">
        <v>1079805.49</v>
      </c>
      <c r="M454" s="35">
        <f>K454/L454</f>
        <v>0.26006794056955573</v>
      </c>
    </row>
    <row r="455" spans="1:13" ht="15.6" customHeight="1">
      <c r="A455" s="16" t="s">
        <v>192</v>
      </c>
      <c r="B455" s="42" t="s">
        <v>34</v>
      </c>
      <c r="C455" s="33">
        <v>782179.82</v>
      </c>
      <c r="D455" s="33">
        <v>5272.36</v>
      </c>
      <c r="E455" s="33">
        <v>281030.02</v>
      </c>
      <c r="F455" s="33">
        <f>SUM(C455:E455)</f>
        <v>1068482.2</v>
      </c>
      <c r="G455" s="34">
        <v>144127.92000000001</v>
      </c>
      <c r="H455" s="34">
        <v>0</v>
      </c>
      <c r="I455" s="34">
        <v>4252.4799999999996</v>
      </c>
      <c r="J455" s="34">
        <v>26249.73</v>
      </c>
      <c r="K455" s="34">
        <f>F455-G455-H455-I455-J455</f>
        <v>893852.07</v>
      </c>
      <c r="L455" s="33">
        <v>3437282.8699999996</v>
      </c>
      <c r="M455" s="35">
        <f>K455/L455</f>
        <v>0.26004611892765173</v>
      </c>
    </row>
    <row r="456" spans="1:13" ht="15.6" customHeight="1">
      <c r="A456" s="16" t="s">
        <v>25</v>
      </c>
      <c r="B456" s="42" t="s">
        <v>26</v>
      </c>
      <c r="C456" s="33">
        <v>446586.54</v>
      </c>
      <c r="D456" s="33">
        <v>38565.19</v>
      </c>
      <c r="E456" s="33">
        <v>195583.51</v>
      </c>
      <c r="F456" s="33">
        <f>SUM(C456:E456)</f>
        <v>680735.24</v>
      </c>
      <c r="G456" s="34">
        <v>17118.669999999998</v>
      </c>
      <c r="H456" s="34">
        <v>0</v>
      </c>
      <c r="I456" s="34">
        <v>0</v>
      </c>
      <c r="J456" s="34">
        <v>54842.67</v>
      </c>
      <c r="K456" s="34">
        <f>F456-G456-H456-I456-J456</f>
        <v>608773.89999999991</v>
      </c>
      <c r="L456" s="33">
        <v>2357821.9599999995</v>
      </c>
      <c r="M456" s="35">
        <f>K456/L456</f>
        <v>0.25819332855819194</v>
      </c>
    </row>
    <row r="457" spans="1:13" ht="15.6" customHeight="1">
      <c r="A457" s="16" t="s">
        <v>150</v>
      </c>
      <c r="B457" s="42" t="s">
        <v>37</v>
      </c>
      <c r="C457" s="33">
        <v>328391.90999999997</v>
      </c>
      <c r="D457" s="33">
        <v>5819.04</v>
      </c>
      <c r="E457" s="33">
        <v>172572.26</v>
      </c>
      <c r="F457" s="33">
        <f>SUM(C457:E457)</f>
        <v>506783.20999999996</v>
      </c>
      <c r="G457" s="34">
        <v>0</v>
      </c>
      <c r="H457" s="34">
        <v>0</v>
      </c>
      <c r="I457" s="34">
        <v>0</v>
      </c>
      <c r="J457" s="34">
        <v>21102.99</v>
      </c>
      <c r="K457" s="34">
        <f>F457-G457-H457-I457-J457</f>
        <v>485680.22</v>
      </c>
      <c r="L457" s="33">
        <v>1882307.4500000002</v>
      </c>
      <c r="M457" s="35">
        <f>K457/L457</f>
        <v>0.25802385258582489</v>
      </c>
    </row>
    <row r="458" spans="1:13" ht="15.6" customHeight="1">
      <c r="A458" s="16" t="s">
        <v>659</v>
      </c>
      <c r="B458" s="42" t="s">
        <v>41</v>
      </c>
      <c r="C458" s="33">
        <v>176622.28</v>
      </c>
      <c r="D458" s="33">
        <v>11946.09</v>
      </c>
      <c r="E458" s="33">
        <v>168597.23</v>
      </c>
      <c r="F458" s="33">
        <f>SUM(C458:E458)</f>
        <v>357165.6</v>
      </c>
      <c r="G458" s="34">
        <v>13952.73</v>
      </c>
      <c r="H458" s="34">
        <v>0</v>
      </c>
      <c r="I458" s="34">
        <v>0</v>
      </c>
      <c r="J458" s="34">
        <v>1064.22</v>
      </c>
      <c r="K458" s="34">
        <f>F458-G458-H458-I458-J458</f>
        <v>342148.65</v>
      </c>
      <c r="L458" s="33">
        <v>1329103.69</v>
      </c>
      <c r="M458" s="35">
        <f>K458/L458</f>
        <v>0.25742810931478194</v>
      </c>
    </row>
    <row r="459" spans="1:13" ht="15.6" customHeight="1">
      <c r="A459" s="16" t="s">
        <v>230</v>
      </c>
      <c r="B459" s="42" t="s">
        <v>37</v>
      </c>
      <c r="C459" s="33">
        <v>818781.84</v>
      </c>
      <c r="D459" s="33">
        <v>39550.379999999997</v>
      </c>
      <c r="E459" s="33">
        <v>376318.22</v>
      </c>
      <c r="F459" s="33">
        <f>SUM(C459:E459)</f>
        <v>1234650.44</v>
      </c>
      <c r="G459" s="34">
        <v>87</v>
      </c>
      <c r="H459" s="34">
        <v>0</v>
      </c>
      <c r="I459" s="34">
        <v>0</v>
      </c>
      <c r="J459" s="34">
        <v>9410.44</v>
      </c>
      <c r="K459" s="34">
        <f>F459-G459-H459-I459-J459</f>
        <v>1225153</v>
      </c>
      <c r="L459" s="33">
        <v>4767945.2699999996</v>
      </c>
      <c r="M459" s="35">
        <f>K459/L459</f>
        <v>0.25695617936486931</v>
      </c>
    </row>
    <row r="460" spans="1:13" ht="15.6" customHeight="1">
      <c r="A460" s="16" t="s">
        <v>490</v>
      </c>
      <c r="B460" s="42" t="s">
        <v>26</v>
      </c>
      <c r="C460" s="33">
        <v>121194.79</v>
      </c>
      <c r="D460" s="33">
        <v>2218.21</v>
      </c>
      <c r="E460" s="33">
        <v>40235.81</v>
      </c>
      <c r="F460" s="33">
        <f>SUM(C460:E460)</f>
        <v>163648.81</v>
      </c>
      <c r="G460" s="34">
        <v>9186</v>
      </c>
      <c r="H460" s="34">
        <v>0</v>
      </c>
      <c r="I460" s="34">
        <v>0</v>
      </c>
      <c r="J460" s="34">
        <v>8368.2000000000007</v>
      </c>
      <c r="K460" s="34">
        <f>F460-G460-H460-I460-J460</f>
        <v>146094.60999999999</v>
      </c>
      <c r="L460" s="33">
        <v>570235.15999999992</v>
      </c>
      <c r="M460" s="35">
        <f>K460/L460</f>
        <v>0.25620063483984395</v>
      </c>
    </row>
    <row r="461" spans="1:13" ht="15.6" customHeight="1">
      <c r="A461" s="16" t="s">
        <v>608</v>
      </c>
      <c r="B461" s="42" t="s">
        <v>34</v>
      </c>
      <c r="C461" s="33">
        <v>1230344.3700000001</v>
      </c>
      <c r="D461" s="33">
        <v>13227.69</v>
      </c>
      <c r="E461" s="33">
        <v>519824.02</v>
      </c>
      <c r="F461" s="33">
        <f>SUM(C461:E461)</f>
        <v>1763396.08</v>
      </c>
      <c r="G461" s="34">
        <v>0</v>
      </c>
      <c r="H461" s="34">
        <v>0</v>
      </c>
      <c r="I461" s="34">
        <v>4662.78</v>
      </c>
      <c r="J461" s="34">
        <v>59971.28</v>
      </c>
      <c r="K461" s="34">
        <f>F461-G461-H461-I461-J461</f>
        <v>1698762.02</v>
      </c>
      <c r="L461" s="33">
        <v>6645567.7300000004</v>
      </c>
      <c r="M461" s="35">
        <f>K461/L461</f>
        <v>0.25562331000424549</v>
      </c>
    </row>
    <row r="462" spans="1:13" ht="15.6" customHeight="1">
      <c r="A462" s="16" t="s">
        <v>205</v>
      </c>
      <c r="B462" s="42" t="s">
        <v>32</v>
      </c>
      <c r="C462" s="33">
        <v>889715.01</v>
      </c>
      <c r="D462" s="33">
        <v>16820.46</v>
      </c>
      <c r="E462" s="33">
        <v>291976.99</v>
      </c>
      <c r="F462" s="33">
        <f>SUM(C462:E462)</f>
        <v>1198512.46</v>
      </c>
      <c r="G462" s="34">
        <v>0</v>
      </c>
      <c r="H462" s="34">
        <v>0</v>
      </c>
      <c r="I462" s="34">
        <v>0</v>
      </c>
      <c r="J462" s="34">
        <v>14419.29</v>
      </c>
      <c r="K462" s="34">
        <f>F462-G462-H462-I462-J462</f>
        <v>1184093.17</v>
      </c>
      <c r="L462" s="33">
        <v>4632465.2700000005</v>
      </c>
      <c r="M462" s="35">
        <f>K462/L462</f>
        <v>0.25560756551554242</v>
      </c>
    </row>
    <row r="463" spans="1:13" ht="15.6" customHeight="1">
      <c r="A463" s="16" t="s">
        <v>118</v>
      </c>
      <c r="B463" s="42" t="s">
        <v>32</v>
      </c>
      <c r="C463" s="33">
        <v>191216.55</v>
      </c>
      <c r="D463" s="33">
        <v>5686</v>
      </c>
      <c r="E463" s="33">
        <v>107573.25</v>
      </c>
      <c r="F463" s="33">
        <f>SUM(C463:E463)</f>
        <v>304475.8</v>
      </c>
      <c r="G463" s="34">
        <v>817.89</v>
      </c>
      <c r="H463" s="34">
        <v>0</v>
      </c>
      <c r="I463" s="34">
        <v>2000</v>
      </c>
      <c r="J463" s="34">
        <v>1792.81</v>
      </c>
      <c r="K463" s="34">
        <f>F463-G463-H463-I463-J463</f>
        <v>299865.09999999998</v>
      </c>
      <c r="L463" s="33">
        <v>1175818.48</v>
      </c>
      <c r="M463" s="35">
        <f>K463/L463</f>
        <v>0.25502669425641278</v>
      </c>
    </row>
    <row r="464" spans="1:13" ht="15.6" customHeight="1">
      <c r="A464" s="16" t="s">
        <v>519</v>
      </c>
      <c r="B464" s="42" t="s">
        <v>49</v>
      </c>
      <c r="C464" s="33">
        <v>347965.06</v>
      </c>
      <c r="D464" s="33">
        <v>4108.26</v>
      </c>
      <c r="E464" s="33">
        <v>91368.36</v>
      </c>
      <c r="F464" s="33">
        <f>SUM(C464:E464)</f>
        <v>443441.68</v>
      </c>
      <c r="G464" s="34">
        <v>76.02</v>
      </c>
      <c r="H464" s="34">
        <v>0</v>
      </c>
      <c r="I464" s="34">
        <v>0</v>
      </c>
      <c r="J464" s="34">
        <v>16810.02</v>
      </c>
      <c r="K464" s="34">
        <f>F464-G464-H464-I464-J464</f>
        <v>426555.63999999996</v>
      </c>
      <c r="L464" s="33">
        <v>1680586.52</v>
      </c>
      <c r="M464" s="35">
        <f>K464/L464</f>
        <v>0.25381355551989071</v>
      </c>
    </row>
    <row r="465" spans="1:13" ht="15.6" customHeight="1">
      <c r="A465" s="16" t="s">
        <v>358</v>
      </c>
      <c r="B465" s="42" t="s">
        <v>26</v>
      </c>
      <c r="C465" s="33">
        <v>1383541.4</v>
      </c>
      <c r="D465" s="33">
        <v>80389.42</v>
      </c>
      <c r="E465" s="33">
        <v>354923.04</v>
      </c>
      <c r="F465" s="33">
        <f>SUM(C465:E465)</f>
        <v>1818853.8599999999</v>
      </c>
      <c r="G465" s="34">
        <v>23663.8</v>
      </c>
      <c r="H465" s="34">
        <v>0</v>
      </c>
      <c r="I465" s="34">
        <v>0</v>
      </c>
      <c r="J465" s="34">
        <v>8583.93</v>
      </c>
      <c r="K465" s="34">
        <f>F465-G465-H465-I465-J465</f>
        <v>1786606.13</v>
      </c>
      <c r="L465" s="33">
        <v>7042418.8400000008</v>
      </c>
      <c r="M465" s="35">
        <f>K465/L465</f>
        <v>0.25369211496656735</v>
      </c>
    </row>
    <row r="466" spans="1:13" ht="15.6" customHeight="1">
      <c r="A466" s="16" t="s">
        <v>247</v>
      </c>
      <c r="B466" s="42" t="s">
        <v>29</v>
      </c>
      <c r="C466" s="33">
        <v>712253.79</v>
      </c>
      <c r="D466" s="33">
        <v>40010.910000000003</v>
      </c>
      <c r="E466" s="33">
        <v>137298.95000000001</v>
      </c>
      <c r="F466" s="33">
        <f>SUM(C466:E466)</f>
        <v>889563.65000000014</v>
      </c>
      <c r="G466" s="34">
        <v>28113.41</v>
      </c>
      <c r="H466" s="34">
        <v>0</v>
      </c>
      <c r="I466" s="34">
        <v>0</v>
      </c>
      <c r="J466" s="34">
        <v>35583.24</v>
      </c>
      <c r="K466" s="34">
        <f>F466-G466-H466-I466-J466</f>
        <v>825867.00000000012</v>
      </c>
      <c r="L466" s="33">
        <v>3256163.6</v>
      </c>
      <c r="M466" s="35">
        <f>K466/L466</f>
        <v>0.25363191210662761</v>
      </c>
    </row>
    <row r="467" spans="1:13" ht="15.6" customHeight="1">
      <c r="A467" s="16" t="s">
        <v>57</v>
      </c>
      <c r="B467" s="42" t="s">
        <v>26</v>
      </c>
      <c r="C467" s="33">
        <v>100702.29</v>
      </c>
      <c r="D467" s="33">
        <v>848.92</v>
      </c>
      <c r="E467" s="33">
        <v>131901.51999999999</v>
      </c>
      <c r="F467" s="33">
        <f>SUM(C467:E467)</f>
        <v>233452.72999999998</v>
      </c>
      <c r="G467" s="34">
        <v>0</v>
      </c>
      <c r="H467" s="34">
        <v>0</v>
      </c>
      <c r="I467" s="34">
        <v>0</v>
      </c>
      <c r="J467" s="34">
        <v>36704.43</v>
      </c>
      <c r="K467" s="34">
        <f>F467-G467-H467-I467-J467</f>
        <v>196748.3</v>
      </c>
      <c r="L467" s="33">
        <v>775806.53</v>
      </c>
      <c r="M467" s="35">
        <f>K467/L467</f>
        <v>0.25360485171476965</v>
      </c>
    </row>
    <row r="468" spans="1:13" ht="15.6" customHeight="1">
      <c r="A468" s="16" t="s">
        <v>453</v>
      </c>
      <c r="B468" s="42" t="s">
        <v>49</v>
      </c>
      <c r="C468" s="33">
        <v>1479477.69</v>
      </c>
      <c r="D468" s="33">
        <v>11777.48</v>
      </c>
      <c r="E468" s="33">
        <v>612102.98</v>
      </c>
      <c r="F468" s="33">
        <f>SUM(C468:E468)</f>
        <v>2103358.15</v>
      </c>
      <c r="G468" s="34">
        <v>4560</v>
      </c>
      <c r="H468" s="34">
        <v>0</v>
      </c>
      <c r="I468" s="34">
        <v>2835</v>
      </c>
      <c r="J468" s="34">
        <v>160793.68</v>
      </c>
      <c r="K468" s="34">
        <f>F468-G468-H468-I468-J468</f>
        <v>1935169.47</v>
      </c>
      <c r="L468" s="33">
        <v>7642417.9500000002</v>
      </c>
      <c r="M468" s="35">
        <f>K468/L468</f>
        <v>0.2532142945675982</v>
      </c>
    </row>
    <row r="469" spans="1:13" ht="15.6" customHeight="1">
      <c r="A469" s="16" t="s">
        <v>406</v>
      </c>
      <c r="B469" s="42" t="s">
        <v>41</v>
      </c>
      <c r="C469" s="33">
        <v>628295.52</v>
      </c>
      <c r="D469" s="33">
        <v>14521.9</v>
      </c>
      <c r="E469" s="33">
        <v>873776.32</v>
      </c>
      <c r="F469" s="33">
        <f>SUM(C469:E469)</f>
        <v>1516593.74</v>
      </c>
      <c r="G469" s="34">
        <v>485677.6</v>
      </c>
      <c r="H469" s="34">
        <v>0</v>
      </c>
      <c r="I469" s="34">
        <v>2202.0700000000002</v>
      </c>
      <c r="J469" s="34">
        <v>25382.11</v>
      </c>
      <c r="K469" s="34">
        <f>F469-G469-H469-I469-J469</f>
        <v>1003331.9600000001</v>
      </c>
      <c r="L469" s="33">
        <v>3965850.45</v>
      </c>
      <c r="M469" s="35">
        <f>K469/L469</f>
        <v>0.25299288832235217</v>
      </c>
    </row>
    <row r="470" spans="1:13" ht="15.6" customHeight="1">
      <c r="A470" s="16" t="s">
        <v>163</v>
      </c>
      <c r="B470" s="42" t="s">
        <v>32</v>
      </c>
      <c r="C470" s="33">
        <v>160180.65</v>
      </c>
      <c r="D470" s="33">
        <v>1839.64</v>
      </c>
      <c r="E470" s="33">
        <v>68564.22</v>
      </c>
      <c r="F470" s="33">
        <f>SUM(C470:E470)</f>
        <v>230584.51</v>
      </c>
      <c r="G470" s="34">
        <v>0</v>
      </c>
      <c r="H470" s="34">
        <v>0</v>
      </c>
      <c r="I470" s="34">
        <v>0</v>
      </c>
      <c r="J470" s="34">
        <v>4917.6499999999996</v>
      </c>
      <c r="K470" s="34">
        <f>F470-G470-H470-I470-J470</f>
        <v>225666.86000000002</v>
      </c>
      <c r="L470" s="33">
        <v>894873.87</v>
      </c>
      <c r="M470" s="35">
        <f>K470/L470</f>
        <v>0.25217728169892817</v>
      </c>
    </row>
    <row r="471" spans="1:13" ht="15.6" customHeight="1">
      <c r="A471" s="16" t="s">
        <v>85</v>
      </c>
      <c r="B471" s="42" t="s">
        <v>73</v>
      </c>
      <c r="C471" s="33">
        <v>957232.7</v>
      </c>
      <c r="D471" s="33">
        <v>19504.54</v>
      </c>
      <c r="E471" s="33">
        <v>235120.83</v>
      </c>
      <c r="F471" s="33">
        <f>SUM(C471:E471)</f>
        <v>1211858.07</v>
      </c>
      <c r="G471" s="34">
        <v>68753.899999999994</v>
      </c>
      <c r="H471" s="34">
        <v>10727.65</v>
      </c>
      <c r="I471" s="34">
        <v>6880.31</v>
      </c>
      <c r="J471" s="34">
        <v>32248.48</v>
      </c>
      <c r="K471" s="34">
        <f>F471-G471-H471-I471-J471</f>
        <v>1093247.7300000002</v>
      </c>
      <c r="L471" s="33">
        <v>4341876.22</v>
      </c>
      <c r="M471" s="35">
        <f>K471/L471</f>
        <v>0.25179154692714856</v>
      </c>
    </row>
    <row r="472" spans="1:13" ht="15.6" customHeight="1">
      <c r="A472" s="16" t="s">
        <v>154</v>
      </c>
      <c r="B472" s="42" t="s">
        <v>37</v>
      </c>
      <c r="C472" s="33">
        <v>427454.29</v>
      </c>
      <c r="D472" s="33">
        <v>395.51</v>
      </c>
      <c r="E472" s="33">
        <v>207221.25</v>
      </c>
      <c r="F472" s="33">
        <f>SUM(C472:E472)</f>
        <v>635071.05000000005</v>
      </c>
      <c r="G472" s="34">
        <v>0</v>
      </c>
      <c r="H472" s="34">
        <v>0</v>
      </c>
      <c r="I472" s="34">
        <v>24</v>
      </c>
      <c r="J472" s="34">
        <v>14065.78</v>
      </c>
      <c r="K472" s="34">
        <f>F472-G472-H472-I472-J472</f>
        <v>620981.27</v>
      </c>
      <c r="L472" s="33">
        <v>2466982.42</v>
      </c>
      <c r="M472" s="35">
        <f>K472/L472</f>
        <v>0.25171694170402725</v>
      </c>
    </row>
    <row r="473" spans="1:13" ht="15.6" customHeight="1">
      <c r="A473" s="16" t="s">
        <v>114</v>
      </c>
      <c r="B473" s="42" t="s">
        <v>26</v>
      </c>
      <c r="C473" s="33">
        <v>77815.95</v>
      </c>
      <c r="D473" s="33">
        <v>3335.61</v>
      </c>
      <c r="E473" s="33">
        <v>50630.71</v>
      </c>
      <c r="F473" s="33">
        <f>SUM(C473:E473)</f>
        <v>131782.26999999999</v>
      </c>
      <c r="G473" s="34">
        <v>0</v>
      </c>
      <c r="H473" s="34">
        <v>0</v>
      </c>
      <c r="I473" s="34">
        <v>0</v>
      </c>
      <c r="J473" s="34">
        <v>25457.15</v>
      </c>
      <c r="K473" s="34">
        <f>F473-G473-H473-I473-J473</f>
        <v>106325.12</v>
      </c>
      <c r="L473" s="33">
        <v>422622.93999999994</v>
      </c>
      <c r="M473" s="35">
        <f>K473/L473</f>
        <v>0.25158388231362927</v>
      </c>
    </row>
    <row r="474" spans="1:13" ht="15.6" customHeight="1">
      <c r="A474" s="16" t="s">
        <v>315</v>
      </c>
      <c r="B474" s="42" t="s">
        <v>32</v>
      </c>
      <c r="C474" s="33">
        <v>2461811.4500000002</v>
      </c>
      <c r="D474" s="33">
        <v>65910.66</v>
      </c>
      <c r="E474" s="33">
        <v>1567867.81</v>
      </c>
      <c r="F474" s="33">
        <f>SUM(C474:E474)</f>
        <v>4095589.9200000004</v>
      </c>
      <c r="G474" s="34">
        <v>428244.44</v>
      </c>
      <c r="H474" s="34">
        <v>0</v>
      </c>
      <c r="I474" s="34">
        <v>534.24</v>
      </c>
      <c r="J474" s="34">
        <v>206432.95</v>
      </c>
      <c r="K474" s="34">
        <f>F474-G474-H474-I474-J474</f>
        <v>3460378.29</v>
      </c>
      <c r="L474" s="33">
        <v>13759376.850000001</v>
      </c>
      <c r="M474" s="35">
        <f>K474/L474</f>
        <v>0.25149236972893868</v>
      </c>
    </row>
    <row r="475" spans="1:13" ht="15.6" customHeight="1">
      <c r="A475" s="16" t="s">
        <v>357</v>
      </c>
      <c r="B475" s="42" t="s">
        <v>29</v>
      </c>
      <c r="C475" s="33">
        <v>899377.57</v>
      </c>
      <c r="D475" s="33">
        <v>26018.82</v>
      </c>
      <c r="E475" s="33">
        <v>198590.32</v>
      </c>
      <c r="F475" s="33">
        <f>SUM(C475:E475)</f>
        <v>1123986.71</v>
      </c>
      <c r="G475" s="34">
        <v>0</v>
      </c>
      <c r="H475" s="34">
        <v>0</v>
      </c>
      <c r="I475" s="34">
        <v>0</v>
      </c>
      <c r="J475" s="34">
        <v>54763.82</v>
      </c>
      <c r="K475" s="34">
        <f>F475-G475-H475-I475-J475</f>
        <v>1069222.8899999999</v>
      </c>
      <c r="L475" s="33">
        <v>4267897.7700000005</v>
      </c>
      <c r="M475" s="35">
        <f>K475/L475</f>
        <v>0.25052682787198061</v>
      </c>
    </row>
    <row r="476" spans="1:13" ht="15.6" customHeight="1">
      <c r="A476" s="16" t="s">
        <v>88</v>
      </c>
      <c r="B476" s="42" t="s">
        <v>32</v>
      </c>
      <c r="C476" s="33">
        <v>296124.5</v>
      </c>
      <c r="D476" s="33">
        <v>9889.81</v>
      </c>
      <c r="E476" s="33">
        <v>94337.08</v>
      </c>
      <c r="F476" s="33">
        <f>SUM(C476:E476)</f>
        <v>400351.39</v>
      </c>
      <c r="G476" s="34">
        <v>596</v>
      </c>
      <c r="H476" s="34">
        <v>0</v>
      </c>
      <c r="I476" s="34">
        <v>151.25</v>
      </c>
      <c r="J476" s="34">
        <v>4848.3500000000004</v>
      </c>
      <c r="K476" s="34">
        <f>F476-G476-H476-I476-J476</f>
        <v>394755.79000000004</v>
      </c>
      <c r="L476" s="33">
        <v>1578926.83</v>
      </c>
      <c r="M476" s="35">
        <f>K476/L476</f>
        <v>0.25001525244839878</v>
      </c>
    </row>
    <row r="477" spans="1:13" ht="15.6" customHeight="1">
      <c r="A477" s="16" t="s">
        <v>100</v>
      </c>
      <c r="B477" s="42" t="s">
        <v>26</v>
      </c>
      <c r="C477" s="33">
        <v>91606.61</v>
      </c>
      <c r="D477" s="33">
        <v>1157.4000000000001</v>
      </c>
      <c r="E477" s="33">
        <v>26283.62</v>
      </c>
      <c r="F477" s="33">
        <f>SUM(C477:E477)</f>
        <v>119047.62999999999</v>
      </c>
      <c r="G477" s="34">
        <v>0</v>
      </c>
      <c r="H477" s="34">
        <v>0</v>
      </c>
      <c r="I477" s="34">
        <v>0</v>
      </c>
      <c r="J477" s="34">
        <v>190.76</v>
      </c>
      <c r="K477" s="34">
        <f>F477-G477-H477-I477-J477</f>
        <v>118856.87</v>
      </c>
      <c r="L477" s="33">
        <v>475785.58999999997</v>
      </c>
      <c r="M477" s="35">
        <f>K477/L477</f>
        <v>0.24981183225830778</v>
      </c>
    </row>
    <row r="478" spans="1:13" ht="15.6" customHeight="1">
      <c r="A478" s="16" t="s">
        <v>466</v>
      </c>
      <c r="B478" s="42" t="s">
        <v>34</v>
      </c>
      <c r="C478" s="33">
        <v>1355783.52</v>
      </c>
      <c r="D478" s="33">
        <v>150433.32999999999</v>
      </c>
      <c r="E478" s="33">
        <v>427741.86</v>
      </c>
      <c r="F478" s="33">
        <f>SUM(C478:E478)</f>
        <v>1933958.71</v>
      </c>
      <c r="G478" s="34">
        <v>1980</v>
      </c>
      <c r="H478" s="34">
        <v>0</v>
      </c>
      <c r="I478" s="34">
        <v>1019.34</v>
      </c>
      <c r="J478" s="34">
        <v>46632.160000000003</v>
      </c>
      <c r="K478" s="34">
        <f>F478-G478-H478-I478-J478</f>
        <v>1884327.21</v>
      </c>
      <c r="L478" s="33">
        <v>7576841.6599999992</v>
      </c>
      <c r="M478" s="35">
        <f>K478/L478</f>
        <v>0.24869560359797729</v>
      </c>
    </row>
    <row r="479" spans="1:13" ht="15.6" customHeight="1">
      <c r="A479" s="16" t="s">
        <v>172</v>
      </c>
      <c r="B479" s="42" t="s">
        <v>41</v>
      </c>
      <c r="C479" s="33">
        <v>418376.79</v>
      </c>
      <c r="D479" s="33">
        <v>17014.22</v>
      </c>
      <c r="E479" s="33">
        <v>176488.21</v>
      </c>
      <c r="F479" s="33">
        <f>SUM(C479:E479)</f>
        <v>611879.22</v>
      </c>
      <c r="G479" s="34">
        <v>0</v>
      </c>
      <c r="H479" s="34">
        <v>0</v>
      </c>
      <c r="I479" s="34">
        <v>5293.66</v>
      </c>
      <c r="J479" s="34">
        <v>5346.78</v>
      </c>
      <c r="K479" s="34">
        <f>F479-G479-H479-I479-J479</f>
        <v>601238.77999999991</v>
      </c>
      <c r="L479" s="33">
        <v>2429143.9499999997</v>
      </c>
      <c r="M479" s="35">
        <f>K479/L479</f>
        <v>0.24751056025312951</v>
      </c>
    </row>
    <row r="480" spans="1:13" ht="15.6" customHeight="1">
      <c r="A480" s="16" t="s">
        <v>38</v>
      </c>
      <c r="B480" s="42" t="s">
        <v>34</v>
      </c>
      <c r="C480" s="33">
        <v>534470.07999999996</v>
      </c>
      <c r="D480" s="33">
        <v>11973.49</v>
      </c>
      <c r="E480" s="33">
        <v>211619.38</v>
      </c>
      <c r="F480" s="33">
        <f>SUM(C480:E480)</f>
        <v>758062.95</v>
      </c>
      <c r="G480" s="34">
        <v>8977.6</v>
      </c>
      <c r="H480" s="34">
        <v>0</v>
      </c>
      <c r="I480" s="34">
        <v>1614.85</v>
      </c>
      <c r="J480" s="34">
        <v>10164.27</v>
      </c>
      <c r="K480" s="34">
        <f>F480-G480-H480-I480-J480</f>
        <v>737306.23</v>
      </c>
      <c r="L480" s="33">
        <v>2996160.9499999997</v>
      </c>
      <c r="M480" s="35">
        <f>K480/L480</f>
        <v>0.24608365248202038</v>
      </c>
    </row>
    <row r="481" spans="1:13" ht="15.6" customHeight="1">
      <c r="A481" s="16" t="s">
        <v>382</v>
      </c>
      <c r="B481" s="42" t="s">
        <v>32</v>
      </c>
      <c r="C481" s="33">
        <v>458532.09</v>
      </c>
      <c r="D481" s="33">
        <v>6031.7</v>
      </c>
      <c r="E481" s="33">
        <v>297643.88</v>
      </c>
      <c r="F481" s="33">
        <f>SUM(C481:E481)</f>
        <v>762207.67</v>
      </c>
      <c r="G481" s="34">
        <v>680</v>
      </c>
      <c r="H481" s="34">
        <v>0</v>
      </c>
      <c r="I481" s="34">
        <v>0</v>
      </c>
      <c r="J481" s="34">
        <v>19305.349999999999</v>
      </c>
      <c r="K481" s="34">
        <f>F481-G481-H481-I481-J481</f>
        <v>742222.32000000007</v>
      </c>
      <c r="L481" s="33">
        <v>3023568.9800000004</v>
      </c>
      <c r="M481" s="35">
        <f>K481/L481</f>
        <v>0.24547887774665553</v>
      </c>
    </row>
    <row r="482" spans="1:13" ht="15.6" customHeight="1">
      <c r="A482" s="16" t="s">
        <v>421</v>
      </c>
      <c r="B482" s="42" t="s">
        <v>73</v>
      </c>
      <c r="C482" s="33">
        <v>804216.72</v>
      </c>
      <c r="D482" s="33">
        <v>17239.41</v>
      </c>
      <c r="E482" s="33">
        <v>1024218.86</v>
      </c>
      <c r="F482" s="33">
        <f>SUM(C482:E482)</f>
        <v>1845674.99</v>
      </c>
      <c r="G482" s="34">
        <v>25664.27</v>
      </c>
      <c r="H482" s="34">
        <v>0</v>
      </c>
      <c r="I482" s="34">
        <v>0</v>
      </c>
      <c r="J482" s="34">
        <v>899736.18</v>
      </c>
      <c r="K482" s="34">
        <f>F482-G482-H482-I482-J482</f>
        <v>920274.53999999992</v>
      </c>
      <c r="L482" s="33">
        <v>3809130.1</v>
      </c>
      <c r="M482" s="35">
        <f>K482/L482</f>
        <v>0.24159703550162276</v>
      </c>
    </row>
    <row r="483" spans="1:13" ht="15.6" customHeight="1">
      <c r="A483" s="16" t="s">
        <v>485</v>
      </c>
      <c r="B483" s="42" t="s">
        <v>73</v>
      </c>
      <c r="C483" s="33">
        <v>268853.27</v>
      </c>
      <c r="D483" s="33">
        <v>17786.52</v>
      </c>
      <c r="E483" s="33">
        <v>53275.73</v>
      </c>
      <c r="F483" s="33">
        <f>SUM(C483:E483)</f>
        <v>339915.52000000002</v>
      </c>
      <c r="G483" s="34">
        <v>3036.65</v>
      </c>
      <c r="H483" s="34">
        <v>0</v>
      </c>
      <c r="I483" s="34">
        <v>1151.69</v>
      </c>
      <c r="J483" s="34">
        <v>17137.64</v>
      </c>
      <c r="K483" s="34">
        <f>F483-G483-H483-I483-J483</f>
        <v>318589.53999999998</v>
      </c>
      <c r="L483" s="33">
        <v>1319988.3399999999</v>
      </c>
      <c r="M483" s="35">
        <f>K483/L483</f>
        <v>0.24135784411550182</v>
      </c>
    </row>
    <row r="484" spans="1:13" ht="15.6" customHeight="1">
      <c r="A484" s="16" t="s">
        <v>271</v>
      </c>
      <c r="B484" s="42" t="s">
        <v>29</v>
      </c>
      <c r="C484" s="33">
        <v>1265057.58</v>
      </c>
      <c r="D484" s="33">
        <v>30160.12</v>
      </c>
      <c r="E484" s="33">
        <v>408820.81</v>
      </c>
      <c r="F484" s="33">
        <f>SUM(C484:E484)</f>
        <v>1704038.5100000002</v>
      </c>
      <c r="G484" s="34">
        <v>19216.5</v>
      </c>
      <c r="H484" s="34">
        <v>0</v>
      </c>
      <c r="I484" s="34">
        <v>12724.64</v>
      </c>
      <c r="J484" s="34">
        <v>152142.22</v>
      </c>
      <c r="K484" s="34">
        <f>F484-G484-H484-I484-J484</f>
        <v>1519955.1500000004</v>
      </c>
      <c r="L484" s="33">
        <v>6320238.7300000004</v>
      </c>
      <c r="M484" s="35">
        <f>K484/L484</f>
        <v>0.24049014838399946</v>
      </c>
    </row>
    <row r="485" spans="1:13" ht="15.6" customHeight="1">
      <c r="A485" s="16" t="s">
        <v>42</v>
      </c>
      <c r="B485" s="42" t="s">
        <v>26</v>
      </c>
      <c r="C485" s="33">
        <v>117814.66</v>
      </c>
      <c r="D485" s="33">
        <v>3799.88</v>
      </c>
      <c r="E485" s="33">
        <v>59316.94</v>
      </c>
      <c r="F485" s="33">
        <f>SUM(C485:E485)</f>
        <v>180931.48</v>
      </c>
      <c r="G485" s="34">
        <v>2611.5</v>
      </c>
      <c r="H485" s="34">
        <v>0</v>
      </c>
      <c r="I485" s="34">
        <v>1703.24</v>
      </c>
      <c r="J485" s="34">
        <v>2501.02</v>
      </c>
      <c r="K485" s="34">
        <f>F485-G485-H485-I485-J485</f>
        <v>174115.72000000003</v>
      </c>
      <c r="L485" s="33">
        <v>724703.53</v>
      </c>
      <c r="M485" s="35">
        <f>K485/L485</f>
        <v>0.24025786103180707</v>
      </c>
    </row>
    <row r="486" spans="1:13" ht="15.6" customHeight="1">
      <c r="A486" s="16" t="s">
        <v>587</v>
      </c>
      <c r="B486" s="42" t="s">
        <v>32</v>
      </c>
      <c r="C486" s="33">
        <v>143004.10999999999</v>
      </c>
      <c r="D486" s="33">
        <v>1346.76</v>
      </c>
      <c r="E486" s="33">
        <v>198261.87</v>
      </c>
      <c r="F486" s="33">
        <f>SUM(C486:E486)</f>
        <v>342612.74</v>
      </c>
      <c r="G486" s="34">
        <v>0</v>
      </c>
      <c r="H486" s="34">
        <v>0</v>
      </c>
      <c r="I486" s="34">
        <v>0</v>
      </c>
      <c r="J486" s="34">
        <v>11523.75</v>
      </c>
      <c r="K486" s="34">
        <f>F486-G486-H486-I486-J486</f>
        <v>331088.99</v>
      </c>
      <c r="L486" s="33">
        <v>1379415.2599999998</v>
      </c>
      <c r="M486" s="35">
        <f>K486/L486</f>
        <v>0.24002126089282211</v>
      </c>
    </row>
    <row r="487" spans="1:13" ht="15.6" customHeight="1">
      <c r="A487" s="16" t="s">
        <v>598</v>
      </c>
      <c r="B487" s="42" t="s">
        <v>49</v>
      </c>
      <c r="C487" s="33">
        <v>1502470.67</v>
      </c>
      <c r="D487" s="33">
        <v>32065.42</v>
      </c>
      <c r="E487" s="33">
        <v>466010.3</v>
      </c>
      <c r="F487" s="33">
        <f>SUM(C487:E487)</f>
        <v>2000546.39</v>
      </c>
      <c r="G487" s="34">
        <v>0</v>
      </c>
      <c r="H487" s="34">
        <v>0</v>
      </c>
      <c r="I487" s="34">
        <v>0</v>
      </c>
      <c r="J487" s="34">
        <v>88426.99</v>
      </c>
      <c r="K487" s="34">
        <f>F487-G487-H487-I487-J487</f>
        <v>1912119.4</v>
      </c>
      <c r="L487" s="33">
        <v>7975445.4199999999</v>
      </c>
      <c r="M487" s="35">
        <f>K487/L487</f>
        <v>0.23975079751721251</v>
      </c>
    </row>
    <row r="488" spans="1:13" ht="15.6" customHeight="1">
      <c r="A488" s="16" t="s">
        <v>384</v>
      </c>
      <c r="B488" s="42" t="s">
        <v>29</v>
      </c>
      <c r="C488" s="33">
        <v>1001424.23</v>
      </c>
      <c r="D488" s="33">
        <v>26307.48</v>
      </c>
      <c r="E488" s="33">
        <v>182839.86</v>
      </c>
      <c r="F488" s="33">
        <f>SUM(C488:E488)</f>
        <v>1210571.5699999998</v>
      </c>
      <c r="G488" s="34">
        <v>14677.15</v>
      </c>
      <c r="H488" s="34">
        <v>0</v>
      </c>
      <c r="I488" s="34">
        <v>0</v>
      </c>
      <c r="J488" s="34">
        <v>23824.89</v>
      </c>
      <c r="K488" s="34">
        <f>F488-G488-H488-I488-J488</f>
        <v>1172069.53</v>
      </c>
      <c r="L488" s="33">
        <v>4888928.0699999994</v>
      </c>
      <c r="M488" s="35">
        <f>K488/L488</f>
        <v>0.23973957342350513</v>
      </c>
    </row>
    <row r="489" spans="1:13" ht="15.6" customHeight="1">
      <c r="A489" s="16" t="s">
        <v>409</v>
      </c>
      <c r="B489" s="42" t="s">
        <v>32</v>
      </c>
      <c r="C489" s="33">
        <v>243761.04</v>
      </c>
      <c r="D489" s="33">
        <v>21</v>
      </c>
      <c r="E489" s="33">
        <v>159568.70000000001</v>
      </c>
      <c r="F489" s="33">
        <f>SUM(C489:E489)</f>
        <v>403350.74</v>
      </c>
      <c r="G489" s="34">
        <v>53365.66</v>
      </c>
      <c r="H489" s="34">
        <v>0</v>
      </c>
      <c r="I489" s="34">
        <v>0</v>
      </c>
      <c r="J489" s="34">
        <v>13129.28</v>
      </c>
      <c r="K489" s="34">
        <f>F489-G489-H489-I489-J489</f>
        <v>336855.79999999993</v>
      </c>
      <c r="L489" s="33">
        <v>1406383.83</v>
      </c>
      <c r="M489" s="35">
        <f>K489/L489</f>
        <v>0.23951910766778364</v>
      </c>
    </row>
    <row r="490" spans="1:13" ht="15.6" customHeight="1">
      <c r="A490" s="16" t="s">
        <v>303</v>
      </c>
      <c r="B490" s="42" t="s">
        <v>73</v>
      </c>
      <c r="C490" s="33">
        <v>492295.69</v>
      </c>
      <c r="D490" s="33">
        <v>4703.3900000000003</v>
      </c>
      <c r="E490" s="33">
        <v>102077.05</v>
      </c>
      <c r="F490" s="33">
        <f>SUM(C490:E490)</f>
        <v>599076.13</v>
      </c>
      <c r="G490" s="34">
        <v>0</v>
      </c>
      <c r="H490" s="34">
        <v>0</v>
      </c>
      <c r="I490" s="34">
        <v>818.11</v>
      </c>
      <c r="J490" s="34">
        <v>23660.73</v>
      </c>
      <c r="K490" s="34">
        <f>F490-G490-H490-I490-J490</f>
        <v>574597.29</v>
      </c>
      <c r="L490" s="33">
        <v>2400440.62</v>
      </c>
      <c r="M490" s="35">
        <f>K490/L490</f>
        <v>0.23937159087067941</v>
      </c>
    </row>
    <row r="491" spans="1:13" ht="15.6" customHeight="1">
      <c r="A491" s="16" t="s">
        <v>180</v>
      </c>
      <c r="B491" s="42" t="s">
        <v>29</v>
      </c>
      <c r="C491" s="33">
        <v>927232.72</v>
      </c>
      <c r="D491" s="33">
        <v>99290.58</v>
      </c>
      <c r="E491" s="33">
        <v>402592.53</v>
      </c>
      <c r="F491" s="33">
        <f>SUM(C491:E491)</f>
        <v>1429115.83</v>
      </c>
      <c r="G491" s="34">
        <v>15499</v>
      </c>
      <c r="H491" s="34">
        <v>320</v>
      </c>
      <c r="I491" s="34">
        <v>0</v>
      </c>
      <c r="J491" s="34">
        <v>33830.559999999998</v>
      </c>
      <c r="K491" s="34">
        <f>F491-G491-H491-I491-J491</f>
        <v>1379466.27</v>
      </c>
      <c r="L491" s="33">
        <v>5773749.1900000004</v>
      </c>
      <c r="M491" s="35">
        <f>K491/L491</f>
        <v>0.23892036605767419</v>
      </c>
    </row>
    <row r="492" spans="1:13" ht="15.6" customHeight="1">
      <c r="A492" s="16" t="s">
        <v>237</v>
      </c>
      <c r="B492" s="42" t="s">
        <v>37</v>
      </c>
      <c r="C492" s="33">
        <v>185301.52</v>
      </c>
      <c r="D492" s="33">
        <v>874.09</v>
      </c>
      <c r="E492" s="33">
        <v>109906.45</v>
      </c>
      <c r="F492" s="33">
        <f>SUM(C492:E492)</f>
        <v>296082.06</v>
      </c>
      <c r="G492" s="34">
        <v>0</v>
      </c>
      <c r="H492" s="34">
        <v>0</v>
      </c>
      <c r="I492" s="34">
        <v>100</v>
      </c>
      <c r="J492" s="34">
        <v>5905.53</v>
      </c>
      <c r="K492" s="34">
        <f>F492-G492-H492-I492-J492</f>
        <v>290076.52999999997</v>
      </c>
      <c r="L492" s="33">
        <v>1214703.07</v>
      </c>
      <c r="M492" s="35">
        <f>K492/L492</f>
        <v>0.23880447589549597</v>
      </c>
    </row>
    <row r="493" spans="1:13" ht="15.6" customHeight="1">
      <c r="A493" s="16" t="s">
        <v>171</v>
      </c>
      <c r="B493" s="42" t="s">
        <v>32</v>
      </c>
      <c r="C493" s="33">
        <v>295981.77</v>
      </c>
      <c r="D493" s="33">
        <v>7513.64</v>
      </c>
      <c r="E493" s="33">
        <v>172213.89</v>
      </c>
      <c r="F493" s="33">
        <f>SUM(C493:E493)</f>
        <v>475709.30000000005</v>
      </c>
      <c r="G493" s="34">
        <v>3953</v>
      </c>
      <c r="H493" s="34">
        <v>0</v>
      </c>
      <c r="I493" s="34">
        <v>-5531.08</v>
      </c>
      <c r="J493" s="34">
        <v>12363.24</v>
      </c>
      <c r="K493" s="34">
        <f>F493-G493-H493-I493-J493</f>
        <v>464924.14000000007</v>
      </c>
      <c r="L493" s="33">
        <v>1950507.83</v>
      </c>
      <c r="M493" s="35">
        <f>K493/L493</f>
        <v>0.23836056069562153</v>
      </c>
    </row>
    <row r="494" spans="1:13" ht="15.6" customHeight="1">
      <c r="A494" s="16" t="s">
        <v>469</v>
      </c>
      <c r="B494" s="42" t="s">
        <v>34</v>
      </c>
      <c r="C494" s="33">
        <v>861139.78</v>
      </c>
      <c r="D494" s="33">
        <v>42857.09</v>
      </c>
      <c r="E494" s="33">
        <v>322248.71000000002</v>
      </c>
      <c r="F494" s="33">
        <f>SUM(C494:E494)</f>
        <v>1226245.58</v>
      </c>
      <c r="G494" s="34">
        <v>4244</v>
      </c>
      <c r="H494" s="34">
        <v>306</v>
      </c>
      <c r="I494" s="34">
        <v>2968.22</v>
      </c>
      <c r="J494" s="34">
        <v>30090.03</v>
      </c>
      <c r="K494" s="34">
        <f>F494-G494-H494-I494-J494</f>
        <v>1188637.33</v>
      </c>
      <c r="L494" s="33">
        <v>5012541.7700000005</v>
      </c>
      <c r="M494" s="35">
        <f>K494/L494</f>
        <v>0.23713265336041278</v>
      </c>
    </row>
    <row r="495" spans="1:13" ht="15.6" customHeight="1">
      <c r="A495" s="16" t="s">
        <v>79</v>
      </c>
      <c r="B495" s="42" t="s">
        <v>34</v>
      </c>
      <c r="C495" s="33">
        <v>1544067.16</v>
      </c>
      <c r="D495" s="33">
        <v>50895.360000000001</v>
      </c>
      <c r="E495" s="33">
        <v>412193.09</v>
      </c>
      <c r="F495" s="33">
        <f>SUM(C495:E495)</f>
        <v>2007155.61</v>
      </c>
      <c r="G495" s="34">
        <v>17728.240000000002</v>
      </c>
      <c r="H495" s="34">
        <v>0</v>
      </c>
      <c r="I495" s="34">
        <v>198</v>
      </c>
      <c r="J495" s="34">
        <v>150459.25</v>
      </c>
      <c r="K495" s="34">
        <f>F495-G495-H495-I495-J495</f>
        <v>1838770.12</v>
      </c>
      <c r="L495" s="33">
        <v>7768894.1699999999</v>
      </c>
      <c r="M495" s="35">
        <f>K495/L495</f>
        <v>0.23668363601868966</v>
      </c>
    </row>
    <row r="496" spans="1:13" ht="15.6" customHeight="1">
      <c r="A496" s="16" t="s">
        <v>478</v>
      </c>
      <c r="B496" s="42" t="s">
        <v>49</v>
      </c>
      <c r="C496" s="33">
        <v>747237.78</v>
      </c>
      <c r="D496" s="33">
        <v>30309.85</v>
      </c>
      <c r="E496" s="33">
        <v>73886.070000000007</v>
      </c>
      <c r="F496" s="33">
        <f>SUM(C496:E496)</f>
        <v>851433.7</v>
      </c>
      <c r="G496" s="34">
        <v>6011</v>
      </c>
      <c r="H496" s="34">
        <v>0</v>
      </c>
      <c r="I496" s="34">
        <v>0</v>
      </c>
      <c r="J496" s="34">
        <v>14904.24</v>
      </c>
      <c r="K496" s="34">
        <f>F496-G496-H496-I496-J496</f>
        <v>830518.46</v>
      </c>
      <c r="L496" s="33">
        <v>3514488.3800000004</v>
      </c>
      <c r="M496" s="35">
        <f>K496/L496</f>
        <v>0.23631276311119853</v>
      </c>
    </row>
    <row r="497" spans="1:13" ht="15.6" customHeight="1">
      <c r="A497" s="16" t="s">
        <v>634</v>
      </c>
      <c r="B497" s="42" t="s">
        <v>73</v>
      </c>
      <c r="C497" s="33">
        <v>1369865.72</v>
      </c>
      <c r="D497" s="33">
        <v>54378.86</v>
      </c>
      <c r="E497" s="33">
        <v>842464.3</v>
      </c>
      <c r="F497" s="33">
        <f>SUM(C497:E497)</f>
        <v>2266708.88</v>
      </c>
      <c r="G497" s="34">
        <v>154394.56</v>
      </c>
      <c r="H497" s="34">
        <v>0</v>
      </c>
      <c r="I497" s="34">
        <v>0</v>
      </c>
      <c r="J497" s="34">
        <v>540061.17000000004</v>
      </c>
      <c r="K497" s="34">
        <f>F497-G497-H497-I497-J497</f>
        <v>1572253.15</v>
      </c>
      <c r="L497" s="33">
        <v>6664152.4699999997</v>
      </c>
      <c r="M497" s="35">
        <f>K497/L497</f>
        <v>0.23592694751175164</v>
      </c>
    </row>
    <row r="498" spans="1:13" ht="15.6" customHeight="1">
      <c r="A498" s="16" t="s">
        <v>318</v>
      </c>
      <c r="B498" s="42" t="s">
        <v>37</v>
      </c>
      <c r="C498" s="33">
        <v>872940.03</v>
      </c>
      <c r="D498" s="33">
        <v>39940.92</v>
      </c>
      <c r="E498" s="33">
        <v>368503.73</v>
      </c>
      <c r="F498" s="33">
        <f>SUM(C498:E498)</f>
        <v>1281384.6800000002</v>
      </c>
      <c r="G498" s="34">
        <v>40935.72</v>
      </c>
      <c r="H498" s="34">
        <v>0</v>
      </c>
      <c r="I498" s="34">
        <v>0</v>
      </c>
      <c r="J498" s="34">
        <v>48237.52</v>
      </c>
      <c r="K498" s="34">
        <f>F498-G498-H498-I498-J498</f>
        <v>1192211.4400000002</v>
      </c>
      <c r="L498" s="33">
        <v>5066600.5199999996</v>
      </c>
      <c r="M498" s="35">
        <f>K498/L498</f>
        <v>0.23530796148104455</v>
      </c>
    </row>
    <row r="499" spans="1:13" ht="15.6" customHeight="1">
      <c r="A499" s="16" t="s">
        <v>448</v>
      </c>
      <c r="B499" s="42" t="s">
        <v>34</v>
      </c>
      <c r="C499" s="33">
        <v>920810.16</v>
      </c>
      <c r="D499" s="33">
        <v>35704.54</v>
      </c>
      <c r="E499" s="33">
        <v>524366.22</v>
      </c>
      <c r="F499" s="33">
        <f>SUM(C499:E499)</f>
        <v>1480880.92</v>
      </c>
      <c r="G499" s="34">
        <v>3548.76</v>
      </c>
      <c r="H499" s="34">
        <v>0</v>
      </c>
      <c r="I499" s="34">
        <v>903.03</v>
      </c>
      <c r="J499" s="34">
        <v>67632.88</v>
      </c>
      <c r="K499" s="34">
        <f>F499-G499-H499-I499-J499</f>
        <v>1408796.25</v>
      </c>
      <c r="L499" s="33">
        <v>6003590.4100000001</v>
      </c>
      <c r="M499" s="35">
        <f>K499/L499</f>
        <v>0.23465895469041501</v>
      </c>
    </row>
    <row r="500" spans="1:13" ht="15.6" customHeight="1">
      <c r="A500" s="16" t="s">
        <v>356</v>
      </c>
      <c r="B500" s="42" t="s">
        <v>41</v>
      </c>
      <c r="C500" s="33">
        <v>211731.61</v>
      </c>
      <c r="D500" s="33">
        <v>6357.75</v>
      </c>
      <c r="E500" s="33">
        <v>92506.31</v>
      </c>
      <c r="F500" s="33">
        <f>SUM(C500:E500)</f>
        <v>310595.67</v>
      </c>
      <c r="G500" s="34">
        <v>2233</v>
      </c>
      <c r="H500" s="34">
        <v>0</v>
      </c>
      <c r="I500" s="34">
        <v>0</v>
      </c>
      <c r="J500" s="34">
        <v>1721.78</v>
      </c>
      <c r="K500" s="34">
        <f>F500-G500-H500-I500-J500</f>
        <v>306640.88999999996</v>
      </c>
      <c r="L500" s="33">
        <v>1307499.33</v>
      </c>
      <c r="M500" s="35">
        <f>K500/L500</f>
        <v>0.23452470143904391</v>
      </c>
    </row>
    <row r="501" spans="1:13" ht="15.6" customHeight="1">
      <c r="A501" s="16" t="s">
        <v>137</v>
      </c>
      <c r="B501" s="42" t="s">
        <v>37</v>
      </c>
      <c r="C501" s="33">
        <v>410571.23</v>
      </c>
      <c r="D501" s="33" t="s">
        <v>591</v>
      </c>
      <c r="E501" s="33">
        <v>262145.59000000003</v>
      </c>
      <c r="F501" s="33">
        <f>SUM(C501:E501)</f>
        <v>672716.82000000007</v>
      </c>
      <c r="G501" s="34">
        <v>0</v>
      </c>
      <c r="H501" s="34">
        <v>0</v>
      </c>
      <c r="I501" s="34">
        <v>1644.34</v>
      </c>
      <c r="J501" s="34">
        <v>48576.6</v>
      </c>
      <c r="K501" s="34">
        <f>F501-G501-H501-I501-J501</f>
        <v>622495.88000000012</v>
      </c>
      <c r="L501" s="33">
        <v>2655115.6599999997</v>
      </c>
      <c r="M501" s="35">
        <f>K501/L501</f>
        <v>0.23445151161512873</v>
      </c>
    </row>
    <row r="502" spans="1:13" ht="15.6" customHeight="1">
      <c r="A502" s="16" t="s">
        <v>616</v>
      </c>
      <c r="B502" s="42" t="s">
        <v>29</v>
      </c>
      <c r="C502" s="33">
        <v>577086.41</v>
      </c>
      <c r="D502" s="33">
        <v>370.47</v>
      </c>
      <c r="E502" s="33">
        <v>129507.58</v>
      </c>
      <c r="F502" s="33">
        <f>SUM(C502:E502)</f>
        <v>706964.46</v>
      </c>
      <c r="G502" s="34">
        <v>27797.23</v>
      </c>
      <c r="H502" s="34">
        <v>0</v>
      </c>
      <c r="I502" s="34">
        <v>0</v>
      </c>
      <c r="J502" s="34">
        <v>72454.350000000006</v>
      </c>
      <c r="K502" s="34">
        <f>F502-G502-H502-I502-J502</f>
        <v>606712.88</v>
      </c>
      <c r="L502" s="33">
        <v>2596100.91</v>
      </c>
      <c r="M502" s="35">
        <f>K502/L502</f>
        <v>0.23370157826415153</v>
      </c>
    </row>
    <row r="503" spans="1:13" ht="15.6" customHeight="1">
      <c r="A503" s="16" t="s">
        <v>532</v>
      </c>
      <c r="B503" s="42" t="s">
        <v>32</v>
      </c>
      <c r="C503" s="33">
        <v>63548.47</v>
      </c>
      <c r="D503" s="33">
        <v>4440</v>
      </c>
      <c r="E503" s="33">
        <v>63940.62</v>
      </c>
      <c r="F503" s="33">
        <f>SUM(C503:E503)</f>
        <v>131929.09</v>
      </c>
      <c r="G503" s="34">
        <v>0</v>
      </c>
      <c r="H503" s="34">
        <v>0</v>
      </c>
      <c r="I503" s="34">
        <v>0</v>
      </c>
      <c r="J503" s="34">
        <v>6115.77</v>
      </c>
      <c r="K503" s="34">
        <f>F503-G503-H503-I503-J503</f>
        <v>125813.31999999999</v>
      </c>
      <c r="L503" s="33">
        <v>542559.97</v>
      </c>
      <c r="M503" s="35">
        <f>K503/L503</f>
        <v>0.23188832010588617</v>
      </c>
    </row>
    <row r="504" spans="1:13" ht="15.6" customHeight="1">
      <c r="A504" s="16" t="s">
        <v>294</v>
      </c>
      <c r="B504" s="42" t="s">
        <v>34</v>
      </c>
      <c r="C504" s="33">
        <v>693608.38</v>
      </c>
      <c r="D504" s="33">
        <v>41275.800000000003</v>
      </c>
      <c r="E504" s="33">
        <v>307738.07</v>
      </c>
      <c r="F504" s="33">
        <f>SUM(C504:E504)</f>
        <v>1042622.25</v>
      </c>
      <c r="G504" s="34">
        <v>0</v>
      </c>
      <c r="H504" s="34">
        <v>0</v>
      </c>
      <c r="I504" s="34">
        <v>2019.3</v>
      </c>
      <c r="J504" s="34">
        <v>21139.32</v>
      </c>
      <c r="K504" s="34">
        <f>F504-G504-H504-I504-J504</f>
        <v>1019463.63</v>
      </c>
      <c r="L504" s="33">
        <v>4420801.0199999996</v>
      </c>
      <c r="M504" s="35">
        <f>K504/L504</f>
        <v>0.23060608821520767</v>
      </c>
    </row>
    <row r="505" spans="1:13" ht="15.6" customHeight="1">
      <c r="A505" s="16" t="s">
        <v>101</v>
      </c>
      <c r="B505" s="42" t="s">
        <v>73</v>
      </c>
      <c r="C505" s="33">
        <v>819839.13</v>
      </c>
      <c r="D505" s="33">
        <v>38185.269999999997</v>
      </c>
      <c r="E505" s="33">
        <v>206449.88</v>
      </c>
      <c r="F505" s="33">
        <f>SUM(C505:E505)</f>
        <v>1064474.28</v>
      </c>
      <c r="G505" s="34">
        <v>24109.599999999999</v>
      </c>
      <c r="H505" s="34">
        <v>0</v>
      </c>
      <c r="I505" s="34">
        <v>3940.61</v>
      </c>
      <c r="J505" s="34">
        <v>24267.73</v>
      </c>
      <c r="K505" s="34">
        <f>F505-G505-H505-I505-J505</f>
        <v>1012156.3400000001</v>
      </c>
      <c r="L505" s="33">
        <v>4400723.6399999997</v>
      </c>
      <c r="M505" s="35">
        <f>K505/L505</f>
        <v>0.22999770555917029</v>
      </c>
    </row>
    <row r="506" spans="1:13" ht="15.6" customHeight="1">
      <c r="A506" s="16" t="s">
        <v>74</v>
      </c>
      <c r="B506" s="42" t="s">
        <v>37</v>
      </c>
      <c r="C506" s="33">
        <v>442874.07</v>
      </c>
      <c r="D506" s="33">
        <v>4851.46</v>
      </c>
      <c r="E506" s="33">
        <v>229031.45</v>
      </c>
      <c r="F506" s="33">
        <f>SUM(C506:E506)</f>
        <v>676756.98</v>
      </c>
      <c r="G506" s="34">
        <v>0</v>
      </c>
      <c r="H506" s="34">
        <v>0</v>
      </c>
      <c r="I506" s="34">
        <v>0</v>
      </c>
      <c r="J506" s="34">
        <v>30134.18</v>
      </c>
      <c r="K506" s="34">
        <f>F506-G506-H506-I506-J506</f>
        <v>646622.79999999993</v>
      </c>
      <c r="L506" s="33">
        <v>2811635.68</v>
      </c>
      <c r="M506" s="35">
        <f>K506/L506</f>
        <v>0.22998100522042028</v>
      </c>
    </row>
    <row r="507" spans="1:13" ht="15.6" customHeight="1">
      <c r="A507" s="16" t="s">
        <v>379</v>
      </c>
      <c r="B507" s="42" t="s">
        <v>29</v>
      </c>
      <c r="C507" s="33">
        <v>1039541.66</v>
      </c>
      <c r="D507" s="33">
        <v>28546.77</v>
      </c>
      <c r="E507" s="33">
        <v>516294.87</v>
      </c>
      <c r="F507" s="33">
        <f>SUM(C507:E507)</f>
        <v>1584383.2999999998</v>
      </c>
      <c r="G507" s="34">
        <v>975</v>
      </c>
      <c r="H507" s="34">
        <v>0</v>
      </c>
      <c r="I507" s="34">
        <v>0</v>
      </c>
      <c r="J507" s="34">
        <v>19987.330000000002</v>
      </c>
      <c r="K507" s="34">
        <f>F507-G507-H507-I507-J507</f>
        <v>1563420.9699999997</v>
      </c>
      <c r="L507" s="33">
        <v>6825119.5800000001</v>
      </c>
      <c r="M507" s="35">
        <f>K507/L507</f>
        <v>0.22906865611283542</v>
      </c>
    </row>
    <row r="508" spans="1:13" ht="15.6" customHeight="1">
      <c r="A508" s="16" t="s">
        <v>462</v>
      </c>
      <c r="B508" s="42" t="s">
        <v>34</v>
      </c>
      <c r="C508" s="33">
        <v>548822.72</v>
      </c>
      <c r="D508" s="33">
        <v>18703.52</v>
      </c>
      <c r="E508" s="33">
        <v>128750.23</v>
      </c>
      <c r="F508" s="33">
        <f>SUM(C508:E508)</f>
        <v>696276.47</v>
      </c>
      <c r="G508" s="34">
        <v>25347</v>
      </c>
      <c r="H508" s="34">
        <v>0</v>
      </c>
      <c r="I508" s="34">
        <v>441.23</v>
      </c>
      <c r="J508" s="34">
        <v>16301.29</v>
      </c>
      <c r="K508" s="34">
        <f>F508-G508-H508-I508-J508</f>
        <v>654186.94999999995</v>
      </c>
      <c r="L508" s="33">
        <v>2869615.94</v>
      </c>
      <c r="M508" s="35">
        <f>K508/L508</f>
        <v>0.22797021053625732</v>
      </c>
    </row>
    <row r="509" spans="1:13" ht="15.6" customHeight="1">
      <c r="A509" s="16" t="s">
        <v>263</v>
      </c>
      <c r="B509" s="42" t="s">
        <v>26</v>
      </c>
      <c r="C509" s="33">
        <v>609550.74</v>
      </c>
      <c r="D509" s="33">
        <v>1828.4</v>
      </c>
      <c r="E509" s="33">
        <v>1635778.31</v>
      </c>
      <c r="F509" s="33">
        <f>SUM(C509:E509)</f>
        <v>2247157.4500000002</v>
      </c>
      <c r="G509" s="34">
        <v>52719.49</v>
      </c>
      <c r="H509" s="34">
        <v>0</v>
      </c>
      <c r="I509" s="34">
        <v>45.45</v>
      </c>
      <c r="J509" s="34">
        <v>1454959.67</v>
      </c>
      <c r="K509" s="34">
        <f>F509-G509-H509-I509-J509</f>
        <v>739432.83999999985</v>
      </c>
      <c r="L509" s="33">
        <v>3248736.91</v>
      </c>
      <c r="M509" s="35">
        <f>K509/L509</f>
        <v>0.22760625451815975</v>
      </c>
    </row>
    <row r="510" spans="1:13" ht="15.6" customHeight="1">
      <c r="A510" s="16" t="s">
        <v>618</v>
      </c>
      <c r="B510" s="42" t="s">
        <v>29</v>
      </c>
      <c r="C510" s="33">
        <v>364031.32</v>
      </c>
      <c r="D510" s="33">
        <v>7483.09</v>
      </c>
      <c r="E510" s="33">
        <v>176374.77</v>
      </c>
      <c r="F510" s="33">
        <f>SUM(C510:E510)</f>
        <v>547889.18000000005</v>
      </c>
      <c r="G510" s="34">
        <v>0</v>
      </c>
      <c r="H510" s="34">
        <v>0</v>
      </c>
      <c r="I510" s="34">
        <v>0</v>
      </c>
      <c r="J510" s="34">
        <v>56290.57</v>
      </c>
      <c r="K510" s="34">
        <f>F510-G510-H510-I510-J510</f>
        <v>491598.61000000004</v>
      </c>
      <c r="L510" s="33">
        <v>2164854.38</v>
      </c>
      <c r="M510" s="35">
        <f>K510/L510</f>
        <v>0.22708160629261359</v>
      </c>
    </row>
    <row r="511" spans="1:13" ht="15.6" customHeight="1">
      <c r="A511" s="16" t="s">
        <v>174</v>
      </c>
      <c r="B511" s="42" t="s">
        <v>26</v>
      </c>
      <c r="C511" s="33">
        <v>273563.17</v>
      </c>
      <c r="D511" s="33">
        <v>5093.28</v>
      </c>
      <c r="E511" s="33">
        <v>154179.23000000001</v>
      </c>
      <c r="F511" s="33">
        <f>SUM(C511:E511)</f>
        <v>432835.68000000005</v>
      </c>
      <c r="G511" s="34">
        <v>6368.83</v>
      </c>
      <c r="H511" s="34">
        <v>0</v>
      </c>
      <c r="I511" s="34">
        <v>0</v>
      </c>
      <c r="J511" s="34">
        <v>2443.7800000000002</v>
      </c>
      <c r="K511" s="34">
        <f>F511-G511-H511-I511-J511</f>
        <v>424023.07</v>
      </c>
      <c r="L511" s="33">
        <v>1873814.6</v>
      </c>
      <c r="M511" s="35">
        <f>K511/L511</f>
        <v>0.22628870006669816</v>
      </c>
    </row>
    <row r="512" spans="1:13" ht="15.6" customHeight="1">
      <c r="A512" s="16" t="s">
        <v>635</v>
      </c>
      <c r="B512" s="42" t="s">
        <v>29</v>
      </c>
      <c r="C512" s="33">
        <v>1224838.6499999999</v>
      </c>
      <c r="D512" s="33">
        <v>5772.72</v>
      </c>
      <c r="E512" s="33">
        <v>203466</v>
      </c>
      <c r="F512" s="33">
        <f>SUM(C512:E512)</f>
        <v>1434077.3699999999</v>
      </c>
      <c r="G512" s="34">
        <v>0</v>
      </c>
      <c r="H512" s="34">
        <v>0</v>
      </c>
      <c r="I512" s="34">
        <v>0</v>
      </c>
      <c r="J512" s="34">
        <v>37723.72</v>
      </c>
      <c r="K512" s="34">
        <f>F512-G512-H512-I512-J512</f>
        <v>1396353.65</v>
      </c>
      <c r="L512" s="33">
        <v>6178355.7299999995</v>
      </c>
      <c r="M512" s="35">
        <f>K512/L512</f>
        <v>0.22600732476762067</v>
      </c>
    </row>
    <row r="513" spans="1:13" ht="15.6" customHeight="1">
      <c r="A513" s="16" t="s">
        <v>380</v>
      </c>
      <c r="B513" s="42" t="s">
        <v>37</v>
      </c>
      <c r="C513" s="33">
        <v>233889.52</v>
      </c>
      <c r="D513" s="33">
        <v>6367.98</v>
      </c>
      <c r="E513" s="33">
        <v>83411.59</v>
      </c>
      <c r="F513" s="33">
        <f>SUM(C513:E513)</f>
        <v>323669.08999999997</v>
      </c>
      <c r="G513" s="34">
        <v>0</v>
      </c>
      <c r="H513" s="34">
        <v>3335.31</v>
      </c>
      <c r="I513" s="34">
        <v>0</v>
      </c>
      <c r="J513" s="34">
        <v>8859.24</v>
      </c>
      <c r="K513" s="34">
        <f>F513-G513-H513-I513-J513</f>
        <v>311474.53999999998</v>
      </c>
      <c r="L513" s="33">
        <v>1384491.67</v>
      </c>
      <c r="M513" s="35">
        <f>K513/L513</f>
        <v>0.22497393574061736</v>
      </c>
    </row>
    <row r="514" spans="1:13" ht="15.6" customHeight="1">
      <c r="A514" s="16" t="s">
        <v>143</v>
      </c>
      <c r="B514" s="42" t="s">
        <v>32</v>
      </c>
      <c r="C514" s="33">
        <v>205055.07</v>
      </c>
      <c r="D514" s="33">
        <v>6693.5</v>
      </c>
      <c r="E514" s="33">
        <v>143022.34</v>
      </c>
      <c r="F514" s="33">
        <f>SUM(C514:E514)</f>
        <v>354770.91000000003</v>
      </c>
      <c r="G514" s="34">
        <v>0</v>
      </c>
      <c r="H514" s="34">
        <v>0</v>
      </c>
      <c r="I514" s="34">
        <v>102</v>
      </c>
      <c r="J514" s="34">
        <v>18439.990000000002</v>
      </c>
      <c r="K514" s="34">
        <f>F514-G514-H514-I514-J514</f>
        <v>336228.92000000004</v>
      </c>
      <c r="L514" s="33">
        <v>1501341.7000000002</v>
      </c>
      <c r="M514" s="35">
        <f>K514/L514</f>
        <v>0.22395229547011183</v>
      </c>
    </row>
    <row r="515" spans="1:13" ht="15.6" customHeight="1">
      <c r="A515" s="16" t="s">
        <v>245</v>
      </c>
      <c r="B515" s="42" t="s">
        <v>32</v>
      </c>
      <c r="C515" s="33">
        <v>197407.35</v>
      </c>
      <c r="D515" s="33">
        <v>3642.21</v>
      </c>
      <c r="E515" s="33">
        <v>105642.8</v>
      </c>
      <c r="F515" s="33">
        <f>SUM(C515:E515)</f>
        <v>306692.36</v>
      </c>
      <c r="G515" s="34">
        <v>0</v>
      </c>
      <c r="H515" s="34">
        <v>0</v>
      </c>
      <c r="I515" s="34">
        <v>0</v>
      </c>
      <c r="J515" s="34">
        <v>36237.660000000003</v>
      </c>
      <c r="K515" s="34">
        <f>F515-G515-H515-I515-J515</f>
        <v>270454.69999999995</v>
      </c>
      <c r="L515" s="33">
        <v>1211762.5299999998</v>
      </c>
      <c r="M515" s="35">
        <f>K515/L515</f>
        <v>0.22319117261366384</v>
      </c>
    </row>
    <row r="516" spans="1:13" ht="15.6" customHeight="1">
      <c r="A516" s="16" t="s">
        <v>46</v>
      </c>
      <c r="B516" s="42" t="s">
        <v>32</v>
      </c>
      <c r="C516" s="33">
        <v>302999.2</v>
      </c>
      <c r="D516" s="33">
        <v>1883.5</v>
      </c>
      <c r="E516" s="33">
        <v>138438.20000000001</v>
      </c>
      <c r="F516" s="33">
        <f>SUM(C516:E516)</f>
        <v>443320.9</v>
      </c>
      <c r="G516" s="34">
        <v>0</v>
      </c>
      <c r="H516" s="34">
        <v>0</v>
      </c>
      <c r="I516" s="34">
        <v>0</v>
      </c>
      <c r="J516" s="34">
        <v>60777.82</v>
      </c>
      <c r="K516" s="34">
        <f>F516-G516-H516-I516-J516</f>
        <v>382543.08</v>
      </c>
      <c r="L516" s="33">
        <v>1717781.2000000002</v>
      </c>
      <c r="M516" s="35">
        <f>K516/L516</f>
        <v>0.22269604534034951</v>
      </c>
    </row>
    <row r="517" spans="1:13" ht="15.6" customHeight="1">
      <c r="A517" s="16" t="s">
        <v>614</v>
      </c>
      <c r="B517" s="42" t="s">
        <v>26</v>
      </c>
      <c r="C517" s="33">
        <v>2474721.58</v>
      </c>
      <c r="D517" s="33">
        <v>150747.46</v>
      </c>
      <c r="E517" s="33">
        <v>567478.75</v>
      </c>
      <c r="F517" s="33">
        <f>SUM(C517:E517)</f>
        <v>3192947.79</v>
      </c>
      <c r="G517" s="34">
        <v>3745</v>
      </c>
      <c r="H517" s="34">
        <v>0</v>
      </c>
      <c r="I517" s="34">
        <v>0</v>
      </c>
      <c r="J517" s="34">
        <v>58150</v>
      </c>
      <c r="K517" s="34">
        <f>F517-G517-H517-I517-J517</f>
        <v>3131052.79</v>
      </c>
      <c r="L517" s="33">
        <v>14115532.32</v>
      </c>
      <c r="M517" s="35">
        <f>K517/L517</f>
        <v>0.22181613268411263</v>
      </c>
    </row>
    <row r="518" spans="1:13" ht="15.6" customHeight="1">
      <c r="A518" s="16" t="s">
        <v>483</v>
      </c>
      <c r="B518" s="42" t="s">
        <v>73</v>
      </c>
      <c r="C518" s="33">
        <v>108878.85</v>
      </c>
      <c r="D518" s="33">
        <v>5831.09</v>
      </c>
      <c r="E518" s="33">
        <v>65741.84</v>
      </c>
      <c r="F518" s="33">
        <f>SUM(C518:E518)</f>
        <v>180451.78</v>
      </c>
      <c r="G518" s="34">
        <v>0</v>
      </c>
      <c r="H518" s="34">
        <v>0</v>
      </c>
      <c r="I518" s="34">
        <v>0</v>
      </c>
      <c r="J518" s="34">
        <v>8700.48</v>
      </c>
      <c r="K518" s="34">
        <f>F518-G518-H518-I518-J518</f>
        <v>171751.3</v>
      </c>
      <c r="L518" s="33">
        <v>774971.25</v>
      </c>
      <c r="M518" s="35">
        <f>K518/L518</f>
        <v>0.22162280213620827</v>
      </c>
    </row>
    <row r="519" spans="1:13" ht="15.6" customHeight="1">
      <c r="A519" s="16" t="s">
        <v>232</v>
      </c>
      <c r="B519" s="42" t="s">
        <v>37</v>
      </c>
      <c r="C519" s="33">
        <v>420825.45</v>
      </c>
      <c r="D519" s="33">
        <v>8577.39</v>
      </c>
      <c r="E519" s="33">
        <v>238293.82</v>
      </c>
      <c r="F519" s="33">
        <f>SUM(C519:E519)</f>
        <v>667696.66</v>
      </c>
      <c r="G519" s="34">
        <v>399.19</v>
      </c>
      <c r="H519" s="34">
        <v>0</v>
      </c>
      <c r="I519" s="34">
        <v>0</v>
      </c>
      <c r="J519" s="34">
        <v>34639.019999999997</v>
      </c>
      <c r="K519" s="34">
        <f>F519-G519-H519-I519-J519</f>
        <v>632658.45000000007</v>
      </c>
      <c r="L519" s="33">
        <v>2865004.95</v>
      </c>
      <c r="M519" s="35">
        <f>K519/L519</f>
        <v>0.22082281219095276</v>
      </c>
    </row>
    <row r="520" spans="1:13" ht="15.6" customHeight="1">
      <c r="A520" s="16" t="s">
        <v>516</v>
      </c>
      <c r="B520" s="42" t="s">
        <v>26</v>
      </c>
      <c r="C520" s="33">
        <v>1187679.58</v>
      </c>
      <c r="D520" s="33">
        <v>14954.77</v>
      </c>
      <c r="E520" s="33">
        <v>278151.84000000003</v>
      </c>
      <c r="F520" s="33">
        <f>SUM(C520:E520)</f>
        <v>1480786.1900000002</v>
      </c>
      <c r="G520" s="34">
        <v>29550</v>
      </c>
      <c r="H520" s="34">
        <v>0</v>
      </c>
      <c r="I520" s="34">
        <v>0</v>
      </c>
      <c r="J520" s="34">
        <v>35341.839999999997</v>
      </c>
      <c r="K520" s="34">
        <f>F520-G520-H520-I520-J520</f>
        <v>1415894.35</v>
      </c>
      <c r="L520" s="33">
        <v>6413445.0700000003</v>
      </c>
      <c r="M520" s="35">
        <f>K520/L520</f>
        <v>0.22076970092456097</v>
      </c>
    </row>
    <row r="521" spans="1:13" ht="15.6" customHeight="1">
      <c r="A521" s="16" t="s">
        <v>499</v>
      </c>
      <c r="B521" s="42" t="s">
        <v>26</v>
      </c>
      <c r="C521" s="33">
        <v>80970.13</v>
      </c>
      <c r="D521" s="33">
        <v>882.02</v>
      </c>
      <c r="E521" s="33">
        <v>32025.05</v>
      </c>
      <c r="F521" s="33">
        <f>SUM(C521:E521)</f>
        <v>113877.20000000001</v>
      </c>
      <c r="G521" s="34">
        <v>1630</v>
      </c>
      <c r="H521" s="34">
        <v>0</v>
      </c>
      <c r="I521" s="34">
        <v>0</v>
      </c>
      <c r="J521" s="34">
        <v>5270.28</v>
      </c>
      <c r="K521" s="34">
        <f>F521-G521-H521-I521-J521</f>
        <v>106976.92000000001</v>
      </c>
      <c r="L521" s="33">
        <v>484676.41000000003</v>
      </c>
      <c r="M521" s="35">
        <f>K521/L521</f>
        <v>0.22071823136595406</v>
      </c>
    </row>
    <row r="522" spans="1:13" ht="15.6" customHeight="1">
      <c r="A522" s="16" t="s">
        <v>142</v>
      </c>
      <c r="B522" s="42" t="s">
        <v>26</v>
      </c>
      <c r="C522" s="33">
        <v>57822.26</v>
      </c>
      <c r="D522" s="33">
        <v>9106.7199999999993</v>
      </c>
      <c r="E522" s="33">
        <v>44625.5</v>
      </c>
      <c r="F522" s="33">
        <f>SUM(C522:E522)</f>
        <v>111554.48</v>
      </c>
      <c r="G522" s="34">
        <v>630</v>
      </c>
      <c r="H522" s="34">
        <v>0</v>
      </c>
      <c r="I522" s="34">
        <v>0</v>
      </c>
      <c r="J522" s="34">
        <v>11001.53</v>
      </c>
      <c r="K522" s="34">
        <f>F522-G522-H522-I522-J522</f>
        <v>99922.95</v>
      </c>
      <c r="L522" s="33">
        <v>453990.75</v>
      </c>
      <c r="M522" s="35">
        <f>K522/L522</f>
        <v>0.22009908792194555</v>
      </c>
    </row>
    <row r="523" spans="1:13" ht="15.6" customHeight="1">
      <c r="A523" s="16" t="s">
        <v>389</v>
      </c>
      <c r="B523" s="42" t="s">
        <v>29</v>
      </c>
      <c r="C523" s="33">
        <v>824091.88</v>
      </c>
      <c r="D523" s="33">
        <v>22533.599999999999</v>
      </c>
      <c r="E523" s="33">
        <v>184402.87</v>
      </c>
      <c r="F523" s="33">
        <f>SUM(C523:E523)</f>
        <v>1031028.35</v>
      </c>
      <c r="G523" s="34">
        <v>10871.45</v>
      </c>
      <c r="H523" s="34">
        <v>0</v>
      </c>
      <c r="I523" s="34">
        <v>0</v>
      </c>
      <c r="J523" s="34">
        <v>30195.41</v>
      </c>
      <c r="K523" s="34">
        <f>F523-G523-H523-I523-J523</f>
        <v>989961.49</v>
      </c>
      <c r="L523" s="33">
        <v>4501031.95</v>
      </c>
      <c r="M523" s="35">
        <f>K523/L523</f>
        <v>0.21994100486222942</v>
      </c>
    </row>
    <row r="524" spans="1:13" ht="15.6" customHeight="1">
      <c r="A524" s="16" t="s">
        <v>660</v>
      </c>
      <c r="B524" s="42" t="s">
        <v>73</v>
      </c>
      <c r="C524" s="33">
        <v>181793.84</v>
      </c>
      <c r="D524" s="33">
        <v>25106</v>
      </c>
      <c r="E524" s="33">
        <v>48169</v>
      </c>
      <c r="F524" s="33">
        <f>SUM(C524:E524)</f>
        <v>255068.84</v>
      </c>
      <c r="G524" s="34">
        <v>0</v>
      </c>
      <c r="H524" s="34">
        <v>0</v>
      </c>
      <c r="I524" s="34">
        <v>0</v>
      </c>
      <c r="J524" s="34">
        <v>10105.969999999999</v>
      </c>
      <c r="K524" s="34">
        <f>F524-G524-H524-I524-J524</f>
        <v>244962.87</v>
      </c>
      <c r="L524" s="33">
        <v>1127890.3699999999</v>
      </c>
      <c r="M524" s="35">
        <f>K524/L524</f>
        <v>0.21718677321449248</v>
      </c>
    </row>
    <row r="525" spans="1:13" ht="15.6" customHeight="1">
      <c r="A525" s="16" t="s">
        <v>500</v>
      </c>
      <c r="B525" s="42" t="s">
        <v>26</v>
      </c>
      <c r="C525" s="33">
        <v>1262300.83</v>
      </c>
      <c r="D525" s="33">
        <v>29586.41</v>
      </c>
      <c r="E525" s="33">
        <v>746286.53</v>
      </c>
      <c r="F525" s="33">
        <f>SUM(C525:E525)</f>
        <v>2038173.77</v>
      </c>
      <c r="G525" s="34">
        <v>5539</v>
      </c>
      <c r="H525" s="34">
        <v>0</v>
      </c>
      <c r="I525" s="34">
        <v>126.8</v>
      </c>
      <c r="J525" s="34">
        <v>461367.21</v>
      </c>
      <c r="K525" s="34">
        <f>F525-G525-H525-I525-J525</f>
        <v>1571140.76</v>
      </c>
      <c r="L525" s="33">
        <v>7263354.3599999994</v>
      </c>
      <c r="M525" s="35">
        <f>K525/L525</f>
        <v>0.21631063034077277</v>
      </c>
    </row>
    <row r="526" spans="1:13" ht="15.6" customHeight="1">
      <c r="A526" s="16" t="s">
        <v>625</v>
      </c>
      <c r="B526" s="42" t="s">
        <v>34</v>
      </c>
      <c r="C526" s="33">
        <v>799720.1</v>
      </c>
      <c r="D526" s="33">
        <v>5739.14</v>
      </c>
      <c r="E526" s="33">
        <v>220825.5</v>
      </c>
      <c r="F526" s="33">
        <f>SUM(C526:E526)</f>
        <v>1026284.74</v>
      </c>
      <c r="G526" s="34">
        <v>5767.91</v>
      </c>
      <c r="H526" s="34">
        <v>0</v>
      </c>
      <c r="I526" s="34">
        <v>0</v>
      </c>
      <c r="J526" s="34">
        <v>28611.47</v>
      </c>
      <c r="K526" s="34">
        <f>F526-G526-H526-I526-J526</f>
        <v>991905.36</v>
      </c>
      <c r="L526" s="33">
        <v>4585571.92</v>
      </c>
      <c r="M526" s="35">
        <f>K526/L526</f>
        <v>0.21631006498312647</v>
      </c>
    </row>
    <row r="527" spans="1:13" ht="15.6" customHeight="1">
      <c r="A527" s="16" t="s">
        <v>522</v>
      </c>
      <c r="B527" s="42" t="s">
        <v>32</v>
      </c>
      <c r="C527" s="33">
        <v>175766.81</v>
      </c>
      <c r="D527" s="33">
        <v>10581.63</v>
      </c>
      <c r="E527" s="33">
        <v>135562.39000000001</v>
      </c>
      <c r="F527" s="33">
        <f>SUM(C527:E527)</f>
        <v>321910.83</v>
      </c>
      <c r="G527" s="34">
        <v>511</v>
      </c>
      <c r="H527" s="34">
        <v>0</v>
      </c>
      <c r="I527" s="34">
        <v>0</v>
      </c>
      <c r="J527" s="34">
        <v>12497.23</v>
      </c>
      <c r="K527" s="34">
        <f>F527-G527-H527-I527-J527</f>
        <v>308902.60000000003</v>
      </c>
      <c r="L527" s="33">
        <v>1431379.8</v>
      </c>
      <c r="M527" s="35">
        <f>K527/L527</f>
        <v>0.21580757252547508</v>
      </c>
    </row>
    <row r="528" spans="1:13" ht="15.6" customHeight="1">
      <c r="A528" s="16" t="s">
        <v>265</v>
      </c>
      <c r="B528" s="42" t="s">
        <v>32</v>
      </c>
      <c r="C528" s="33">
        <v>178402.55</v>
      </c>
      <c r="D528" s="33">
        <v>8029.94</v>
      </c>
      <c r="E528" s="33">
        <v>125442.6</v>
      </c>
      <c r="F528" s="33">
        <f>SUM(C528:E528)</f>
        <v>311875.08999999997</v>
      </c>
      <c r="G528" s="34">
        <v>726.35</v>
      </c>
      <c r="H528" s="34">
        <v>0</v>
      </c>
      <c r="I528" s="34">
        <v>182.23</v>
      </c>
      <c r="J528" s="34">
        <v>15074.89</v>
      </c>
      <c r="K528" s="34">
        <f>F528-G528-H528-I528-J528</f>
        <v>295891.62</v>
      </c>
      <c r="L528" s="33">
        <v>1377427.7000000002</v>
      </c>
      <c r="M528" s="35">
        <f>K528/L528</f>
        <v>0.21481462874603144</v>
      </c>
    </row>
    <row r="529" spans="1:13" ht="15.6" customHeight="1">
      <c r="A529" s="16" t="s">
        <v>240</v>
      </c>
      <c r="B529" s="42" t="s">
        <v>32</v>
      </c>
      <c r="C529" s="33">
        <v>64068.99</v>
      </c>
      <c r="D529" s="33">
        <v>230.42</v>
      </c>
      <c r="E529" s="33">
        <v>145410.44</v>
      </c>
      <c r="F529" s="33">
        <f>SUM(C529:E529)</f>
        <v>209709.85</v>
      </c>
      <c r="G529" s="34">
        <v>0</v>
      </c>
      <c r="H529" s="34">
        <v>0</v>
      </c>
      <c r="I529" s="34">
        <v>0</v>
      </c>
      <c r="J529" s="34">
        <v>15353.46</v>
      </c>
      <c r="K529" s="34">
        <f>F529-G529-H529-I529-J529</f>
        <v>194356.39</v>
      </c>
      <c r="L529" s="33">
        <v>905384.36</v>
      </c>
      <c r="M529" s="35">
        <f>K529/L529</f>
        <v>0.2146672712570383</v>
      </c>
    </row>
    <row r="530" spans="1:13" ht="15.6" customHeight="1">
      <c r="A530" s="16" t="s">
        <v>330</v>
      </c>
      <c r="B530" s="42" t="s">
        <v>32</v>
      </c>
      <c r="C530" s="33">
        <v>200294.36</v>
      </c>
      <c r="D530" s="33">
        <v>4201.8500000000004</v>
      </c>
      <c r="E530" s="33">
        <v>107753.89</v>
      </c>
      <c r="F530" s="33">
        <f>SUM(C530:E530)</f>
        <v>312250.09999999998</v>
      </c>
      <c r="G530" s="34">
        <v>0</v>
      </c>
      <c r="H530" s="34">
        <v>0</v>
      </c>
      <c r="I530" s="34">
        <v>0</v>
      </c>
      <c r="J530" s="34">
        <v>14796.46</v>
      </c>
      <c r="K530" s="34">
        <f>F530-G530-H530-I530-J530</f>
        <v>297453.63999999996</v>
      </c>
      <c r="L530" s="33">
        <v>1398424.3200000003</v>
      </c>
      <c r="M530" s="35">
        <f>K530/L530</f>
        <v>0.21270628359781379</v>
      </c>
    </row>
    <row r="531" spans="1:13" ht="15.6" customHeight="1">
      <c r="A531" s="16" t="s">
        <v>248</v>
      </c>
      <c r="B531" s="42" t="s">
        <v>32</v>
      </c>
      <c r="C531" s="33">
        <v>103867.89</v>
      </c>
      <c r="D531" s="33">
        <v>3122.42</v>
      </c>
      <c r="E531" s="33">
        <v>28153.39</v>
      </c>
      <c r="F531" s="33">
        <f>SUM(C531:E531)</f>
        <v>135143.70000000001</v>
      </c>
      <c r="G531" s="34">
        <v>0</v>
      </c>
      <c r="H531" s="34">
        <v>0</v>
      </c>
      <c r="I531" s="34">
        <v>0</v>
      </c>
      <c r="J531" s="34">
        <v>4929.25</v>
      </c>
      <c r="K531" s="34">
        <f>F531-G531-H531-I531-J531</f>
        <v>130214.45000000001</v>
      </c>
      <c r="L531" s="33">
        <v>612392.52</v>
      </c>
      <c r="M531" s="35">
        <f>K531/L531</f>
        <v>0.21263233260915729</v>
      </c>
    </row>
    <row r="532" spans="1:13" ht="15.6" customHeight="1">
      <c r="A532" s="16" t="s">
        <v>546</v>
      </c>
      <c r="B532" s="42" t="s">
        <v>32</v>
      </c>
      <c r="C532" s="33">
        <v>233084.76</v>
      </c>
      <c r="D532" s="33">
        <v>4386.18</v>
      </c>
      <c r="E532" s="33">
        <v>75268.41</v>
      </c>
      <c r="F532" s="33">
        <f>SUM(C532:E532)</f>
        <v>312739.34999999998</v>
      </c>
      <c r="G532" s="34">
        <v>8108</v>
      </c>
      <c r="H532" s="34">
        <v>0</v>
      </c>
      <c r="I532" s="34">
        <v>0</v>
      </c>
      <c r="J532" s="34">
        <v>4687.6400000000003</v>
      </c>
      <c r="K532" s="34">
        <f>F532-G532-H532-I532-J532</f>
        <v>299943.70999999996</v>
      </c>
      <c r="L532" s="33">
        <v>1410712.33</v>
      </c>
      <c r="M532" s="35">
        <f>K532/L532</f>
        <v>0.21261862083533356</v>
      </c>
    </row>
    <row r="533" spans="1:13" ht="15.6" customHeight="1">
      <c r="A533" s="16" t="s">
        <v>191</v>
      </c>
      <c r="B533" s="42" t="s">
        <v>37</v>
      </c>
      <c r="C533" s="33">
        <v>260519.94</v>
      </c>
      <c r="D533" s="33">
        <v>4110.2299999999996</v>
      </c>
      <c r="E533" s="33">
        <v>139619.92000000001</v>
      </c>
      <c r="F533" s="33">
        <f>SUM(C533:E533)</f>
        <v>404250.08999999997</v>
      </c>
      <c r="G533" s="34">
        <v>0</v>
      </c>
      <c r="H533" s="34">
        <v>0</v>
      </c>
      <c r="I533" s="34">
        <v>0</v>
      </c>
      <c r="J533" s="34">
        <v>14926.2</v>
      </c>
      <c r="K533" s="34">
        <f>F533-G533-H533-I533-J533</f>
        <v>389323.88999999996</v>
      </c>
      <c r="L533" s="33">
        <v>1836773.77</v>
      </c>
      <c r="M533" s="35">
        <f>K533/L533</f>
        <v>0.21196071958279322</v>
      </c>
    </row>
    <row r="534" spans="1:13" ht="15.6" customHeight="1">
      <c r="A534" s="16" t="s">
        <v>528</v>
      </c>
      <c r="B534" s="42" t="s">
        <v>37</v>
      </c>
      <c r="C534" s="33">
        <v>178244.47</v>
      </c>
      <c r="D534" s="33">
        <v>4602.79</v>
      </c>
      <c r="E534" s="33">
        <v>105492.58</v>
      </c>
      <c r="F534" s="33">
        <f>SUM(C534:E534)</f>
        <v>288339.84000000003</v>
      </c>
      <c r="G534" s="34">
        <v>830</v>
      </c>
      <c r="H534" s="34">
        <v>0</v>
      </c>
      <c r="I534" s="34">
        <v>0</v>
      </c>
      <c r="J534" s="34">
        <v>-13864.36</v>
      </c>
      <c r="K534" s="34">
        <f>F534-G534-H534-I534-J534</f>
        <v>301374.2</v>
      </c>
      <c r="L534" s="33">
        <v>1426539.1999999997</v>
      </c>
      <c r="M534" s="35">
        <f>K534/L534</f>
        <v>0.21126247354436531</v>
      </c>
    </row>
    <row r="535" spans="1:13" ht="15.6" customHeight="1">
      <c r="A535" s="16" t="s">
        <v>439</v>
      </c>
      <c r="B535" s="42" t="s">
        <v>32</v>
      </c>
      <c r="C535" s="33">
        <v>99072.27</v>
      </c>
      <c r="D535" s="33">
        <v>399.6</v>
      </c>
      <c r="E535" s="33">
        <v>54078.09</v>
      </c>
      <c r="F535" s="33">
        <f>SUM(C535:E535)</f>
        <v>153549.96000000002</v>
      </c>
      <c r="G535" s="34">
        <v>0</v>
      </c>
      <c r="H535" s="34">
        <v>0</v>
      </c>
      <c r="I535" s="34">
        <v>0</v>
      </c>
      <c r="J535" s="34">
        <v>1877.1</v>
      </c>
      <c r="K535" s="34">
        <f>F535-G535-H535-I535-J535</f>
        <v>151672.86000000002</v>
      </c>
      <c r="L535" s="33">
        <v>718911.71000000008</v>
      </c>
      <c r="M535" s="35">
        <f>K535/L535</f>
        <v>0.21097564261402835</v>
      </c>
    </row>
    <row r="536" spans="1:13" ht="15.6" customHeight="1">
      <c r="A536" s="16" t="s">
        <v>392</v>
      </c>
      <c r="B536" s="42" t="s">
        <v>32</v>
      </c>
      <c r="C536" s="33">
        <v>110080.01</v>
      </c>
      <c r="D536" s="33">
        <v>844.88</v>
      </c>
      <c r="E536" s="33">
        <v>91879.3</v>
      </c>
      <c r="F536" s="33">
        <f>SUM(C536:E536)</f>
        <v>202804.19</v>
      </c>
      <c r="G536" s="34">
        <v>3900</v>
      </c>
      <c r="H536" s="34">
        <v>0</v>
      </c>
      <c r="I536" s="34">
        <v>0</v>
      </c>
      <c r="J536" s="34">
        <v>21943.35</v>
      </c>
      <c r="K536" s="34">
        <f>F536-G536-H536-I536-J536</f>
        <v>176960.84</v>
      </c>
      <c r="L536" s="33">
        <v>841539.35999999987</v>
      </c>
      <c r="M536" s="35">
        <f>K536/L536</f>
        <v>0.21028230931468259</v>
      </c>
    </row>
    <row r="537" spans="1:13" ht="15.6" customHeight="1">
      <c r="A537" s="16" t="s">
        <v>239</v>
      </c>
      <c r="B537" s="42" t="s">
        <v>32</v>
      </c>
      <c r="C537" s="33">
        <v>278734.17</v>
      </c>
      <c r="D537" s="33">
        <v>9466.2800000000007</v>
      </c>
      <c r="E537" s="33">
        <v>86750.52</v>
      </c>
      <c r="F537" s="33">
        <f>SUM(C537:E537)</f>
        <v>374950.97000000003</v>
      </c>
      <c r="G537" s="34">
        <v>0</v>
      </c>
      <c r="H537" s="34">
        <v>0</v>
      </c>
      <c r="I537" s="34">
        <v>0</v>
      </c>
      <c r="J537" s="34">
        <v>30244.69</v>
      </c>
      <c r="K537" s="34">
        <f>F537-G537-H537-I537-J537</f>
        <v>344706.28</v>
      </c>
      <c r="L537" s="33">
        <v>1657632.81</v>
      </c>
      <c r="M537" s="35">
        <f>K537/L537</f>
        <v>0.20795092732268011</v>
      </c>
    </row>
    <row r="538" spans="1:13" ht="15.6" customHeight="1">
      <c r="A538" s="16" t="s">
        <v>444</v>
      </c>
      <c r="B538" s="42" t="s">
        <v>34</v>
      </c>
      <c r="C538" s="33">
        <v>581087.65</v>
      </c>
      <c r="D538" s="33">
        <v>14773.3</v>
      </c>
      <c r="E538" s="33">
        <v>344456.51</v>
      </c>
      <c r="F538" s="33">
        <f>SUM(C538:E538)</f>
        <v>940317.46000000008</v>
      </c>
      <c r="G538" s="34">
        <v>1890</v>
      </c>
      <c r="H538" s="34">
        <v>0</v>
      </c>
      <c r="I538" s="34">
        <v>40.54</v>
      </c>
      <c r="J538" s="34">
        <v>39165.300000000003</v>
      </c>
      <c r="K538" s="34">
        <f>F538-G538-H538-I538-J538</f>
        <v>899221.62</v>
      </c>
      <c r="L538" s="33">
        <v>4332831.33</v>
      </c>
      <c r="M538" s="35">
        <f>K538/L538</f>
        <v>0.20753672402936579</v>
      </c>
    </row>
    <row r="539" spans="1:13" ht="15.6" customHeight="1">
      <c r="A539" s="16" t="s">
        <v>340</v>
      </c>
      <c r="B539" s="42" t="s">
        <v>32</v>
      </c>
      <c r="C539" s="33">
        <v>126606.62</v>
      </c>
      <c r="D539" s="33">
        <v>1508.12</v>
      </c>
      <c r="E539" s="33">
        <v>82507.55</v>
      </c>
      <c r="F539" s="33">
        <f>SUM(C539:E539)</f>
        <v>210622.28999999998</v>
      </c>
      <c r="G539" s="34">
        <v>4354.24</v>
      </c>
      <c r="H539" s="34">
        <v>0</v>
      </c>
      <c r="I539" s="34">
        <v>0</v>
      </c>
      <c r="J539" s="34">
        <v>3369.74</v>
      </c>
      <c r="K539" s="34">
        <f>F539-G539-H539-I539-J539</f>
        <v>202898.31</v>
      </c>
      <c r="L539" s="33">
        <v>981525.96</v>
      </c>
      <c r="M539" s="35">
        <f>K539/L539</f>
        <v>0.20671721204398913</v>
      </c>
    </row>
    <row r="540" spans="1:13" ht="15.6" customHeight="1">
      <c r="A540" s="16" t="s">
        <v>515</v>
      </c>
      <c r="B540" s="42" t="s">
        <v>26</v>
      </c>
      <c r="C540" s="33">
        <v>85992.69</v>
      </c>
      <c r="D540" s="33">
        <v>1629.49</v>
      </c>
      <c r="E540" s="33">
        <v>50118.26</v>
      </c>
      <c r="F540" s="33">
        <f>SUM(C540:E540)</f>
        <v>137740.44</v>
      </c>
      <c r="G540" s="34">
        <v>0</v>
      </c>
      <c r="H540" s="34">
        <v>0</v>
      </c>
      <c r="I540" s="34">
        <v>0</v>
      </c>
      <c r="J540" s="34">
        <v>3892.32</v>
      </c>
      <c r="K540" s="34">
        <f>F540-G540-H540-I540-J540</f>
        <v>133848.12</v>
      </c>
      <c r="L540" s="33">
        <v>648339.14</v>
      </c>
      <c r="M540" s="35">
        <f>K540/L540</f>
        <v>0.20644769340934746</v>
      </c>
    </row>
    <row r="541" spans="1:13" ht="15.6" customHeight="1">
      <c r="A541" s="16" t="s">
        <v>549</v>
      </c>
      <c r="B541" s="42" t="s">
        <v>26</v>
      </c>
      <c r="C541" s="33">
        <v>69548.820000000007</v>
      </c>
      <c r="D541" s="33">
        <v>12.64</v>
      </c>
      <c r="E541" s="33">
        <v>28696.03</v>
      </c>
      <c r="F541" s="33">
        <f>SUM(C541:E541)</f>
        <v>98257.49</v>
      </c>
      <c r="G541" s="34">
        <v>0</v>
      </c>
      <c r="H541" s="34">
        <v>0</v>
      </c>
      <c r="I541" s="34">
        <v>0</v>
      </c>
      <c r="J541" s="34">
        <v>5777.95</v>
      </c>
      <c r="K541" s="34">
        <f>F541-G541-H541-I541-J541</f>
        <v>92479.540000000008</v>
      </c>
      <c r="L541" s="33">
        <v>454034.59</v>
      </c>
      <c r="M541" s="35">
        <f>K541/L541</f>
        <v>0.20368390875241466</v>
      </c>
    </row>
    <row r="542" spans="1:13" ht="15.6" customHeight="1">
      <c r="A542" s="16" t="s">
        <v>145</v>
      </c>
      <c r="B542" s="42" t="s">
        <v>73</v>
      </c>
      <c r="C542" s="33">
        <v>111009.09</v>
      </c>
      <c r="D542" s="33">
        <v>3822.11</v>
      </c>
      <c r="E542" s="33">
        <v>28017.14</v>
      </c>
      <c r="F542" s="33">
        <f>SUM(C542:E542)</f>
        <v>142848.34</v>
      </c>
      <c r="G542" s="34">
        <v>8323</v>
      </c>
      <c r="H542" s="34">
        <v>0</v>
      </c>
      <c r="I542" s="34">
        <v>1532.55</v>
      </c>
      <c r="J542" s="34">
        <v>468.66</v>
      </c>
      <c r="K542" s="34">
        <f>F542-G542-H542-I542-J542</f>
        <v>132524.13</v>
      </c>
      <c r="L542" s="33">
        <v>661083.22000000009</v>
      </c>
      <c r="M542" s="35">
        <f>K542/L542</f>
        <v>0.20046512449673126</v>
      </c>
    </row>
    <row r="543" spans="1:13" ht="15.6" customHeight="1">
      <c r="A543" s="16" t="s">
        <v>390</v>
      </c>
      <c r="B543" s="42" t="s">
        <v>34</v>
      </c>
      <c r="C543" s="33">
        <v>8498493.8399999999</v>
      </c>
      <c r="D543" s="33">
        <v>407512.86</v>
      </c>
      <c r="E543" s="33">
        <v>4201547.2</v>
      </c>
      <c r="F543" s="33">
        <f>SUM(C543:E543)</f>
        <v>13107553.899999999</v>
      </c>
      <c r="G543" s="34">
        <v>291768.94</v>
      </c>
      <c r="H543" s="34">
        <v>1582.08</v>
      </c>
      <c r="I543" s="34">
        <v>79804.97</v>
      </c>
      <c r="J543" s="34">
        <v>891922.5</v>
      </c>
      <c r="K543" s="34">
        <f>F543-G543-H543-I543-J543</f>
        <v>11842475.409999998</v>
      </c>
      <c r="L543" s="33">
        <v>59243262.299999997</v>
      </c>
      <c r="M543" s="35">
        <f>K543/L543</f>
        <v>0.19989573413481651</v>
      </c>
    </row>
    <row r="544" spans="1:13" ht="15.6" customHeight="1">
      <c r="A544" s="16" t="s">
        <v>115</v>
      </c>
      <c r="B544" s="42" t="s">
        <v>26</v>
      </c>
      <c r="C544" s="33">
        <v>58483.69</v>
      </c>
      <c r="D544" s="33">
        <v>1137.78</v>
      </c>
      <c r="E544" s="33">
        <v>30831.31</v>
      </c>
      <c r="F544" s="33">
        <f>SUM(C544:E544)</f>
        <v>90452.78</v>
      </c>
      <c r="G544" s="34">
        <v>1895.2</v>
      </c>
      <c r="H544" s="34">
        <v>0</v>
      </c>
      <c r="I544" s="34">
        <v>0</v>
      </c>
      <c r="J544" s="34">
        <v>2096.61</v>
      </c>
      <c r="K544" s="34">
        <f>F544-G544-H544-I544-J544</f>
        <v>86460.97</v>
      </c>
      <c r="L544" s="33">
        <v>433882.05</v>
      </c>
      <c r="M544" s="35">
        <f>K544/L544</f>
        <v>0.1992729821388094</v>
      </c>
    </row>
    <row r="545" spans="1:13" ht="15.6" customHeight="1">
      <c r="A545" s="16" t="s">
        <v>329</v>
      </c>
      <c r="B545" s="42" t="s">
        <v>32</v>
      </c>
      <c r="C545" s="33">
        <v>102240.72</v>
      </c>
      <c r="D545" s="33">
        <v>3664.18</v>
      </c>
      <c r="E545" s="33">
        <v>80156.08</v>
      </c>
      <c r="F545" s="33">
        <f>SUM(C545:E545)</f>
        <v>186060.97999999998</v>
      </c>
      <c r="G545" s="34">
        <v>0</v>
      </c>
      <c r="H545" s="34">
        <v>0</v>
      </c>
      <c r="I545" s="34">
        <v>0</v>
      </c>
      <c r="J545" s="34">
        <v>10576.91</v>
      </c>
      <c r="K545" s="34">
        <f>F545-G545-H545-I545-J545</f>
        <v>175484.06999999998</v>
      </c>
      <c r="L545" s="33">
        <v>881083.57000000007</v>
      </c>
      <c r="M545" s="35">
        <f>K545/L545</f>
        <v>0.19916847388267603</v>
      </c>
    </row>
    <row r="546" spans="1:13" ht="15.6" customHeight="1">
      <c r="A546" s="16" t="s">
        <v>261</v>
      </c>
      <c r="B546" s="42" t="s">
        <v>32</v>
      </c>
      <c r="C546" s="33">
        <v>148258.17000000001</v>
      </c>
      <c r="D546" s="33">
        <v>868.77</v>
      </c>
      <c r="E546" s="33">
        <v>45258.32</v>
      </c>
      <c r="F546" s="33">
        <f>SUM(C546:E546)</f>
        <v>194385.26</v>
      </c>
      <c r="G546" s="34">
        <v>11093</v>
      </c>
      <c r="H546" s="34">
        <v>0</v>
      </c>
      <c r="I546" s="34">
        <v>0</v>
      </c>
      <c r="J546" s="34">
        <v>6370.68</v>
      </c>
      <c r="K546" s="34">
        <f>F546-G546-H546-I546-J546</f>
        <v>176921.58000000002</v>
      </c>
      <c r="L546" s="33">
        <v>890996.14</v>
      </c>
      <c r="M546" s="35">
        <f>K546/L546</f>
        <v>0.19856604541519116</v>
      </c>
    </row>
    <row r="547" spans="1:13" ht="15.6" customHeight="1">
      <c r="A547" s="16" t="s">
        <v>355</v>
      </c>
      <c r="B547" s="42" t="s">
        <v>32</v>
      </c>
      <c r="C547" s="33">
        <v>72141.710000000006</v>
      </c>
      <c r="D547" s="33">
        <v>656.29</v>
      </c>
      <c r="E547" s="33">
        <v>50133.95</v>
      </c>
      <c r="F547" s="33">
        <f>SUM(C547:E547)</f>
        <v>122931.95</v>
      </c>
      <c r="G547" s="34">
        <v>4661.5</v>
      </c>
      <c r="H547" s="34">
        <v>0</v>
      </c>
      <c r="I547" s="34">
        <v>0</v>
      </c>
      <c r="J547" s="34">
        <v>4076.84</v>
      </c>
      <c r="K547" s="34">
        <f>F547-G547-H547-I547-J547</f>
        <v>114193.61</v>
      </c>
      <c r="L547" s="33">
        <v>577370.41</v>
      </c>
      <c r="M547" s="35">
        <f>K547/L547</f>
        <v>0.19778223480486296</v>
      </c>
    </row>
    <row r="548" spans="1:13" ht="15.6" customHeight="1">
      <c r="A548" s="16" t="s">
        <v>437</v>
      </c>
      <c r="B548" s="42" t="s">
        <v>32</v>
      </c>
      <c r="C548" s="33">
        <v>278667.24</v>
      </c>
      <c r="D548" s="33">
        <v>34136.78</v>
      </c>
      <c r="E548" s="33">
        <v>275170.84999999998</v>
      </c>
      <c r="F548" s="33">
        <f>SUM(C548:E548)</f>
        <v>587974.87</v>
      </c>
      <c r="G548" s="34">
        <v>130645</v>
      </c>
      <c r="H548" s="34">
        <v>32487.53</v>
      </c>
      <c r="I548" s="34">
        <v>5504.04</v>
      </c>
      <c r="J548" s="34">
        <v>1401.19</v>
      </c>
      <c r="K548" s="34">
        <f>F548-G548-H548-I548-J548</f>
        <v>417937.11</v>
      </c>
      <c r="L548" s="33">
        <v>2113528.9399999995</v>
      </c>
      <c r="M548" s="35">
        <f>K548/L548</f>
        <v>0.19774373659629194</v>
      </c>
    </row>
    <row r="549" spans="1:13" ht="15.6" customHeight="1">
      <c r="A549" s="16" t="s">
        <v>606</v>
      </c>
      <c r="B549" s="42" t="s">
        <v>29</v>
      </c>
      <c r="C549" s="33">
        <v>114812.13</v>
      </c>
      <c r="D549" s="33">
        <v>3187.13</v>
      </c>
      <c r="E549" s="33">
        <v>180840.29</v>
      </c>
      <c r="F549" s="33">
        <f>SUM(C549:E549)</f>
        <v>298839.55000000005</v>
      </c>
      <c r="G549" s="34">
        <v>768.28</v>
      </c>
      <c r="H549" s="34">
        <v>0</v>
      </c>
      <c r="I549" s="34">
        <v>213.93</v>
      </c>
      <c r="J549" s="34">
        <v>1662.63</v>
      </c>
      <c r="K549" s="34">
        <f>F549-G549-H549-I549-J549</f>
        <v>296194.71000000002</v>
      </c>
      <c r="L549" s="33">
        <v>1501428.9300000002</v>
      </c>
      <c r="M549" s="35">
        <f>K549/L549</f>
        <v>0.19727521168784193</v>
      </c>
    </row>
    <row r="550" spans="1:13" ht="15.6" customHeight="1">
      <c r="A550" s="16" t="s">
        <v>288</v>
      </c>
      <c r="B550" s="42" t="s">
        <v>32</v>
      </c>
      <c r="C550" s="33">
        <v>60771.09</v>
      </c>
      <c r="D550" s="33">
        <v>4288.16</v>
      </c>
      <c r="E550" s="33">
        <v>37017.26</v>
      </c>
      <c r="F550" s="33">
        <f>SUM(C550:E550)</f>
        <v>102076.51000000001</v>
      </c>
      <c r="G550" s="34">
        <v>0</v>
      </c>
      <c r="H550" s="34">
        <v>0</v>
      </c>
      <c r="I550" s="34">
        <v>-2064.36</v>
      </c>
      <c r="J550" s="34">
        <v>4138.2299999999996</v>
      </c>
      <c r="K550" s="34">
        <f>F550-G550-H550-I550-J550</f>
        <v>100002.64000000001</v>
      </c>
      <c r="L550" s="33">
        <v>507641.17000000004</v>
      </c>
      <c r="M550" s="35">
        <f>K550/L550</f>
        <v>0.1969947394140629</v>
      </c>
    </row>
    <row r="551" spans="1:13" ht="15.6" customHeight="1">
      <c r="A551" s="16" t="s">
        <v>242</v>
      </c>
      <c r="B551" s="42" t="s">
        <v>32</v>
      </c>
      <c r="C551" s="33">
        <v>448579.02</v>
      </c>
      <c r="D551" s="33">
        <v>16541.66</v>
      </c>
      <c r="E551" s="33">
        <v>337832.92</v>
      </c>
      <c r="F551" s="33">
        <f>SUM(C551:E551)</f>
        <v>802953.6</v>
      </c>
      <c r="G551" s="34">
        <v>0</v>
      </c>
      <c r="H551" s="34">
        <v>0</v>
      </c>
      <c r="I551" s="34">
        <v>1387.79</v>
      </c>
      <c r="J551" s="34">
        <v>120301.56</v>
      </c>
      <c r="K551" s="34">
        <f>F551-G551-H551-I551-J551</f>
        <v>681264.25</v>
      </c>
      <c r="L551" s="33">
        <v>3461252.1500000004</v>
      </c>
      <c r="M551" s="35">
        <f>K551/L551</f>
        <v>0.19682595213411422</v>
      </c>
    </row>
    <row r="552" spans="1:13" ht="15.6" customHeight="1">
      <c r="A552" s="16" t="s">
        <v>273</v>
      </c>
      <c r="B552" s="42" t="s">
        <v>73</v>
      </c>
      <c r="C552" s="33">
        <v>223234.23</v>
      </c>
      <c r="D552" s="33">
        <v>6877.04</v>
      </c>
      <c r="E552" s="33">
        <v>49936.93</v>
      </c>
      <c r="F552" s="33">
        <f>SUM(C552:E552)</f>
        <v>280048.2</v>
      </c>
      <c r="G552" s="34">
        <v>3188</v>
      </c>
      <c r="H552" s="34">
        <v>0</v>
      </c>
      <c r="I552" s="34">
        <v>0</v>
      </c>
      <c r="J552" s="34">
        <v>4935.2700000000004</v>
      </c>
      <c r="K552" s="34">
        <f>F552-G552-H552-I552-J552</f>
        <v>271924.93</v>
      </c>
      <c r="L552" s="33">
        <v>1387668.33</v>
      </c>
      <c r="M552" s="35">
        <f>K552/L552</f>
        <v>0.19595815809963751</v>
      </c>
    </row>
    <row r="553" spans="1:13" ht="15.6" customHeight="1">
      <c r="A553" s="16" t="s">
        <v>266</v>
      </c>
      <c r="B553" s="42" t="s">
        <v>32</v>
      </c>
      <c r="C553" s="33">
        <v>109477.16</v>
      </c>
      <c r="D553" s="33">
        <v>2210.35</v>
      </c>
      <c r="E553" s="33">
        <v>57572.41</v>
      </c>
      <c r="F553" s="33">
        <f>SUM(C553:E553)</f>
        <v>169259.92</v>
      </c>
      <c r="G553" s="34">
        <v>0</v>
      </c>
      <c r="H553" s="34">
        <v>0</v>
      </c>
      <c r="I553" s="34">
        <v>0</v>
      </c>
      <c r="J553" s="34">
        <v>707.11</v>
      </c>
      <c r="K553" s="34">
        <f>F553-G553-H553-I553-J553</f>
        <v>168552.81000000003</v>
      </c>
      <c r="L553" s="33">
        <v>861702.67</v>
      </c>
      <c r="M553" s="35">
        <f>K553/L553</f>
        <v>0.19560437244554438</v>
      </c>
    </row>
    <row r="554" spans="1:13" ht="15.6" customHeight="1">
      <c r="A554" s="16" t="s">
        <v>368</v>
      </c>
      <c r="B554" s="42" t="s">
        <v>34</v>
      </c>
      <c r="C554" s="33">
        <v>748219.79</v>
      </c>
      <c r="D554" s="33">
        <v>186854.19</v>
      </c>
      <c r="E554" s="33">
        <v>381695.54</v>
      </c>
      <c r="F554" s="33">
        <f>SUM(C554:E554)</f>
        <v>1316769.52</v>
      </c>
      <c r="G554" s="34">
        <v>0</v>
      </c>
      <c r="H554" s="34">
        <v>0</v>
      </c>
      <c r="I554" s="34">
        <v>0</v>
      </c>
      <c r="J554" s="34">
        <v>254411.46</v>
      </c>
      <c r="K554" s="34">
        <f>F554-G554-H554-I554-J554</f>
        <v>1062358.06</v>
      </c>
      <c r="L554" s="33">
        <v>5462944.4100000001</v>
      </c>
      <c r="M554" s="35">
        <f>K554/L554</f>
        <v>0.19446620362003647</v>
      </c>
    </row>
    <row r="555" spans="1:13" ht="15.6" customHeight="1">
      <c r="A555" s="16" t="s">
        <v>159</v>
      </c>
      <c r="B555" s="42" t="s">
        <v>32</v>
      </c>
      <c r="C555" s="33">
        <v>75635.83</v>
      </c>
      <c r="D555" s="33">
        <v>1054.29</v>
      </c>
      <c r="E555" s="33">
        <v>48712.03</v>
      </c>
      <c r="F555" s="33">
        <f>SUM(C555:E555)</f>
        <v>125402.15</v>
      </c>
      <c r="G555" s="34">
        <v>0</v>
      </c>
      <c r="H555" s="34">
        <v>0</v>
      </c>
      <c r="I555" s="34">
        <v>0</v>
      </c>
      <c r="J555" s="34">
        <v>1909.07</v>
      </c>
      <c r="K555" s="34">
        <f>F555-G555-H555-I555-J555</f>
        <v>123493.07999999999</v>
      </c>
      <c r="L555" s="33">
        <v>636730.80000000005</v>
      </c>
      <c r="M555" s="35">
        <f>K555/L555</f>
        <v>0.19394865145521464</v>
      </c>
    </row>
    <row r="556" spans="1:13" ht="15.6" customHeight="1">
      <c r="A556" s="16" t="s">
        <v>580</v>
      </c>
      <c r="B556" s="42" t="s">
        <v>29</v>
      </c>
      <c r="C556" s="33">
        <v>623342.01</v>
      </c>
      <c r="D556" s="33">
        <v>19526.650000000001</v>
      </c>
      <c r="E556" s="33">
        <v>111973.68</v>
      </c>
      <c r="F556" s="33">
        <f>SUM(C556:E556)</f>
        <v>754842.34000000008</v>
      </c>
      <c r="G556" s="34">
        <v>143.5</v>
      </c>
      <c r="H556" s="34">
        <v>0</v>
      </c>
      <c r="I556" s="34">
        <v>0</v>
      </c>
      <c r="J556" s="34">
        <v>25692.400000000001</v>
      </c>
      <c r="K556" s="34">
        <f>F556-G556-H556-I556-J556</f>
        <v>729006.44000000006</v>
      </c>
      <c r="L556" s="33">
        <v>3817603.58</v>
      </c>
      <c r="M556" s="35">
        <f>K556/L556</f>
        <v>0.19095917758962286</v>
      </c>
    </row>
    <row r="557" spans="1:13" ht="15.6" customHeight="1">
      <c r="A557" s="16" t="s">
        <v>394</v>
      </c>
      <c r="B557" s="42" t="s">
        <v>73</v>
      </c>
      <c r="C557" s="33">
        <v>71406.350000000006</v>
      </c>
      <c r="D557" s="33">
        <v>3664.1</v>
      </c>
      <c r="E557" s="33">
        <v>11103.53</v>
      </c>
      <c r="F557" s="33">
        <f>SUM(C557:E557)</f>
        <v>86173.98000000001</v>
      </c>
      <c r="G557" s="34">
        <v>0</v>
      </c>
      <c r="H557" s="34">
        <v>0</v>
      </c>
      <c r="I557" s="34">
        <v>0</v>
      </c>
      <c r="J557" s="34">
        <v>3854.13</v>
      </c>
      <c r="K557" s="34">
        <f>F557-G557-H557-I557-J557</f>
        <v>82319.850000000006</v>
      </c>
      <c r="L557" s="33">
        <v>431774.71</v>
      </c>
      <c r="M557" s="35">
        <f>K557/L557</f>
        <v>0.19065463560846349</v>
      </c>
    </row>
    <row r="558" spans="1:13" ht="15.6" customHeight="1">
      <c r="A558" s="16" t="s">
        <v>556</v>
      </c>
      <c r="B558" s="42" t="s">
        <v>29</v>
      </c>
      <c r="C558" s="33">
        <v>518465.81</v>
      </c>
      <c r="D558" s="33">
        <v>4327.33</v>
      </c>
      <c r="E558" s="33">
        <v>122862.32</v>
      </c>
      <c r="F558" s="33">
        <f>SUM(C558:E558)</f>
        <v>645655.46</v>
      </c>
      <c r="G558" s="34">
        <v>0</v>
      </c>
      <c r="H558" s="34">
        <v>0</v>
      </c>
      <c r="I558" s="34">
        <v>558.04</v>
      </c>
      <c r="J558" s="34">
        <v>7203.02</v>
      </c>
      <c r="K558" s="34">
        <f>F558-G558-H558-I558-J558</f>
        <v>637894.39999999991</v>
      </c>
      <c r="L558" s="33">
        <v>3346363.15</v>
      </c>
      <c r="M558" s="35">
        <f>K558/L558</f>
        <v>0.19062318445623569</v>
      </c>
    </row>
    <row r="559" spans="1:13" ht="15.6" customHeight="1">
      <c r="A559" s="16" t="s">
        <v>61</v>
      </c>
      <c r="B559" s="42" t="s">
        <v>37</v>
      </c>
      <c r="C559" s="33">
        <v>287755.37</v>
      </c>
      <c r="D559" s="33">
        <v>11986.17</v>
      </c>
      <c r="E559" s="33">
        <v>98014.78</v>
      </c>
      <c r="F559" s="33">
        <f>SUM(C559:E559)</f>
        <v>397756.31999999995</v>
      </c>
      <c r="G559" s="34">
        <v>12080</v>
      </c>
      <c r="H559" s="34">
        <v>0</v>
      </c>
      <c r="I559" s="34">
        <v>370</v>
      </c>
      <c r="J559" s="34">
        <v>24941.33</v>
      </c>
      <c r="K559" s="34">
        <f>F559-G559-H559-I559-J559</f>
        <v>360364.98999999993</v>
      </c>
      <c r="L559" s="33">
        <v>1904768.6500000001</v>
      </c>
      <c r="M559" s="35">
        <f>K559/L559</f>
        <v>0.18919094977754905</v>
      </c>
    </row>
    <row r="560" spans="1:13" ht="15.6" customHeight="1">
      <c r="A560" s="16" t="s">
        <v>227</v>
      </c>
      <c r="B560" s="42" t="s">
        <v>37</v>
      </c>
      <c r="C560" s="33">
        <v>1133878.08</v>
      </c>
      <c r="D560" s="33">
        <v>8331.94</v>
      </c>
      <c r="E560" s="33">
        <v>236977.27</v>
      </c>
      <c r="F560" s="33">
        <f>SUM(C560:E560)</f>
        <v>1379187.29</v>
      </c>
      <c r="G560" s="34">
        <v>38762.269999999997</v>
      </c>
      <c r="H560" s="34">
        <v>0</v>
      </c>
      <c r="I560" s="34">
        <v>113.14</v>
      </c>
      <c r="J560" s="34">
        <v>65798.789999999994</v>
      </c>
      <c r="K560" s="34">
        <f>F560-G560-H560-I560-J560</f>
        <v>1274513.0900000001</v>
      </c>
      <c r="L560" s="33">
        <v>6766890.8000000007</v>
      </c>
      <c r="M560" s="35">
        <f>K560/L560</f>
        <v>0.18834544958225127</v>
      </c>
    </row>
    <row r="561" spans="1:13" ht="15.6" customHeight="1">
      <c r="A561" s="16" t="s">
        <v>655</v>
      </c>
      <c r="B561" s="42" t="s">
        <v>34</v>
      </c>
      <c r="C561" s="33">
        <v>295575.18</v>
      </c>
      <c r="D561" s="33">
        <v>2110.06</v>
      </c>
      <c r="E561" s="33">
        <v>36714.57</v>
      </c>
      <c r="F561" s="33">
        <f>SUM(C561:E561)</f>
        <v>334399.81</v>
      </c>
      <c r="G561" s="34">
        <v>7667.96</v>
      </c>
      <c r="H561" s="34">
        <v>0</v>
      </c>
      <c r="I561" s="34">
        <v>2373.88</v>
      </c>
      <c r="J561" s="34">
        <v>3427.33</v>
      </c>
      <c r="K561" s="34">
        <f>F561-G561-H561-I561-J561</f>
        <v>320930.63999999996</v>
      </c>
      <c r="L561" s="33">
        <v>1735076.23</v>
      </c>
      <c r="M561" s="35">
        <f>K561/L561</f>
        <v>0.18496630548618603</v>
      </c>
    </row>
    <row r="562" spans="1:13" ht="15.6" customHeight="1">
      <c r="A562" s="16" t="s">
        <v>155</v>
      </c>
      <c r="B562" s="42" t="s">
        <v>32</v>
      </c>
      <c r="C562" s="33">
        <v>114370.41</v>
      </c>
      <c r="D562" s="33">
        <v>247.17</v>
      </c>
      <c r="E562" s="33">
        <v>16656.05</v>
      </c>
      <c r="F562" s="33">
        <f>SUM(C562:E562)</f>
        <v>131273.63</v>
      </c>
      <c r="G562" s="34">
        <v>5880</v>
      </c>
      <c r="H562" s="34">
        <v>0</v>
      </c>
      <c r="I562" s="34">
        <v>0</v>
      </c>
      <c r="J562" s="34">
        <v>4820.7</v>
      </c>
      <c r="K562" s="34">
        <f>F562-G562-H562-I562-J562</f>
        <v>120572.93000000001</v>
      </c>
      <c r="L562" s="33">
        <v>652719.62</v>
      </c>
      <c r="M562" s="35">
        <f>K562/L562</f>
        <v>0.18472392479944147</v>
      </c>
    </row>
    <row r="563" spans="1:13" ht="15.6" customHeight="1">
      <c r="A563" s="16" t="s">
        <v>332</v>
      </c>
      <c r="B563" s="42" t="s">
        <v>32</v>
      </c>
      <c r="C563" s="33">
        <v>194642.26</v>
      </c>
      <c r="D563" s="33">
        <v>151.52000000000001</v>
      </c>
      <c r="E563" s="33">
        <v>34864.99</v>
      </c>
      <c r="F563" s="33">
        <f>SUM(C563:E563)</f>
        <v>229658.77</v>
      </c>
      <c r="G563" s="34">
        <v>0</v>
      </c>
      <c r="H563" s="34">
        <v>0</v>
      </c>
      <c r="I563" s="34">
        <v>0</v>
      </c>
      <c r="J563" s="34">
        <v>9290.33</v>
      </c>
      <c r="K563" s="34">
        <f>F563-G563-H563-I563-J563</f>
        <v>220368.44</v>
      </c>
      <c r="L563" s="33">
        <v>1193252.72</v>
      </c>
      <c r="M563" s="35">
        <f>K563/L563</f>
        <v>0.18467876612089348</v>
      </c>
    </row>
    <row r="564" spans="1:13" ht="15.6" customHeight="1">
      <c r="A564" s="16" t="s">
        <v>337</v>
      </c>
      <c r="B564" s="42" t="s">
        <v>32</v>
      </c>
      <c r="C564" s="33">
        <v>49310.28</v>
      </c>
      <c r="D564" s="33">
        <v>276</v>
      </c>
      <c r="E564" s="33">
        <v>24341.26</v>
      </c>
      <c r="F564" s="33">
        <f>SUM(C564:E564)</f>
        <v>73927.539999999994</v>
      </c>
      <c r="G564" s="34">
        <v>0</v>
      </c>
      <c r="H564" s="34">
        <v>0</v>
      </c>
      <c r="I564" s="34">
        <v>2628.88</v>
      </c>
      <c r="J564" s="34">
        <v>4612.51</v>
      </c>
      <c r="K564" s="34">
        <f>F564-G564-H564-I564-J564</f>
        <v>66686.149999999994</v>
      </c>
      <c r="L564" s="33">
        <v>363061.47</v>
      </c>
      <c r="M564" s="35">
        <f>K564/L564</f>
        <v>0.1836772985026475</v>
      </c>
    </row>
    <row r="565" spans="1:13" ht="15.6" customHeight="1">
      <c r="A565" s="16" t="s">
        <v>51</v>
      </c>
      <c r="B565" s="42" t="s">
        <v>49</v>
      </c>
      <c r="C565" s="33">
        <v>1077397.3</v>
      </c>
      <c r="D565" s="33">
        <v>28158.34</v>
      </c>
      <c r="E565" s="33">
        <v>397284.15</v>
      </c>
      <c r="F565" s="33">
        <f>SUM(C565:E565)</f>
        <v>1502839.79</v>
      </c>
      <c r="G565" s="34">
        <v>0</v>
      </c>
      <c r="H565" s="34">
        <v>0</v>
      </c>
      <c r="I565" s="34">
        <v>0</v>
      </c>
      <c r="J565" s="34">
        <v>54462.26</v>
      </c>
      <c r="K565" s="34">
        <f>F565-G565-H565-I565-J565</f>
        <v>1448377.53</v>
      </c>
      <c r="L565" s="33">
        <v>7907759.46</v>
      </c>
      <c r="M565" s="35">
        <f>K565/L565</f>
        <v>0.1831590271968136</v>
      </c>
    </row>
    <row r="566" spans="1:13" ht="15.6" customHeight="1">
      <c r="A566" s="16" t="s">
        <v>342</v>
      </c>
      <c r="B566" s="42" t="s">
        <v>41</v>
      </c>
      <c r="C566" s="33">
        <v>101079.7</v>
      </c>
      <c r="D566" s="33">
        <v>4897.63</v>
      </c>
      <c r="E566" s="33">
        <v>68894.12</v>
      </c>
      <c r="F566" s="33">
        <f>SUM(C566:E566)</f>
        <v>174871.45</v>
      </c>
      <c r="G566" s="34">
        <v>6810</v>
      </c>
      <c r="H566" s="34">
        <v>0</v>
      </c>
      <c r="I566" s="34">
        <v>0</v>
      </c>
      <c r="J566" s="34">
        <v>15469.75</v>
      </c>
      <c r="K566" s="34">
        <f>F566-G566-H566-I566-J566</f>
        <v>152591.70000000001</v>
      </c>
      <c r="L566" s="33">
        <v>838212.35999999987</v>
      </c>
      <c r="M566" s="35">
        <f>K566/L566</f>
        <v>0.18204420178199238</v>
      </c>
    </row>
    <row r="567" spans="1:13" ht="15.6" customHeight="1">
      <c r="A567" s="16" t="s">
        <v>578</v>
      </c>
      <c r="B567" s="42" t="s">
        <v>41</v>
      </c>
      <c r="C567" s="33">
        <v>104278.19</v>
      </c>
      <c r="D567" s="33">
        <v>3670.59</v>
      </c>
      <c r="E567" s="33">
        <v>23986.18</v>
      </c>
      <c r="F567" s="33">
        <f>SUM(C567:E567)</f>
        <v>131934.96</v>
      </c>
      <c r="G567" s="34">
        <v>1098.21</v>
      </c>
      <c r="H567" s="34">
        <v>0</v>
      </c>
      <c r="I567" s="34">
        <v>5928.26</v>
      </c>
      <c r="J567" s="34">
        <v>984.8</v>
      </c>
      <c r="K567" s="34">
        <f>F567-G567-H567-I567-J567</f>
        <v>123923.68999999999</v>
      </c>
      <c r="L567" s="33">
        <v>683533.54</v>
      </c>
      <c r="M567" s="35">
        <f>K567/L567</f>
        <v>0.18129862361984458</v>
      </c>
    </row>
    <row r="568" spans="1:13" ht="15.6" customHeight="1">
      <c r="A568" s="16" t="s">
        <v>597</v>
      </c>
      <c r="B568" s="42" t="s">
        <v>37</v>
      </c>
      <c r="C568" s="33">
        <v>153311.20000000001</v>
      </c>
      <c r="D568" s="33">
        <v>2832.53</v>
      </c>
      <c r="E568" s="33">
        <v>82280.399999999994</v>
      </c>
      <c r="F568" s="33">
        <f>SUM(C568:E568)</f>
        <v>238424.13</v>
      </c>
      <c r="G568" s="34">
        <v>6805.23</v>
      </c>
      <c r="H568" s="34">
        <v>0</v>
      </c>
      <c r="I568" s="34">
        <v>0</v>
      </c>
      <c r="J568" s="34">
        <v>5538.8</v>
      </c>
      <c r="K568" s="34">
        <f>F568-G568-H568-I568-J568</f>
        <v>226080.1</v>
      </c>
      <c r="L568" s="33">
        <v>1248382.0100000002</v>
      </c>
      <c r="M568" s="35">
        <f>K568/L568</f>
        <v>0.18109849243982615</v>
      </c>
    </row>
    <row r="569" spans="1:13" ht="15.6" customHeight="1">
      <c r="A569" s="16" t="s">
        <v>76</v>
      </c>
      <c r="B569" s="42" t="s">
        <v>29</v>
      </c>
      <c r="C569" s="33">
        <v>600370.48</v>
      </c>
      <c r="D569" s="33">
        <v>33241.97</v>
      </c>
      <c r="E569" s="33">
        <v>232100.84</v>
      </c>
      <c r="F569" s="33">
        <f>SUM(C569:E569)</f>
        <v>865713.28999999992</v>
      </c>
      <c r="G569" s="34">
        <v>80645.710000000006</v>
      </c>
      <c r="H569" s="34">
        <v>0</v>
      </c>
      <c r="I569" s="34">
        <v>0</v>
      </c>
      <c r="J569" s="34">
        <v>75578.28</v>
      </c>
      <c r="K569" s="34">
        <f>F569-G569-H569-I569-J569</f>
        <v>709489.29999999993</v>
      </c>
      <c r="L569" s="33">
        <v>3919898.77</v>
      </c>
      <c r="M569" s="35">
        <f>K569/L569</f>
        <v>0.18099684242611191</v>
      </c>
    </row>
    <row r="570" spans="1:13" ht="15.6" customHeight="1">
      <c r="A570" s="16" t="s">
        <v>360</v>
      </c>
      <c r="B570" s="42" t="s">
        <v>32</v>
      </c>
      <c r="C570" s="33">
        <v>299851.2</v>
      </c>
      <c r="D570" s="33">
        <v>46776.17</v>
      </c>
      <c r="E570" s="33">
        <v>374406.66</v>
      </c>
      <c r="F570" s="33">
        <f>SUM(C570:E570)</f>
        <v>721034.03</v>
      </c>
      <c r="G570" s="34">
        <v>100781.99</v>
      </c>
      <c r="H570" s="34">
        <v>0</v>
      </c>
      <c r="I570" s="34">
        <v>0</v>
      </c>
      <c r="J570" s="34">
        <v>135728.98000000001</v>
      </c>
      <c r="K570" s="34">
        <f>F570-G570-H570-I570-J570</f>
        <v>484523.06000000006</v>
      </c>
      <c r="L570" s="33">
        <v>2688027.04</v>
      </c>
      <c r="M570" s="35">
        <f>K570/L570</f>
        <v>0.18025230133101638</v>
      </c>
    </row>
    <row r="571" spans="1:13" ht="15.6" customHeight="1">
      <c r="A571" s="16" t="s">
        <v>229</v>
      </c>
      <c r="B571" s="42" t="s">
        <v>37</v>
      </c>
      <c r="C571" s="33">
        <v>307286.09000000003</v>
      </c>
      <c r="D571" s="33">
        <v>4439.3</v>
      </c>
      <c r="E571" s="33">
        <v>113347.59</v>
      </c>
      <c r="F571" s="33">
        <f>SUM(C571:E571)</f>
        <v>425072.98</v>
      </c>
      <c r="G571" s="34">
        <v>9745</v>
      </c>
      <c r="H571" s="34">
        <v>0</v>
      </c>
      <c r="I571" s="34">
        <v>0</v>
      </c>
      <c r="J571" s="34">
        <v>5471.38</v>
      </c>
      <c r="K571" s="34">
        <f>F571-G571-H571-I571-J571</f>
        <v>409856.6</v>
      </c>
      <c r="L571" s="33">
        <v>2289221.5499999998</v>
      </c>
      <c r="M571" s="35">
        <f>K571/L571</f>
        <v>0.17903754225972582</v>
      </c>
    </row>
    <row r="572" spans="1:13" ht="15.6" customHeight="1">
      <c r="A572" s="16" t="s">
        <v>44</v>
      </c>
      <c r="B572" s="42" t="s">
        <v>32</v>
      </c>
      <c r="C572" s="33">
        <v>182085.86</v>
      </c>
      <c r="D572" s="33">
        <v>2851.71</v>
      </c>
      <c r="E572" s="33">
        <v>38855.68</v>
      </c>
      <c r="F572" s="33">
        <f>SUM(C572:E572)</f>
        <v>223793.24999999997</v>
      </c>
      <c r="G572" s="34">
        <v>0</v>
      </c>
      <c r="H572" s="34">
        <v>0</v>
      </c>
      <c r="I572" s="34">
        <v>0</v>
      </c>
      <c r="J572" s="34">
        <v>4527.59</v>
      </c>
      <c r="K572" s="34">
        <f>F572-G572-H572-I572-J572</f>
        <v>219265.65999999997</v>
      </c>
      <c r="L572" s="33">
        <v>1227078.3500000001</v>
      </c>
      <c r="M572" s="35">
        <f>K572/L572</f>
        <v>0.17868920920982753</v>
      </c>
    </row>
    <row r="573" spans="1:13" ht="15.6" customHeight="1">
      <c r="A573" s="16" t="s">
        <v>411</v>
      </c>
      <c r="B573" s="42" t="s">
        <v>26</v>
      </c>
      <c r="C573" s="33">
        <v>113646.8</v>
      </c>
      <c r="D573" s="33">
        <v>5608.3</v>
      </c>
      <c r="E573" s="33">
        <v>95208.85</v>
      </c>
      <c r="F573" s="33">
        <f>SUM(C573:E573)</f>
        <v>214463.95</v>
      </c>
      <c r="G573" s="34">
        <v>11098.8</v>
      </c>
      <c r="H573" s="34">
        <v>0</v>
      </c>
      <c r="I573" s="34">
        <v>0</v>
      </c>
      <c r="J573" s="34">
        <v>45874.43</v>
      </c>
      <c r="K573" s="34">
        <f>F573-G573-H573-I573-J573</f>
        <v>157490.72000000003</v>
      </c>
      <c r="L573" s="33">
        <v>888280.94000000006</v>
      </c>
      <c r="M573" s="35">
        <f>K573/L573</f>
        <v>0.17729832185749705</v>
      </c>
    </row>
    <row r="574" spans="1:13" ht="15.6" customHeight="1">
      <c r="A574" s="16" t="s">
        <v>388</v>
      </c>
      <c r="B574" s="42" t="s">
        <v>29</v>
      </c>
      <c r="C574" s="33">
        <v>463473.02</v>
      </c>
      <c r="D574" s="33">
        <v>12297.45</v>
      </c>
      <c r="E574" s="33">
        <v>129525.02</v>
      </c>
      <c r="F574" s="33">
        <f>SUM(C574:E574)</f>
        <v>605295.49</v>
      </c>
      <c r="G574" s="34">
        <v>18811.95</v>
      </c>
      <c r="H574" s="34">
        <v>115</v>
      </c>
      <c r="I574" s="34">
        <v>692.51</v>
      </c>
      <c r="J574" s="34">
        <v>9807.32</v>
      </c>
      <c r="K574" s="34">
        <f>F574-G574-H574-I574-J574</f>
        <v>575868.71000000008</v>
      </c>
      <c r="L574" s="33">
        <v>3263586.6699999995</v>
      </c>
      <c r="M574" s="35">
        <f>K574/L574</f>
        <v>0.1764527093132171</v>
      </c>
    </row>
    <row r="575" spans="1:13" ht="15.6" customHeight="1">
      <c r="A575" s="16" t="s">
        <v>573</v>
      </c>
      <c r="B575" s="42" t="s">
        <v>29</v>
      </c>
      <c r="C575" s="33">
        <v>262294.49</v>
      </c>
      <c r="D575" s="33">
        <v>7715.41</v>
      </c>
      <c r="E575" s="33">
        <v>37879.17</v>
      </c>
      <c r="F575" s="33">
        <f>SUM(C575:E575)</f>
        <v>307889.06999999995</v>
      </c>
      <c r="G575" s="34">
        <v>3280</v>
      </c>
      <c r="H575" s="34">
        <v>0</v>
      </c>
      <c r="I575" s="34">
        <v>0</v>
      </c>
      <c r="J575" s="34">
        <v>16076.77</v>
      </c>
      <c r="K575" s="34">
        <f>F575-G575-H575-I575-J575</f>
        <v>288532.29999999993</v>
      </c>
      <c r="L575" s="33">
        <v>1636409.73</v>
      </c>
      <c r="M575" s="35">
        <f>K575/L575</f>
        <v>0.17632032779467763</v>
      </c>
    </row>
    <row r="576" spans="1:13" ht="15.6" customHeight="1">
      <c r="A576" s="16" t="s">
        <v>179</v>
      </c>
      <c r="B576" s="42" t="s">
        <v>73</v>
      </c>
      <c r="C576" s="33">
        <v>101928.48</v>
      </c>
      <c r="D576" s="33">
        <v>2002.94</v>
      </c>
      <c r="E576" s="33">
        <v>21722.720000000001</v>
      </c>
      <c r="F576" s="33">
        <f>SUM(C576:E576)</f>
        <v>125654.14</v>
      </c>
      <c r="G576" s="34">
        <v>0</v>
      </c>
      <c r="H576" s="34">
        <v>0</v>
      </c>
      <c r="I576" s="34">
        <v>0</v>
      </c>
      <c r="J576" s="34">
        <v>9930.6200000000008</v>
      </c>
      <c r="K576" s="34">
        <f>F576-G576-H576-I576-J576</f>
        <v>115723.52</v>
      </c>
      <c r="L576" s="33">
        <v>656346.62</v>
      </c>
      <c r="M576" s="35">
        <f>K576/L576</f>
        <v>0.17631464301591132</v>
      </c>
    </row>
    <row r="577" spans="1:13" ht="15.6" customHeight="1">
      <c r="A577" s="16" t="s">
        <v>542</v>
      </c>
      <c r="B577" s="42" t="s">
        <v>29</v>
      </c>
      <c r="C577" s="33">
        <v>272725.39</v>
      </c>
      <c r="D577" s="33">
        <v>10475.709999999999</v>
      </c>
      <c r="E577" s="33">
        <v>44422.32</v>
      </c>
      <c r="F577" s="33">
        <f>SUM(C577:E577)</f>
        <v>327623.42000000004</v>
      </c>
      <c r="G577" s="34">
        <v>4035.5</v>
      </c>
      <c r="H577" s="34">
        <v>0</v>
      </c>
      <c r="I577" s="34">
        <v>0</v>
      </c>
      <c r="J577" s="34">
        <v>5862.77</v>
      </c>
      <c r="K577" s="34">
        <f>F577-G577-H577-I577-J577</f>
        <v>317725.15000000002</v>
      </c>
      <c r="L577" s="33">
        <v>1809751.09</v>
      </c>
      <c r="M577" s="35">
        <f>K577/L577</f>
        <v>0.17556290019971751</v>
      </c>
    </row>
    <row r="578" spans="1:13" ht="15.6" customHeight="1">
      <c r="A578" s="16" t="s">
        <v>504</v>
      </c>
      <c r="B578" s="42" t="s">
        <v>26</v>
      </c>
      <c r="C578" s="33">
        <v>78526.94</v>
      </c>
      <c r="D578" s="33">
        <v>557.36</v>
      </c>
      <c r="E578" s="33">
        <v>19279.259999999998</v>
      </c>
      <c r="F578" s="33">
        <f>SUM(C578:E578)</f>
        <v>98363.56</v>
      </c>
      <c r="G578" s="34">
        <v>0</v>
      </c>
      <c r="H578" s="34">
        <v>0</v>
      </c>
      <c r="I578" s="34">
        <v>0</v>
      </c>
      <c r="J578" s="34">
        <v>9518.0499999999993</v>
      </c>
      <c r="K578" s="34">
        <f>F578-G578-H578-I578-J578</f>
        <v>88845.51</v>
      </c>
      <c r="L578" s="33">
        <v>514454.37999999995</v>
      </c>
      <c r="M578" s="35">
        <f>K578/L578</f>
        <v>0.17269851993484828</v>
      </c>
    </row>
    <row r="579" spans="1:13" ht="15.6" customHeight="1">
      <c r="A579" s="16" t="s">
        <v>594</v>
      </c>
      <c r="B579" s="42" t="s">
        <v>73</v>
      </c>
      <c r="C579" s="33">
        <v>137649.31</v>
      </c>
      <c r="D579" s="33">
        <v>7326.22</v>
      </c>
      <c r="E579" s="33">
        <v>38526.239999999998</v>
      </c>
      <c r="F579" s="33">
        <f>SUM(C579:E579)</f>
        <v>183501.77</v>
      </c>
      <c r="G579" s="34">
        <v>0</v>
      </c>
      <c r="H579" s="34">
        <v>0</v>
      </c>
      <c r="I579" s="34">
        <v>2033.63</v>
      </c>
      <c r="J579" s="34">
        <v>566.67999999999995</v>
      </c>
      <c r="K579" s="34">
        <f>F579-G579-H579-I579-J579</f>
        <v>180901.46</v>
      </c>
      <c r="L579" s="33">
        <v>1047775.6100000001</v>
      </c>
      <c r="M579" s="35">
        <f>K579/L579</f>
        <v>0.17265286409940386</v>
      </c>
    </row>
    <row r="580" spans="1:13" ht="15.6" customHeight="1">
      <c r="A580" s="16" t="s">
        <v>650</v>
      </c>
      <c r="B580" s="42" t="s">
        <v>32</v>
      </c>
      <c r="C580" s="33">
        <v>115907.98</v>
      </c>
      <c r="D580" s="33">
        <v>0</v>
      </c>
      <c r="E580" s="33">
        <v>74987.75</v>
      </c>
      <c r="F580" s="33">
        <f>SUM(C580:E580)</f>
        <v>190895.72999999998</v>
      </c>
      <c r="G580" s="34">
        <v>0</v>
      </c>
      <c r="H580" s="34">
        <v>0</v>
      </c>
      <c r="I580" s="34">
        <v>0</v>
      </c>
      <c r="J580" s="34">
        <v>9952.5300000000007</v>
      </c>
      <c r="K580" s="34">
        <f>F580-G580-H580-I580-J580</f>
        <v>180943.19999999998</v>
      </c>
      <c r="L580" s="33">
        <v>1048932.78</v>
      </c>
      <c r="M580" s="35">
        <f>K580/L580</f>
        <v>0.17250218836711345</v>
      </c>
    </row>
    <row r="581" spans="1:13" ht="15.6" customHeight="1">
      <c r="A581" s="16" t="s">
        <v>344</v>
      </c>
      <c r="B581" s="42" t="s">
        <v>32</v>
      </c>
      <c r="C581" s="33">
        <v>92806.66</v>
      </c>
      <c r="D581" s="33">
        <v>0</v>
      </c>
      <c r="E581" s="33">
        <v>35761.99</v>
      </c>
      <c r="F581" s="33">
        <f>SUM(C581:E581)</f>
        <v>128568.65</v>
      </c>
      <c r="G581" s="34">
        <v>0</v>
      </c>
      <c r="H581" s="34">
        <v>0</v>
      </c>
      <c r="I581" s="34">
        <v>0</v>
      </c>
      <c r="J581" s="34">
        <v>4915.8900000000003</v>
      </c>
      <c r="K581" s="34">
        <f>F581-G581-H581-I581-J581</f>
        <v>123652.76</v>
      </c>
      <c r="L581" s="33">
        <v>735854.27</v>
      </c>
      <c r="M581" s="35">
        <f>K581/L581</f>
        <v>0.16803973971639791</v>
      </c>
    </row>
    <row r="582" spans="1:13" ht="15.6" customHeight="1">
      <c r="A582" s="16" t="s">
        <v>430</v>
      </c>
      <c r="B582" s="42" t="s">
        <v>34</v>
      </c>
      <c r="C582" s="33">
        <v>1112317.5</v>
      </c>
      <c r="D582" s="33">
        <v>16432.009999999998</v>
      </c>
      <c r="E582" s="33">
        <v>218054.97</v>
      </c>
      <c r="F582" s="33">
        <f>SUM(C582:E582)</f>
        <v>1346804.48</v>
      </c>
      <c r="G582" s="34">
        <v>0</v>
      </c>
      <c r="H582" s="34">
        <v>0</v>
      </c>
      <c r="I582" s="34">
        <v>0.6</v>
      </c>
      <c r="J582" s="34">
        <v>75259.77</v>
      </c>
      <c r="K582" s="34">
        <f>F582-G582-H582-I582-J582</f>
        <v>1271544.1099999999</v>
      </c>
      <c r="L582" s="33">
        <v>7594087.1899999995</v>
      </c>
      <c r="M582" s="35">
        <f>K582/L582</f>
        <v>0.16743870305760869</v>
      </c>
    </row>
    <row r="583" spans="1:13" ht="15.6" customHeight="1">
      <c r="A583" s="16" t="s">
        <v>571</v>
      </c>
      <c r="B583" s="42" t="s">
        <v>37</v>
      </c>
      <c r="C583" s="33">
        <v>385553.22</v>
      </c>
      <c r="D583" s="33">
        <v>32085.119999999999</v>
      </c>
      <c r="E583" s="33">
        <v>151771.15</v>
      </c>
      <c r="F583" s="33">
        <f>SUM(C583:E583)</f>
        <v>569409.49</v>
      </c>
      <c r="G583" s="34">
        <v>38366.519999999997</v>
      </c>
      <c r="H583" s="34">
        <v>0</v>
      </c>
      <c r="I583" s="34">
        <v>-314.95999999999998</v>
      </c>
      <c r="J583" s="34">
        <v>10802.4</v>
      </c>
      <c r="K583" s="34">
        <f>F583-G583-H583-I583-J583</f>
        <v>520555.52999999991</v>
      </c>
      <c r="L583" s="33">
        <v>3135584.47</v>
      </c>
      <c r="M583" s="35">
        <f>K583/L583</f>
        <v>0.16601547015571227</v>
      </c>
    </row>
    <row r="584" spans="1:13" ht="15.6" customHeight="1">
      <c r="A584" s="16" t="s">
        <v>493</v>
      </c>
      <c r="B584" s="42" t="s">
        <v>41</v>
      </c>
      <c r="C584" s="33">
        <v>205395.99</v>
      </c>
      <c r="D584" s="33">
        <v>4702.28</v>
      </c>
      <c r="E584" s="33">
        <v>111429.97</v>
      </c>
      <c r="F584" s="33">
        <f>SUM(C584:E584)</f>
        <v>321528.24</v>
      </c>
      <c r="G584" s="34">
        <v>0</v>
      </c>
      <c r="H584" s="34">
        <v>0</v>
      </c>
      <c r="I584" s="34">
        <v>0</v>
      </c>
      <c r="J584" s="34">
        <v>10178.76</v>
      </c>
      <c r="K584" s="34">
        <f>F584-G584-H584-I584-J584</f>
        <v>311349.48</v>
      </c>
      <c r="L584" s="33">
        <v>1882659.97</v>
      </c>
      <c r="M584" s="35">
        <f>K584/L584</f>
        <v>0.16537743669134261</v>
      </c>
    </row>
    <row r="585" spans="1:13" ht="15.6" customHeight="1">
      <c r="A585" s="16" t="s">
        <v>198</v>
      </c>
      <c r="B585" s="42" t="s">
        <v>73</v>
      </c>
      <c r="C585" s="33">
        <v>60786.93</v>
      </c>
      <c r="D585" s="33">
        <v>5651.55</v>
      </c>
      <c r="E585" s="33">
        <v>22741.33</v>
      </c>
      <c r="F585" s="33">
        <f>SUM(C585:E585)</f>
        <v>89179.81</v>
      </c>
      <c r="G585" s="34">
        <v>2555</v>
      </c>
      <c r="H585" s="34">
        <v>0</v>
      </c>
      <c r="I585" s="34">
        <v>8154.55</v>
      </c>
      <c r="J585" s="34">
        <v>797.44</v>
      </c>
      <c r="K585" s="34">
        <f>F585-G585-H585-I585-J585</f>
        <v>77672.819999999992</v>
      </c>
      <c r="L585" s="33">
        <v>470591.46</v>
      </c>
      <c r="M585" s="35">
        <f>K585/L585</f>
        <v>0.16505361147012737</v>
      </c>
    </row>
    <row r="586" spans="1:13" ht="15.6" customHeight="1">
      <c r="A586" s="16" t="s">
        <v>452</v>
      </c>
      <c r="B586" s="42" t="s">
        <v>73</v>
      </c>
      <c r="C586" s="33">
        <v>94720.35</v>
      </c>
      <c r="D586" s="33">
        <v>1981.65</v>
      </c>
      <c r="E586" s="33">
        <v>6008.28</v>
      </c>
      <c r="F586" s="33">
        <f>SUM(C586:E586)</f>
        <v>102710.28</v>
      </c>
      <c r="G586" s="34">
        <v>0</v>
      </c>
      <c r="H586" s="34">
        <v>0</v>
      </c>
      <c r="I586" s="34">
        <v>0</v>
      </c>
      <c r="J586" s="34">
        <v>459.43</v>
      </c>
      <c r="K586" s="34">
        <f>F586-G586-H586-I586-J586</f>
        <v>102250.85</v>
      </c>
      <c r="L586" s="33">
        <v>626020.28</v>
      </c>
      <c r="M586" s="35">
        <f>K586/L586</f>
        <v>0.16333472455556872</v>
      </c>
    </row>
    <row r="587" spans="1:13" ht="15.6" customHeight="1">
      <c r="A587" s="16" t="s">
        <v>123</v>
      </c>
      <c r="B587" s="42" t="s">
        <v>26</v>
      </c>
      <c r="C587" s="33">
        <v>45557.85</v>
      </c>
      <c r="D587" s="33">
        <v>7905.92</v>
      </c>
      <c r="E587" s="33">
        <v>8069.41</v>
      </c>
      <c r="F587" s="33">
        <f>SUM(C587:E587)</f>
        <v>61533.179999999993</v>
      </c>
      <c r="G587" s="34">
        <v>1430</v>
      </c>
      <c r="H587" s="34">
        <v>0</v>
      </c>
      <c r="I587" s="34">
        <v>0</v>
      </c>
      <c r="J587" s="34">
        <v>3493.04</v>
      </c>
      <c r="K587" s="34">
        <f>F587-G587-H587-I587-J587</f>
        <v>56610.139999999992</v>
      </c>
      <c r="L587" s="33">
        <v>350215.71</v>
      </c>
      <c r="M587" s="35">
        <f>K587/L587</f>
        <v>0.16164363386211311</v>
      </c>
    </row>
    <row r="588" spans="1:13" ht="15.6" customHeight="1">
      <c r="A588" s="16" t="s">
        <v>479</v>
      </c>
      <c r="B588" s="42" t="s">
        <v>34</v>
      </c>
      <c r="C588" s="33">
        <v>221513.9</v>
      </c>
      <c r="D588" s="33">
        <v>3805.9</v>
      </c>
      <c r="E588" s="33">
        <v>117099.99</v>
      </c>
      <c r="F588" s="33">
        <f>SUM(C588:E588)</f>
        <v>342419.79</v>
      </c>
      <c r="G588" s="34">
        <v>10887.85</v>
      </c>
      <c r="H588" s="34">
        <v>0</v>
      </c>
      <c r="I588" s="34">
        <v>926.9</v>
      </c>
      <c r="J588" s="34">
        <v>24898.22</v>
      </c>
      <c r="K588" s="34">
        <f>F588-G588-H588-I588-J588</f>
        <v>305706.81999999995</v>
      </c>
      <c r="L588" s="33">
        <v>1909673.63</v>
      </c>
      <c r="M588" s="35">
        <f>K588/L588</f>
        <v>0.16008328082741549</v>
      </c>
    </row>
    <row r="589" spans="1:13" ht="15.6" customHeight="1">
      <c r="A589" s="16" t="s">
        <v>71</v>
      </c>
      <c r="B589" s="42" t="s">
        <v>26</v>
      </c>
      <c r="C589" s="33">
        <v>46564.98</v>
      </c>
      <c r="D589" s="33">
        <v>1513.7</v>
      </c>
      <c r="E589" s="33">
        <v>53864.88</v>
      </c>
      <c r="F589" s="33">
        <f>SUM(C589:E589)</f>
        <v>101943.56</v>
      </c>
      <c r="G589" s="34">
        <v>0</v>
      </c>
      <c r="H589" s="34">
        <v>0</v>
      </c>
      <c r="I589" s="34">
        <v>0</v>
      </c>
      <c r="J589" s="34">
        <v>35913.120000000003</v>
      </c>
      <c r="K589" s="34">
        <f>F589-G589-H589-I589-J589</f>
        <v>66030.44</v>
      </c>
      <c r="L589" s="33">
        <v>417435.72</v>
      </c>
      <c r="M589" s="35">
        <f>K589/L589</f>
        <v>0.1581810967207119</v>
      </c>
    </row>
    <row r="590" spans="1:13" ht="15.6" customHeight="1">
      <c r="A590" s="16" t="s">
        <v>633</v>
      </c>
      <c r="B590" s="42" t="s">
        <v>32</v>
      </c>
      <c r="C590" s="33">
        <v>111948.86</v>
      </c>
      <c r="D590" s="33">
        <v>12985.4</v>
      </c>
      <c r="E590" s="33">
        <v>49168.7</v>
      </c>
      <c r="F590" s="33">
        <f>SUM(C590:E590)</f>
        <v>174102.96</v>
      </c>
      <c r="G590" s="34">
        <v>607.4</v>
      </c>
      <c r="H590" s="34">
        <v>0</v>
      </c>
      <c r="I590" s="34">
        <v>0</v>
      </c>
      <c r="J590" s="34">
        <v>6933.12</v>
      </c>
      <c r="K590" s="34">
        <f>F590-G590-H590-I590-J590</f>
        <v>166562.44</v>
      </c>
      <c r="L590" s="33">
        <v>1053796.48</v>
      </c>
      <c r="M590" s="35">
        <f>K590/L590</f>
        <v>0.15805940061595194</v>
      </c>
    </row>
    <row r="591" spans="1:13" ht="15.6" customHeight="1">
      <c r="A591" s="16" t="s">
        <v>89</v>
      </c>
      <c r="B591" s="42" t="s">
        <v>26</v>
      </c>
      <c r="C591" s="33">
        <v>27396.95</v>
      </c>
      <c r="D591" s="33">
        <v>247.6</v>
      </c>
      <c r="E591" s="33">
        <v>27553.19</v>
      </c>
      <c r="F591" s="33">
        <f>SUM(C591:E591)</f>
        <v>55197.74</v>
      </c>
      <c r="G591" s="34">
        <v>0</v>
      </c>
      <c r="H591" s="34">
        <v>0</v>
      </c>
      <c r="I591" s="34">
        <v>0</v>
      </c>
      <c r="J591" s="34">
        <v>1576.63</v>
      </c>
      <c r="K591" s="34">
        <f>F591-G591-H591-I591-J591</f>
        <v>53621.11</v>
      </c>
      <c r="L591" s="33">
        <v>340262.54</v>
      </c>
      <c r="M591" s="35">
        <f>K591/L591</f>
        <v>0.15758746172881682</v>
      </c>
    </row>
    <row r="592" spans="1:13" ht="15.6" customHeight="1">
      <c r="A592" s="16" t="s">
        <v>31</v>
      </c>
      <c r="B592" s="42" t="s">
        <v>32</v>
      </c>
      <c r="C592" s="33">
        <v>50159.06</v>
      </c>
      <c r="D592" s="33">
        <v>4813.2299999999996</v>
      </c>
      <c r="E592" s="33">
        <v>32464.17</v>
      </c>
      <c r="F592" s="33">
        <f>SUM(C592:E592)</f>
        <v>87436.459999999992</v>
      </c>
      <c r="G592" s="34">
        <v>0</v>
      </c>
      <c r="H592" s="34">
        <v>0</v>
      </c>
      <c r="I592" s="34">
        <v>0</v>
      </c>
      <c r="J592" s="34">
        <v>10976.89</v>
      </c>
      <c r="K592" s="34">
        <f>F592-G592-H592-I592-J592</f>
        <v>76459.569999999992</v>
      </c>
      <c r="L592" s="33">
        <v>485695.24999999994</v>
      </c>
      <c r="M592" s="35">
        <f>K592/L592</f>
        <v>0.15742293135458912</v>
      </c>
    </row>
    <row r="593" spans="1:13" ht="15.6" customHeight="1">
      <c r="A593" s="16" t="s">
        <v>460</v>
      </c>
      <c r="B593" s="42" t="s">
        <v>26</v>
      </c>
      <c r="C593" s="33">
        <v>56176.36</v>
      </c>
      <c r="D593" s="33">
        <v>249.6</v>
      </c>
      <c r="E593" s="33">
        <v>29814.48</v>
      </c>
      <c r="F593" s="33">
        <f>SUM(C593:E593)</f>
        <v>86240.44</v>
      </c>
      <c r="G593" s="34">
        <v>0</v>
      </c>
      <c r="H593" s="34">
        <v>0</v>
      </c>
      <c r="I593" s="34">
        <v>0</v>
      </c>
      <c r="J593" s="34">
        <v>3590.04</v>
      </c>
      <c r="K593" s="34">
        <f>F593-G593-H593-I593-J593</f>
        <v>82650.400000000009</v>
      </c>
      <c r="L593" s="33">
        <v>532265.55999999994</v>
      </c>
      <c r="M593" s="35">
        <f>K593/L593</f>
        <v>0.15528038297274019</v>
      </c>
    </row>
    <row r="594" spans="1:13" ht="15.6" customHeight="1">
      <c r="A594" s="16" t="s">
        <v>654</v>
      </c>
      <c r="B594" s="42" t="s">
        <v>73</v>
      </c>
      <c r="C594" s="33">
        <v>73050.8</v>
      </c>
      <c r="D594" s="33">
        <v>3751.9</v>
      </c>
      <c r="E594" s="33">
        <v>17673.29</v>
      </c>
      <c r="F594" s="33">
        <f>SUM(C594:E594)</f>
        <v>94475.989999999991</v>
      </c>
      <c r="G594" s="34">
        <v>3081.65</v>
      </c>
      <c r="H594" s="34">
        <v>0</v>
      </c>
      <c r="I594" s="34">
        <v>0</v>
      </c>
      <c r="J594" s="34">
        <v>3621.19</v>
      </c>
      <c r="K594" s="34">
        <f>F594-G594-H594-I594-J594</f>
        <v>87773.15</v>
      </c>
      <c r="L594" s="33">
        <v>565878.35</v>
      </c>
      <c r="M594" s="35">
        <f>K594/L594</f>
        <v>0.15510957434579359</v>
      </c>
    </row>
    <row r="595" spans="1:13" ht="15.6" customHeight="1">
      <c r="A595" s="16" t="s">
        <v>141</v>
      </c>
      <c r="B595" s="42" t="s">
        <v>26</v>
      </c>
      <c r="C595" s="33">
        <v>47033.64</v>
      </c>
      <c r="D595" s="33">
        <v>1434.09</v>
      </c>
      <c r="E595" s="33">
        <v>38394.19</v>
      </c>
      <c r="F595" s="33">
        <f>SUM(C595:E595)</f>
        <v>86861.92</v>
      </c>
      <c r="G595" s="34">
        <v>0</v>
      </c>
      <c r="H595" s="34">
        <v>0</v>
      </c>
      <c r="I595" s="34">
        <v>0</v>
      </c>
      <c r="J595" s="34">
        <v>3719.2</v>
      </c>
      <c r="K595" s="34">
        <f>F595-G595-H595-I595-J595</f>
        <v>83142.720000000001</v>
      </c>
      <c r="L595" s="33">
        <v>544893.30000000005</v>
      </c>
      <c r="M595" s="35">
        <f>K595/L595</f>
        <v>0.15258532266775898</v>
      </c>
    </row>
    <row r="596" spans="1:13" ht="15.6" customHeight="1">
      <c r="A596" s="16" t="s">
        <v>228</v>
      </c>
      <c r="B596" s="42" t="s">
        <v>32</v>
      </c>
      <c r="C596" s="33">
        <v>140523.68</v>
      </c>
      <c r="D596" s="33">
        <v>4907.26</v>
      </c>
      <c r="E596" s="33">
        <v>157534.65</v>
      </c>
      <c r="F596" s="33">
        <f>SUM(C596:E596)</f>
        <v>302965.58999999997</v>
      </c>
      <c r="G596" s="34">
        <v>0</v>
      </c>
      <c r="H596" s="34">
        <v>0</v>
      </c>
      <c r="I596" s="34">
        <v>0</v>
      </c>
      <c r="J596" s="34">
        <v>239.28</v>
      </c>
      <c r="K596" s="34">
        <f>F596-G596-H596-I596-J596</f>
        <v>302726.30999999994</v>
      </c>
      <c r="L596" s="33">
        <v>1986233.7200000002</v>
      </c>
      <c r="M596" s="35">
        <f>K596/L596</f>
        <v>0.15241222971483936</v>
      </c>
    </row>
    <row r="597" spans="1:13" ht="15.6" customHeight="1">
      <c r="A597" s="16" t="s">
        <v>203</v>
      </c>
      <c r="B597" s="42" t="s">
        <v>34</v>
      </c>
      <c r="C597" s="33">
        <v>204547.35</v>
      </c>
      <c r="D597" s="33">
        <v>3550.61</v>
      </c>
      <c r="E597" s="33">
        <v>38735.760000000002</v>
      </c>
      <c r="F597" s="33">
        <f>SUM(C597:E597)</f>
        <v>246833.72</v>
      </c>
      <c r="G597" s="34">
        <v>0</v>
      </c>
      <c r="H597" s="34">
        <v>0</v>
      </c>
      <c r="I597" s="34">
        <v>687.02</v>
      </c>
      <c r="J597" s="34">
        <v>3681.65</v>
      </c>
      <c r="K597" s="34">
        <f>F597-G597-H597-I597-J597</f>
        <v>242465.05000000002</v>
      </c>
      <c r="L597" s="33">
        <v>1591867.99</v>
      </c>
      <c r="M597" s="35">
        <f>K597/L597</f>
        <v>0.15231479715852569</v>
      </c>
    </row>
    <row r="598" spans="1:13" ht="15.6" customHeight="1">
      <c r="A598" s="16" t="s">
        <v>538</v>
      </c>
      <c r="B598" s="42" t="s">
        <v>26</v>
      </c>
      <c r="C598" s="33">
        <v>55082.879999999997</v>
      </c>
      <c r="D598" s="33">
        <v>1260.07</v>
      </c>
      <c r="E598" s="33">
        <v>11400</v>
      </c>
      <c r="F598" s="33">
        <f>SUM(C598:E598)</f>
        <v>67742.95</v>
      </c>
      <c r="G598" s="34">
        <v>0</v>
      </c>
      <c r="H598" s="34">
        <v>0</v>
      </c>
      <c r="I598" s="34">
        <v>0</v>
      </c>
      <c r="J598" s="34">
        <v>1453</v>
      </c>
      <c r="K598" s="34">
        <f>F598-G598-H598-I598-J598</f>
        <v>66289.95</v>
      </c>
      <c r="L598" s="33">
        <v>438222.48000000004</v>
      </c>
      <c r="M598" s="35">
        <f>K598/L598</f>
        <v>0.15127008089589561</v>
      </c>
    </row>
    <row r="599" spans="1:13" ht="15.6" customHeight="1">
      <c r="A599" s="16" t="s">
        <v>657</v>
      </c>
      <c r="B599" s="42" t="s">
        <v>29</v>
      </c>
      <c r="C599" s="33">
        <v>396674.48</v>
      </c>
      <c r="D599" s="33">
        <v>11606.76</v>
      </c>
      <c r="E599" s="33">
        <v>54060.92</v>
      </c>
      <c r="F599" s="33">
        <f>SUM(C599:E599)</f>
        <v>462342.16</v>
      </c>
      <c r="G599" s="34">
        <v>21923.11</v>
      </c>
      <c r="H599" s="34">
        <v>0</v>
      </c>
      <c r="I599" s="34">
        <v>0</v>
      </c>
      <c r="J599" s="34">
        <v>5089.53</v>
      </c>
      <c r="K599" s="34">
        <f>F599-G599-H599-I599-J599</f>
        <v>435329.51999999996</v>
      </c>
      <c r="L599" s="33">
        <v>2929924.15</v>
      </c>
      <c r="M599" s="35">
        <f>K599/L599</f>
        <v>0.14858047434436142</v>
      </c>
    </row>
    <row r="600" spans="1:13" ht="15.6" customHeight="1">
      <c r="A600" s="16" t="s">
        <v>395</v>
      </c>
      <c r="B600" s="42" t="s">
        <v>34</v>
      </c>
      <c r="C600" s="33">
        <v>360972.33</v>
      </c>
      <c r="D600" s="33">
        <v>10008.52</v>
      </c>
      <c r="E600" s="33">
        <v>385280.87</v>
      </c>
      <c r="F600" s="33">
        <f>SUM(C600:E600)</f>
        <v>756261.72</v>
      </c>
      <c r="G600" s="34">
        <v>12749</v>
      </c>
      <c r="H600" s="34">
        <v>0</v>
      </c>
      <c r="I600" s="34">
        <v>0</v>
      </c>
      <c r="J600" s="34">
        <v>19467.77</v>
      </c>
      <c r="K600" s="34">
        <f>F600-G600-H600-I600-J600</f>
        <v>724044.95</v>
      </c>
      <c r="L600" s="33">
        <v>4929069.6800000006</v>
      </c>
      <c r="M600" s="35">
        <f>K600/L600</f>
        <v>0.1468928209592687</v>
      </c>
    </row>
    <row r="601" spans="1:13" ht="15.6" customHeight="1">
      <c r="A601" s="16" t="s">
        <v>146</v>
      </c>
      <c r="B601" s="42" t="s">
        <v>29</v>
      </c>
      <c r="C601" s="33">
        <v>157136.47</v>
      </c>
      <c r="D601" s="33">
        <v>651.39</v>
      </c>
      <c r="E601" s="33">
        <v>129742.08</v>
      </c>
      <c r="F601" s="33">
        <f>SUM(C601:E601)</f>
        <v>287529.94</v>
      </c>
      <c r="G601" s="34">
        <v>53556.05</v>
      </c>
      <c r="H601" s="34">
        <v>0</v>
      </c>
      <c r="I601" s="34">
        <v>0</v>
      </c>
      <c r="J601" s="34">
        <v>1975.43</v>
      </c>
      <c r="K601" s="34">
        <f>F601-G601-H601-I601-J601</f>
        <v>231998.46000000002</v>
      </c>
      <c r="L601" s="33">
        <v>1595166.51</v>
      </c>
      <c r="M601" s="35">
        <f>K601/L601</f>
        <v>0.1454383968981395</v>
      </c>
    </row>
    <row r="602" spans="1:13" ht="15.6" customHeight="1">
      <c r="A602" s="16" t="s">
        <v>347</v>
      </c>
      <c r="B602" s="42" t="s">
        <v>32</v>
      </c>
      <c r="C602" s="33">
        <v>37606.730000000003</v>
      </c>
      <c r="D602" s="33">
        <v>374.65</v>
      </c>
      <c r="E602" s="33">
        <v>33278.720000000001</v>
      </c>
      <c r="F602" s="33">
        <f>SUM(C602:E602)</f>
        <v>71260.100000000006</v>
      </c>
      <c r="G602" s="34">
        <v>0</v>
      </c>
      <c r="H602" s="34">
        <v>0</v>
      </c>
      <c r="I602" s="34">
        <v>0</v>
      </c>
      <c r="J602" s="34">
        <v>5089.95</v>
      </c>
      <c r="K602" s="34">
        <f>F602-G602-H602-I602-J602</f>
        <v>66170.150000000009</v>
      </c>
      <c r="L602" s="33">
        <v>458327.52999999997</v>
      </c>
      <c r="M602" s="35">
        <f>K602/L602</f>
        <v>0.14437306438912803</v>
      </c>
    </row>
    <row r="603" spans="1:13" ht="15.6" customHeight="1">
      <c r="A603" s="16" t="s">
        <v>486</v>
      </c>
      <c r="B603" s="42" t="s">
        <v>26</v>
      </c>
      <c r="C603" s="33">
        <v>29161.77</v>
      </c>
      <c r="D603" s="33">
        <v>490.56</v>
      </c>
      <c r="E603" s="33">
        <v>24511.98</v>
      </c>
      <c r="F603" s="33">
        <f>SUM(C603:E603)</f>
        <v>54164.31</v>
      </c>
      <c r="G603" s="34">
        <v>0</v>
      </c>
      <c r="H603" s="34">
        <v>0</v>
      </c>
      <c r="I603" s="34">
        <v>583.79999999999995</v>
      </c>
      <c r="J603" s="34">
        <v>1963.73</v>
      </c>
      <c r="K603" s="34">
        <f>F603-G603-H603-I603-J603</f>
        <v>51616.779999999992</v>
      </c>
      <c r="L603" s="33">
        <v>357922.67000000004</v>
      </c>
      <c r="M603" s="35">
        <f>K603/L603</f>
        <v>0.14421210033999798</v>
      </c>
    </row>
    <row r="604" spans="1:13" ht="15.6" customHeight="1">
      <c r="A604" s="16" t="s">
        <v>206</v>
      </c>
      <c r="B604" s="42" t="s">
        <v>26</v>
      </c>
      <c r="C604" s="33">
        <v>37257.33</v>
      </c>
      <c r="D604" s="33">
        <v>0</v>
      </c>
      <c r="E604" s="33">
        <v>11745.38</v>
      </c>
      <c r="F604" s="33">
        <f>SUM(C604:E604)</f>
        <v>49002.71</v>
      </c>
      <c r="G604" s="34">
        <v>1453.62</v>
      </c>
      <c r="H604" s="34">
        <v>0</v>
      </c>
      <c r="I604" s="34">
        <v>0</v>
      </c>
      <c r="J604" s="34">
        <v>3290.67</v>
      </c>
      <c r="K604" s="34">
        <f>F604-G604-H604-I604-J604</f>
        <v>44258.42</v>
      </c>
      <c r="L604" s="33">
        <v>311790.95</v>
      </c>
      <c r="M604" s="35">
        <f>K604/L604</f>
        <v>0.14194902064989376</v>
      </c>
    </row>
    <row r="605" spans="1:13" ht="15.6" customHeight="1">
      <c r="A605" s="16" t="s">
        <v>376</v>
      </c>
      <c r="B605" s="42" t="s">
        <v>32</v>
      </c>
      <c r="C605" s="33">
        <v>251870.8</v>
      </c>
      <c r="D605" s="33">
        <v>50948.67</v>
      </c>
      <c r="E605" s="33">
        <v>604151.42000000004</v>
      </c>
      <c r="F605" s="33">
        <f>SUM(C605:E605)</f>
        <v>906970.89</v>
      </c>
      <c r="G605" s="34">
        <v>190</v>
      </c>
      <c r="H605" s="34">
        <v>0</v>
      </c>
      <c r="I605" s="34">
        <v>2237.29</v>
      </c>
      <c r="J605" s="34">
        <v>416224.51</v>
      </c>
      <c r="K605" s="34">
        <f>F605-G605-H605-I605-J605</f>
        <v>488319.08999999997</v>
      </c>
      <c r="L605" s="33">
        <v>3450355.95</v>
      </c>
      <c r="M605" s="35">
        <f>K605/L605</f>
        <v>0.14152716330615106</v>
      </c>
    </row>
    <row r="606" spans="1:13" ht="15.6" customHeight="1">
      <c r="A606" s="16" t="s">
        <v>269</v>
      </c>
      <c r="B606" s="42" t="s">
        <v>29</v>
      </c>
      <c r="C606" s="33">
        <v>252707.09</v>
      </c>
      <c r="D606" s="33">
        <v>5049.24</v>
      </c>
      <c r="E606" s="33">
        <v>24821</v>
      </c>
      <c r="F606" s="33">
        <f>SUM(C606:E606)</f>
        <v>282577.32999999996</v>
      </c>
      <c r="G606" s="34">
        <v>3587.14</v>
      </c>
      <c r="H606" s="34">
        <v>0</v>
      </c>
      <c r="I606" s="34">
        <v>4002.3</v>
      </c>
      <c r="J606" s="34">
        <v>3398.75</v>
      </c>
      <c r="K606" s="34">
        <f>F606-G606-H606-I606-J606</f>
        <v>271589.13999999996</v>
      </c>
      <c r="L606" s="33">
        <v>1924674.9400000002</v>
      </c>
      <c r="M606" s="35">
        <f>K606/L606</f>
        <v>0.1411090955442065</v>
      </c>
    </row>
    <row r="607" spans="1:13" ht="15.6" customHeight="1">
      <c r="A607" s="16" t="s">
        <v>652</v>
      </c>
      <c r="B607" s="42" t="s">
        <v>73</v>
      </c>
      <c r="C607" s="33">
        <v>55097.58</v>
      </c>
      <c r="D607" s="33">
        <v>3967.99</v>
      </c>
      <c r="E607" s="33">
        <v>10826.67</v>
      </c>
      <c r="F607" s="33">
        <f>SUM(C607:E607)</f>
        <v>69892.240000000005</v>
      </c>
      <c r="G607" s="34">
        <v>0</v>
      </c>
      <c r="H607" s="34">
        <v>0</v>
      </c>
      <c r="I607" s="34">
        <v>0</v>
      </c>
      <c r="J607" s="34">
        <v>1486.81</v>
      </c>
      <c r="K607" s="34">
        <f>F607-G607-H607-I607-J607</f>
        <v>68405.430000000008</v>
      </c>
      <c r="L607" s="33">
        <v>486675.94</v>
      </c>
      <c r="M607" s="35">
        <f>K607/L607</f>
        <v>0.1405564244659393</v>
      </c>
    </row>
    <row r="608" spans="1:13" ht="15.6" customHeight="1">
      <c r="A608" s="16" t="s">
        <v>403</v>
      </c>
      <c r="B608" s="42" t="s">
        <v>26</v>
      </c>
      <c r="C608" s="33">
        <v>38080.31</v>
      </c>
      <c r="D608" s="33">
        <v>4871.7700000000004</v>
      </c>
      <c r="E608" s="33">
        <v>8419.3700000000008</v>
      </c>
      <c r="F608" s="33">
        <f>SUM(C608:E608)</f>
        <v>51371.450000000004</v>
      </c>
      <c r="G608" s="34">
        <v>0</v>
      </c>
      <c r="H608" s="34">
        <v>0</v>
      </c>
      <c r="I608" s="34">
        <v>0</v>
      </c>
      <c r="J608" s="34">
        <v>4693.66</v>
      </c>
      <c r="K608" s="34">
        <f>F608-G608-H608-I608-J608</f>
        <v>46677.790000000008</v>
      </c>
      <c r="L608" s="33">
        <v>333714.88</v>
      </c>
      <c r="M608" s="35">
        <f>K608/L608</f>
        <v>0.13987326546541767</v>
      </c>
    </row>
    <row r="609" spans="1:13" ht="15.6" customHeight="1">
      <c r="A609" s="16" t="s">
        <v>426</v>
      </c>
      <c r="B609" s="42" t="s">
        <v>29</v>
      </c>
      <c r="C609" s="33">
        <v>330526.81</v>
      </c>
      <c r="D609" s="33">
        <v>201.74</v>
      </c>
      <c r="E609" s="33">
        <v>80160.78</v>
      </c>
      <c r="F609" s="33">
        <f>SUM(C609:E609)</f>
        <v>410889.32999999996</v>
      </c>
      <c r="G609" s="34">
        <v>11248.9</v>
      </c>
      <c r="H609" s="34">
        <v>0</v>
      </c>
      <c r="I609" s="34">
        <v>103.67</v>
      </c>
      <c r="J609" s="34">
        <v>29275.33</v>
      </c>
      <c r="K609" s="34">
        <f>F609-G609-H609-I609-J609</f>
        <v>370261.42999999993</v>
      </c>
      <c r="L609" s="33">
        <v>2648359.98</v>
      </c>
      <c r="M609" s="35">
        <f>K609/L609</f>
        <v>0.13980781796891523</v>
      </c>
    </row>
    <row r="610" spans="1:13" ht="15.6" customHeight="1">
      <c r="A610" s="16" t="s">
        <v>506</v>
      </c>
      <c r="B610" s="42" t="s">
        <v>32</v>
      </c>
      <c r="C610" s="33">
        <v>63817.69</v>
      </c>
      <c r="D610" s="33">
        <v>7060.86</v>
      </c>
      <c r="E610" s="33">
        <v>77992.11</v>
      </c>
      <c r="F610" s="33">
        <f>SUM(C610:E610)</f>
        <v>148870.66</v>
      </c>
      <c r="G610" s="34">
        <v>0</v>
      </c>
      <c r="H610" s="34">
        <v>0</v>
      </c>
      <c r="I610" s="34">
        <v>0</v>
      </c>
      <c r="J610" s="34">
        <v>21595.78</v>
      </c>
      <c r="K610" s="34">
        <f>F610-G610-H610-I610-J610</f>
        <v>127274.88</v>
      </c>
      <c r="L610" s="33">
        <v>913342.45</v>
      </c>
      <c r="M610" s="35">
        <f>K610/L610</f>
        <v>0.13935066743038169</v>
      </c>
    </row>
    <row r="611" spans="1:13" ht="15.6" customHeight="1">
      <c r="A611" s="16" t="s">
        <v>336</v>
      </c>
      <c r="B611" s="42" t="s">
        <v>37</v>
      </c>
      <c r="C611" s="33">
        <v>240955.69</v>
      </c>
      <c r="D611" s="33">
        <v>3660.02</v>
      </c>
      <c r="E611" s="33">
        <v>47550.11</v>
      </c>
      <c r="F611" s="33">
        <f>SUM(C611:E611)</f>
        <v>292165.82</v>
      </c>
      <c r="G611" s="34">
        <v>0</v>
      </c>
      <c r="H611" s="34">
        <v>0</v>
      </c>
      <c r="I611" s="34">
        <v>0</v>
      </c>
      <c r="J611" s="34">
        <v>6810.71</v>
      </c>
      <c r="K611" s="34">
        <f>F611-G611-H611-I611-J611</f>
        <v>285355.11</v>
      </c>
      <c r="L611" s="33">
        <v>2077118.32</v>
      </c>
      <c r="M611" s="35">
        <f>K611/L611</f>
        <v>0.13738028655006998</v>
      </c>
    </row>
    <row r="612" spans="1:13" ht="15.6" customHeight="1">
      <c r="A612" s="16" t="s">
        <v>65</v>
      </c>
      <c r="B612" s="42" t="s">
        <v>37</v>
      </c>
      <c r="C612" s="33">
        <v>165615.79</v>
      </c>
      <c r="D612" s="33">
        <v>764.31</v>
      </c>
      <c r="E612" s="33">
        <v>43310.13</v>
      </c>
      <c r="F612" s="33">
        <f>SUM(C612:E612)</f>
        <v>209690.23</v>
      </c>
      <c r="G612" s="34">
        <v>0</v>
      </c>
      <c r="H612" s="34">
        <v>0</v>
      </c>
      <c r="I612" s="34">
        <v>17.75</v>
      </c>
      <c r="J612" s="34">
        <v>9176.27</v>
      </c>
      <c r="K612" s="34">
        <f>F612-G612-H612-I612-J612</f>
        <v>200496.21000000002</v>
      </c>
      <c r="L612" s="33">
        <v>1460351.51</v>
      </c>
      <c r="M612" s="35">
        <f>K612/L612</f>
        <v>0.13729311650453255</v>
      </c>
    </row>
    <row r="613" spans="1:13" ht="15.6" customHeight="1">
      <c r="A613" s="16" t="s">
        <v>487</v>
      </c>
      <c r="B613" s="42" t="s">
        <v>32</v>
      </c>
      <c r="C613" s="33">
        <v>83272.02</v>
      </c>
      <c r="D613" s="33">
        <v>2744.34</v>
      </c>
      <c r="E613" s="33">
        <v>36457.589999999997</v>
      </c>
      <c r="F613" s="33">
        <f>SUM(C613:E613)</f>
        <v>122473.95</v>
      </c>
      <c r="G613" s="34">
        <v>798.26</v>
      </c>
      <c r="H613" s="34">
        <v>0</v>
      </c>
      <c r="I613" s="34">
        <v>0</v>
      </c>
      <c r="J613" s="34">
        <v>1899.17</v>
      </c>
      <c r="K613" s="34">
        <f>F613-G613-H613-I613-J613</f>
        <v>119776.52</v>
      </c>
      <c r="L613" s="33">
        <v>879232.71000000008</v>
      </c>
      <c r="M613" s="35">
        <f>K613/L613</f>
        <v>0.13622846220086601</v>
      </c>
    </row>
    <row r="614" spans="1:13" ht="15.6" customHeight="1">
      <c r="A614" s="16" t="s">
        <v>501</v>
      </c>
      <c r="B614" s="42" t="s">
        <v>37</v>
      </c>
      <c r="C614" s="33">
        <v>99236.7</v>
      </c>
      <c r="D614" s="33">
        <v>2838.83</v>
      </c>
      <c r="E614" s="33">
        <v>66727.63</v>
      </c>
      <c r="F614" s="33">
        <f>SUM(C614:E614)</f>
        <v>168803.16</v>
      </c>
      <c r="G614" s="34">
        <v>0</v>
      </c>
      <c r="H614" s="34">
        <v>3950</v>
      </c>
      <c r="I614" s="34">
        <v>0</v>
      </c>
      <c r="J614" s="34">
        <v>4470.34</v>
      </c>
      <c r="K614" s="34">
        <f>F614-G614-H614-I614-J614</f>
        <v>160382.82</v>
      </c>
      <c r="L614" s="33">
        <v>1192364.8199999998</v>
      </c>
      <c r="M614" s="35">
        <f>K614/L614</f>
        <v>0.1345081784616893</v>
      </c>
    </row>
    <row r="615" spans="1:13" ht="15.6" customHeight="1">
      <c r="A615" s="16" t="s">
        <v>235</v>
      </c>
      <c r="B615" s="42" t="s">
        <v>73</v>
      </c>
      <c r="C615" s="33">
        <v>82640.149999999994</v>
      </c>
      <c r="D615" s="33">
        <v>5682.96</v>
      </c>
      <c r="E615" s="33">
        <v>9951.67</v>
      </c>
      <c r="F615" s="33">
        <f>SUM(C615:E615)</f>
        <v>98274.78</v>
      </c>
      <c r="G615" s="34">
        <v>123</v>
      </c>
      <c r="H615" s="34">
        <v>0</v>
      </c>
      <c r="I615" s="34">
        <v>0</v>
      </c>
      <c r="J615" s="34">
        <v>949.83</v>
      </c>
      <c r="K615" s="34">
        <f>F615-G615-H615-I615-J615</f>
        <v>97201.95</v>
      </c>
      <c r="L615" s="33">
        <v>735023.5</v>
      </c>
      <c r="M615" s="35">
        <f>K615/L615</f>
        <v>0.13224332283253529</v>
      </c>
    </row>
    <row r="616" spans="1:13" ht="15.6" customHeight="1">
      <c r="A616" s="16" t="s">
        <v>547</v>
      </c>
      <c r="B616" s="42" t="s">
        <v>29</v>
      </c>
      <c r="C616" s="33">
        <v>144882.43</v>
      </c>
      <c r="D616" s="33">
        <v>752.76</v>
      </c>
      <c r="E616" s="33">
        <v>31996.25</v>
      </c>
      <c r="F616" s="33">
        <f>SUM(C616:E616)</f>
        <v>177631.44</v>
      </c>
      <c r="G616" s="34">
        <v>0</v>
      </c>
      <c r="H616" s="34">
        <v>0</v>
      </c>
      <c r="I616" s="34">
        <v>2754.29</v>
      </c>
      <c r="J616" s="34">
        <v>6758.14</v>
      </c>
      <c r="K616" s="34">
        <f>F616-G616-H616-I616-J616</f>
        <v>168119.00999999998</v>
      </c>
      <c r="L616" s="33">
        <v>1304233.94</v>
      </c>
      <c r="M616" s="35">
        <f>K616/L616</f>
        <v>0.12890249582065008</v>
      </c>
    </row>
    <row r="617" spans="1:13" ht="15.6" customHeight="1">
      <c r="A617" s="16" t="s">
        <v>178</v>
      </c>
      <c r="B617" s="42" t="s">
        <v>32</v>
      </c>
      <c r="C617" s="33">
        <v>50792.75</v>
      </c>
      <c r="D617" s="33">
        <v>6027.85</v>
      </c>
      <c r="E617" s="33">
        <v>37845.49</v>
      </c>
      <c r="F617" s="33">
        <f>SUM(C617:E617)</f>
        <v>94666.09</v>
      </c>
      <c r="G617" s="34">
        <v>0</v>
      </c>
      <c r="H617" s="34">
        <v>0</v>
      </c>
      <c r="I617" s="34">
        <v>0</v>
      </c>
      <c r="J617" s="34">
        <v>1158.1400000000001</v>
      </c>
      <c r="K617" s="34">
        <f>F617-G617-H617-I617-J617</f>
        <v>93507.95</v>
      </c>
      <c r="L617" s="33">
        <v>737642.16999999993</v>
      </c>
      <c r="M617" s="35">
        <f>K617/L617</f>
        <v>0.12676600363018833</v>
      </c>
    </row>
    <row r="618" spans="1:13" ht="15.6" customHeight="1">
      <c r="A618" s="16" t="s">
        <v>58</v>
      </c>
      <c r="B618" s="42" t="s">
        <v>26</v>
      </c>
      <c r="C618" s="33">
        <v>34666.69</v>
      </c>
      <c r="D618" s="33">
        <v>5.09</v>
      </c>
      <c r="E618" s="33">
        <v>19287.57</v>
      </c>
      <c r="F618" s="33">
        <f>SUM(C618:E618)</f>
        <v>53959.35</v>
      </c>
      <c r="G618" s="34">
        <v>0</v>
      </c>
      <c r="H618" s="34">
        <v>0</v>
      </c>
      <c r="I618" s="34">
        <v>0</v>
      </c>
      <c r="J618" s="34">
        <v>1077.1300000000001</v>
      </c>
      <c r="K618" s="34">
        <f>F618-G618-H618-I618-J618</f>
        <v>52882.22</v>
      </c>
      <c r="L618" s="33">
        <v>420702.99999999994</v>
      </c>
      <c r="M618" s="35">
        <f>K618/L618</f>
        <v>0.12569965034715705</v>
      </c>
    </row>
    <row r="619" spans="1:13" ht="15.6" customHeight="1">
      <c r="A619" s="16" t="s">
        <v>619</v>
      </c>
      <c r="B619" s="42" t="s">
        <v>73</v>
      </c>
      <c r="C619" s="33">
        <v>66297.27</v>
      </c>
      <c r="D619" s="33">
        <v>4067.08</v>
      </c>
      <c r="E619" s="33">
        <v>11969.55</v>
      </c>
      <c r="F619" s="33">
        <f>SUM(C619:E619)</f>
        <v>82333.900000000009</v>
      </c>
      <c r="G619" s="34">
        <v>0</v>
      </c>
      <c r="H619" s="34">
        <v>0</v>
      </c>
      <c r="I619" s="34">
        <v>0</v>
      </c>
      <c r="J619" s="34">
        <v>5668.33</v>
      </c>
      <c r="K619" s="34">
        <f>F619-G619-H619-I619-J619</f>
        <v>76665.570000000007</v>
      </c>
      <c r="L619" s="33">
        <v>617747.05000000005</v>
      </c>
      <c r="M619" s="35">
        <f>K619/L619</f>
        <v>0.12410511713491792</v>
      </c>
    </row>
    <row r="620" spans="1:13" ht="15.6" customHeight="1">
      <c r="A620" s="16" t="s">
        <v>292</v>
      </c>
      <c r="B620" s="42" t="s">
        <v>29</v>
      </c>
      <c r="C620" s="33">
        <v>141721.91</v>
      </c>
      <c r="D620" s="33">
        <v>2857.63</v>
      </c>
      <c r="E620" s="33">
        <v>23136.98</v>
      </c>
      <c r="F620" s="33">
        <f>SUM(C620:E620)</f>
        <v>167716.52000000002</v>
      </c>
      <c r="G620" s="34">
        <v>108.62</v>
      </c>
      <c r="H620" s="34">
        <v>1585.6</v>
      </c>
      <c r="I620" s="34">
        <v>0</v>
      </c>
      <c r="J620" s="34">
        <v>3804.65</v>
      </c>
      <c r="K620" s="34">
        <f>F620-G620-H620-I620-J620</f>
        <v>162217.65000000002</v>
      </c>
      <c r="L620" s="33">
        <v>1311491.21</v>
      </c>
      <c r="M620" s="35">
        <f>K620/L620</f>
        <v>0.12368946796067358</v>
      </c>
    </row>
    <row r="621" spans="1:13" ht="15.6" customHeight="1">
      <c r="A621" s="16" t="s">
        <v>338</v>
      </c>
      <c r="B621" s="42" t="s">
        <v>32</v>
      </c>
      <c r="C621" s="33">
        <v>723512.74</v>
      </c>
      <c r="D621" s="33">
        <v>20662.2</v>
      </c>
      <c r="E621" s="33">
        <v>94603.48</v>
      </c>
      <c r="F621" s="33">
        <f>SUM(C621:E621)</f>
        <v>838778.41999999993</v>
      </c>
      <c r="G621" s="34">
        <v>0</v>
      </c>
      <c r="H621" s="34">
        <v>0</v>
      </c>
      <c r="I621" s="34">
        <v>0</v>
      </c>
      <c r="J621" s="34">
        <v>78174.649999999994</v>
      </c>
      <c r="K621" s="34">
        <f>F621-G621-H621-I621-J621</f>
        <v>760603.7699999999</v>
      </c>
      <c r="L621" s="33">
        <v>6396746.5700000003</v>
      </c>
      <c r="M621" s="35">
        <f>K621/L621</f>
        <v>0.11890478412372055</v>
      </c>
    </row>
    <row r="622" spans="1:13" ht="15.6" customHeight="1">
      <c r="A622" s="16" t="s">
        <v>609</v>
      </c>
      <c r="B622" s="42" t="s">
        <v>73</v>
      </c>
      <c r="C622" s="33">
        <v>61502.71</v>
      </c>
      <c r="D622" s="33">
        <v>2784.63</v>
      </c>
      <c r="E622" s="33">
        <v>28876.52</v>
      </c>
      <c r="F622" s="33">
        <f>SUM(C622:E622)</f>
        <v>93163.86</v>
      </c>
      <c r="G622" s="34">
        <v>0</v>
      </c>
      <c r="H622" s="34">
        <v>0</v>
      </c>
      <c r="I622" s="34">
        <v>411.15</v>
      </c>
      <c r="J622" s="34">
        <v>5757.21</v>
      </c>
      <c r="K622" s="34">
        <f>F622-G622-H622-I622-J622</f>
        <v>86995.5</v>
      </c>
      <c r="L622" s="33">
        <v>763716.61</v>
      </c>
      <c r="M622" s="35">
        <f>K622/L622</f>
        <v>0.11391070831888808</v>
      </c>
    </row>
    <row r="623" spans="1:13" ht="15.6" customHeight="1">
      <c r="A623" s="16" t="s">
        <v>562</v>
      </c>
      <c r="B623" s="42" t="s">
        <v>49</v>
      </c>
      <c r="C623" s="33">
        <v>153077.01</v>
      </c>
      <c r="D623" s="33">
        <v>19568.48</v>
      </c>
      <c r="E623" s="33">
        <v>82464.08</v>
      </c>
      <c r="F623" s="33">
        <f>SUM(C623:E623)</f>
        <v>255109.57</v>
      </c>
      <c r="G623" s="34">
        <v>9432.2000000000007</v>
      </c>
      <c r="H623" s="34">
        <v>0</v>
      </c>
      <c r="I623" s="34">
        <v>0</v>
      </c>
      <c r="J623" s="34">
        <v>23739.52</v>
      </c>
      <c r="K623" s="34">
        <f>F623-G623-H623-I623-J623</f>
        <v>221937.85</v>
      </c>
      <c r="L623" s="33">
        <v>1963270.92</v>
      </c>
      <c r="M623" s="35">
        <f>K623/L623</f>
        <v>0.11304494338458393</v>
      </c>
    </row>
    <row r="624" spans="1:13" ht="15.6" customHeight="1">
      <c r="A624" s="16" t="s">
        <v>130</v>
      </c>
      <c r="B624" s="42" t="s">
        <v>37</v>
      </c>
      <c r="C624" s="33">
        <v>94340.95</v>
      </c>
      <c r="D624" s="33">
        <v>2851.54</v>
      </c>
      <c r="E624" s="33">
        <v>54206.7</v>
      </c>
      <c r="F624" s="33">
        <f>SUM(C624:E624)</f>
        <v>151399.19</v>
      </c>
      <c r="G624" s="34">
        <v>0</v>
      </c>
      <c r="H624" s="34">
        <v>0</v>
      </c>
      <c r="I624" s="34">
        <v>0</v>
      </c>
      <c r="J624" s="34">
        <v>12737.57</v>
      </c>
      <c r="K624" s="34">
        <f>F624-G624-H624-I624-J624</f>
        <v>138661.62</v>
      </c>
      <c r="L624" s="33">
        <v>1230457.67</v>
      </c>
      <c r="M624" s="35">
        <f>K624/L624</f>
        <v>0.11269109322549878</v>
      </c>
    </row>
    <row r="625" spans="1:13" ht="15.6" customHeight="1">
      <c r="A625" s="16" t="s">
        <v>106</v>
      </c>
      <c r="B625" s="42" t="s">
        <v>26</v>
      </c>
      <c r="C625" s="33">
        <v>95592.66</v>
      </c>
      <c r="D625" s="33">
        <v>3755.42</v>
      </c>
      <c r="E625" s="33">
        <v>50087.23</v>
      </c>
      <c r="F625" s="33">
        <f>SUM(C625:E625)</f>
        <v>149435.31</v>
      </c>
      <c r="G625" s="34">
        <v>3225.1</v>
      </c>
      <c r="H625" s="34">
        <v>0</v>
      </c>
      <c r="I625" s="34">
        <v>0</v>
      </c>
      <c r="J625" s="34">
        <v>3875.51</v>
      </c>
      <c r="K625" s="34">
        <f>F625-G625-H625-I625-J625</f>
        <v>142334.69999999998</v>
      </c>
      <c r="L625" s="33">
        <v>1267438.3500000001</v>
      </c>
      <c r="M625" s="35">
        <f>K625/L625</f>
        <v>0.112301083520157</v>
      </c>
    </row>
    <row r="626" spans="1:13" ht="15.6" customHeight="1">
      <c r="A626" s="16" t="s">
        <v>77</v>
      </c>
      <c r="B626" s="42" t="s">
        <v>32</v>
      </c>
      <c r="C626" s="33">
        <v>43827.74</v>
      </c>
      <c r="D626" s="33">
        <v>1347.81</v>
      </c>
      <c r="E626" s="33">
        <v>59906.83</v>
      </c>
      <c r="F626" s="33">
        <f>SUM(C626:E626)</f>
        <v>105082.38</v>
      </c>
      <c r="G626" s="34">
        <v>600</v>
      </c>
      <c r="H626" s="34">
        <v>0</v>
      </c>
      <c r="I626" s="34">
        <v>0</v>
      </c>
      <c r="J626" s="34">
        <v>1169.3</v>
      </c>
      <c r="K626" s="34">
        <f>F626-G626-H626-I626-J626</f>
        <v>103313.08</v>
      </c>
      <c r="L626" s="33">
        <v>928806.3</v>
      </c>
      <c r="M626" s="35">
        <f>K626/L626</f>
        <v>0.11123210512245664</v>
      </c>
    </row>
    <row r="627" spans="1:13" ht="15.6" customHeight="1">
      <c r="A627" s="16" t="s">
        <v>335</v>
      </c>
      <c r="B627" s="42" t="s">
        <v>37</v>
      </c>
      <c r="C627" s="33">
        <v>131200.67000000001</v>
      </c>
      <c r="D627" s="33">
        <v>2545.06</v>
      </c>
      <c r="E627" s="33">
        <v>65006.64</v>
      </c>
      <c r="F627" s="33">
        <f>SUM(C627:E627)</f>
        <v>198752.37</v>
      </c>
      <c r="G627" s="34">
        <v>625</v>
      </c>
      <c r="H627" s="34">
        <v>0</v>
      </c>
      <c r="I627" s="34">
        <v>-5010.8500000000004</v>
      </c>
      <c r="J627" s="34">
        <v>25120.32</v>
      </c>
      <c r="K627" s="34">
        <f>F627-G627-H627-I627-J627</f>
        <v>178017.9</v>
      </c>
      <c r="L627" s="33">
        <v>1634338.47</v>
      </c>
      <c r="M627" s="35">
        <f>K627/L627</f>
        <v>0.10892352059729708</v>
      </c>
    </row>
    <row r="628" spans="1:13" ht="15.6" customHeight="1">
      <c r="A628" s="16" t="s">
        <v>87</v>
      </c>
      <c r="B628" s="42" t="s">
        <v>37</v>
      </c>
      <c r="C628" s="33">
        <v>63804.59</v>
      </c>
      <c r="D628" s="33">
        <v>3481.3</v>
      </c>
      <c r="E628" s="33">
        <v>55669.51</v>
      </c>
      <c r="F628" s="33">
        <f>SUM(C628:E628)</f>
        <v>122955.4</v>
      </c>
      <c r="G628" s="34">
        <v>0</v>
      </c>
      <c r="H628" s="34">
        <v>0</v>
      </c>
      <c r="I628" s="34">
        <v>0</v>
      </c>
      <c r="J628" s="34">
        <v>65.760000000000005</v>
      </c>
      <c r="K628" s="34">
        <f>F628-G628-H628-I628-J628</f>
        <v>122889.64</v>
      </c>
      <c r="L628" s="33">
        <v>1182606.6200000001</v>
      </c>
      <c r="M628" s="35">
        <f>K628/L628</f>
        <v>0.10391421620826034</v>
      </c>
    </row>
    <row r="629" spans="1:13" ht="15.6" customHeight="1">
      <c r="A629" s="16" t="s">
        <v>182</v>
      </c>
      <c r="B629" s="42" t="s">
        <v>32</v>
      </c>
      <c r="C629" s="33">
        <v>37987.17</v>
      </c>
      <c r="D629" s="33">
        <v>1065.55</v>
      </c>
      <c r="E629" s="33">
        <v>30783.89</v>
      </c>
      <c r="F629" s="33">
        <f>SUM(C629:E629)</f>
        <v>69836.61</v>
      </c>
      <c r="G629" s="34">
        <v>0</v>
      </c>
      <c r="H629" s="34">
        <v>0</v>
      </c>
      <c r="I629" s="34">
        <v>0</v>
      </c>
      <c r="J629" s="34">
        <v>1428.23</v>
      </c>
      <c r="K629" s="34">
        <f>F629-G629-H629-I629-J629</f>
        <v>68408.38</v>
      </c>
      <c r="L629" s="33">
        <v>660874.38</v>
      </c>
      <c r="M629" s="35">
        <f>K629/L629</f>
        <v>0.10351192612429612</v>
      </c>
    </row>
    <row r="630" spans="1:13" ht="15.6" customHeight="1">
      <c r="A630" s="16" t="s">
        <v>620</v>
      </c>
      <c r="B630" s="42" t="s">
        <v>32</v>
      </c>
      <c r="C630" s="33">
        <v>73251.25</v>
      </c>
      <c r="D630" s="33" t="s">
        <v>591</v>
      </c>
      <c r="E630" s="33">
        <v>36750.19</v>
      </c>
      <c r="F630" s="33">
        <f>SUM(C630:E630)</f>
        <v>110001.44</v>
      </c>
      <c r="G630" s="34">
        <v>6294</v>
      </c>
      <c r="H630" s="34">
        <v>0</v>
      </c>
      <c r="I630" s="34">
        <v>0</v>
      </c>
      <c r="J630" s="34">
        <v>0</v>
      </c>
      <c r="K630" s="34">
        <f>F630-G630-H630-I630-J630</f>
        <v>103707.44</v>
      </c>
      <c r="L630" s="33">
        <v>1017763.72</v>
      </c>
      <c r="M630" s="35">
        <f>K630/L630</f>
        <v>0.10189736376140428</v>
      </c>
    </row>
    <row r="631" spans="1:13" ht="15.6" customHeight="1">
      <c r="A631" s="16" t="s">
        <v>320</v>
      </c>
      <c r="B631" s="42" t="s">
        <v>37</v>
      </c>
      <c r="C631" s="33">
        <v>163429.82999999999</v>
      </c>
      <c r="D631" s="33" t="s">
        <v>591</v>
      </c>
      <c r="E631" s="33">
        <v>82153.279999999999</v>
      </c>
      <c r="F631" s="33">
        <f>SUM(C631:E631)</f>
        <v>245583.11</v>
      </c>
      <c r="G631" s="34">
        <v>0</v>
      </c>
      <c r="H631" s="34">
        <v>0</v>
      </c>
      <c r="I631" s="34">
        <v>0</v>
      </c>
      <c r="J631" s="34">
        <v>23994.02</v>
      </c>
      <c r="K631" s="34">
        <f>F631-G631-H631-I631-J631</f>
        <v>221589.09</v>
      </c>
      <c r="L631" s="33">
        <v>2296732.9799999995</v>
      </c>
      <c r="M631" s="35">
        <f>K631/L631</f>
        <v>9.648012717612478E-2</v>
      </c>
    </row>
    <row r="632" spans="1:13" ht="15.6" customHeight="1">
      <c r="A632" s="16" t="s">
        <v>290</v>
      </c>
      <c r="B632" s="42" t="s">
        <v>73</v>
      </c>
      <c r="C632" s="33">
        <v>42553.67</v>
      </c>
      <c r="D632" s="33">
        <v>1231.71</v>
      </c>
      <c r="E632" s="33">
        <v>7762.34</v>
      </c>
      <c r="F632" s="33">
        <f>SUM(C632:E632)</f>
        <v>51547.72</v>
      </c>
      <c r="G632" s="34">
        <v>0</v>
      </c>
      <c r="H632" s="34">
        <v>0</v>
      </c>
      <c r="I632" s="34">
        <v>359.89</v>
      </c>
      <c r="J632" s="34">
        <v>1512.22</v>
      </c>
      <c r="K632" s="34">
        <f>F632-G632-H632-I632-J632</f>
        <v>49675.61</v>
      </c>
      <c r="L632" s="33">
        <v>528245.02</v>
      </c>
      <c r="M632" s="35">
        <f>K632/L632</f>
        <v>9.4038955634640903E-2</v>
      </c>
    </row>
    <row r="633" spans="1:13" ht="15.6" customHeight="1">
      <c r="A633" s="16" t="s">
        <v>138</v>
      </c>
      <c r="B633" s="42" t="s">
        <v>37</v>
      </c>
      <c r="C633" s="33">
        <v>99756.93</v>
      </c>
      <c r="D633" s="33">
        <v>1515.56</v>
      </c>
      <c r="E633" s="33">
        <v>50208.76</v>
      </c>
      <c r="F633" s="33">
        <f>SUM(C633:E633)</f>
        <v>151481.25</v>
      </c>
      <c r="G633" s="34">
        <v>0</v>
      </c>
      <c r="H633" s="34">
        <v>0</v>
      </c>
      <c r="I633" s="34">
        <v>0</v>
      </c>
      <c r="J633" s="34">
        <v>6173.73</v>
      </c>
      <c r="K633" s="34">
        <f>F633-G633-H633-I633-J633</f>
        <v>145307.51999999999</v>
      </c>
      <c r="L633" s="33">
        <v>1573533.18</v>
      </c>
      <c r="M633" s="35">
        <f>K633/L633</f>
        <v>9.2344744837220397E-2</v>
      </c>
    </row>
    <row r="634" spans="1:13" ht="15.6" customHeight="1">
      <c r="A634" s="16" t="s">
        <v>418</v>
      </c>
      <c r="B634" s="42" t="s">
        <v>37</v>
      </c>
      <c r="C634" s="33">
        <v>75519.09</v>
      </c>
      <c r="D634" s="33">
        <v>0</v>
      </c>
      <c r="E634" s="33">
        <v>57038.17</v>
      </c>
      <c r="F634" s="33">
        <f>SUM(C634:E634)</f>
        <v>132557.26</v>
      </c>
      <c r="G634" s="34">
        <v>0</v>
      </c>
      <c r="H634" s="34">
        <v>0</v>
      </c>
      <c r="I634" s="34">
        <v>0</v>
      </c>
      <c r="J634" s="34">
        <v>35159.699999999997</v>
      </c>
      <c r="K634" s="34">
        <f>F634-G634-H634-I634-J634</f>
        <v>97397.560000000012</v>
      </c>
      <c r="L634" s="33">
        <v>1132698.7200000002</v>
      </c>
      <c r="M634" s="35">
        <f>K634/L634</f>
        <v>8.5987172299444276E-2</v>
      </c>
    </row>
    <row r="635" spans="1:13" ht="15.6" customHeight="1">
      <c r="A635" s="16" t="s">
        <v>119</v>
      </c>
      <c r="B635" s="42" t="s">
        <v>32</v>
      </c>
      <c r="C635" s="33">
        <v>44466.6</v>
      </c>
      <c r="D635" s="33">
        <v>1968.74</v>
      </c>
      <c r="E635" s="33">
        <v>17728.29</v>
      </c>
      <c r="F635" s="33">
        <f>SUM(C635:E635)</f>
        <v>64163.63</v>
      </c>
      <c r="G635" s="34">
        <v>0</v>
      </c>
      <c r="H635" s="34">
        <v>0</v>
      </c>
      <c r="I635" s="34">
        <v>0</v>
      </c>
      <c r="J635" s="34">
        <v>417.23</v>
      </c>
      <c r="K635" s="34">
        <f>F635-G635-H635-I635-J635</f>
        <v>63746.399999999994</v>
      </c>
      <c r="L635" s="33">
        <v>749232.51</v>
      </c>
      <c r="M635" s="35">
        <f>K635/L635</f>
        <v>8.5082266384836916E-2</v>
      </c>
    </row>
    <row r="636" spans="1:13" ht="15.6" customHeight="1">
      <c r="A636" s="16" t="s">
        <v>140</v>
      </c>
      <c r="B636" s="42" t="s">
        <v>26</v>
      </c>
      <c r="C636" s="33">
        <v>17487.84</v>
      </c>
      <c r="D636" s="33">
        <v>300.45</v>
      </c>
      <c r="E636" s="33">
        <v>5448.77</v>
      </c>
      <c r="F636" s="33">
        <f>SUM(C636:E636)</f>
        <v>23237.06</v>
      </c>
      <c r="G636" s="34">
        <v>0</v>
      </c>
      <c r="H636" s="34">
        <v>0</v>
      </c>
      <c r="I636" s="34">
        <v>0</v>
      </c>
      <c r="J636" s="34">
        <v>504.63</v>
      </c>
      <c r="K636" s="34">
        <f>F636-G636-H636-I636-J636</f>
        <v>22732.43</v>
      </c>
      <c r="L636" s="33">
        <v>268732.32999999996</v>
      </c>
      <c r="M636" s="35">
        <f>K636/L636</f>
        <v>8.4591347829269387E-2</v>
      </c>
    </row>
    <row r="637" spans="1:13" ht="15.6" customHeight="1">
      <c r="A637" s="16" t="s">
        <v>259</v>
      </c>
      <c r="B637" s="42" t="s">
        <v>37</v>
      </c>
      <c r="C637" s="33">
        <v>63162.44</v>
      </c>
      <c r="D637" s="33">
        <v>292.62</v>
      </c>
      <c r="E637" s="33">
        <v>21349.75</v>
      </c>
      <c r="F637" s="33">
        <f>SUM(C637:E637)</f>
        <v>84804.81</v>
      </c>
      <c r="G637" s="34">
        <v>0</v>
      </c>
      <c r="H637" s="34">
        <v>0</v>
      </c>
      <c r="I637" s="34">
        <v>0</v>
      </c>
      <c r="J637" s="34">
        <v>1388.42</v>
      </c>
      <c r="K637" s="34">
        <f>F637-G637-H637-I637-J637</f>
        <v>83416.39</v>
      </c>
      <c r="L637" s="33">
        <v>997584.12999999989</v>
      </c>
      <c r="M637" s="35">
        <f>K637/L637</f>
        <v>8.3618401186875344E-2</v>
      </c>
    </row>
    <row r="638" spans="1:13" ht="15.6" customHeight="1">
      <c r="A638" s="16" t="s">
        <v>364</v>
      </c>
      <c r="B638" s="42" t="s">
        <v>32</v>
      </c>
      <c r="C638" s="33">
        <v>58482.71</v>
      </c>
      <c r="D638" s="33">
        <v>2076.0100000000002</v>
      </c>
      <c r="E638" s="33">
        <v>51320.07</v>
      </c>
      <c r="F638" s="33">
        <f>SUM(C638:E638)</f>
        <v>111878.79000000001</v>
      </c>
      <c r="G638" s="34">
        <v>11701.93</v>
      </c>
      <c r="H638" s="34">
        <v>0</v>
      </c>
      <c r="I638" s="34">
        <v>0</v>
      </c>
      <c r="J638" s="34">
        <v>21117.69</v>
      </c>
      <c r="K638" s="34">
        <f>F638-G638-H638-I638-J638</f>
        <v>79059.170000000013</v>
      </c>
      <c r="L638" s="33">
        <v>961104.02</v>
      </c>
      <c r="M638" s="35">
        <f>K638/L638</f>
        <v>8.2258702861319852E-2</v>
      </c>
    </row>
    <row r="639" spans="1:13" ht="15.6" customHeight="1">
      <c r="A639" s="16" t="s">
        <v>602</v>
      </c>
      <c r="B639" s="42" t="s">
        <v>37</v>
      </c>
      <c r="C639" s="33">
        <v>56052.72</v>
      </c>
      <c r="D639" s="33">
        <v>478.33</v>
      </c>
      <c r="E639" s="33">
        <v>36217.78</v>
      </c>
      <c r="F639" s="33">
        <f>SUM(C639:E639)</f>
        <v>92748.83</v>
      </c>
      <c r="G639" s="34">
        <v>0</v>
      </c>
      <c r="H639" s="34">
        <v>0</v>
      </c>
      <c r="I639" s="34">
        <v>0</v>
      </c>
      <c r="J639" s="34">
        <v>5570.44</v>
      </c>
      <c r="K639" s="34">
        <f>F639-G639-H639-I639-J639</f>
        <v>87178.39</v>
      </c>
      <c r="L639" s="33">
        <v>1073775.98</v>
      </c>
      <c r="M639" s="35">
        <f>K639/L639</f>
        <v>8.118861999501982E-2</v>
      </c>
    </row>
    <row r="640" spans="1:13" ht="15.6" customHeight="1">
      <c r="A640" s="16" t="s">
        <v>438</v>
      </c>
      <c r="B640" s="42" t="s">
        <v>32</v>
      </c>
      <c r="C640" s="33">
        <v>51631.99</v>
      </c>
      <c r="D640" s="33">
        <v>674.62</v>
      </c>
      <c r="E640" s="33">
        <v>32655.02</v>
      </c>
      <c r="F640" s="33">
        <f>SUM(C640:E640)</f>
        <v>84961.63</v>
      </c>
      <c r="G640" s="34">
        <v>0</v>
      </c>
      <c r="H640" s="34">
        <v>0</v>
      </c>
      <c r="I640" s="34">
        <v>0</v>
      </c>
      <c r="J640" s="34">
        <v>8588.56</v>
      </c>
      <c r="K640" s="34">
        <f>F640-G640-H640-I640-J640</f>
        <v>76373.070000000007</v>
      </c>
      <c r="L640" s="33">
        <v>1008612.61</v>
      </c>
      <c r="M640" s="35">
        <f>K640/L640</f>
        <v>7.5720915287783297E-2</v>
      </c>
    </row>
    <row r="641" spans="1:13" ht="15.6" customHeight="1">
      <c r="A641" s="16" t="s">
        <v>341</v>
      </c>
      <c r="B641" s="42" t="s">
        <v>26</v>
      </c>
      <c r="C641" s="33">
        <v>30626.07</v>
      </c>
      <c r="D641" s="33">
        <v>792.09</v>
      </c>
      <c r="E641" s="33">
        <v>10626.98</v>
      </c>
      <c r="F641" s="33">
        <f>SUM(C641:E641)</f>
        <v>42045.14</v>
      </c>
      <c r="G641" s="34">
        <v>0</v>
      </c>
      <c r="H641" s="34">
        <v>0</v>
      </c>
      <c r="I641" s="34">
        <v>0</v>
      </c>
      <c r="J641" s="34">
        <v>8724.56</v>
      </c>
      <c r="K641" s="34">
        <f>F641-G641-H641-I641-J641</f>
        <v>33320.58</v>
      </c>
      <c r="L641" s="33">
        <v>461820.72</v>
      </c>
      <c r="M641" s="35">
        <f>K641/L641</f>
        <v>7.2150465661220228E-2</v>
      </c>
    </row>
    <row r="642" spans="1:13" ht="15.6" customHeight="1">
      <c r="A642" s="16" t="s">
        <v>270</v>
      </c>
      <c r="B642" s="42" t="s">
        <v>29</v>
      </c>
      <c r="C642" s="33">
        <v>60273.88</v>
      </c>
      <c r="D642" s="33">
        <v>120</v>
      </c>
      <c r="E642" s="33">
        <v>4028.72</v>
      </c>
      <c r="F642" s="33">
        <f>SUM(C642:E642)</f>
        <v>64422.6</v>
      </c>
      <c r="G642" s="34">
        <v>0</v>
      </c>
      <c r="H642" s="34">
        <v>0</v>
      </c>
      <c r="I642" s="34">
        <v>163.91</v>
      </c>
      <c r="J642" s="34">
        <v>1632.38</v>
      </c>
      <c r="K642" s="34">
        <f>F642-G642-H642-I642-J642</f>
        <v>62626.31</v>
      </c>
      <c r="L642" s="33">
        <v>1045221.11</v>
      </c>
      <c r="M642" s="35">
        <f>K642/L642</f>
        <v>5.9916805545574943E-2</v>
      </c>
    </row>
    <row r="643" spans="1:13" ht="15.6" customHeight="1">
      <c r="A643" s="16" t="s">
        <v>624</v>
      </c>
      <c r="B643" s="42" t="s">
        <v>37</v>
      </c>
      <c r="C643" s="33">
        <v>45167.61</v>
      </c>
      <c r="D643" s="33">
        <v>51.18</v>
      </c>
      <c r="E643" s="33">
        <v>14135.71</v>
      </c>
      <c r="F643" s="33">
        <f>SUM(C643:E643)</f>
        <v>59354.5</v>
      </c>
      <c r="G643" s="34">
        <v>0</v>
      </c>
      <c r="H643" s="34">
        <v>0</v>
      </c>
      <c r="I643" s="34">
        <v>0</v>
      </c>
      <c r="J643" s="34">
        <v>1213.07</v>
      </c>
      <c r="K643" s="34">
        <f>F643-G643-H643-I643-J643</f>
        <v>58141.43</v>
      </c>
      <c r="L643" s="33">
        <v>1105709.8700000001</v>
      </c>
      <c r="M643" s="35">
        <f>K643/L643</f>
        <v>5.2582898622402632E-2</v>
      </c>
    </row>
    <row r="644" spans="1:13" ht="15.6" customHeight="1">
      <c r="A644" s="16" t="s">
        <v>454</v>
      </c>
      <c r="B644" s="42" t="s">
        <v>37</v>
      </c>
      <c r="C644" s="33">
        <v>20322.77</v>
      </c>
      <c r="D644" s="33" t="s">
        <v>591</v>
      </c>
      <c r="E644" s="33">
        <v>22454.49</v>
      </c>
      <c r="F644" s="33">
        <f>SUM(C644:E644)</f>
        <v>42777.26</v>
      </c>
      <c r="G644" s="34">
        <v>0</v>
      </c>
      <c r="H644" s="34">
        <v>0</v>
      </c>
      <c r="I644" s="34">
        <v>-989.68</v>
      </c>
      <c r="J644" s="34">
        <v>9981.59</v>
      </c>
      <c r="K644" s="34">
        <f>F644-G644-H644-I644-J644</f>
        <v>33785.350000000006</v>
      </c>
      <c r="L644" s="33">
        <v>1009496.26</v>
      </c>
      <c r="M644" s="35">
        <f>K644/L644</f>
        <v>3.3467533599381545E-2</v>
      </c>
    </row>
    <row r="645" spans="1:13" ht="15.6" customHeight="1">
      <c r="A645" s="16"/>
      <c r="B645" s="42"/>
      <c r="C645" s="33"/>
      <c r="D645" s="33"/>
      <c r="E645" s="33"/>
      <c r="F645" s="33"/>
      <c r="G645" s="34"/>
      <c r="H645" s="34"/>
      <c r="I645" s="34"/>
      <c r="J645" s="34"/>
      <c r="K645" s="34"/>
      <c r="L645" s="33"/>
      <c r="M645" s="35"/>
    </row>
    <row r="646" spans="1:13" ht="15.6" customHeight="1">
      <c r="A646" s="16"/>
      <c r="B646" s="42"/>
      <c r="C646" s="33"/>
      <c r="D646" s="33"/>
      <c r="E646" s="33"/>
      <c r="F646" s="33"/>
      <c r="G646" s="34"/>
      <c r="H646" s="34"/>
      <c r="I646" s="34"/>
      <c r="J646" s="34"/>
      <c r="K646" s="34"/>
      <c r="L646" s="33"/>
      <c r="M646" s="35"/>
    </row>
    <row r="647" spans="1:13" ht="15.6" customHeight="1">
      <c r="A647" s="16"/>
      <c r="B647" s="42"/>
      <c r="C647" s="33"/>
      <c r="D647" s="33"/>
      <c r="E647" s="33"/>
      <c r="F647" s="33"/>
      <c r="G647" s="34"/>
      <c r="H647" s="34"/>
      <c r="I647" s="34"/>
      <c r="J647" s="34"/>
      <c r="K647" s="34"/>
      <c r="L647" s="33"/>
      <c r="M647" s="35"/>
    </row>
    <row r="648" spans="1:13" ht="15.6" customHeight="1">
      <c r="A648" s="16"/>
      <c r="B648" s="42"/>
      <c r="C648" s="33"/>
      <c r="D648" s="33"/>
      <c r="E648" s="33"/>
      <c r="F648" s="33"/>
      <c r="G648" s="34"/>
      <c r="H648" s="34"/>
      <c r="I648" s="34"/>
      <c r="J648" s="34"/>
      <c r="K648" s="34"/>
      <c r="L648" s="33"/>
      <c r="M648" s="35"/>
    </row>
    <row r="649" spans="1:13" ht="15.6" customHeight="1">
      <c r="A649" s="16"/>
      <c r="B649" s="42"/>
      <c r="C649" s="33"/>
      <c r="D649" s="33"/>
      <c r="E649" s="33"/>
      <c r="F649" s="33"/>
      <c r="G649" s="34"/>
      <c r="H649" s="34"/>
      <c r="I649" s="34"/>
      <c r="J649" s="34"/>
      <c r="K649" s="34"/>
      <c r="L649" s="33"/>
      <c r="M649" s="35"/>
    </row>
    <row r="650" spans="1:13" ht="15.6" customHeight="1">
      <c r="A650" s="16"/>
      <c r="B650" s="42"/>
      <c r="C650" s="33"/>
      <c r="D650" s="33"/>
      <c r="E650" s="33"/>
      <c r="F650" s="33"/>
      <c r="G650" s="34"/>
      <c r="H650" s="34"/>
      <c r="I650" s="34"/>
      <c r="J650" s="34"/>
      <c r="K650" s="34"/>
      <c r="L650" s="33"/>
      <c r="M650" s="35"/>
    </row>
    <row r="651" spans="1:13" ht="15.6" customHeight="1">
      <c r="A651" s="16"/>
      <c r="B651" s="42"/>
      <c r="C651" s="33"/>
      <c r="D651" s="33"/>
      <c r="E651" s="33"/>
      <c r="F651" s="33"/>
      <c r="G651" s="34"/>
      <c r="H651" s="34"/>
      <c r="I651" s="34"/>
      <c r="J651" s="34"/>
      <c r="K651" s="34"/>
      <c r="L651" s="33"/>
      <c r="M651" s="35"/>
    </row>
    <row r="652" spans="1:13" ht="15.6" customHeight="1">
      <c r="A652" s="16"/>
      <c r="B652" s="42"/>
      <c r="C652" s="33"/>
      <c r="D652" s="33"/>
      <c r="E652" s="33"/>
      <c r="F652" s="33"/>
      <c r="G652" s="34"/>
      <c r="H652" s="34"/>
      <c r="I652" s="34"/>
      <c r="J652" s="34"/>
      <c r="K652" s="34"/>
      <c r="L652" s="33"/>
      <c r="M652" s="35"/>
    </row>
    <row r="653" spans="1:13" ht="15.6" customHeight="1">
      <c r="A653" s="16"/>
      <c r="B653" s="42"/>
      <c r="C653" s="33"/>
      <c r="D653" s="33"/>
      <c r="E653" s="33"/>
      <c r="F653" s="33"/>
      <c r="G653" s="34"/>
      <c r="H653" s="34"/>
      <c r="I653" s="34"/>
      <c r="J653" s="34"/>
      <c r="K653" s="34"/>
      <c r="L653" s="33"/>
      <c r="M653" s="35"/>
    </row>
    <row r="654" spans="1:13" ht="15.6" customHeight="1">
      <c r="A654" s="16"/>
      <c r="B654" s="42"/>
      <c r="C654" s="33"/>
      <c r="D654" s="33"/>
      <c r="E654" s="33"/>
      <c r="F654" s="33"/>
      <c r="G654" s="34"/>
      <c r="H654" s="34"/>
      <c r="I654" s="34"/>
      <c r="J654" s="34"/>
      <c r="K654" s="34"/>
      <c r="L654" s="33"/>
      <c r="M654" s="35"/>
    </row>
    <row r="655" spans="1:13" ht="15.6" customHeight="1">
      <c r="A655" s="16"/>
      <c r="B655" s="42"/>
      <c r="C655" s="33"/>
      <c r="D655" s="33"/>
      <c r="E655" s="33"/>
      <c r="F655" s="33"/>
      <c r="G655" s="34"/>
      <c r="H655" s="34"/>
      <c r="I655" s="34"/>
      <c r="J655" s="34"/>
      <c r="K655" s="34"/>
      <c r="L655" s="33"/>
      <c r="M655" s="35"/>
    </row>
    <row r="656" spans="1:13" ht="15.6" customHeight="1">
      <c r="A656" s="16"/>
      <c r="B656" s="42"/>
      <c r="C656" s="33"/>
      <c r="D656" s="33"/>
      <c r="E656" s="33"/>
      <c r="F656" s="33"/>
      <c r="G656" s="34"/>
      <c r="H656" s="34"/>
      <c r="I656" s="34"/>
      <c r="J656" s="34"/>
      <c r="K656" s="34"/>
      <c r="L656" s="33"/>
      <c r="M656" s="35"/>
    </row>
    <row r="657" spans="1:13" ht="15.6" customHeight="1">
      <c r="A657" s="16"/>
      <c r="B657" s="42"/>
      <c r="C657" s="33"/>
      <c r="D657" s="33"/>
      <c r="E657" s="33"/>
      <c r="F657" s="33"/>
      <c r="G657" s="34"/>
      <c r="H657" s="34"/>
      <c r="I657" s="34"/>
      <c r="J657" s="34"/>
      <c r="K657" s="34"/>
      <c r="L657" s="33"/>
      <c r="M657" s="35"/>
    </row>
    <row r="658" spans="1:13" ht="15.6" customHeight="1">
      <c r="A658" s="16"/>
      <c r="B658" s="42"/>
      <c r="C658" s="33"/>
      <c r="D658" s="33"/>
      <c r="E658" s="33"/>
      <c r="F658" s="33"/>
      <c r="G658" s="34"/>
      <c r="H658" s="34"/>
      <c r="I658" s="34"/>
      <c r="J658" s="34"/>
      <c r="K658" s="34"/>
      <c r="L658" s="33"/>
      <c r="M658" s="35"/>
    </row>
    <row r="659" spans="1:13" ht="15.6" customHeight="1">
      <c r="A659" s="16"/>
      <c r="B659" s="42"/>
      <c r="C659" s="33"/>
      <c r="D659" s="33"/>
      <c r="E659" s="33"/>
      <c r="F659" s="33"/>
      <c r="G659" s="34"/>
      <c r="H659" s="34"/>
      <c r="I659" s="34"/>
      <c r="J659" s="34"/>
      <c r="K659" s="34"/>
      <c r="L659" s="33"/>
      <c r="M659" s="35"/>
    </row>
    <row r="660" spans="1:13" ht="15.6" customHeight="1">
      <c r="A660" s="16"/>
      <c r="B660" s="42"/>
      <c r="C660" s="33"/>
      <c r="D660" s="33"/>
      <c r="E660" s="33"/>
      <c r="F660" s="33"/>
      <c r="G660" s="34"/>
      <c r="H660" s="34"/>
      <c r="I660" s="34"/>
      <c r="J660" s="34"/>
      <c r="K660" s="34"/>
      <c r="L660" s="33"/>
      <c r="M660" s="35"/>
    </row>
    <row r="661" spans="1:13" ht="15.6" customHeight="1">
      <c r="A661" s="16"/>
      <c r="B661" s="42"/>
      <c r="C661" s="33"/>
      <c r="D661" s="33"/>
      <c r="E661" s="33"/>
      <c r="F661" s="33"/>
      <c r="G661" s="34"/>
      <c r="H661" s="34"/>
      <c r="I661" s="34"/>
      <c r="J661" s="34"/>
      <c r="K661" s="34"/>
      <c r="L661" s="33"/>
      <c r="M661" s="35"/>
    </row>
    <row r="662" spans="1:13" ht="15.6" customHeight="1">
      <c r="A662" s="16"/>
      <c r="B662" s="42"/>
      <c r="C662" s="33"/>
      <c r="D662" s="33"/>
      <c r="E662" s="33"/>
      <c r="F662" s="33"/>
      <c r="G662" s="34"/>
      <c r="H662" s="34"/>
      <c r="I662" s="34"/>
      <c r="J662" s="34"/>
      <c r="K662" s="34"/>
      <c r="L662" s="33"/>
      <c r="M662" s="35"/>
    </row>
    <row r="663" spans="1:13" ht="15.6" customHeight="1">
      <c r="A663" s="16"/>
      <c r="B663" s="42"/>
      <c r="C663" s="33"/>
      <c r="D663" s="33"/>
      <c r="E663" s="33"/>
      <c r="F663" s="33"/>
      <c r="G663" s="34"/>
      <c r="H663" s="34"/>
      <c r="I663" s="34"/>
      <c r="J663" s="34"/>
      <c r="K663" s="34"/>
      <c r="L663" s="33"/>
      <c r="M663" s="35"/>
    </row>
    <row r="664" spans="1:13" ht="15.6" customHeight="1">
      <c r="A664" s="16"/>
      <c r="B664" s="42"/>
      <c r="C664" s="33"/>
      <c r="D664" s="33"/>
      <c r="E664" s="33"/>
      <c r="F664" s="33"/>
      <c r="G664" s="34"/>
      <c r="H664" s="34"/>
      <c r="I664" s="34"/>
      <c r="J664" s="34"/>
      <c r="K664" s="34"/>
      <c r="L664" s="33"/>
      <c r="M664" s="35"/>
    </row>
    <row r="665" spans="1:13" ht="15.6" customHeight="1">
      <c r="A665" s="16"/>
      <c r="B665" s="42"/>
      <c r="C665" s="33"/>
      <c r="D665" s="33"/>
      <c r="E665" s="33"/>
      <c r="F665" s="33"/>
      <c r="G665" s="34"/>
      <c r="H665" s="34"/>
      <c r="I665" s="34"/>
      <c r="J665" s="34"/>
      <c r="K665" s="34"/>
      <c r="L665" s="33"/>
      <c r="M665" s="35"/>
    </row>
    <row r="666" spans="1:13" ht="15.6" customHeight="1">
      <c r="A666" s="16"/>
      <c r="B666" s="42"/>
      <c r="C666" s="33"/>
      <c r="D666" s="33"/>
      <c r="E666" s="33"/>
      <c r="F666" s="33"/>
      <c r="G666" s="34"/>
      <c r="H666" s="34"/>
      <c r="I666" s="34"/>
      <c r="J666" s="34"/>
      <c r="K666" s="34"/>
      <c r="L666" s="33"/>
      <c r="M666" s="35"/>
    </row>
    <row r="667" spans="1:13" ht="15.6" customHeight="1">
      <c r="A667" s="16"/>
      <c r="B667" s="42"/>
      <c r="C667" s="33"/>
      <c r="D667" s="33"/>
      <c r="E667" s="33"/>
      <c r="F667" s="33"/>
      <c r="G667" s="34"/>
      <c r="H667" s="34"/>
      <c r="I667" s="34"/>
      <c r="J667" s="34"/>
      <c r="K667" s="34"/>
      <c r="L667" s="33"/>
      <c r="M667" s="35"/>
    </row>
    <row r="668" spans="1:13" ht="15.6" customHeight="1">
      <c r="A668" s="16"/>
      <c r="B668" s="42"/>
      <c r="C668" s="33"/>
      <c r="D668" s="33"/>
      <c r="E668" s="33"/>
      <c r="F668" s="33"/>
      <c r="G668" s="34"/>
      <c r="H668" s="34"/>
      <c r="I668" s="34"/>
      <c r="J668" s="34"/>
      <c r="K668" s="34"/>
      <c r="L668" s="33"/>
      <c r="M668" s="35"/>
    </row>
  </sheetData>
  <sortState ref="A12:M644">
    <sortCondition descending="1" ref="M12:M644"/>
  </sortState>
  <mergeCells count="4">
    <mergeCell ref="A3:M3"/>
    <mergeCell ref="A4:M4"/>
    <mergeCell ref="A7:O7"/>
    <mergeCell ref="A9:O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AUTONOMIA FISCAL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2023-11-21T10:32:19Z</dcterms:modified>
</cp:coreProperties>
</file>