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D2224F4-9365-4544-961F-2B7A479E3F19}" xr6:coauthVersionLast="36" xr6:coauthVersionMax="36" xr10:uidLastSave="{00000000-0000-0000-0000-000000000000}"/>
  <bookViews>
    <workbookView xWindow="-396" yWindow="96" windowWidth="12336" windowHeight="9432" xr2:uid="{00000000-000D-0000-FFFF-FFFF00000000}"/>
  </bookViews>
  <sheets>
    <sheet name="Orden ALFABETICO" sheetId="5" r:id="rId1"/>
    <sheet name="Orden IMPORTANCIA TRANSFERENCIA" sheetId="6" r:id="rId2"/>
  </sheets>
  <calcPr calcId="191029"/>
</workbook>
</file>

<file path=xl/calcChain.xml><?xml version="1.0" encoding="utf-8"?>
<calcChain xmlns="http://schemas.openxmlformats.org/spreadsheetml/2006/main">
  <c r="E21" i="6" l="1"/>
  <c r="E40" i="6"/>
  <c r="E23" i="6"/>
  <c r="E12" i="6"/>
  <c r="E57" i="6"/>
  <c r="E30" i="6"/>
  <c r="E49" i="6"/>
  <c r="E42" i="6"/>
  <c r="E19" i="6"/>
  <c r="E47" i="6"/>
  <c r="E36" i="6"/>
  <c r="E32" i="6"/>
  <c r="E37" i="6"/>
  <c r="E20" i="6"/>
  <c r="E16" i="6"/>
  <c r="E54" i="6"/>
  <c r="E41" i="6"/>
  <c r="E34" i="6"/>
  <c r="E53" i="6"/>
  <c r="E13" i="6"/>
  <c r="E33" i="6"/>
  <c r="E48" i="6"/>
  <c r="E35" i="6"/>
  <c r="E38" i="6"/>
  <c r="E25" i="6"/>
  <c r="E24" i="6"/>
  <c r="E39" i="6"/>
  <c r="E18" i="6"/>
  <c r="E56" i="6"/>
  <c r="E26" i="6"/>
  <c r="E46" i="6"/>
  <c r="E17" i="6"/>
  <c r="E55" i="6"/>
  <c r="E31" i="6"/>
  <c r="E22" i="6"/>
  <c r="E52" i="6"/>
  <c r="E50" i="6"/>
  <c r="E14" i="6"/>
  <c r="E27" i="6"/>
  <c r="E43" i="6"/>
  <c r="E11" i="6"/>
  <c r="E15" i="6"/>
  <c r="E28" i="6"/>
  <c r="E45" i="6"/>
  <c r="E29" i="6"/>
  <c r="E44" i="6"/>
  <c r="E51" i="6"/>
  <c r="E58" i="6" s="1"/>
  <c r="E12" i="5" l="1"/>
  <c r="E57" i="5" l="1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1" i="5"/>
  <c r="E58" i="5" l="1"/>
</calcChain>
</file>

<file path=xl/sharedStrings.xml><?xml version="1.0" encoding="utf-8"?>
<sst xmlns="http://schemas.openxmlformats.org/spreadsheetml/2006/main" count="120" uniqueCount="59">
  <si>
    <t xml:space="preserve">Granada                                                               </t>
  </si>
  <si>
    <t xml:space="preserve">Huelva                                                                </t>
  </si>
  <si>
    <t xml:space="preserve">Jaén                                                                  </t>
  </si>
  <si>
    <t xml:space="preserve">Córdoba                                                               </t>
  </si>
  <si>
    <t xml:space="preserve">Málaga                                                                </t>
  </si>
  <si>
    <t xml:space="preserve">Sevilla                                                               </t>
  </si>
  <si>
    <t xml:space="preserve">Zaragoza                                                              </t>
  </si>
  <si>
    <t xml:space="preserve">Huesca                                                                </t>
  </si>
  <si>
    <t xml:space="preserve">Teruel                                                                </t>
  </si>
  <si>
    <t xml:space="preserve">Palma                                                                 </t>
  </si>
  <si>
    <t xml:space="preserve">Santander                                                             </t>
  </si>
  <si>
    <t xml:space="preserve">Burgos                                                                </t>
  </si>
  <si>
    <t xml:space="preserve">León                                                                  </t>
  </si>
  <si>
    <t xml:space="preserve">Zamora                                                                </t>
  </si>
  <si>
    <t xml:space="preserve">Valladolid                                                            </t>
  </si>
  <si>
    <t xml:space="preserve">Soria                                                                 </t>
  </si>
  <si>
    <t xml:space="preserve">Salamanca                                                             </t>
  </si>
  <si>
    <t xml:space="preserve">Ciudad Real                                                           </t>
  </si>
  <si>
    <t xml:space="preserve">Albacete                                                              </t>
  </si>
  <si>
    <t xml:space="preserve">Toledo                                                                </t>
  </si>
  <si>
    <t xml:space="preserve">Guadalajara                                                           </t>
  </si>
  <si>
    <t xml:space="preserve">Tarragona                                                             </t>
  </si>
  <si>
    <t xml:space="preserve">Barcelona                                                             </t>
  </si>
  <si>
    <t xml:space="preserve">Lleida                                                                </t>
  </si>
  <si>
    <t xml:space="preserve">Cáceres                                                               </t>
  </si>
  <si>
    <t xml:space="preserve">Coruña (A)                                                            </t>
  </si>
  <si>
    <t xml:space="preserve">Lugo                                                                  </t>
  </si>
  <si>
    <t xml:space="preserve">Madrid                                                                </t>
  </si>
  <si>
    <t xml:space="preserve">Pamplona/Iruña                                                        </t>
  </si>
  <si>
    <t xml:space="preserve">Logroño                                                               </t>
  </si>
  <si>
    <t>Municipio</t>
  </si>
  <si>
    <t>Capitales de Provincia</t>
  </si>
  <si>
    <t xml:space="preserve">Oviedo                                                                </t>
  </si>
  <si>
    <t xml:space="preserve">Cádiz                                                                 </t>
  </si>
  <si>
    <t xml:space="preserve">Pontevedra                                                            </t>
  </si>
  <si>
    <t xml:space="preserve"> </t>
  </si>
  <si>
    <t>Total Ingresos</t>
  </si>
  <si>
    <t>Transferencias de capital (Capitulo 7)</t>
  </si>
  <si>
    <t>Este indicador muestra el peso relativo de las transferencias sobre los ingresos totales (capítulos 4 y 7 de ingresos entre el total de ingresos)</t>
  </si>
  <si>
    <t>Transferencias corrientes (Capitulo 4)</t>
  </si>
  <si>
    <t>Importancia de las transferencias</t>
  </si>
  <si>
    <t xml:space="preserve">Alicante/Alacant                                                      </t>
  </si>
  <si>
    <t xml:space="preserve">Segovia                                                               </t>
  </si>
  <si>
    <t xml:space="preserve">Ávila                                                                 </t>
  </si>
  <si>
    <t xml:space="preserve">Girona                                                                </t>
  </si>
  <si>
    <t xml:space="preserve">Murcia                                                                </t>
  </si>
  <si>
    <t xml:space="preserve">Ourense                                                               </t>
  </si>
  <si>
    <t xml:space="preserve">Badajoz                                                               </t>
  </si>
  <si>
    <t xml:space="preserve">Castelló de la Plana                                                  </t>
  </si>
  <si>
    <t xml:space="preserve">Donostia/San Sebastián                                                </t>
  </si>
  <si>
    <t xml:space="preserve">València                                                              </t>
  </si>
  <si>
    <t>MEDIA CAPITALES</t>
  </si>
  <si>
    <t xml:space="preserve">Palmas de Gran Canaria (Las)                                          </t>
  </si>
  <si>
    <t xml:space="preserve">Almería                                                               </t>
  </si>
  <si>
    <t>Importancia/Dependencia de las Transferencias 2025</t>
  </si>
  <si>
    <r>
      <t xml:space="preserve">Fuente: Elaboración propia del </t>
    </r>
    <r>
      <rPr>
        <b/>
        <i/>
        <sz val="9"/>
        <rFont val="Gill Sans MT"/>
        <family val="2"/>
      </rPr>
      <t>Observatorio Tributario Andaluz</t>
    </r>
    <r>
      <rPr>
        <i/>
        <sz val="9"/>
        <rFont val="Gill Sans MT"/>
        <family val="2"/>
      </rPr>
      <t xml:space="preserve"> con datos de Ministerio de Hacienda (datos a 30-08-26). Las denominaciones y criterios de calculo de los indicadores están basados en el Documento "Indicadores de la cuenta general de las entidades locales" (Ministerio de Hacienda).</t>
    </r>
  </si>
  <si>
    <t>No están disponibles los datos de Vitoria, Palencia y Santa Cruz de Tenerife</t>
  </si>
  <si>
    <t xml:space="preserve">Bilbao                                                                </t>
  </si>
  <si>
    <t xml:space="preserve">Cuenca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</si>
</sst>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Gill Sans MT"/>
      <family val="2"/>
    </font>
    <font>
      <b/>
      <sz val="14"/>
      <name val="Gill Sans MT"/>
      <family val="2"/>
    </font>
    <font>
      <sz val="14"/>
      <name val="Gill Sans MT"/>
      <family val="2"/>
    </font>
    <font>
      <sz val="8"/>
      <name val="Gill Sans MT"/>
      <family val="2"/>
    </font>
    <font>
      <i/>
      <sz val="8"/>
      <name val="Gill Sans MT"/>
      <family val="2"/>
    </font>
    <font>
      <b/>
      <sz val="10"/>
      <color indexed="8"/>
      <name val="Gill Sans MT"/>
      <family val="2"/>
    </font>
    <font>
      <sz val="8"/>
      <color indexed="8"/>
      <name val="Gill Sans MT"/>
      <family val="2"/>
    </font>
    <font>
      <sz val="11"/>
      <color theme="1"/>
      <name val="Gill Sans MT"/>
      <family val="2"/>
    </font>
    <font>
      <sz val="9"/>
      <name val="Gill Sans MT"/>
      <family val="2"/>
    </font>
    <font>
      <i/>
      <sz val="9"/>
      <name val="Gill Sans MT"/>
      <family val="2"/>
    </font>
    <font>
      <b/>
      <i/>
      <sz val="9"/>
      <name val="Gill Sans MT"/>
      <family val="2"/>
    </font>
    <font>
      <sz val="9"/>
      <color theme="1"/>
      <name val="Gill Sans MT"/>
      <family val="2"/>
    </font>
    <font>
      <i/>
      <sz val="9"/>
      <color theme="1"/>
      <name val="Gill Sans MT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4" fillId="0" borderId="0" xfId="0" applyFont="1" applyFill="1" applyAlignment="1">
      <alignment vertical="center" wrapText="1"/>
    </xf>
    <xf numFmtId="3" fontId="4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3" fontId="8" fillId="3" borderId="1" xfId="2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3" fontId="8" fillId="3" borderId="1" xfId="2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horizontal="left" vertical="center"/>
    </xf>
    <xf numFmtId="4" fontId="11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" fontId="9" fillId="2" borderId="1" xfId="1" applyNumberFormat="1" applyFont="1" applyFill="1" applyBorder="1" applyAlignment="1">
      <alignment horizontal="right" vertical="center" wrapText="1"/>
    </xf>
    <xf numFmtId="10" fontId="8" fillId="2" borderId="2" xfId="4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1" xfId="5" applyFont="1" applyFill="1" applyBorder="1" applyAlignment="1">
      <alignment horizontal="left"/>
    </xf>
    <xf numFmtId="10" fontId="14" fillId="0" borderId="1" xfId="0" applyNumberFormat="1" applyFont="1" applyBorder="1" applyAlignment="1">
      <alignment horizontal="center" vertical="center"/>
    </xf>
    <xf numFmtId="0" fontId="15" fillId="0" borderId="0" xfId="0" applyFont="1"/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</cellXfs>
  <cellStyles count="6">
    <cellStyle name="Normal" xfId="0" builtinId="0"/>
    <cellStyle name="Normal_Hoja1" xfId="1" xr:uid="{00000000-0005-0000-0000-000001000000}"/>
    <cellStyle name="Normal_icio" xfId="2" xr:uid="{00000000-0005-0000-0000-000002000000}"/>
    <cellStyle name="Normal_IngGast (2)" xfId="3" xr:uid="{00000000-0005-0000-0000-000003000000}"/>
    <cellStyle name="Normal_todo" xfId="5" xr:uid="{00000000-0005-0000-0000-000004000000}"/>
    <cellStyle name="Porcentaje" xfId="4" builtinId="5"/>
  </cellStyles>
  <dxfs count="0"/>
  <tableStyles count="0" defaultTableStyle="TableStyleMedium2" defaultPivotStyle="PivotStyleMedium9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719882</xdr:colOff>
      <xdr:row>1</xdr:row>
      <xdr:rowOff>261298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19882" cy="4746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719882</xdr:colOff>
      <xdr:row>1</xdr:row>
      <xdr:rowOff>272415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19882" cy="485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workbookViewId="0">
      <selection activeCell="B43" sqref="B43"/>
    </sheetView>
  </sheetViews>
  <sheetFormatPr baseColWidth="10" defaultRowHeight="18" x14ac:dyDescent="0.3"/>
  <cols>
    <col min="1" max="1" width="37" style="19" customWidth="1"/>
    <col min="2" max="2" width="16.33203125" style="19" customWidth="1"/>
    <col min="3" max="3" width="16" style="19" customWidth="1"/>
    <col min="4" max="4" width="16.109375" style="19" customWidth="1"/>
    <col min="5" max="5" width="18.6640625" style="19" customWidth="1"/>
    <col min="6" max="16384" width="11.5546875" style="19"/>
  </cols>
  <sheetData>
    <row r="1" spans="1:13" s="8" customFormat="1" ht="16.8" x14ac:dyDescent="0.3">
      <c r="B1" s="9"/>
      <c r="C1" s="9"/>
      <c r="D1" s="10"/>
      <c r="E1" s="10"/>
    </row>
    <row r="2" spans="1:13" s="8" customFormat="1" ht="27.75" customHeight="1" x14ac:dyDescent="0.3">
      <c r="A2" s="1"/>
      <c r="B2" s="2"/>
      <c r="C2" s="2"/>
      <c r="D2" s="1"/>
      <c r="E2" s="1"/>
    </row>
    <row r="3" spans="1:13" s="8" customFormat="1" ht="26.25" customHeight="1" x14ac:dyDescent="0.3">
      <c r="A3" s="24" t="s">
        <v>54</v>
      </c>
      <c r="B3" s="24"/>
      <c r="C3" s="24"/>
      <c r="D3" s="24"/>
      <c r="E3" s="24"/>
    </row>
    <row r="4" spans="1:13" s="8" customFormat="1" ht="21.6" x14ac:dyDescent="0.3">
      <c r="A4" s="25" t="s">
        <v>31</v>
      </c>
      <c r="B4" s="25"/>
      <c r="C4" s="25"/>
      <c r="D4" s="25"/>
      <c r="E4" s="25"/>
      <c r="F4" s="8" t="s">
        <v>35</v>
      </c>
    </row>
    <row r="5" spans="1:13" s="8" customFormat="1" ht="16.8" x14ac:dyDescent="0.3">
      <c r="B5" s="11"/>
      <c r="C5" s="11"/>
      <c r="D5" s="12"/>
      <c r="E5" s="12"/>
    </row>
    <row r="6" spans="1:13" s="8" customFormat="1" ht="16.8" x14ac:dyDescent="0.3">
      <c r="A6" s="13" t="s">
        <v>38</v>
      </c>
      <c r="B6" s="14"/>
      <c r="C6" s="14"/>
      <c r="D6" s="15"/>
      <c r="E6" s="15"/>
    </row>
    <row r="7" spans="1:13" s="8" customFormat="1" ht="9" customHeight="1" x14ac:dyDescent="0.3">
      <c r="A7" s="13" t="s">
        <v>35</v>
      </c>
      <c r="B7" s="14"/>
      <c r="C7" s="14"/>
      <c r="D7" s="15"/>
      <c r="E7" s="15"/>
    </row>
    <row r="8" spans="1:13" s="8" customFormat="1" ht="30.75" customHeight="1" x14ac:dyDescent="0.3">
      <c r="A8" s="26" t="s">
        <v>55</v>
      </c>
      <c r="B8" s="26"/>
      <c r="C8" s="26"/>
      <c r="D8" s="26"/>
      <c r="E8" s="26"/>
      <c r="F8" s="20"/>
      <c r="G8" s="20"/>
      <c r="H8" s="20"/>
      <c r="I8" s="20"/>
      <c r="J8" s="20"/>
      <c r="K8" s="20"/>
      <c r="L8" s="20"/>
      <c r="M8" s="20"/>
    </row>
    <row r="9" spans="1:13" s="8" customFormat="1" ht="16.8" x14ac:dyDescent="0.3">
      <c r="A9" s="16"/>
      <c r="B9" s="3"/>
      <c r="C9" s="3"/>
      <c r="D9" s="3"/>
      <c r="E9" s="3"/>
      <c r="F9" s="3"/>
      <c r="G9" s="3"/>
      <c r="H9" s="3"/>
      <c r="I9" s="3"/>
    </row>
    <row r="10" spans="1:13" s="8" customFormat="1" ht="48" customHeight="1" x14ac:dyDescent="0.3">
      <c r="A10" s="4" t="s">
        <v>30</v>
      </c>
      <c r="B10" s="5" t="s">
        <v>39</v>
      </c>
      <c r="C10" s="5" t="s">
        <v>37</v>
      </c>
      <c r="D10" s="5" t="s">
        <v>36</v>
      </c>
      <c r="E10" s="6" t="s">
        <v>40</v>
      </c>
    </row>
    <row r="11" spans="1:13" ht="16.8" customHeight="1" x14ac:dyDescent="0.3">
      <c r="A11" s="7" t="s">
        <v>18</v>
      </c>
      <c r="B11" s="17">
        <v>60545456.740000002</v>
      </c>
      <c r="C11" s="17">
        <v>908305.25</v>
      </c>
      <c r="D11" s="17">
        <v>203258232.69</v>
      </c>
      <c r="E11" s="18">
        <f t="shared" ref="E11:E57" si="0">(B11+C11)/D11</f>
        <v>0.30234328605880589</v>
      </c>
    </row>
    <row r="12" spans="1:13" ht="16.8" customHeight="1" x14ac:dyDescent="0.3">
      <c r="A12" s="7" t="s">
        <v>41</v>
      </c>
      <c r="B12" s="17">
        <v>120773349.28</v>
      </c>
      <c r="C12" s="17">
        <v>3681528.98</v>
      </c>
      <c r="D12" s="17">
        <v>374999839.63999999</v>
      </c>
      <c r="E12" s="18">
        <f t="shared" si="0"/>
        <v>0.33187981728066002</v>
      </c>
    </row>
    <row r="13" spans="1:13" ht="16.8" customHeight="1" x14ac:dyDescent="0.3">
      <c r="A13" s="7" t="s">
        <v>53</v>
      </c>
      <c r="B13" s="17">
        <v>95005591.299999997</v>
      </c>
      <c r="C13" s="17">
        <v>3267375.39</v>
      </c>
      <c r="D13" s="17">
        <v>255300461.74000001</v>
      </c>
      <c r="E13" s="18">
        <f t="shared" si="0"/>
        <v>0.3849306265261751</v>
      </c>
    </row>
    <row r="14" spans="1:13" ht="16.8" customHeight="1" x14ac:dyDescent="0.3">
      <c r="A14" s="7" t="s">
        <v>43</v>
      </c>
      <c r="B14" s="17">
        <v>21480937.539999999</v>
      </c>
      <c r="C14" s="17">
        <v>2883098.4</v>
      </c>
      <c r="D14" s="17">
        <v>74185691.150000006</v>
      </c>
      <c r="E14" s="18">
        <f t="shared" si="0"/>
        <v>0.32841961249288698</v>
      </c>
    </row>
    <row r="15" spans="1:13" ht="16.8" customHeight="1" x14ac:dyDescent="0.3">
      <c r="A15" s="7" t="s">
        <v>47</v>
      </c>
      <c r="B15" s="17">
        <v>61827980.609999999</v>
      </c>
      <c r="C15" s="17">
        <v>2270749.7200000002</v>
      </c>
      <c r="D15" s="17">
        <v>160640850.17000002</v>
      </c>
      <c r="E15" s="18">
        <f t="shared" si="0"/>
        <v>0.3990188688753003</v>
      </c>
    </row>
    <row r="16" spans="1:13" ht="16.8" customHeight="1" x14ac:dyDescent="0.3">
      <c r="A16" s="7" t="s">
        <v>22</v>
      </c>
      <c r="B16" s="17">
        <v>1839748869.3499999</v>
      </c>
      <c r="C16" s="17">
        <v>31621142.41</v>
      </c>
      <c r="D16" s="17">
        <v>3883205699.7899995</v>
      </c>
      <c r="E16" s="18">
        <f t="shared" si="0"/>
        <v>0.48191369616634067</v>
      </c>
    </row>
    <row r="17" spans="1:5" ht="16.8" customHeight="1" x14ac:dyDescent="0.3">
      <c r="A17" s="7" t="s">
        <v>57</v>
      </c>
      <c r="B17" s="17">
        <v>432354104.42000002</v>
      </c>
      <c r="C17" s="17">
        <v>6532773.4800000004</v>
      </c>
      <c r="D17" s="17">
        <v>717760037.32999992</v>
      </c>
      <c r="E17" s="18">
        <f t="shared" si="0"/>
        <v>0.61146741957467865</v>
      </c>
    </row>
    <row r="18" spans="1:5" ht="16.8" customHeight="1" x14ac:dyDescent="0.3">
      <c r="A18" s="7" t="s">
        <v>11</v>
      </c>
      <c r="B18" s="17">
        <v>73626872.189999998</v>
      </c>
      <c r="C18" s="17">
        <v>-408813.67</v>
      </c>
      <c r="D18" s="17">
        <v>220214603.28</v>
      </c>
      <c r="E18" s="18">
        <f t="shared" si="0"/>
        <v>0.33248502792026097</v>
      </c>
    </row>
    <row r="19" spans="1:5" ht="16.8" customHeight="1" x14ac:dyDescent="0.3">
      <c r="A19" s="7" t="s">
        <v>24</v>
      </c>
      <c r="B19" s="17">
        <v>34666856.57</v>
      </c>
      <c r="C19" s="17">
        <v>3258810.95</v>
      </c>
      <c r="D19" s="17">
        <v>94874865.719999999</v>
      </c>
      <c r="E19" s="18">
        <f t="shared" si="0"/>
        <v>0.39974409694479413</v>
      </c>
    </row>
    <row r="20" spans="1:5" ht="16.8" customHeight="1" x14ac:dyDescent="0.3">
      <c r="A20" s="7" t="s">
        <v>33</v>
      </c>
      <c r="B20" s="17">
        <v>105646186.22</v>
      </c>
      <c r="C20" s="17">
        <v>1603323.99</v>
      </c>
      <c r="D20" s="17">
        <v>221664726.51000005</v>
      </c>
      <c r="E20" s="18">
        <f t="shared" si="0"/>
        <v>0.48383661170899739</v>
      </c>
    </row>
    <row r="21" spans="1:5" ht="16.8" customHeight="1" x14ac:dyDescent="0.3">
      <c r="A21" s="7" t="s">
        <v>48</v>
      </c>
      <c r="B21" s="17">
        <v>62015867.049999997</v>
      </c>
      <c r="C21" s="17">
        <v>6773625</v>
      </c>
      <c r="D21" s="17">
        <v>226772698.16999999</v>
      </c>
      <c r="E21" s="18">
        <f t="shared" si="0"/>
        <v>0.30334115440312837</v>
      </c>
    </row>
    <row r="22" spans="1:5" ht="16.8" customHeight="1" x14ac:dyDescent="0.3">
      <c r="A22" s="7" t="s">
        <v>17</v>
      </c>
      <c r="B22" s="17">
        <v>26480235.030000001</v>
      </c>
      <c r="C22" s="17">
        <v>2912463.66</v>
      </c>
      <c r="D22" s="17">
        <v>98068091.049999997</v>
      </c>
      <c r="E22" s="18">
        <f t="shared" si="0"/>
        <v>0.29971725130260912</v>
      </c>
    </row>
    <row r="23" spans="1:5" ht="16.8" customHeight="1" x14ac:dyDescent="0.3">
      <c r="A23" s="7" t="s">
        <v>3</v>
      </c>
      <c r="B23" s="17">
        <v>170665555.08000001</v>
      </c>
      <c r="C23" s="17">
        <v>-4378219.08</v>
      </c>
      <c r="D23" s="17">
        <v>373668569.54000002</v>
      </c>
      <c r="E23" s="18">
        <f t="shared" si="0"/>
        <v>0.44501290596826465</v>
      </c>
    </row>
    <row r="24" spans="1:5" ht="16.8" customHeight="1" x14ac:dyDescent="0.3">
      <c r="A24" s="7" t="s">
        <v>25</v>
      </c>
      <c r="B24" s="17">
        <v>110789470.87</v>
      </c>
      <c r="C24" s="17">
        <v>15097959.699999999</v>
      </c>
      <c r="D24" s="17">
        <v>339963327.05999994</v>
      </c>
      <c r="E24" s="18">
        <f t="shared" si="0"/>
        <v>0.37029708956749385</v>
      </c>
    </row>
    <row r="25" spans="1:5" ht="16.8" customHeight="1" x14ac:dyDescent="0.3">
      <c r="A25" s="7" t="s">
        <v>58</v>
      </c>
      <c r="B25" s="17">
        <v>18136881.350000001</v>
      </c>
      <c r="C25" s="17">
        <v>-18984.189999999999</v>
      </c>
      <c r="D25" s="17">
        <v>68268888.300000012</v>
      </c>
      <c r="E25" s="18">
        <f t="shared" si="0"/>
        <v>0.26539024746357259</v>
      </c>
    </row>
    <row r="26" spans="1:5" ht="16.8" customHeight="1" x14ac:dyDescent="0.3">
      <c r="A26" s="7" t="s">
        <v>49</v>
      </c>
      <c r="B26" s="17">
        <v>207480466.87</v>
      </c>
      <c r="C26" s="17">
        <v>7245907.8899999997</v>
      </c>
      <c r="D26" s="17">
        <v>455920654.57999998</v>
      </c>
      <c r="E26" s="18">
        <f t="shared" si="0"/>
        <v>0.47097312350941573</v>
      </c>
    </row>
    <row r="27" spans="1:5" ht="16.8" customHeight="1" x14ac:dyDescent="0.3">
      <c r="A27" s="7" t="s">
        <v>44</v>
      </c>
      <c r="B27" s="17">
        <v>47860938.030000001</v>
      </c>
      <c r="C27" s="17">
        <v>8638546.7699999996</v>
      </c>
      <c r="D27" s="17">
        <v>174023513.31</v>
      </c>
      <c r="E27" s="18">
        <f t="shared" si="0"/>
        <v>0.32466580938033124</v>
      </c>
    </row>
    <row r="28" spans="1:5" ht="16.8" customHeight="1" x14ac:dyDescent="0.3">
      <c r="A28" s="7" t="s">
        <v>0</v>
      </c>
      <c r="B28" s="17">
        <v>152952125.09999999</v>
      </c>
      <c r="C28" s="17">
        <v>1784945.69</v>
      </c>
      <c r="D28" s="17">
        <v>371329971.67999995</v>
      </c>
      <c r="E28" s="18">
        <f t="shared" si="0"/>
        <v>0.41671042628184979</v>
      </c>
    </row>
    <row r="29" spans="1:5" ht="16.8" customHeight="1" x14ac:dyDescent="0.3">
      <c r="A29" s="7" t="s">
        <v>20</v>
      </c>
      <c r="B29" s="17">
        <v>23166517.25</v>
      </c>
      <c r="C29" s="17">
        <v>1275166.28</v>
      </c>
      <c r="D29" s="17">
        <v>102428517.53</v>
      </c>
      <c r="E29" s="18">
        <f t="shared" si="0"/>
        <v>0.23862186156156506</v>
      </c>
    </row>
    <row r="30" spans="1:5" ht="16.8" customHeight="1" x14ac:dyDescent="0.3">
      <c r="A30" s="7" t="s">
        <v>1</v>
      </c>
      <c r="B30" s="17">
        <v>83551015.900000006</v>
      </c>
      <c r="C30" s="17">
        <v>4738191.78</v>
      </c>
      <c r="D30" s="17">
        <v>190957637.26000002</v>
      </c>
      <c r="E30" s="18">
        <f t="shared" si="0"/>
        <v>0.46234970722741542</v>
      </c>
    </row>
    <row r="31" spans="1:5" ht="16.8" customHeight="1" x14ac:dyDescent="0.3">
      <c r="A31" s="7" t="s">
        <v>7</v>
      </c>
      <c r="B31" s="17">
        <v>20301714.84</v>
      </c>
      <c r="C31" s="17">
        <v>1714685.72</v>
      </c>
      <c r="D31" s="17">
        <v>63011901.510000005</v>
      </c>
      <c r="E31" s="18">
        <f t="shared" si="0"/>
        <v>0.34940066927683477</v>
      </c>
    </row>
    <row r="32" spans="1:5" ht="16.8" customHeight="1" x14ac:dyDescent="0.3">
      <c r="A32" s="7" t="s">
        <v>2</v>
      </c>
      <c r="B32" s="17">
        <v>63334087.560000002</v>
      </c>
      <c r="C32" s="17">
        <v>3440118.29</v>
      </c>
      <c r="D32" s="17">
        <v>157707906.92999998</v>
      </c>
      <c r="E32" s="18">
        <f t="shared" si="0"/>
        <v>0.42340429944098057</v>
      </c>
    </row>
    <row r="33" spans="1:5" ht="16.8" customHeight="1" x14ac:dyDescent="0.3">
      <c r="A33" s="7" t="s">
        <v>12</v>
      </c>
      <c r="B33" s="17">
        <v>60140173.350000001</v>
      </c>
      <c r="C33" s="17">
        <v>6961126.4199999999</v>
      </c>
      <c r="D33" s="17">
        <v>159935998.48000002</v>
      </c>
      <c r="E33" s="18">
        <f t="shared" si="0"/>
        <v>0.41955094792740494</v>
      </c>
    </row>
    <row r="34" spans="1:5" ht="16.8" customHeight="1" x14ac:dyDescent="0.3">
      <c r="A34" s="7" t="s">
        <v>23</v>
      </c>
      <c r="B34" s="17">
        <v>74211352.400000006</v>
      </c>
      <c r="C34" s="17">
        <v>4306808.12</v>
      </c>
      <c r="D34" s="17">
        <v>223718698.37000003</v>
      </c>
      <c r="E34" s="18">
        <f t="shared" si="0"/>
        <v>0.35096825205974402</v>
      </c>
    </row>
    <row r="35" spans="1:5" ht="16.8" customHeight="1" x14ac:dyDescent="0.3">
      <c r="A35" s="7" t="s">
        <v>29</v>
      </c>
      <c r="B35" s="17">
        <v>61135848.57</v>
      </c>
      <c r="C35" s="17">
        <v>6471261.2400000002</v>
      </c>
      <c r="D35" s="17">
        <v>188189963.13999999</v>
      </c>
      <c r="E35" s="18">
        <f t="shared" si="0"/>
        <v>0.35924928557271202</v>
      </c>
    </row>
    <row r="36" spans="1:5" ht="16.8" customHeight="1" x14ac:dyDescent="0.3">
      <c r="A36" s="7" t="s">
        <v>26</v>
      </c>
      <c r="B36" s="17">
        <v>35810309.049999997</v>
      </c>
      <c r="C36" s="17">
        <v>941348.3</v>
      </c>
      <c r="D36" s="17">
        <v>119431965.64999998</v>
      </c>
      <c r="E36" s="18">
        <f t="shared" si="0"/>
        <v>0.30772044276405996</v>
      </c>
    </row>
    <row r="37" spans="1:5" ht="16.8" customHeight="1" x14ac:dyDescent="0.3">
      <c r="A37" s="7" t="s">
        <v>27</v>
      </c>
      <c r="B37" s="17">
        <v>2397293505.2600002</v>
      </c>
      <c r="C37" s="17">
        <v>28236712.16</v>
      </c>
      <c r="D37" s="17">
        <v>6569094366.9100008</v>
      </c>
      <c r="E37" s="18">
        <f t="shared" si="0"/>
        <v>0.36923357801616291</v>
      </c>
    </row>
    <row r="38" spans="1:5" ht="16.8" customHeight="1" x14ac:dyDescent="0.3">
      <c r="A38" s="7" t="s">
        <v>4</v>
      </c>
      <c r="B38" s="17">
        <v>464717293.30000001</v>
      </c>
      <c r="C38" s="17">
        <v>17086137.25</v>
      </c>
      <c r="D38" s="17">
        <v>968292394.08999991</v>
      </c>
      <c r="E38" s="18">
        <f t="shared" si="0"/>
        <v>0.49758051750762572</v>
      </c>
    </row>
    <row r="39" spans="1:5" ht="16.8" customHeight="1" x14ac:dyDescent="0.3">
      <c r="A39" s="7" t="s">
        <v>45</v>
      </c>
      <c r="B39" s="17">
        <v>147232907.43000001</v>
      </c>
      <c r="C39" s="17">
        <v>7656568.2599999998</v>
      </c>
      <c r="D39" s="17">
        <v>528444346.66999996</v>
      </c>
      <c r="E39" s="18">
        <f t="shared" si="0"/>
        <v>0.29310461293802909</v>
      </c>
    </row>
    <row r="40" spans="1:5" ht="16.8" customHeight="1" x14ac:dyDescent="0.3">
      <c r="A40" s="7" t="s">
        <v>46</v>
      </c>
      <c r="B40" s="17">
        <v>46769577.299999997</v>
      </c>
      <c r="C40" s="17">
        <v>-646540.39</v>
      </c>
      <c r="D40" s="17">
        <v>125965759.77</v>
      </c>
      <c r="E40" s="18">
        <f t="shared" si="0"/>
        <v>0.36615535042392255</v>
      </c>
    </row>
    <row r="41" spans="1:5" ht="16.8" customHeight="1" x14ac:dyDescent="0.3">
      <c r="A41" s="7" t="s">
        <v>32</v>
      </c>
      <c r="B41" s="17">
        <v>98543536.959999993</v>
      </c>
      <c r="C41" s="17">
        <v>4811556.34</v>
      </c>
      <c r="D41" s="17">
        <v>306008502.88999993</v>
      </c>
      <c r="E41" s="18">
        <f t="shared" si="0"/>
        <v>0.3377523576106406</v>
      </c>
    </row>
    <row r="42" spans="1:5" ht="16.8" customHeight="1" x14ac:dyDescent="0.3">
      <c r="A42" s="7" t="s">
        <v>9</v>
      </c>
      <c r="B42" s="17">
        <v>154970681.65000001</v>
      </c>
      <c r="C42" s="17">
        <v>6560798.3300000001</v>
      </c>
      <c r="D42" s="17">
        <v>572549243.57999992</v>
      </c>
      <c r="E42" s="18">
        <f t="shared" si="0"/>
        <v>0.28212678960151294</v>
      </c>
    </row>
    <row r="43" spans="1:5" ht="16.8" customHeight="1" x14ac:dyDescent="0.3">
      <c r="A43" s="7" t="s">
        <v>52</v>
      </c>
      <c r="B43" s="17">
        <v>198486650.15000001</v>
      </c>
      <c r="C43" s="17">
        <v>41789940.759999998</v>
      </c>
      <c r="D43" s="17">
        <v>507807819.18999994</v>
      </c>
      <c r="E43" s="18">
        <f t="shared" si="0"/>
        <v>0.47316441738385046</v>
      </c>
    </row>
    <row r="44" spans="1:5" ht="16.8" customHeight="1" x14ac:dyDescent="0.3">
      <c r="A44" s="7" t="s">
        <v>28</v>
      </c>
      <c r="B44" s="17">
        <v>139308562.81999999</v>
      </c>
      <c r="C44" s="17">
        <v>6380401.5599999996</v>
      </c>
      <c r="D44" s="17">
        <v>323272891.67000002</v>
      </c>
      <c r="E44" s="18">
        <f t="shared" si="0"/>
        <v>0.45066867075486383</v>
      </c>
    </row>
    <row r="45" spans="1:5" ht="16.8" customHeight="1" x14ac:dyDescent="0.3">
      <c r="A45" s="7" t="s">
        <v>34</v>
      </c>
      <c r="B45" s="17">
        <v>30532339.149999999</v>
      </c>
      <c r="C45" s="17">
        <v>3318402.73</v>
      </c>
      <c r="D45" s="17">
        <v>95347228.500000015</v>
      </c>
      <c r="E45" s="18">
        <f t="shared" si="0"/>
        <v>0.35502596575211404</v>
      </c>
    </row>
    <row r="46" spans="1:5" ht="16.8" customHeight="1" x14ac:dyDescent="0.3">
      <c r="A46" s="7" t="s">
        <v>16</v>
      </c>
      <c r="B46" s="17">
        <v>65418508.359999999</v>
      </c>
      <c r="C46" s="17">
        <v>13908479.869999999</v>
      </c>
      <c r="D46" s="17">
        <v>214319936.24999997</v>
      </c>
      <c r="E46" s="18">
        <f t="shared" si="0"/>
        <v>0.37013350049463734</v>
      </c>
    </row>
    <row r="47" spans="1:5" ht="16.8" customHeight="1" x14ac:dyDescent="0.3">
      <c r="A47" s="7" t="s">
        <v>10</v>
      </c>
      <c r="B47" s="17">
        <v>74985571.760000005</v>
      </c>
      <c r="C47" s="17">
        <v>8560296.9700000007</v>
      </c>
      <c r="D47" s="17">
        <v>234592983.50000003</v>
      </c>
      <c r="E47" s="18">
        <f t="shared" si="0"/>
        <v>0.35613114886703334</v>
      </c>
    </row>
    <row r="48" spans="1:5" ht="16.8" customHeight="1" x14ac:dyDescent="0.3">
      <c r="A48" s="7" t="s">
        <v>42</v>
      </c>
      <c r="B48" s="17">
        <v>24518565.460000001</v>
      </c>
      <c r="C48" s="17">
        <v>262146.27</v>
      </c>
      <c r="D48" s="17">
        <v>78469715.74000001</v>
      </c>
      <c r="E48" s="18">
        <f t="shared" si="0"/>
        <v>0.31579968776881923</v>
      </c>
    </row>
    <row r="49" spans="1:5" ht="16.8" customHeight="1" x14ac:dyDescent="0.3">
      <c r="A49" s="7" t="s">
        <v>5</v>
      </c>
      <c r="B49" s="17">
        <v>485597525.31</v>
      </c>
      <c r="C49" s="17">
        <v>1104559.07</v>
      </c>
      <c r="D49" s="17">
        <v>1076137000.8200002</v>
      </c>
      <c r="E49" s="18">
        <f t="shared" si="0"/>
        <v>0.45226777260622053</v>
      </c>
    </row>
    <row r="50" spans="1:5" ht="16.8" customHeight="1" x14ac:dyDescent="0.3">
      <c r="A50" s="7" t="s">
        <v>15</v>
      </c>
      <c r="B50" s="17">
        <v>15196534.17</v>
      </c>
      <c r="C50" s="17">
        <v>3195516.61</v>
      </c>
      <c r="D50" s="17">
        <v>55237956.82</v>
      </c>
      <c r="E50" s="18">
        <f t="shared" si="0"/>
        <v>0.33296037432979042</v>
      </c>
    </row>
    <row r="51" spans="1:5" ht="16.8" customHeight="1" x14ac:dyDescent="0.3">
      <c r="A51" s="7" t="s">
        <v>21</v>
      </c>
      <c r="B51" s="17">
        <v>66815865.310000002</v>
      </c>
      <c r="C51" s="17">
        <v>4975253.6900000004</v>
      </c>
      <c r="D51" s="17">
        <v>233841811.71000001</v>
      </c>
      <c r="E51" s="18">
        <f t="shared" si="0"/>
        <v>0.30700719633934448</v>
      </c>
    </row>
    <row r="52" spans="1:5" ht="16.8" customHeight="1" x14ac:dyDescent="0.3">
      <c r="A52" s="7" t="s">
        <v>8</v>
      </c>
      <c r="B52" s="17">
        <v>12859276.18</v>
      </c>
      <c r="C52" s="17">
        <v>4789107.3499999996</v>
      </c>
      <c r="D52" s="17">
        <v>46469700.090000004</v>
      </c>
      <c r="E52" s="18">
        <f t="shared" si="0"/>
        <v>0.3797826001850575</v>
      </c>
    </row>
    <row r="53" spans="1:5" ht="16.8" customHeight="1" x14ac:dyDescent="0.3">
      <c r="A53" s="7" t="s">
        <v>19</v>
      </c>
      <c r="B53" s="17">
        <v>26932863.489999998</v>
      </c>
      <c r="C53" s="17">
        <v>1171309.94</v>
      </c>
      <c r="D53" s="17">
        <v>118632836.79000001</v>
      </c>
      <c r="E53" s="18">
        <f t="shared" si="0"/>
        <v>0.23690045851090197</v>
      </c>
    </row>
    <row r="54" spans="1:5" ht="16.8" customHeight="1" x14ac:dyDescent="0.3">
      <c r="A54" s="7" t="s">
        <v>50</v>
      </c>
      <c r="B54" s="17">
        <v>560497894.77999997</v>
      </c>
      <c r="C54" s="17">
        <v>169955246.55000001</v>
      </c>
      <c r="D54" s="17">
        <v>1350296014.8099999</v>
      </c>
      <c r="E54" s="18">
        <f t="shared" si="0"/>
        <v>0.54095778504743786</v>
      </c>
    </row>
    <row r="55" spans="1:5" ht="16.8" customHeight="1" x14ac:dyDescent="0.3">
      <c r="A55" s="7" t="s">
        <v>14</v>
      </c>
      <c r="B55" s="17">
        <v>138587655.05000001</v>
      </c>
      <c r="C55" s="17">
        <v>19084732.239999998</v>
      </c>
      <c r="D55" s="17">
        <v>370558522.04000002</v>
      </c>
      <c r="E55" s="18">
        <f t="shared" si="0"/>
        <v>0.42549928799904929</v>
      </c>
    </row>
    <row r="56" spans="1:5" ht="16.8" customHeight="1" x14ac:dyDescent="0.3">
      <c r="A56" s="7" t="s">
        <v>13</v>
      </c>
      <c r="B56" s="17">
        <v>25439273.219999999</v>
      </c>
      <c r="C56" s="17">
        <v>1638079.05</v>
      </c>
      <c r="D56" s="17">
        <v>79940886.420000002</v>
      </c>
      <c r="E56" s="18">
        <f t="shared" si="0"/>
        <v>0.33871718819502178</v>
      </c>
    </row>
    <row r="57" spans="1:5" ht="16.8" customHeight="1" x14ac:dyDescent="0.3">
      <c r="A57" s="7" t="s">
        <v>6</v>
      </c>
      <c r="B57" s="17">
        <v>447639221.27999997</v>
      </c>
      <c r="C57" s="17">
        <v>13401736.859999999</v>
      </c>
      <c r="D57" s="17">
        <v>1028426827.63</v>
      </c>
      <c r="E57" s="18">
        <f t="shared" si="0"/>
        <v>0.44829728839577682</v>
      </c>
    </row>
    <row r="58" spans="1:5" x14ac:dyDescent="0.35">
      <c r="A58" s="21" t="s">
        <v>51</v>
      </c>
      <c r="E58" s="22">
        <f>AVERAGE(E11:E57)</f>
        <v>0.37856764012732114</v>
      </c>
    </row>
    <row r="59" spans="1:5" x14ac:dyDescent="0.3">
      <c r="A59"/>
    </row>
    <row r="60" spans="1:5" x14ac:dyDescent="0.35">
      <c r="A60" s="23" t="s">
        <v>56</v>
      </c>
    </row>
  </sheetData>
  <sortState ref="A13:I59">
    <sortCondition ref="A13:A59"/>
  </sortState>
  <mergeCells count="3">
    <mergeCell ref="A3:E3"/>
    <mergeCell ref="A4:E4"/>
    <mergeCell ref="A8:E8"/>
  </mergeCells>
  <printOptions horizontalCentered="1"/>
  <pageMargins left="0.70866141732283472" right="0.70866141732283472" top="0.39370078740157483" bottom="0.98425196850393704" header="0.31496062992125984" footer="0.31496062992125984"/>
  <pageSetup paperSize="9" scale="77" orientation="portrait" verticalDpi="300" r:id="rId1"/>
  <headerFooter differentFirst="1">
    <oddFooter>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0"/>
  <sheetViews>
    <sheetView topLeftCell="A4" workbookViewId="0">
      <selection activeCell="H10" sqref="H10"/>
    </sheetView>
  </sheetViews>
  <sheetFormatPr baseColWidth="10" defaultRowHeight="18" x14ac:dyDescent="0.3"/>
  <cols>
    <col min="1" max="1" width="40.88671875" style="19" customWidth="1"/>
    <col min="2" max="2" width="16.33203125" style="19" customWidth="1"/>
    <col min="3" max="3" width="16" style="19" customWidth="1"/>
    <col min="4" max="4" width="16.109375" style="19" customWidth="1"/>
    <col min="5" max="5" width="19.109375" style="19" customWidth="1"/>
    <col min="6" max="16384" width="11.5546875" style="19"/>
  </cols>
  <sheetData>
    <row r="1" spans="1:9" s="8" customFormat="1" ht="16.8" x14ac:dyDescent="0.3">
      <c r="B1" s="9"/>
      <c r="C1" s="9"/>
      <c r="D1" s="10"/>
      <c r="E1" s="10"/>
    </row>
    <row r="2" spans="1:9" s="8" customFormat="1" ht="27.75" customHeight="1" x14ac:dyDescent="0.3">
      <c r="A2" s="1"/>
      <c r="B2" s="2"/>
      <c r="C2" s="2"/>
      <c r="D2" s="1"/>
      <c r="E2" s="1"/>
    </row>
    <row r="3" spans="1:9" s="8" customFormat="1" ht="26.25" customHeight="1" x14ac:dyDescent="0.3">
      <c r="A3" s="24" t="s">
        <v>54</v>
      </c>
      <c r="B3" s="24"/>
      <c r="C3" s="24"/>
      <c r="D3" s="24"/>
      <c r="E3" s="24"/>
    </row>
    <row r="4" spans="1:9" s="8" customFormat="1" ht="21.6" x14ac:dyDescent="0.3">
      <c r="A4" s="25" t="s">
        <v>31</v>
      </c>
      <c r="B4" s="25"/>
      <c r="C4" s="25"/>
      <c r="D4" s="25"/>
      <c r="E4" s="25"/>
      <c r="F4" s="8" t="s">
        <v>35</v>
      </c>
    </row>
    <row r="5" spans="1:9" s="8" customFormat="1" ht="16.8" x14ac:dyDescent="0.3">
      <c r="B5" s="11"/>
      <c r="C5" s="11"/>
      <c r="D5" s="12"/>
      <c r="E5" s="12"/>
    </row>
    <row r="6" spans="1:9" s="8" customFormat="1" ht="16.8" x14ac:dyDescent="0.3">
      <c r="A6" s="13" t="s">
        <v>38</v>
      </c>
      <c r="B6" s="14"/>
      <c r="C6" s="14"/>
      <c r="D6" s="15"/>
      <c r="E6" s="15"/>
    </row>
    <row r="7" spans="1:9" s="8" customFormat="1" ht="9.75" customHeight="1" x14ac:dyDescent="0.3">
      <c r="A7" s="13" t="s">
        <v>35</v>
      </c>
      <c r="B7" s="14"/>
      <c r="C7" s="14"/>
      <c r="D7" s="15"/>
      <c r="E7" s="15"/>
    </row>
    <row r="8" spans="1:9" s="8" customFormat="1" ht="28.5" customHeight="1" x14ac:dyDescent="0.3">
      <c r="A8" s="26" t="s">
        <v>55</v>
      </c>
      <c r="B8" s="26"/>
      <c r="C8" s="26"/>
      <c r="D8" s="26"/>
      <c r="E8" s="26"/>
      <c r="F8" s="3"/>
      <c r="G8" s="3"/>
      <c r="H8" s="3"/>
      <c r="I8" s="3"/>
    </row>
    <row r="9" spans="1:9" s="8" customFormat="1" ht="16.8" x14ac:dyDescent="0.3">
      <c r="A9" s="16"/>
      <c r="B9" s="3"/>
      <c r="C9" s="3"/>
      <c r="D9" s="3"/>
      <c r="E9" s="3"/>
      <c r="F9" s="3"/>
      <c r="G9" s="3"/>
      <c r="H9" s="3"/>
      <c r="I9" s="3"/>
    </row>
    <row r="10" spans="1:9" s="8" customFormat="1" ht="48" customHeight="1" x14ac:dyDescent="0.3">
      <c r="A10" s="4" t="s">
        <v>30</v>
      </c>
      <c r="B10" s="5" t="s">
        <v>39</v>
      </c>
      <c r="C10" s="5" t="s">
        <v>37</v>
      </c>
      <c r="D10" s="5" t="s">
        <v>36</v>
      </c>
      <c r="E10" s="6" t="s">
        <v>40</v>
      </c>
    </row>
    <row r="11" spans="1:9" ht="16.8" customHeight="1" x14ac:dyDescent="0.3">
      <c r="A11" s="7" t="s">
        <v>57</v>
      </c>
      <c r="B11" s="17">
        <v>432354104.42000002</v>
      </c>
      <c r="C11" s="17">
        <v>6532773.4800000004</v>
      </c>
      <c r="D11" s="17">
        <v>717760037.32999992</v>
      </c>
      <c r="E11" s="18">
        <f>(B11+C11)/D11</f>
        <v>0.61146741957467865</v>
      </c>
    </row>
    <row r="12" spans="1:9" ht="16.8" customHeight="1" x14ac:dyDescent="0.3">
      <c r="A12" s="7" t="s">
        <v>50</v>
      </c>
      <c r="B12" s="17">
        <v>560497894.77999997</v>
      </c>
      <c r="C12" s="17">
        <v>169955246.55000001</v>
      </c>
      <c r="D12" s="17">
        <v>1350296014.8099999</v>
      </c>
      <c r="E12" s="18">
        <f>(B12+C12)/D12</f>
        <v>0.54095778504743786</v>
      </c>
    </row>
    <row r="13" spans="1:9" ht="16.8" customHeight="1" x14ac:dyDescent="0.3">
      <c r="A13" s="7" t="s">
        <v>4</v>
      </c>
      <c r="B13" s="17">
        <v>464717293.30000001</v>
      </c>
      <c r="C13" s="17">
        <v>17086137.25</v>
      </c>
      <c r="D13" s="17">
        <v>968292394.08999991</v>
      </c>
      <c r="E13" s="18">
        <f>(B13+C13)/D13</f>
        <v>0.49758051750762572</v>
      </c>
    </row>
    <row r="14" spans="1:9" ht="16.8" customHeight="1" x14ac:dyDescent="0.3">
      <c r="A14" s="7" t="s">
        <v>33</v>
      </c>
      <c r="B14" s="17">
        <v>105646186.22</v>
      </c>
      <c r="C14" s="17">
        <v>1603323.99</v>
      </c>
      <c r="D14" s="17">
        <v>221664726.51000005</v>
      </c>
      <c r="E14" s="18">
        <f>(B14+C14)/D14</f>
        <v>0.48383661170899739</v>
      </c>
    </row>
    <row r="15" spans="1:9" ht="16.8" customHeight="1" x14ac:dyDescent="0.3">
      <c r="A15" s="7" t="s">
        <v>22</v>
      </c>
      <c r="B15" s="17">
        <v>1839748869.3499999</v>
      </c>
      <c r="C15" s="17">
        <v>31621142.41</v>
      </c>
      <c r="D15" s="17">
        <v>3883205699.7899995</v>
      </c>
      <c r="E15" s="18">
        <f>(B15+C15)/D15</f>
        <v>0.48191369616634067</v>
      </c>
    </row>
    <row r="16" spans="1:9" ht="16.8" customHeight="1" x14ac:dyDescent="0.3">
      <c r="A16" s="7" t="s">
        <v>52</v>
      </c>
      <c r="B16" s="17">
        <v>198486650.15000001</v>
      </c>
      <c r="C16" s="17">
        <v>41789940.759999998</v>
      </c>
      <c r="D16" s="17">
        <v>507807819.18999994</v>
      </c>
      <c r="E16" s="18">
        <f>(B16+C16)/D16</f>
        <v>0.47316441738385046</v>
      </c>
    </row>
    <row r="17" spans="1:5" ht="16.8" customHeight="1" x14ac:dyDescent="0.3">
      <c r="A17" s="7" t="s">
        <v>49</v>
      </c>
      <c r="B17" s="17">
        <v>207480466.87</v>
      </c>
      <c r="C17" s="17">
        <v>7245907.8899999997</v>
      </c>
      <c r="D17" s="17">
        <v>455920654.57999998</v>
      </c>
      <c r="E17" s="18">
        <f>(B17+C17)/D17</f>
        <v>0.47097312350941573</v>
      </c>
    </row>
    <row r="18" spans="1:5" ht="16.8" customHeight="1" x14ac:dyDescent="0.3">
      <c r="A18" s="7" t="s">
        <v>1</v>
      </c>
      <c r="B18" s="17">
        <v>83551015.900000006</v>
      </c>
      <c r="C18" s="17">
        <v>4738191.78</v>
      </c>
      <c r="D18" s="17">
        <v>190957637.26000002</v>
      </c>
      <c r="E18" s="18">
        <f>(B18+C18)/D18</f>
        <v>0.46234970722741542</v>
      </c>
    </row>
    <row r="19" spans="1:5" ht="16.8" customHeight="1" x14ac:dyDescent="0.3">
      <c r="A19" s="7" t="s">
        <v>5</v>
      </c>
      <c r="B19" s="17">
        <v>485597525.31</v>
      </c>
      <c r="C19" s="17">
        <v>1104559.07</v>
      </c>
      <c r="D19" s="17">
        <v>1076137000.8200002</v>
      </c>
      <c r="E19" s="18">
        <f>(B19+C19)/D19</f>
        <v>0.45226777260622053</v>
      </c>
    </row>
    <row r="20" spans="1:5" ht="16.8" customHeight="1" x14ac:dyDescent="0.3">
      <c r="A20" s="7" t="s">
        <v>28</v>
      </c>
      <c r="B20" s="17">
        <v>139308562.81999999</v>
      </c>
      <c r="C20" s="17">
        <v>6380401.5599999996</v>
      </c>
      <c r="D20" s="17">
        <v>323272891.67000002</v>
      </c>
      <c r="E20" s="18">
        <f>(B20+C20)/D20</f>
        <v>0.45066867075486383</v>
      </c>
    </row>
    <row r="21" spans="1:5" ht="16.8" customHeight="1" x14ac:dyDescent="0.3">
      <c r="A21" s="7" t="s">
        <v>6</v>
      </c>
      <c r="B21" s="17">
        <v>447639221.27999997</v>
      </c>
      <c r="C21" s="17">
        <v>13401736.859999999</v>
      </c>
      <c r="D21" s="17">
        <v>1028426827.63</v>
      </c>
      <c r="E21" s="18">
        <f>(B21+C21)/D21</f>
        <v>0.44829728839577682</v>
      </c>
    </row>
    <row r="22" spans="1:5" ht="16.8" customHeight="1" x14ac:dyDescent="0.3">
      <c r="A22" s="7" t="s">
        <v>3</v>
      </c>
      <c r="B22" s="17">
        <v>170665555.08000001</v>
      </c>
      <c r="C22" s="17">
        <v>-4378219.08</v>
      </c>
      <c r="D22" s="17">
        <v>373668569.54000002</v>
      </c>
      <c r="E22" s="18">
        <f>(B22+C22)/D22</f>
        <v>0.44501290596826465</v>
      </c>
    </row>
    <row r="23" spans="1:5" ht="16.8" customHeight="1" x14ac:dyDescent="0.3">
      <c r="A23" s="7" t="s">
        <v>14</v>
      </c>
      <c r="B23" s="17">
        <v>138587655.05000001</v>
      </c>
      <c r="C23" s="17">
        <v>19084732.239999998</v>
      </c>
      <c r="D23" s="17">
        <v>370558522.04000002</v>
      </c>
      <c r="E23" s="18">
        <f>(B23+C23)/D23</f>
        <v>0.42549928799904929</v>
      </c>
    </row>
    <row r="24" spans="1:5" ht="16.8" customHeight="1" x14ac:dyDescent="0.3">
      <c r="A24" s="7" t="s">
        <v>2</v>
      </c>
      <c r="B24" s="17">
        <v>63334087.560000002</v>
      </c>
      <c r="C24" s="17">
        <v>3440118.29</v>
      </c>
      <c r="D24" s="17">
        <v>157707906.92999998</v>
      </c>
      <c r="E24" s="18">
        <f>(B24+C24)/D24</f>
        <v>0.42340429944098057</v>
      </c>
    </row>
    <row r="25" spans="1:5" ht="16.8" customHeight="1" x14ac:dyDescent="0.3">
      <c r="A25" s="7" t="s">
        <v>12</v>
      </c>
      <c r="B25" s="17">
        <v>60140173.350000001</v>
      </c>
      <c r="C25" s="17">
        <v>6961126.4199999999</v>
      </c>
      <c r="D25" s="17">
        <v>159935998.48000002</v>
      </c>
      <c r="E25" s="18">
        <f>(B25+C25)/D25</f>
        <v>0.41955094792740494</v>
      </c>
    </row>
    <row r="26" spans="1:5" ht="16.8" customHeight="1" x14ac:dyDescent="0.3">
      <c r="A26" s="7" t="s">
        <v>0</v>
      </c>
      <c r="B26" s="17">
        <v>152952125.09999999</v>
      </c>
      <c r="C26" s="17">
        <v>1784945.69</v>
      </c>
      <c r="D26" s="17">
        <v>371329971.67999995</v>
      </c>
      <c r="E26" s="18">
        <f>(B26+C26)/D26</f>
        <v>0.41671042628184979</v>
      </c>
    </row>
    <row r="27" spans="1:5" ht="16.8" customHeight="1" x14ac:dyDescent="0.3">
      <c r="A27" s="7" t="s">
        <v>24</v>
      </c>
      <c r="B27" s="17">
        <v>34666856.57</v>
      </c>
      <c r="C27" s="17">
        <v>3258810.95</v>
      </c>
      <c r="D27" s="17">
        <v>94874865.719999999</v>
      </c>
      <c r="E27" s="18">
        <f>(B27+C27)/D27</f>
        <v>0.39974409694479413</v>
      </c>
    </row>
    <row r="28" spans="1:5" ht="16.8" customHeight="1" x14ac:dyDescent="0.3">
      <c r="A28" s="7" t="s">
        <v>47</v>
      </c>
      <c r="B28" s="17">
        <v>61827980.609999999</v>
      </c>
      <c r="C28" s="17">
        <v>2270749.7200000002</v>
      </c>
      <c r="D28" s="17">
        <v>160640850.17000002</v>
      </c>
      <c r="E28" s="18">
        <f>(B28+C28)/D28</f>
        <v>0.3990188688753003</v>
      </c>
    </row>
    <row r="29" spans="1:5" ht="16.8" customHeight="1" x14ac:dyDescent="0.3">
      <c r="A29" s="7" t="s">
        <v>53</v>
      </c>
      <c r="B29" s="17">
        <v>95005591.299999997</v>
      </c>
      <c r="C29" s="17">
        <v>3267375.39</v>
      </c>
      <c r="D29" s="17">
        <v>255300461.74000001</v>
      </c>
      <c r="E29" s="18">
        <f>(B29+C29)/D29</f>
        <v>0.3849306265261751</v>
      </c>
    </row>
    <row r="30" spans="1:5" ht="16.8" customHeight="1" x14ac:dyDescent="0.3">
      <c r="A30" s="7" t="s">
        <v>8</v>
      </c>
      <c r="B30" s="17">
        <v>12859276.18</v>
      </c>
      <c r="C30" s="17">
        <v>4789107.3499999996</v>
      </c>
      <c r="D30" s="17">
        <v>46469700.090000004</v>
      </c>
      <c r="E30" s="18">
        <f>(B30+C30)/D30</f>
        <v>0.3797826001850575</v>
      </c>
    </row>
    <row r="31" spans="1:5" ht="16.8" customHeight="1" x14ac:dyDescent="0.3">
      <c r="A31" s="7" t="s">
        <v>25</v>
      </c>
      <c r="B31" s="17">
        <v>110789470.87</v>
      </c>
      <c r="C31" s="17">
        <v>15097959.699999999</v>
      </c>
      <c r="D31" s="17">
        <v>339963327.05999994</v>
      </c>
      <c r="E31" s="18">
        <f>(B31+C31)/D31</f>
        <v>0.37029708956749385</v>
      </c>
    </row>
    <row r="32" spans="1:5" ht="16.8" customHeight="1" x14ac:dyDescent="0.3">
      <c r="A32" s="7" t="s">
        <v>16</v>
      </c>
      <c r="B32" s="17">
        <v>65418508.359999999</v>
      </c>
      <c r="C32" s="17">
        <v>13908479.869999999</v>
      </c>
      <c r="D32" s="17">
        <v>214319936.24999997</v>
      </c>
      <c r="E32" s="18">
        <f>(B32+C32)/D32</f>
        <v>0.37013350049463734</v>
      </c>
    </row>
    <row r="33" spans="1:5" ht="16.8" customHeight="1" x14ac:dyDescent="0.3">
      <c r="A33" s="7" t="s">
        <v>27</v>
      </c>
      <c r="B33" s="17">
        <v>2397293505.2600002</v>
      </c>
      <c r="C33" s="17">
        <v>28236712.16</v>
      </c>
      <c r="D33" s="17">
        <v>6569094366.9100008</v>
      </c>
      <c r="E33" s="18">
        <f>(B33+C33)/D33</f>
        <v>0.36923357801616291</v>
      </c>
    </row>
    <row r="34" spans="1:5" ht="16.8" customHeight="1" x14ac:dyDescent="0.3">
      <c r="A34" s="7" t="s">
        <v>46</v>
      </c>
      <c r="B34" s="17">
        <v>46769577.299999997</v>
      </c>
      <c r="C34" s="17">
        <v>-646540.39</v>
      </c>
      <c r="D34" s="17">
        <v>125965759.77</v>
      </c>
      <c r="E34" s="18">
        <f>(B34+C34)/D34</f>
        <v>0.36615535042392255</v>
      </c>
    </row>
    <row r="35" spans="1:5" ht="16.8" customHeight="1" x14ac:dyDescent="0.3">
      <c r="A35" s="7" t="s">
        <v>29</v>
      </c>
      <c r="B35" s="17">
        <v>61135848.57</v>
      </c>
      <c r="C35" s="17">
        <v>6471261.2400000002</v>
      </c>
      <c r="D35" s="17">
        <v>188189963.13999999</v>
      </c>
      <c r="E35" s="18">
        <f>(B35+C35)/D35</f>
        <v>0.35924928557271202</v>
      </c>
    </row>
    <row r="36" spans="1:5" ht="16.8" customHeight="1" x14ac:dyDescent="0.3">
      <c r="A36" s="7" t="s">
        <v>10</v>
      </c>
      <c r="B36" s="17">
        <v>74985571.760000005</v>
      </c>
      <c r="C36" s="17">
        <v>8560296.9700000007</v>
      </c>
      <c r="D36" s="17">
        <v>234592983.50000003</v>
      </c>
      <c r="E36" s="18">
        <f>(B36+C36)/D36</f>
        <v>0.35613114886703334</v>
      </c>
    </row>
    <row r="37" spans="1:5" ht="16.8" customHeight="1" x14ac:dyDescent="0.3">
      <c r="A37" s="7" t="s">
        <v>34</v>
      </c>
      <c r="B37" s="17">
        <v>30532339.149999999</v>
      </c>
      <c r="C37" s="17">
        <v>3318402.73</v>
      </c>
      <c r="D37" s="17">
        <v>95347228.500000015</v>
      </c>
      <c r="E37" s="18">
        <f>(B37+C37)/D37</f>
        <v>0.35502596575211404</v>
      </c>
    </row>
    <row r="38" spans="1:5" ht="16.8" customHeight="1" x14ac:dyDescent="0.3">
      <c r="A38" s="7" t="s">
        <v>23</v>
      </c>
      <c r="B38" s="17">
        <v>74211352.400000006</v>
      </c>
      <c r="C38" s="17">
        <v>4306808.12</v>
      </c>
      <c r="D38" s="17">
        <v>223718698.37000003</v>
      </c>
      <c r="E38" s="18">
        <f>(B38+C38)/D38</f>
        <v>0.35096825205974402</v>
      </c>
    </row>
    <row r="39" spans="1:5" ht="16.8" customHeight="1" x14ac:dyDescent="0.3">
      <c r="A39" s="7" t="s">
        <v>7</v>
      </c>
      <c r="B39" s="17">
        <v>20301714.84</v>
      </c>
      <c r="C39" s="17">
        <v>1714685.72</v>
      </c>
      <c r="D39" s="17">
        <v>63011901.510000005</v>
      </c>
      <c r="E39" s="18">
        <f>(B39+C39)/D39</f>
        <v>0.34940066927683477</v>
      </c>
    </row>
    <row r="40" spans="1:5" ht="16.8" customHeight="1" x14ac:dyDescent="0.3">
      <c r="A40" s="7" t="s">
        <v>13</v>
      </c>
      <c r="B40" s="17">
        <v>25439273.219999999</v>
      </c>
      <c r="C40" s="17">
        <v>1638079.05</v>
      </c>
      <c r="D40" s="17">
        <v>79940886.420000002</v>
      </c>
      <c r="E40" s="18">
        <f>(B40+C40)/D40</f>
        <v>0.33871718819502178</v>
      </c>
    </row>
    <row r="41" spans="1:5" ht="16.8" customHeight="1" x14ac:dyDescent="0.3">
      <c r="A41" s="7" t="s">
        <v>32</v>
      </c>
      <c r="B41" s="17">
        <v>98543536.959999993</v>
      </c>
      <c r="C41" s="17">
        <v>4811556.34</v>
      </c>
      <c r="D41" s="17">
        <v>306008502.88999993</v>
      </c>
      <c r="E41" s="18">
        <f>(B41+C41)/D41</f>
        <v>0.3377523576106406</v>
      </c>
    </row>
    <row r="42" spans="1:5" ht="16.8" customHeight="1" x14ac:dyDescent="0.3">
      <c r="A42" s="7" t="s">
        <v>15</v>
      </c>
      <c r="B42" s="17">
        <v>15196534.17</v>
      </c>
      <c r="C42" s="17">
        <v>3195516.61</v>
      </c>
      <c r="D42" s="17">
        <v>55237956.82</v>
      </c>
      <c r="E42" s="18">
        <f>(B42+C42)/D42</f>
        <v>0.33296037432979042</v>
      </c>
    </row>
    <row r="43" spans="1:5" ht="16.8" customHeight="1" x14ac:dyDescent="0.3">
      <c r="A43" s="7" t="s">
        <v>11</v>
      </c>
      <c r="B43" s="17">
        <v>73626872.189999998</v>
      </c>
      <c r="C43" s="17">
        <v>-408813.67</v>
      </c>
      <c r="D43" s="17">
        <v>220214603.28</v>
      </c>
      <c r="E43" s="18">
        <f>(B43+C43)/D43</f>
        <v>0.33248502792026097</v>
      </c>
    </row>
    <row r="44" spans="1:5" ht="16.8" customHeight="1" x14ac:dyDescent="0.3">
      <c r="A44" s="7" t="s">
        <v>41</v>
      </c>
      <c r="B44" s="17">
        <v>120773349.28</v>
      </c>
      <c r="C44" s="17">
        <v>3681528.98</v>
      </c>
      <c r="D44" s="17">
        <v>374999839.63999999</v>
      </c>
      <c r="E44" s="18">
        <f>(B44+C44)/D44</f>
        <v>0.33187981728066002</v>
      </c>
    </row>
    <row r="45" spans="1:5" ht="16.8" customHeight="1" x14ac:dyDescent="0.3">
      <c r="A45" s="7" t="s">
        <v>43</v>
      </c>
      <c r="B45" s="17">
        <v>21480937.539999999</v>
      </c>
      <c r="C45" s="17">
        <v>2883098.4</v>
      </c>
      <c r="D45" s="17">
        <v>74185691.150000006</v>
      </c>
      <c r="E45" s="18">
        <f>(B45+C45)/D45</f>
        <v>0.32841961249288698</v>
      </c>
    </row>
    <row r="46" spans="1:5" ht="16.8" customHeight="1" x14ac:dyDescent="0.3">
      <c r="A46" s="7" t="s">
        <v>44</v>
      </c>
      <c r="B46" s="17">
        <v>47860938.030000001</v>
      </c>
      <c r="C46" s="17">
        <v>8638546.7699999996</v>
      </c>
      <c r="D46" s="17">
        <v>174023513.31</v>
      </c>
      <c r="E46" s="18">
        <f>(B46+C46)/D46</f>
        <v>0.32466580938033124</v>
      </c>
    </row>
    <row r="47" spans="1:5" ht="16.8" customHeight="1" x14ac:dyDescent="0.3">
      <c r="A47" s="7" t="s">
        <v>42</v>
      </c>
      <c r="B47" s="17">
        <v>24518565.460000001</v>
      </c>
      <c r="C47" s="17">
        <v>262146.27</v>
      </c>
      <c r="D47" s="17">
        <v>78469715.74000001</v>
      </c>
      <c r="E47" s="18">
        <f>(B47+C47)/D47</f>
        <v>0.31579968776881923</v>
      </c>
    </row>
    <row r="48" spans="1:5" ht="16.8" customHeight="1" x14ac:dyDescent="0.3">
      <c r="A48" s="7" t="s">
        <v>26</v>
      </c>
      <c r="B48" s="17">
        <v>35810309.049999997</v>
      </c>
      <c r="C48" s="17">
        <v>941348.3</v>
      </c>
      <c r="D48" s="17">
        <v>119431965.64999998</v>
      </c>
      <c r="E48" s="18">
        <f>(B48+C48)/D48</f>
        <v>0.30772044276405996</v>
      </c>
    </row>
    <row r="49" spans="1:5" ht="16.8" customHeight="1" x14ac:dyDescent="0.3">
      <c r="A49" s="7" t="s">
        <v>21</v>
      </c>
      <c r="B49" s="17">
        <v>66815865.310000002</v>
      </c>
      <c r="C49" s="17">
        <v>4975253.6900000004</v>
      </c>
      <c r="D49" s="17">
        <v>233841811.71000001</v>
      </c>
      <c r="E49" s="18">
        <f>(B49+C49)/D49</f>
        <v>0.30700719633934448</v>
      </c>
    </row>
    <row r="50" spans="1:5" ht="16.8" customHeight="1" x14ac:dyDescent="0.3">
      <c r="A50" s="7" t="s">
        <v>48</v>
      </c>
      <c r="B50" s="17">
        <v>62015867.049999997</v>
      </c>
      <c r="C50" s="17">
        <v>6773625</v>
      </c>
      <c r="D50" s="17">
        <v>226772698.16999999</v>
      </c>
      <c r="E50" s="18">
        <f>(B50+C50)/D50</f>
        <v>0.30334115440312837</v>
      </c>
    </row>
    <row r="51" spans="1:5" ht="16.8" customHeight="1" x14ac:dyDescent="0.3">
      <c r="A51" s="7" t="s">
        <v>18</v>
      </c>
      <c r="B51" s="17">
        <v>60545456.740000002</v>
      </c>
      <c r="C51" s="17">
        <v>908305.25</v>
      </c>
      <c r="D51" s="17">
        <v>203258232.69</v>
      </c>
      <c r="E51" s="18">
        <f>(B51+C51)/D51</f>
        <v>0.30234328605880589</v>
      </c>
    </row>
    <row r="52" spans="1:5" ht="16.8" customHeight="1" x14ac:dyDescent="0.3">
      <c r="A52" s="7" t="s">
        <v>17</v>
      </c>
      <c r="B52" s="17">
        <v>26480235.030000001</v>
      </c>
      <c r="C52" s="17">
        <v>2912463.66</v>
      </c>
      <c r="D52" s="17">
        <v>98068091.049999997</v>
      </c>
      <c r="E52" s="18">
        <f>(B52+C52)/D52</f>
        <v>0.29971725130260912</v>
      </c>
    </row>
    <row r="53" spans="1:5" ht="16.8" customHeight="1" x14ac:dyDescent="0.3">
      <c r="A53" s="7" t="s">
        <v>45</v>
      </c>
      <c r="B53" s="17">
        <v>147232907.43000001</v>
      </c>
      <c r="C53" s="17">
        <v>7656568.2599999998</v>
      </c>
      <c r="D53" s="17">
        <v>528444346.66999996</v>
      </c>
      <c r="E53" s="18">
        <f>(B53+C53)/D53</f>
        <v>0.29310461293802909</v>
      </c>
    </row>
    <row r="54" spans="1:5" ht="16.8" customHeight="1" x14ac:dyDescent="0.3">
      <c r="A54" s="7" t="s">
        <v>9</v>
      </c>
      <c r="B54" s="17">
        <v>154970681.65000001</v>
      </c>
      <c r="C54" s="17">
        <v>6560798.3300000001</v>
      </c>
      <c r="D54" s="17">
        <v>572549243.57999992</v>
      </c>
      <c r="E54" s="18">
        <f>(B54+C54)/D54</f>
        <v>0.28212678960151294</v>
      </c>
    </row>
    <row r="55" spans="1:5" ht="16.8" customHeight="1" x14ac:dyDescent="0.3">
      <c r="A55" s="7" t="s">
        <v>58</v>
      </c>
      <c r="B55" s="17">
        <v>18136881.350000001</v>
      </c>
      <c r="C55" s="17">
        <v>-18984.189999999999</v>
      </c>
      <c r="D55" s="17">
        <v>68268888.300000012</v>
      </c>
      <c r="E55" s="18">
        <f>(B55+C55)/D55</f>
        <v>0.26539024746357259</v>
      </c>
    </row>
    <row r="56" spans="1:5" ht="16.8" customHeight="1" x14ac:dyDescent="0.3">
      <c r="A56" s="7" t="s">
        <v>20</v>
      </c>
      <c r="B56" s="17">
        <v>23166517.25</v>
      </c>
      <c r="C56" s="17">
        <v>1275166.28</v>
      </c>
      <c r="D56" s="17">
        <v>102428517.53</v>
      </c>
      <c r="E56" s="18">
        <f>(B56+C56)/D56</f>
        <v>0.23862186156156506</v>
      </c>
    </row>
    <row r="57" spans="1:5" ht="16.8" customHeight="1" x14ac:dyDescent="0.3">
      <c r="A57" s="7" t="s">
        <v>19</v>
      </c>
      <c r="B57" s="17">
        <v>26932863.489999998</v>
      </c>
      <c r="C57" s="17">
        <v>1171309.94</v>
      </c>
      <c r="D57" s="17">
        <v>118632836.79000001</v>
      </c>
      <c r="E57" s="18">
        <f>(B57+C57)/D57</f>
        <v>0.23690045851090197</v>
      </c>
    </row>
    <row r="58" spans="1:5" x14ac:dyDescent="0.35">
      <c r="A58" s="21" t="s">
        <v>51</v>
      </c>
      <c r="E58" s="22">
        <f>AVERAGE(E11:E57)</f>
        <v>0.37856764012732125</v>
      </c>
    </row>
    <row r="59" spans="1:5" x14ac:dyDescent="0.3">
      <c r="A59"/>
    </row>
    <row r="60" spans="1:5" x14ac:dyDescent="0.35">
      <c r="A60" s="23" t="s">
        <v>56</v>
      </c>
    </row>
  </sheetData>
  <sortState ref="A11:E57">
    <sortCondition descending="1" ref="E11:E57"/>
  </sortState>
  <mergeCells count="3">
    <mergeCell ref="A3:E3"/>
    <mergeCell ref="A4:E4"/>
    <mergeCell ref="A8:E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Orden ALFABETICO</vt:lpstr>
      <vt:lpstr>Orden IMPORTANCIA TRANSFERENCIA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2026-09-22T11:38:14Z</dcterms:modified>
</cp:coreProperties>
</file>