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5A2BE00-5343-4EF5-AAE3-1B57196DBCCE}" xr6:coauthVersionLast="36" xr6:coauthVersionMax="36" xr10:uidLastSave="{00000000-0000-0000-0000-000000000000}"/>
  <bookViews>
    <workbookView xWindow="24" yWindow="48" windowWidth="14808" windowHeight="8016" xr2:uid="{00000000-000D-0000-FFFF-FFFF00000000}"/>
  </bookViews>
  <sheets>
    <sheet name="Orden ALFABETICO" sheetId="5" r:id="rId1"/>
    <sheet name="Orden CARGA FINANCIERA" sheetId="8" r:id="rId2"/>
  </sheets>
  <calcPr calcId="191029"/>
</workbook>
</file>

<file path=xl/calcChain.xml><?xml version="1.0" encoding="utf-8"?>
<calcChain xmlns="http://schemas.openxmlformats.org/spreadsheetml/2006/main">
  <c r="I35" i="8" l="1"/>
  <c r="I57" i="8"/>
  <c r="I32" i="8"/>
  <c r="I36" i="8"/>
  <c r="I50" i="8"/>
  <c r="I29" i="8"/>
  <c r="I22" i="8"/>
  <c r="I21" i="8"/>
  <c r="I13" i="8"/>
  <c r="I17" i="8"/>
  <c r="I47" i="8"/>
  <c r="I24" i="8"/>
  <c r="I38" i="8"/>
  <c r="I53" i="8"/>
  <c r="I54" i="8"/>
  <c r="I19" i="8"/>
  <c r="I28" i="8"/>
  <c r="I51" i="8"/>
  <c r="I41" i="8"/>
  <c r="I20" i="8"/>
  <c r="I25" i="8"/>
  <c r="I49" i="8"/>
  <c r="I39" i="8"/>
  <c r="I42" i="8"/>
  <c r="I30" i="8"/>
  <c r="I23" i="8"/>
  <c r="I40" i="8"/>
  <c r="I26" i="8"/>
  <c r="I43" i="8"/>
  <c r="I44" i="8"/>
  <c r="I45" i="8"/>
  <c r="I52" i="8"/>
  <c r="I12" i="8"/>
  <c r="I34" i="8"/>
  <c r="I16" i="8"/>
  <c r="I37" i="8"/>
  <c r="I46" i="8"/>
  <c r="I15" i="8"/>
  <c r="I55" i="8"/>
  <c r="I14" i="8"/>
  <c r="I58" i="8"/>
  <c r="I48" i="8"/>
  <c r="I56" i="8"/>
  <c r="I18" i="8"/>
  <c r="I27" i="8"/>
  <c r="I33" i="8"/>
  <c r="I31" i="8"/>
  <c r="I59" i="8" s="1"/>
  <c r="I13" i="5" l="1"/>
  <c r="I53" i="5" l="1"/>
  <c r="I54" i="5"/>
  <c r="I55" i="5"/>
  <c r="I56" i="5"/>
  <c r="I57" i="5"/>
  <c r="I58" i="5"/>
  <c r="I12" i="5" l="1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9" i="5" l="1"/>
</calcChain>
</file>

<file path=xl/sharedStrings.xml><?xml version="1.0" encoding="utf-8"?>
<sst xmlns="http://schemas.openxmlformats.org/spreadsheetml/2006/main" count="130" uniqueCount="65">
  <si>
    <t xml:space="preserve">Granada                                                               </t>
  </si>
  <si>
    <t xml:space="preserve">Huelva                                                                </t>
  </si>
  <si>
    <t xml:space="preserve">Jaén                                                                  </t>
  </si>
  <si>
    <t xml:space="preserve">Córdoba                                                               </t>
  </si>
  <si>
    <t xml:space="preserve">Málaga                                                                </t>
  </si>
  <si>
    <t xml:space="preserve">Sevilla                                                               </t>
  </si>
  <si>
    <t xml:space="preserve">Zaragoza                                                              </t>
  </si>
  <si>
    <t xml:space="preserve">Huesca                                                                </t>
  </si>
  <si>
    <t xml:space="preserve">Teruel                                                                </t>
  </si>
  <si>
    <t xml:space="preserve">Palma                                                                 </t>
  </si>
  <si>
    <t xml:space="preserve">Santander                                                             </t>
  </si>
  <si>
    <t xml:space="preserve">Burgos                                                                </t>
  </si>
  <si>
    <t xml:space="preserve">León                                                                  </t>
  </si>
  <si>
    <t xml:space="preserve">Zamora                                                                </t>
  </si>
  <si>
    <t xml:space="preserve">Valladolid                                                            </t>
  </si>
  <si>
    <t xml:space="preserve">Soria                                                                 </t>
  </si>
  <si>
    <t xml:space="preserve">Salamanca                                                             </t>
  </si>
  <si>
    <t xml:space="preserve">Ciudad Real                                                           </t>
  </si>
  <si>
    <t xml:space="preserve">Albacete                                                              </t>
  </si>
  <si>
    <t xml:space="preserve">Toledo                                                                </t>
  </si>
  <si>
    <t xml:space="preserve">Guadalajara                                                           </t>
  </si>
  <si>
    <t xml:space="preserve">Tarragona                                                             </t>
  </si>
  <si>
    <t xml:space="preserve">Barcelona                                                             </t>
  </si>
  <si>
    <t xml:space="preserve">Lleida                                                                </t>
  </si>
  <si>
    <t xml:space="preserve">Cáceres                                                               </t>
  </si>
  <si>
    <t xml:space="preserve">Coruña (A)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</si>
  <si>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</si>
  <si>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</si>
  <si>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Pamplona/Iruña                                                        </t>
  </si>
  <si>
    <t xml:space="preserve">Logroño                                                               </t>
  </si>
  <si>
    <t>Municipio</t>
  </si>
  <si>
    <t>Capitales de Provincia</t>
  </si>
  <si>
    <t xml:space="preserve">Oviedo                                                                </t>
  </si>
  <si>
    <t xml:space="preserve">Cádiz                                                                 </t>
  </si>
  <si>
    <t xml:space="preserve">Pontevedra                                                            </t>
  </si>
  <si>
    <t xml:space="preserve"> </t>
  </si>
  <si>
    <t>INGRESOS</t>
  </si>
  <si>
    <t>GASTOS</t>
  </si>
  <si>
    <t>Gastos financieros (capitulo 3)</t>
  </si>
  <si>
    <t>Pasivos financieros (capitulo 9)</t>
  </si>
  <si>
    <t>Impuestos directos (capitulo 1)</t>
  </si>
  <si>
    <t>Impuestos indirectos (capitulo 2)</t>
  </si>
  <si>
    <t>Ingresos patrimoniales (capitulo 5)</t>
  </si>
  <si>
    <t>Transferencias corrientes (capitulo 4)</t>
  </si>
  <si>
    <t>Tasas, precios públicos  y otros ingresos (capitulo 3)</t>
  </si>
  <si>
    <t>Carga financiera</t>
  </si>
  <si>
    <t>Refleja la parte de los ingresos corrientes que son empleados para amortizar la deuda financiera (capítulo 9 de gastos) e intereses asociados a la misma (capítulo 3 de gastos)</t>
  </si>
  <si>
    <t xml:space="preserve">Alicante/Alacant                                                      </t>
  </si>
  <si>
    <t xml:space="preserve">Segovia                                                               </t>
  </si>
  <si>
    <t xml:space="preserve">Ávila                                                                 </t>
  </si>
  <si>
    <t xml:space="preserve">Girona                                                                </t>
  </si>
  <si>
    <t xml:space="preserve">Murcia                                                                </t>
  </si>
  <si>
    <t xml:space="preserve">Ourense                                                               </t>
  </si>
  <si>
    <t xml:space="preserve">Badajoz                                                               </t>
  </si>
  <si>
    <t xml:space="preserve">Castelló de la Plana                                                  </t>
  </si>
  <si>
    <t xml:space="preserve">Donostia/San Sebastián                                                </t>
  </si>
  <si>
    <t xml:space="preserve">València                                                              </t>
  </si>
  <si>
    <t>MEDIA CAPITALES</t>
  </si>
  <si>
    <t xml:space="preserve">Palmas de Gran Canaria (Las)                                          </t>
  </si>
  <si>
    <t xml:space="preserve">Almería                                                               </t>
  </si>
  <si>
    <t>Carga financiera 2025</t>
  </si>
  <si>
    <r>
      <t xml:space="preserve">Fuente: Elaboración propia del </t>
    </r>
    <r>
      <rPr>
        <b/>
        <i/>
        <sz val="9"/>
        <rFont val="Gill Sans MT"/>
        <family val="2"/>
      </rPr>
      <t>Observatorio Tributario Andaluz</t>
    </r>
    <r>
      <rPr>
        <i/>
        <sz val="9"/>
        <rFont val="Gill Sans MT"/>
        <family val="2"/>
      </rPr>
      <t xml:space="preserve"> con datos de Ministerio de Hacienda (datos a 30-08-26). Las denominaciones y criterios de cálculo de los indicadores están basados en el Documento "Indicadores de la cuenta general de las entidades locales" (Ministerio de Hacienda)</t>
    </r>
  </si>
  <si>
    <t xml:space="preserve">Bilbao                                                                </t>
  </si>
  <si>
    <t xml:space="preserve">Cuenca                                                                </t>
  </si>
  <si>
    <t>No están disponibles los datos de Vitoria, Palencia y Santa Cruz de Tenerife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</si>
</sst>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Univers"/>
      <family val="2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sz val="8"/>
      <name val="Gill Sans MT"/>
      <family val="2"/>
    </font>
    <font>
      <i/>
      <sz val="8"/>
      <name val="Gill Sans MT"/>
      <family val="2"/>
    </font>
    <font>
      <sz val="11"/>
      <color theme="1"/>
      <name val="Gill Sans MT"/>
      <family val="2"/>
    </font>
    <font>
      <b/>
      <sz val="8"/>
      <name val="Gill Sans MT"/>
      <family val="2"/>
    </font>
    <font>
      <b/>
      <sz val="10"/>
      <color indexed="8"/>
      <name val="Gill Sans MT"/>
      <family val="2"/>
    </font>
    <font>
      <sz val="8"/>
      <color indexed="8"/>
      <name val="Gill Sans MT"/>
      <family val="2"/>
    </font>
    <font>
      <sz val="9"/>
      <name val="Gill Sans MT"/>
      <family val="2"/>
    </font>
    <font>
      <i/>
      <sz val="9"/>
      <name val="Gill Sans MT"/>
      <family val="2"/>
    </font>
    <font>
      <b/>
      <i/>
      <sz val="9"/>
      <name val="Gill Sans MT"/>
      <family val="2"/>
    </font>
    <font>
      <i/>
      <sz val="9"/>
      <color theme="1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Fill="1" applyAlignment="1">
      <alignment vertical="center" wrapText="1"/>
    </xf>
    <xf numFmtId="3" fontId="5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4" fontId="7" fillId="0" borderId="0" xfId="2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 wrapText="1"/>
    </xf>
    <xf numFmtId="0" fontId="10" fillId="2" borderId="1" xfId="3" applyFont="1" applyFill="1" applyBorder="1" applyAlignment="1">
      <alignment horizontal="center" vertical="center" wrapText="1"/>
    </xf>
    <xf numFmtId="4" fontId="10" fillId="2" borderId="1" xfId="2" applyNumberFormat="1" applyFont="1" applyFill="1" applyBorder="1" applyAlignment="1">
      <alignment horizontal="center" vertical="center" wrapText="1"/>
    </xf>
    <xf numFmtId="0" fontId="11" fillId="3" borderId="1" xfId="3" applyFont="1" applyFill="1" applyBorder="1" applyAlignment="1">
      <alignment horizontal="center" vertical="center" wrapText="1"/>
    </xf>
    <xf numFmtId="3" fontId="11" fillId="3" borderId="1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12" fillId="2" borderId="2" xfId="4" applyNumberFormat="1" applyFont="1" applyFill="1" applyBorder="1" applyAlignment="1">
      <alignment horizontal="right" vertical="center" wrapText="1"/>
    </xf>
    <xf numFmtId="164" fontId="11" fillId="2" borderId="2" xfId="5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1" xfId="4" applyFont="1" applyFill="1" applyBorder="1" applyAlignment="1">
      <alignment horizontal="left"/>
    </xf>
    <xf numFmtId="164" fontId="16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Fill="1" applyAlignment="1">
      <alignment horizontal="left" vertical="center" wrapText="1"/>
    </xf>
    <xf numFmtId="4" fontId="10" fillId="2" borderId="3" xfId="2" applyNumberFormat="1" applyFont="1" applyFill="1" applyBorder="1" applyAlignment="1">
      <alignment horizontal="center" vertical="center"/>
    </xf>
    <xf numFmtId="4" fontId="10" fillId="2" borderId="4" xfId="2" applyNumberFormat="1" applyFont="1" applyFill="1" applyBorder="1" applyAlignment="1">
      <alignment horizontal="center" vertical="center"/>
    </xf>
    <xf numFmtId="4" fontId="10" fillId="2" borderId="5" xfId="2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</cellXfs>
  <cellStyles count="6">
    <cellStyle name="Normal" xfId="0" builtinId="0"/>
    <cellStyle name="Normal_CENSOResumen(INTERNET) 2" xfId="2" xr:uid="{00000000-0005-0000-0000-000001000000}"/>
    <cellStyle name="Normal_icio" xfId="1" xr:uid="{00000000-0005-0000-0000-000002000000}"/>
    <cellStyle name="Normal_IngGast (2)" xfId="3" xr:uid="{00000000-0005-0000-0000-000003000000}"/>
    <cellStyle name="Normal_todo" xfId="4" xr:uid="{00000000-0005-0000-0000-000004000000}"/>
    <cellStyle name="Porcentaje" xfId="5" builtinId="5"/>
  </cellStyles>
  <dxfs count="0"/>
  <tableStyles count="0" defaultTableStyle="TableStyleMedium2" defaultPivotStyle="PivotStyleMedium9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261298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4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166048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1"/>
  <sheetViews>
    <sheetView tabSelected="1" workbookViewId="0">
      <selection activeCell="A22" sqref="A22"/>
    </sheetView>
  </sheetViews>
  <sheetFormatPr baseColWidth="10" defaultRowHeight="18" x14ac:dyDescent="0.3"/>
  <cols>
    <col min="1" max="1" width="40" style="20" customWidth="1"/>
    <col min="2" max="2" width="15.33203125" style="20" customWidth="1"/>
    <col min="3" max="3" width="14.109375" style="20" customWidth="1"/>
    <col min="4" max="4" width="16.5546875" style="20" customWidth="1"/>
    <col min="5" max="5" width="15" style="20" customWidth="1"/>
    <col min="6" max="6" width="14.88671875" style="20" customWidth="1"/>
    <col min="7" max="7" width="15.109375" style="20" customWidth="1"/>
    <col min="8" max="8" width="16.109375" style="20" customWidth="1"/>
    <col min="9" max="9" width="13.6640625" style="20" customWidth="1"/>
    <col min="10" max="16384" width="11.5546875" style="20"/>
  </cols>
  <sheetData>
    <row r="1" spans="1:9" s="10" customFormat="1" ht="16.8" x14ac:dyDescent="0.3">
      <c r="B1" s="11"/>
      <c r="C1" s="11"/>
      <c r="D1" s="11"/>
      <c r="E1" s="12"/>
      <c r="F1" s="12"/>
      <c r="G1" s="12"/>
      <c r="H1" s="12"/>
      <c r="I1" s="12"/>
    </row>
    <row r="2" spans="1:9" s="10" customFormat="1" ht="27.75" customHeight="1" x14ac:dyDescent="0.3">
      <c r="A2" s="1"/>
      <c r="B2" s="2"/>
      <c r="C2" s="2"/>
      <c r="D2" s="2"/>
      <c r="E2" s="1"/>
      <c r="F2" s="1"/>
      <c r="G2" s="1"/>
      <c r="H2" s="1"/>
      <c r="I2" s="1"/>
    </row>
    <row r="3" spans="1:9" s="10" customFormat="1" ht="26.25" customHeight="1" x14ac:dyDescent="0.3">
      <c r="A3" s="26" t="s">
        <v>60</v>
      </c>
      <c r="B3" s="26"/>
      <c r="C3" s="26"/>
      <c r="D3" s="26"/>
      <c r="E3" s="26"/>
      <c r="F3" s="26"/>
      <c r="G3" s="26"/>
      <c r="H3" s="26"/>
      <c r="I3" s="26"/>
    </row>
    <row r="4" spans="1:9" s="10" customFormat="1" ht="21.6" x14ac:dyDescent="0.3">
      <c r="A4" s="27" t="s">
        <v>31</v>
      </c>
      <c r="B4" s="27"/>
      <c r="C4" s="27"/>
      <c r="D4" s="27"/>
      <c r="E4" s="27"/>
      <c r="F4" s="27"/>
      <c r="G4" s="27"/>
      <c r="H4" s="27"/>
      <c r="I4" s="27"/>
    </row>
    <row r="5" spans="1:9" s="10" customFormat="1" ht="16.8" x14ac:dyDescent="0.3">
      <c r="A5" s="10" t="s">
        <v>35</v>
      </c>
      <c r="B5" s="13"/>
      <c r="C5" s="13"/>
      <c r="D5" s="13"/>
      <c r="E5" s="14"/>
      <c r="F5" s="14"/>
      <c r="G5" s="14"/>
      <c r="H5" s="14"/>
      <c r="I5" s="14"/>
    </row>
    <row r="6" spans="1:9" s="10" customFormat="1" ht="16.8" x14ac:dyDescent="0.3">
      <c r="A6" s="28" t="s">
        <v>46</v>
      </c>
      <c r="B6" s="28"/>
      <c r="C6" s="28"/>
      <c r="D6" s="28"/>
      <c r="E6" s="28"/>
      <c r="F6" s="28"/>
      <c r="G6" s="28"/>
      <c r="H6" s="28"/>
      <c r="I6" s="28"/>
    </row>
    <row r="7" spans="1:9" s="10" customFormat="1" ht="9.75" customHeight="1" x14ac:dyDescent="0.3">
      <c r="A7" s="21"/>
      <c r="B7" s="21"/>
      <c r="C7" s="21"/>
      <c r="D7" s="21"/>
      <c r="E7" s="21"/>
      <c r="F7" s="21"/>
      <c r="G7" s="21"/>
      <c r="H7" s="21"/>
      <c r="I7" s="21"/>
    </row>
    <row r="8" spans="1:9" s="10" customFormat="1" ht="27.75" customHeight="1" x14ac:dyDescent="0.3">
      <c r="A8" s="32" t="s">
        <v>61</v>
      </c>
      <c r="B8" s="32"/>
      <c r="C8" s="32"/>
      <c r="D8" s="32"/>
      <c r="E8" s="32"/>
      <c r="F8" s="32"/>
      <c r="G8" s="32"/>
      <c r="H8" s="32"/>
      <c r="I8" s="32"/>
    </row>
    <row r="9" spans="1:9" s="10" customFormat="1" ht="16.8" x14ac:dyDescent="0.3">
      <c r="A9" s="15"/>
      <c r="B9" s="3"/>
      <c r="C9" s="3"/>
      <c r="D9" s="3"/>
      <c r="E9" s="3"/>
      <c r="F9" s="3"/>
      <c r="G9" s="3"/>
      <c r="H9" s="3"/>
      <c r="I9" s="3"/>
    </row>
    <row r="10" spans="1:9" s="17" customFormat="1" ht="24" customHeight="1" x14ac:dyDescent="0.3">
      <c r="A10" s="16"/>
      <c r="B10" s="29" t="s">
        <v>37</v>
      </c>
      <c r="C10" s="31"/>
      <c r="D10" s="29" t="s">
        <v>36</v>
      </c>
      <c r="E10" s="30"/>
      <c r="F10" s="30"/>
      <c r="G10" s="30"/>
      <c r="H10" s="31"/>
      <c r="I10" s="4"/>
    </row>
    <row r="11" spans="1:9" s="10" customFormat="1" ht="52.5" customHeight="1" x14ac:dyDescent="0.3">
      <c r="A11" s="5" t="s">
        <v>30</v>
      </c>
      <c r="B11" s="6" t="s">
        <v>38</v>
      </c>
      <c r="C11" s="6" t="s">
        <v>39</v>
      </c>
      <c r="D11" s="6" t="s">
        <v>40</v>
      </c>
      <c r="E11" s="6" t="s">
        <v>41</v>
      </c>
      <c r="F11" s="6" t="s">
        <v>44</v>
      </c>
      <c r="G11" s="7" t="s">
        <v>43</v>
      </c>
      <c r="H11" s="6" t="s">
        <v>42</v>
      </c>
      <c r="I11" s="8" t="s">
        <v>45</v>
      </c>
    </row>
    <row r="12" spans="1:9" ht="16.8" customHeight="1" x14ac:dyDescent="0.3">
      <c r="A12" s="9" t="s">
        <v>18</v>
      </c>
      <c r="B12" s="18">
        <v>1907412.98</v>
      </c>
      <c r="C12" s="18">
        <v>14889533.23</v>
      </c>
      <c r="D12" s="18">
        <v>77021425.620000005</v>
      </c>
      <c r="E12" s="18">
        <v>8632619.1099999994</v>
      </c>
      <c r="F12" s="18">
        <v>33272248.440000001</v>
      </c>
      <c r="G12" s="18">
        <v>60545456.740000002</v>
      </c>
      <c r="H12" s="18">
        <v>2802669.13</v>
      </c>
      <c r="I12" s="19">
        <f t="shared" ref="I12:I58" si="0">(B12+C12)/(D12+E12+F12+G12+H12)</f>
        <v>9.2151966789777134E-2</v>
      </c>
    </row>
    <row r="13" spans="1:9" ht="16.8" customHeight="1" x14ac:dyDescent="0.3">
      <c r="A13" s="9" t="s">
        <v>47</v>
      </c>
      <c r="B13" s="18">
        <v>1038010.3</v>
      </c>
      <c r="C13" s="18">
        <v>27580753.5</v>
      </c>
      <c r="D13" s="18">
        <v>138216729.31</v>
      </c>
      <c r="E13" s="18">
        <v>17572327.539999999</v>
      </c>
      <c r="F13" s="18">
        <v>66179563.740000002</v>
      </c>
      <c r="G13" s="18">
        <v>120773349.28</v>
      </c>
      <c r="H13" s="18">
        <v>18352438.460000001</v>
      </c>
      <c r="I13" s="19">
        <f t="shared" si="0"/>
        <v>7.9255627170625259E-2</v>
      </c>
    </row>
    <row r="14" spans="1:9" ht="16.8" customHeight="1" x14ac:dyDescent="0.3">
      <c r="A14" s="9" t="s">
        <v>59</v>
      </c>
      <c r="B14" s="18">
        <v>1261722.55</v>
      </c>
      <c r="C14" s="18">
        <v>25733952.09</v>
      </c>
      <c r="D14" s="18">
        <v>97458034.849999994</v>
      </c>
      <c r="E14" s="18">
        <v>9969493.0999999996</v>
      </c>
      <c r="F14" s="18">
        <v>34800318.490000002</v>
      </c>
      <c r="G14" s="18">
        <v>95005591.299999997</v>
      </c>
      <c r="H14" s="18">
        <v>5927307.5199999996</v>
      </c>
      <c r="I14" s="19">
        <f t="shared" si="0"/>
        <v>0.11101987128364338</v>
      </c>
    </row>
    <row r="15" spans="1:9" ht="16.8" customHeight="1" x14ac:dyDescent="0.3">
      <c r="A15" s="9" t="s">
        <v>49</v>
      </c>
      <c r="B15" s="18">
        <v>455655.17</v>
      </c>
      <c r="C15" s="18">
        <v>10066989.720000001</v>
      </c>
      <c r="D15" s="18">
        <v>29230163.989999998</v>
      </c>
      <c r="E15" s="18">
        <v>3204713.23</v>
      </c>
      <c r="F15" s="18">
        <v>11970058.49</v>
      </c>
      <c r="G15" s="18">
        <v>21480937.539999999</v>
      </c>
      <c r="H15" s="18">
        <v>1583708.87</v>
      </c>
      <c r="I15" s="19">
        <f t="shared" si="0"/>
        <v>0.15596131707596234</v>
      </c>
    </row>
    <row r="16" spans="1:9" ht="16.8" customHeight="1" x14ac:dyDescent="0.3">
      <c r="A16" s="9" t="s">
        <v>53</v>
      </c>
      <c r="B16" s="18">
        <v>62801.83</v>
      </c>
      <c r="C16" s="18">
        <v>0</v>
      </c>
      <c r="D16" s="18">
        <v>63941656.229999997</v>
      </c>
      <c r="E16" s="18">
        <v>6721408.4100000001</v>
      </c>
      <c r="F16" s="18">
        <v>22070106.239999998</v>
      </c>
      <c r="G16" s="18">
        <v>61827980.609999999</v>
      </c>
      <c r="H16" s="18">
        <v>2921264.52</v>
      </c>
      <c r="I16" s="19">
        <f t="shared" si="0"/>
        <v>3.9878630002737657E-4</v>
      </c>
    </row>
    <row r="17" spans="1:9" ht="16.8" customHeight="1" x14ac:dyDescent="0.3">
      <c r="A17" s="9" t="s">
        <v>22</v>
      </c>
      <c r="B17" s="18">
        <v>25055909.109999999</v>
      </c>
      <c r="C17" s="18">
        <v>94169412.930000007</v>
      </c>
      <c r="D17" s="18">
        <v>1204119196.27</v>
      </c>
      <c r="E17" s="18">
        <v>237287755.88999999</v>
      </c>
      <c r="F17" s="18">
        <v>468958779.80000001</v>
      </c>
      <c r="G17" s="18">
        <v>1839748869.3499999</v>
      </c>
      <c r="H17" s="18">
        <v>47038871.840000004</v>
      </c>
      <c r="I17" s="19">
        <f t="shared" si="0"/>
        <v>3.1398605003208999E-2</v>
      </c>
    </row>
    <row r="18" spans="1:9" ht="16.8" customHeight="1" x14ac:dyDescent="0.3">
      <c r="A18" s="9" t="s">
        <v>62</v>
      </c>
      <c r="B18" s="18">
        <v>459.8</v>
      </c>
      <c r="C18" s="18">
        <v>0</v>
      </c>
      <c r="D18" s="18">
        <v>106476767.63</v>
      </c>
      <c r="E18" s="18">
        <v>14171813.279999999</v>
      </c>
      <c r="F18" s="18">
        <v>129897299.14</v>
      </c>
      <c r="G18" s="18">
        <v>432354104.42000002</v>
      </c>
      <c r="H18" s="18">
        <v>22475123.66</v>
      </c>
      <c r="I18" s="19">
        <f t="shared" si="0"/>
        <v>6.5185175192666321E-7</v>
      </c>
    </row>
    <row r="19" spans="1:9" ht="16.8" customHeight="1" x14ac:dyDescent="0.3">
      <c r="A19" s="9" t="s">
        <v>11</v>
      </c>
      <c r="B19" s="18">
        <v>6812815.96</v>
      </c>
      <c r="C19" s="18">
        <v>32526034.039999999</v>
      </c>
      <c r="D19" s="18">
        <v>82468874.609999999</v>
      </c>
      <c r="E19" s="18">
        <v>10954360.07</v>
      </c>
      <c r="F19" s="18">
        <v>43494208.899999999</v>
      </c>
      <c r="G19" s="18">
        <v>73626872.189999998</v>
      </c>
      <c r="H19" s="18">
        <v>6957031.29</v>
      </c>
      <c r="I19" s="19">
        <f t="shared" si="0"/>
        <v>0.18086715568316902</v>
      </c>
    </row>
    <row r="20" spans="1:9" ht="16.8" customHeight="1" x14ac:dyDescent="0.3">
      <c r="A20" s="9" t="s">
        <v>24</v>
      </c>
      <c r="B20" s="18">
        <v>258686</v>
      </c>
      <c r="C20" s="18">
        <v>0</v>
      </c>
      <c r="D20" s="18">
        <v>38138477.789999999</v>
      </c>
      <c r="E20" s="18">
        <v>6300369.5700000003</v>
      </c>
      <c r="F20" s="18">
        <v>10575279.779999999</v>
      </c>
      <c r="G20" s="18">
        <v>34666856.57</v>
      </c>
      <c r="H20" s="18">
        <v>1666238.28</v>
      </c>
      <c r="I20" s="19">
        <f t="shared" si="0"/>
        <v>2.8318978329556531E-3</v>
      </c>
    </row>
    <row r="21" spans="1:9" ht="16.8" customHeight="1" x14ac:dyDescent="0.3">
      <c r="A21" s="9" t="s">
        <v>33</v>
      </c>
      <c r="B21" s="18">
        <v>917366.53</v>
      </c>
      <c r="C21" s="18">
        <v>30642029.539999999</v>
      </c>
      <c r="D21" s="18">
        <v>57086995.200000003</v>
      </c>
      <c r="E21" s="18">
        <v>5303137.76</v>
      </c>
      <c r="F21" s="18">
        <v>22084709.800000001</v>
      </c>
      <c r="G21" s="18">
        <v>105646186.22</v>
      </c>
      <c r="H21" s="18">
        <v>9152351.0199999996</v>
      </c>
      <c r="I21" s="19">
        <f t="shared" si="0"/>
        <v>0.1583723629819497</v>
      </c>
    </row>
    <row r="22" spans="1:9" ht="16.8" customHeight="1" x14ac:dyDescent="0.3">
      <c r="A22" s="9" t="s">
        <v>54</v>
      </c>
      <c r="B22" s="18">
        <v>644995.85</v>
      </c>
      <c r="C22" s="18">
        <v>7811699.9199999999</v>
      </c>
      <c r="D22" s="18">
        <v>97753783.040000007</v>
      </c>
      <c r="E22" s="18">
        <v>8384928.5099999998</v>
      </c>
      <c r="F22" s="18">
        <v>37174821.07</v>
      </c>
      <c r="G22" s="18">
        <v>62015867.049999997</v>
      </c>
      <c r="H22" s="18">
        <v>2363769.14</v>
      </c>
      <c r="I22" s="19">
        <f t="shared" si="0"/>
        <v>4.0717255259060919E-2</v>
      </c>
    </row>
    <row r="23" spans="1:9" ht="16.8" customHeight="1" x14ac:dyDescent="0.3">
      <c r="A23" s="9" t="s">
        <v>17</v>
      </c>
      <c r="B23" s="18">
        <v>182116.09</v>
      </c>
      <c r="C23" s="18">
        <v>6065969.2300000004</v>
      </c>
      <c r="D23" s="18">
        <v>38323399.950000003</v>
      </c>
      <c r="E23" s="18">
        <v>3894198.14</v>
      </c>
      <c r="F23" s="18">
        <v>19721132.57</v>
      </c>
      <c r="G23" s="18">
        <v>26480235.030000001</v>
      </c>
      <c r="H23" s="18">
        <v>1011818.2</v>
      </c>
      <c r="I23" s="19">
        <f t="shared" si="0"/>
        <v>6.986504029401279E-2</v>
      </c>
    </row>
    <row r="24" spans="1:9" ht="16.8" customHeight="1" x14ac:dyDescent="0.3">
      <c r="A24" s="9" t="s">
        <v>3</v>
      </c>
      <c r="B24" s="18">
        <v>4711723.13</v>
      </c>
      <c r="C24" s="18">
        <v>52149841.93</v>
      </c>
      <c r="D24" s="18">
        <v>122171317.65000001</v>
      </c>
      <c r="E24" s="18">
        <v>12850396.42</v>
      </c>
      <c r="F24" s="18">
        <v>50021046.939999998</v>
      </c>
      <c r="G24" s="18">
        <v>170665555.08000001</v>
      </c>
      <c r="H24" s="18">
        <v>5673202.5300000003</v>
      </c>
      <c r="I24" s="19">
        <f t="shared" si="0"/>
        <v>0.15734497236365619</v>
      </c>
    </row>
    <row r="25" spans="1:9" ht="16.8" customHeight="1" x14ac:dyDescent="0.3">
      <c r="A25" s="9" t="s">
        <v>25</v>
      </c>
      <c r="B25" s="18">
        <v>1418473.47</v>
      </c>
      <c r="C25" s="18">
        <v>22175556.949999999</v>
      </c>
      <c r="D25" s="18">
        <v>107113954.98</v>
      </c>
      <c r="E25" s="18">
        <v>14151052.380000001</v>
      </c>
      <c r="F25" s="18">
        <v>62333669.960000001</v>
      </c>
      <c r="G25" s="18">
        <v>110789470.87</v>
      </c>
      <c r="H25" s="18">
        <v>9287900.4000000004</v>
      </c>
      <c r="I25" s="19">
        <f t="shared" si="0"/>
        <v>7.7694735984446511E-2</v>
      </c>
    </row>
    <row r="26" spans="1:9" ht="16.8" customHeight="1" x14ac:dyDescent="0.3">
      <c r="A26" s="9" t="s">
        <v>63</v>
      </c>
      <c r="B26" s="18">
        <v>956189.55</v>
      </c>
      <c r="C26" s="18">
        <v>14840184.859999999</v>
      </c>
      <c r="D26" s="18">
        <v>24060636.739999998</v>
      </c>
      <c r="E26" s="18">
        <v>4602251.58</v>
      </c>
      <c r="F26" s="18">
        <v>19281701.27</v>
      </c>
      <c r="G26" s="18">
        <v>18136881.350000001</v>
      </c>
      <c r="H26" s="18">
        <v>2086901.55</v>
      </c>
      <c r="I26" s="19">
        <f t="shared" si="0"/>
        <v>0.23172585515837651</v>
      </c>
    </row>
    <row r="27" spans="1:9" ht="16.8" customHeight="1" x14ac:dyDescent="0.3">
      <c r="A27" s="9" t="s">
        <v>55</v>
      </c>
      <c r="B27" s="18">
        <v>1949109.92</v>
      </c>
      <c r="C27" s="18">
        <v>6878543.2300000004</v>
      </c>
      <c r="D27" s="18">
        <v>94625808.890000001</v>
      </c>
      <c r="E27" s="18">
        <v>11462307.449999999</v>
      </c>
      <c r="F27" s="18">
        <v>90013792.099999994</v>
      </c>
      <c r="G27" s="18">
        <v>207480466.87</v>
      </c>
      <c r="H27" s="18">
        <v>6453338.9500000002</v>
      </c>
      <c r="I27" s="19">
        <f t="shared" si="0"/>
        <v>2.1528985995601504E-2</v>
      </c>
    </row>
    <row r="28" spans="1:9" ht="16.8" customHeight="1" x14ac:dyDescent="0.3">
      <c r="A28" s="9" t="s">
        <v>50</v>
      </c>
      <c r="B28" s="18">
        <v>1572445.33</v>
      </c>
      <c r="C28" s="18">
        <v>5389047.4000000004</v>
      </c>
      <c r="D28" s="18">
        <v>61392745.799999997</v>
      </c>
      <c r="E28" s="18">
        <v>6916523.6299999999</v>
      </c>
      <c r="F28" s="18">
        <v>39256889.729999997</v>
      </c>
      <c r="G28" s="18">
        <v>47860938.030000001</v>
      </c>
      <c r="H28" s="18">
        <v>2461593.75</v>
      </c>
      <c r="I28" s="19">
        <f t="shared" si="0"/>
        <v>4.4091142237954642E-2</v>
      </c>
    </row>
    <row r="29" spans="1:9" ht="16.8" customHeight="1" x14ac:dyDescent="0.3">
      <c r="A29" s="9" t="s">
        <v>0</v>
      </c>
      <c r="B29" s="18">
        <v>4863179.0599999996</v>
      </c>
      <c r="C29" s="18">
        <v>12142596.09</v>
      </c>
      <c r="D29" s="18">
        <v>116209203.03</v>
      </c>
      <c r="E29" s="18">
        <v>13772468.24</v>
      </c>
      <c r="F29" s="18">
        <v>68882800.700000003</v>
      </c>
      <c r="G29" s="18">
        <v>152952125.09999999</v>
      </c>
      <c r="H29" s="18">
        <v>7516889.8300000001</v>
      </c>
      <c r="I29" s="19">
        <f t="shared" si="0"/>
        <v>4.7325884644679912E-2</v>
      </c>
    </row>
    <row r="30" spans="1:9" ht="16.8" customHeight="1" x14ac:dyDescent="0.3">
      <c r="A30" s="9" t="s">
        <v>20</v>
      </c>
      <c r="B30" s="18">
        <v>727602.57</v>
      </c>
      <c r="C30" s="18">
        <v>4056767.73</v>
      </c>
      <c r="D30" s="18">
        <v>45308500.759999998</v>
      </c>
      <c r="E30" s="18">
        <v>8874338.0299999993</v>
      </c>
      <c r="F30" s="18">
        <v>16818183.829999998</v>
      </c>
      <c r="G30" s="18">
        <v>23166517.25</v>
      </c>
      <c r="H30" s="18">
        <v>1170240.44</v>
      </c>
      <c r="I30" s="19">
        <f t="shared" si="0"/>
        <v>5.0183361563937795E-2</v>
      </c>
    </row>
    <row r="31" spans="1:9" ht="16.8" customHeight="1" x14ac:dyDescent="0.3">
      <c r="A31" s="9" t="s">
        <v>1</v>
      </c>
      <c r="B31" s="18">
        <v>3035008.93</v>
      </c>
      <c r="C31" s="18">
        <v>16538901.67</v>
      </c>
      <c r="D31" s="18">
        <v>62581849.960000001</v>
      </c>
      <c r="E31" s="18">
        <v>8583312.75</v>
      </c>
      <c r="F31" s="18">
        <v>17445964.859999999</v>
      </c>
      <c r="G31" s="18">
        <v>83551015.900000006</v>
      </c>
      <c r="H31" s="18">
        <v>1109319.1000000001</v>
      </c>
      <c r="I31" s="19">
        <f t="shared" si="0"/>
        <v>0.11296673041062563</v>
      </c>
    </row>
    <row r="32" spans="1:9" ht="16.8" customHeight="1" x14ac:dyDescent="0.3">
      <c r="A32" s="9" t="s">
        <v>7</v>
      </c>
      <c r="B32" s="18">
        <v>205752.7</v>
      </c>
      <c r="C32" s="18">
        <v>3752730.31</v>
      </c>
      <c r="D32" s="18">
        <v>22678571.460000001</v>
      </c>
      <c r="E32" s="18">
        <v>3818986.08</v>
      </c>
      <c r="F32" s="18">
        <v>12359794.1</v>
      </c>
      <c r="G32" s="18">
        <v>20301714.84</v>
      </c>
      <c r="H32" s="18">
        <v>596460.27</v>
      </c>
      <c r="I32" s="19">
        <f t="shared" si="0"/>
        <v>6.6244634183565285E-2</v>
      </c>
    </row>
    <row r="33" spans="1:9" ht="16.8" customHeight="1" x14ac:dyDescent="0.3">
      <c r="A33" s="9" t="s">
        <v>2</v>
      </c>
      <c r="B33" s="18">
        <v>3989850.62</v>
      </c>
      <c r="C33" s="18">
        <v>14791523.76</v>
      </c>
      <c r="D33" s="18">
        <v>47076965.189999998</v>
      </c>
      <c r="E33" s="18">
        <v>5190627.6399999997</v>
      </c>
      <c r="F33" s="18">
        <v>18296081.07</v>
      </c>
      <c r="G33" s="18">
        <v>63334087.560000002</v>
      </c>
      <c r="H33" s="18">
        <v>1911414.2</v>
      </c>
      <c r="I33" s="19">
        <f t="shared" si="0"/>
        <v>0.13829238185657947</v>
      </c>
    </row>
    <row r="34" spans="1:9" ht="16.8" customHeight="1" x14ac:dyDescent="0.3">
      <c r="A34" s="9" t="s">
        <v>12</v>
      </c>
      <c r="B34" s="18">
        <v>1685731.51</v>
      </c>
      <c r="C34" s="18">
        <v>12816744.33</v>
      </c>
      <c r="D34" s="18">
        <v>66595773.780000001</v>
      </c>
      <c r="E34" s="18">
        <v>6515636.8300000001</v>
      </c>
      <c r="F34" s="18">
        <v>15534848.65</v>
      </c>
      <c r="G34" s="18">
        <v>60140173.350000001</v>
      </c>
      <c r="H34" s="18">
        <v>4140893.77</v>
      </c>
      <c r="I34" s="19">
        <f t="shared" si="0"/>
        <v>9.4832468357968019E-2</v>
      </c>
    </row>
    <row r="35" spans="1:9" ht="16.8" customHeight="1" x14ac:dyDescent="0.3">
      <c r="A35" s="9" t="s">
        <v>23</v>
      </c>
      <c r="B35" s="18">
        <v>1601997.12</v>
      </c>
      <c r="C35" s="18">
        <v>8816253</v>
      </c>
      <c r="D35" s="18">
        <v>79173158.870000005</v>
      </c>
      <c r="E35" s="18">
        <v>10161603.59</v>
      </c>
      <c r="F35" s="18">
        <v>40193515.68</v>
      </c>
      <c r="G35" s="18">
        <v>74211352.400000006</v>
      </c>
      <c r="H35" s="18">
        <v>2000007.21</v>
      </c>
      <c r="I35" s="19">
        <f t="shared" si="0"/>
        <v>5.0638030833219931E-2</v>
      </c>
    </row>
    <row r="36" spans="1:9" ht="16.8" customHeight="1" x14ac:dyDescent="0.3">
      <c r="A36" s="9" t="s">
        <v>29</v>
      </c>
      <c r="B36" s="18">
        <v>1230722.01</v>
      </c>
      <c r="C36" s="18">
        <v>9852250</v>
      </c>
      <c r="D36" s="18">
        <v>55243250.850000001</v>
      </c>
      <c r="E36" s="18">
        <v>7742126.1100000003</v>
      </c>
      <c r="F36" s="18">
        <v>37848831.57</v>
      </c>
      <c r="G36" s="18">
        <v>61135848.57</v>
      </c>
      <c r="H36" s="18">
        <v>3700401.51</v>
      </c>
      <c r="I36" s="19">
        <f t="shared" si="0"/>
        <v>6.6897696203582699E-2</v>
      </c>
    </row>
    <row r="37" spans="1:9" ht="16.8" customHeight="1" x14ac:dyDescent="0.3">
      <c r="A37" s="9" t="s">
        <v>26</v>
      </c>
      <c r="B37" s="18">
        <v>185100.97</v>
      </c>
      <c r="C37" s="18">
        <v>3304696.76</v>
      </c>
      <c r="D37" s="18">
        <v>43523368.270000003</v>
      </c>
      <c r="E37" s="18">
        <v>5595381.71</v>
      </c>
      <c r="F37" s="18">
        <v>25729944.969999999</v>
      </c>
      <c r="G37" s="18">
        <v>35810309.049999997</v>
      </c>
      <c r="H37" s="18">
        <v>555701.24</v>
      </c>
      <c r="I37" s="19">
        <f t="shared" si="0"/>
        <v>3.1378923519772485E-2</v>
      </c>
    </row>
    <row r="38" spans="1:9" ht="16.8" customHeight="1" x14ac:dyDescent="0.3">
      <c r="A38" s="9" t="s">
        <v>27</v>
      </c>
      <c r="B38" s="18">
        <v>82159384.950000003</v>
      </c>
      <c r="C38" s="18">
        <v>650902488.02999997</v>
      </c>
      <c r="D38" s="18">
        <v>2389868505.3400002</v>
      </c>
      <c r="E38" s="18">
        <v>270398787.66000003</v>
      </c>
      <c r="F38" s="18">
        <v>1108725390.96</v>
      </c>
      <c r="G38" s="18">
        <v>2397293505.2600002</v>
      </c>
      <c r="H38" s="18">
        <v>102081374.64</v>
      </c>
      <c r="I38" s="19">
        <f t="shared" si="0"/>
        <v>0.11694621693954838</v>
      </c>
    </row>
    <row r="39" spans="1:9" ht="16.8" customHeight="1" x14ac:dyDescent="0.3">
      <c r="A39" s="9" t="s">
        <v>4</v>
      </c>
      <c r="B39" s="18">
        <v>9293048.3699999992</v>
      </c>
      <c r="C39" s="18">
        <v>115628602.78</v>
      </c>
      <c r="D39" s="18">
        <v>252852102.63</v>
      </c>
      <c r="E39" s="18">
        <v>33031284.960000001</v>
      </c>
      <c r="F39" s="18">
        <v>79251533.329999998</v>
      </c>
      <c r="G39" s="18">
        <v>464717293.30000001</v>
      </c>
      <c r="H39" s="18">
        <v>22757189.25</v>
      </c>
      <c r="I39" s="19">
        <f t="shared" si="0"/>
        <v>0.14651685829594008</v>
      </c>
    </row>
    <row r="40" spans="1:9" ht="16.8" customHeight="1" x14ac:dyDescent="0.3">
      <c r="A40" s="9" t="s">
        <v>51</v>
      </c>
      <c r="B40" s="18">
        <v>3061548</v>
      </c>
      <c r="C40" s="18">
        <v>22277786.559999999</v>
      </c>
      <c r="D40" s="18">
        <v>229358803.53</v>
      </c>
      <c r="E40" s="18">
        <v>27035833.649999999</v>
      </c>
      <c r="F40" s="18">
        <v>91851132.209999993</v>
      </c>
      <c r="G40" s="18">
        <v>147232907.43000001</v>
      </c>
      <c r="H40" s="18">
        <v>4808807.2699999996</v>
      </c>
      <c r="I40" s="19">
        <f t="shared" si="0"/>
        <v>5.064954724200444E-2</v>
      </c>
    </row>
    <row r="41" spans="1:9" ht="16.8" customHeight="1" x14ac:dyDescent="0.3">
      <c r="A41" s="9" t="s">
        <v>52</v>
      </c>
      <c r="B41" s="18">
        <v>3117608.29</v>
      </c>
      <c r="C41" s="18">
        <v>0</v>
      </c>
      <c r="D41" s="18">
        <v>45273968.399999999</v>
      </c>
      <c r="E41" s="18">
        <v>4080489.03</v>
      </c>
      <c r="F41" s="18">
        <v>28181839.190000001</v>
      </c>
      <c r="G41" s="18">
        <v>46769577.299999997</v>
      </c>
      <c r="H41" s="18">
        <v>1999146.21</v>
      </c>
      <c r="I41" s="19">
        <f t="shared" si="0"/>
        <v>2.4683170049703392E-2</v>
      </c>
    </row>
    <row r="42" spans="1:9" ht="16.8" customHeight="1" x14ac:dyDescent="0.3">
      <c r="A42" s="9" t="s">
        <v>32</v>
      </c>
      <c r="B42" s="18">
        <v>755946.07</v>
      </c>
      <c r="C42" s="18">
        <v>26735764.899999999</v>
      </c>
      <c r="D42" s="18">
        <v>110086973.90000001</v>
      </c>
      <c r="E42" s="18">
        <v>10719259.300000001</v>
      </c>
      <c r="F42" s="18">
        <v>49845554.100000001</v>
      </c>
      <c r="G42" s="18">
        <v>98543536.959999993</v>
      </c>
      <c r="H42" s="18">
        <v>4525347.6500000004</v>
      </c>
      <c r="I42" s="19">
        <f t="shared" si="0"/>
        <v>0.10043710172916477</v>
      </c>
    </row>
    <row r="43" spans="1:9" ht="16.8" customHeight="1" x14ac:dyDescent="0.3">
      <c r="A43" s="9" t="s">
        <v>9</v>
      </c>
      <c r="B43" s="18">
        <v>6417999.2599999998</v>
      </c>
      <c r="C43" s="18">
        <v>73413740.579999998</v>
      </c>
      <c r="D43" s="18">
        <v>195285650.66</v>
      </c>
      <c r="E43" s="18">
        <v>32782386.399999999</v>
      </c>
      <c r="F43" s="18">
        <v>131040384.84</v>
      </c>
      <c r="G43" s="18">
        <v>154970681.65000001</v>
      </c>
      <c r="H43" s="18">
        <v>8329491.46</v>
      </c>
      <c r="I43" s="19">
        <f t="shared" si="0"/>
        <v>0.15281475190597096</v>
      </c>
    </row>
    <row r="44" spans="1:9" ht="16.8" customHeight="1" x14ac:dyDescent="0.3">
      <c r="A44" s="9" t="s">
        <v>58</v>
      </c>
      <c r="B44" s="18">
        <v>7630351.3899999997</v>
      </c>
      <c r="C44" s="18">
        <v>166277.51999999999</v>
      </c>
      <c r="D44" s="18">
        <v>134540534.69999999</v>
      </c>
      <c r="E44" s="18">
        <v>91249796.950000003</v>
      </c>
      <c r="F44" s="18">
        <v>27306206.870000001</v>
      </c>
      <c r="G44" s="18">
        <v>198486650.15000001</v>
      </c>
      <c r="H44" s="18">
        <v>14009615.199999999</v>
      </c>
      <c r="I44" s="19">
        <f t="shared" si="0"/>
        <v>1.6745595819339442E-2</v>
      </c>
    </row>
    <row r="45" spans="1:9" ht="16.8" customHeight="1" x14ac:dyDescent="0.3">
      <c r="A45" s="9" t="s">
        <v>28</v>
      </c>
      <c r="B45" s="18">
        <v>870266.32</v>
      </c>
      <c r="C45" s="18">
        <v>4328219.5199999996</v>
      </c>
      <c r="D45" s="18">
        <v>62962094.07</v>
      </c>
      <c r="E45" s="18">
        <v>11965566.26</v>
      </c>
      <c r="F45" s="18">
        <v>45806724.049999997</v>
      </c>
      <c r="G45" s="18">
        <v>139308562.81999999</v>
      </c>
      <c r="H45" s="18">
        <v>3526146.11</v>
      </c>
      <c r="I45" s="19">
        <f t="shared" si="0"/>
        <v>1.9723427260440348E-2</v>
      </c>
    </row>
    <row r="46" spans="1:9" ht="16.8" customHeight="1" x14ac:dyDescent="0.3">
      <c r="A46" s="9" t="s">
        <v>34</v>
      </c>
      <c r="B46" s="18">
        <v>128983.79</v>
      </c>
      <c r="C46" s="18">
        <v>6090188.2000000002</v>
      </c>
      <c r="D46" s="18">
        <v>30265849.920000002</v>
      </c>
      <c r="E46" s="18">
        <v>4432958.8</v>
      </c>
      <c r="F46" s="18">
        <v>25580161</v>
      </c>
      <c r="G46" s="18">
        <v>30532339.149999999</v>
      </c>
      <c r="H46" s="18">
        <v>1032582.8</v>
      </c>
      <c r="I46" s="19">
        <f t="shared" si="0"/>
        <v>6.7714595678783046E-2</v>
      </c>
    </row>
    <row r="47" spans="1:9" ht="16.8" customHeight="1" x14ac:dyDescent="0.3">
      <c r="A47" s="9" t="s">
        <v>16</v>
      </c>
      <c r="B47" s="18">
        <v>2103530.64</v>
      </c>
      <c r="C47" s="18">
        <v>22120416.879999999</v>
      </c>
      <c r="D47" s="18">
        <v>66385255.649999999</v>
      </c>
      <c r="E47" s="18">
        <v>8899156.0899999999</v>
      </c>
      <c r="F47" s="18">
        <v>37198948.210000001</v>
      </c>
      <c r="G47" s="18">
        <v>65418508.359999999</v>
      </c>
      <c r="H47" s="18">
        <v>8668286.9800000004</v>
      </c>
      <c r="I47" s="19">
        <f t="shared" si="0"/>
        <v>0.12983827709392695</v>
      </c>
    </row>
    <row r="48" spans="1:9" ht="16.8" customHeight="1" x14ac:dyDescent="0.3">
      <c r="A48" s="9" t="s">
        <v>10</v>
      </c>
      <c r="B48" s="18">
        <v>588584.86</v>
      </c>
      <c r="C48" s="18">
        <v>6885393.8200000003</v>
      </c>
      <c r="D48" s="18">
        <v>89022860.909999996</v>
      </c>
      <c r="E48" s="18">
        <v>11451110.5</v>
      </c>
      <c r="F48" s="18">
        <v>44052361.869999997</v>
      </c>
      <c r="G48" s="18">
        <v>74985571.760000005</v>
      </c>
      <c r="H48" s="18">
        <v>6120073.79</v>
      </c>
      <c r="I48" s="19">
        <f t="shared" si="0"/>
        <v>3.3124642698060057E-2</v>
      </c>
    </row>
    <row r="49" spans="1:9" ht="16.8" customHeight="1" x14ac:dyDescent="0.3">
      <c r="A49" s="9" t="s">
        <v>48</v>
      </c>
      <c r="B49" s="18">
        <v>479062.88</v>
      </c>
      <c r="C49" s="18">
        <v>11036432.039999999</v>
      </c>
      <c r="D49" s="18">
        <v>27028062.120000001</v>
      </c>
      <c r="E49" s="18">
        <v>2754377.34</v>
      </c>
      <c r="F49" s="18">
        <v>18348068.129999999</v>
      </c>
      <c r="G49" s="18">
        <v>24518565.460000001</v>
      </c>
      <c r="H49" s="18">
        <v>962411.91</v>
      </c>
      <c r="I49" s="19">
        <f t="shared" si="0"/>
        <v>0.15643611762834894</v>
      </c>
    </row>
    <row r="50" spans="1:9" ht="16.8" customHeight="1" x14ac:dyDescent="0.3">
      <c r="A50" s="9" t="s">
        <v>5</v>
      </c>
      <c r="B50" s="18">
        <v>16481671.75</v>
      </c>
      <c r="C50" s="18">
        <v>205551588.15000001</v>
      </c>
      <c r="D50" s="18">
        <v>300186344.06</v>
      </c>
      <c r="E50" s="18">
        <v>37835109.43</v>
      </c>
      <c r="F50" s="18">
        <v>159545671.99000001</v>
      </c>
      <c r="G50" s="18">
        <v>485597525.31</v>
      </c>
      <c r="H50" s="18">
        <v>22338623.07</v>
      </c>
      <c r="I50" s="19">
        <f t="shared" si="0"/>
        <v>0.22081803776495165</v>
      </c>
    </row>
    <row r="51" spans="1:9" ht="16.8" customHeight="1" x14ac:dyDescent="0.3">
      <c r="A51" s="9" t="s">
        <v>15</v>
      </c>
      <c r="B51" s="18">
        <v>732973.27</v>
      </c>
      <c r="C51" s="18">
        <v>6205494.3499999996</v>
      </c>
      <c r="D51" s="18">
        <v>21876109.07</v>
      </c>
      <c r="E51" s="18">
        <v>2512208.2400000002</v>
      </c>
      <c r="F51" s="18">
        <v>7078394.25</v>
      </c>
      <c r="G51" s="18">
        <v>15196534.17</v>
      </c>
      <c r="H51" s="18">
        <v>2209695.13</v>
      </c>
      <c r="I51" s="19">
        <f t="shared" si="0"/>
        <v>0.14196951314789363</v>
      </c>
    </row>
    <row r="52" spans="1:9" ht="16.8" customHeight="1" x14ac:dyDescent="0.3">
      <c r="A52" s="9" t="s">
        <v>21</v>
      </c>
      <c r="B52" s="18">
        <v>3466824.04</v>
      </c>
      <c r="C52" s="18">
        <v>27330299.940000001</v>
      </c>
      <c r="D52" s="18">
        <v>84775245.269999996</v>
      </c>
      <c r="E52" s="18">
        <v>13503931.92</v>
      </c>
      <c r="F52" s="18">
        <v>49930101.909999996</v>
      </c>
      <c r="G52" s="18">
        <v>66815865.310000002</v>
      </c>
      <c r="H52" s="18">
        <v>3752280.65</v>
      </c>
      <c r="I52" s="19">
        <f t="shared" si="0"/>
        <v>0.14076920400518403</v>
      </c>
    </row>
    <row r="53" spans="1:9" ht="16.8" customHeight="1" x14ac:dyDescent="0.3">
      <c r="A53" s="9" t="s">
        <v>8</v>
      </c>
      <c r="B53" s="18">
        <v>159282.72</v>
      </c>
      <c r="C53" s="18">
        <v>3667974.73</v>
      </c>
      <c r="D53" s="18">
        <v>14482451.98</v>
      </c>
      <c r="E53" s="18">
        <v>3039135.19</v>
      </c>
      <c r="F53" s="18">
        <v>7277512.5899999999</v>
      </c>
      <c r="G53" s="18">
        <v>12859276.18</v>
      </c>
      <c r="H53" s="18">
        <v>911686.14</v>
      </c>
      <c r="I53" s="19">
        <f t="shared" si="0"/>
        <v>9.9228708578734032E-2</v>
      </c>
    </row>
    <row r="54" spans="1:9" ht="16.8" customHeight="1" x14ac:dyDescent="0.3">
      <c r="A54" s="9" t="s">
        <v>19</v>
      </c>
      <c r="B54" s="18">
        <v>892099.56</v>
      </c>
      <c r="C54" s="18">
        <v>2191220.58</v>
      </c>
      <c r="D54" s="18">
        <v>49701394.520000003</v>
      </c>
      <c r="E54" s="18">
        <v>5641857.8600000003</v>
      </c>
      <c r="F54" s="18">
        <v>31830468.940000001</v>
      </c>
      <c r="G54" s="18">
        <v>26932863.489999998</v>
      </c>
      <c r="H54" s="18">
        <v>3288260.89</v>
      </c>
      <c r="I54" s="19">
        <f t="shared" si="0"/>
        <v>2.6264527387167901E-2</v>
      </c>
    </row>
    <row r="55" spans="1:9" ht="16.8" customHeight="1" x14ac:dyDescent="0.3">
      <c r="A55" s="9" t="s">
        <v>56</v>
      </c>
      <c r="B55" s="18">
        <v>8907303.8000000007</v>
      </c>
      <c r="C55" s="18">
        <v>72153298.680000007</v>
      </c>
      <c r="D55" s="18">
        <v>330503197.73000002</v>
      </c>
      <c r="E55" s="18">
        <v>46358454.189999998</v>
      </c>
      <c r="F55" s="18">
        <v>172821519.77000001</v>
      </c>
      <c r="G55" s="18">
        <v>560497894.77999997</v>
      </c>
      <c r="H55" s="18">
        <v>20413259.66</v>
      </c>
      <c r="I55" s="19">
        <f t="shared" si="0"/>
        <v>7.1697337061179756E-2</v>
      </c>
    </row>
    <row r="56" spans="1:9" ht="16.8" customHeight="1" x14ac:dyDescent="0.3">
      <c r="A56" s="9" t="s">
        <v>14</v>
      </c>
      <c r="B56" s="18">
        <v>3938193.17</v>
      </c>
      <c r="C56" s="18">
        <v>24233872.43</v>
      </c>
      <c r="D56" s="18">
        <v>115776053.90000001</v>
      </c>
      <c r="E56" s="18">
        <v>17755340.550000001</v>
      </c>
      <c r="F56" s="18">
        <v>59330479.170000002</v>
      </c>
      <c r="G56" s="18">
        <v>138587655.05000001</v>
      </c>
      <c r="H56" s="18">
        <v>4105396.66</v>
      </c>
      <c r="I56" s="19">
        <f t="shared" si="0"/>
        <v>8.395664457106182E-2</v>
      </c>
    </row>
    <row r="57" spans="1:9" ht="16.8" customHeight="1" x14ac:dyDescent="0.3">
      <c r="A57" s="9" t="s">
        <v>13</v>
      </c>
      <c r="B57" s="18">
        <v>90</v>
      </c>
      <c r="C57" s="18">
        <v>0</v>
      </c>
      <c r="D57" s="18">
        <v>32481842.100000001</v>
      </c>
      <c r="E57" s="18">
        <v>2762139.61</v>
      </c>
      <c r="F57" s="18">
        <v>15000228.970000001</v>
      </c>
      <c r="G57" s="18">
        <v>25439273.219999999</v>
      </c>
      <c r="H57" s="18">
        <v>2454423.46</v>
      </c>
      <c r="I57" s="19">
        <f t="shared" si="0"/>
        <v>1.151809704671876E-6</v>
      </c>
    </row>
    <row r="58" spans="1:9" ht="16.8" customHeight="1" x14ac:dyDescent="0.3">
      <c r="A58" s="9" t="s">
        <v>6</v>
      </c>
      <c r="B58" s="18">
        <v>12335501.970000001</v>
      </c>
      <c r="C58" s="18">
        <v>59334651.869999997</v>
      </c>
      <c r="D58" s="18">
        <v>287307632.75</v>
      </c>
      <c r="E58" s="18">
        <v>44488918.780000001</v>
      </c>
      <c r="F58" s="18">
        <v>161568102.02000001</v>
      </c>
      <c r="G58" s="18">
        <v>447639221.27999997</v>
      </c>
      <c r="H58" s="18">
        <v>17344770.859999999</v>
      </c>
      <c r="I58" s="19">
        <f t="shared" si="0"/>
        <v>7.4785052561323673E-2</v>
      </c>
    </row>
    <row r="59" spans="1:9" x14ac:dyDescent="0.35">
      <c r="A59" s="23" t="s">
        <v>57</v>
      </c>
      <c r="I59" s="24">
        <f>AVERAGE(I12:I58)</f>
        <v>8.4874613192947729E-2</v>
      </c>
    </row>
    <row r="60" spans="1:9" x14ac:dyDescent="0.3">
      <c r="A60"/>
    </row>
    <row r="61" spans="1:9" x14ac:dyDescent="0.35">
      <c r="A61" s="25" t="s">
        <v>64</v>
      </c>
    </row>
  </sheetData>
  <sortState ref="A13:I59">
    <sortCondition ref="A13:A59"/>
  </sortState>
  <mergeCells count="6">
    <mergeCell ref="A3:I3"/>
    <mergeCell ref="A4:I4"/>
    <mergeCell ref="A6:I6"/>
    <mergeCell ref="D10:H10"/>
    <mergeCell ref="B10:C10"/>
    <mergeCell ref="A8:I8"/>
  </mergeCells>
  <printOptions horizontalCentered="1"/>
  <pageMargins left="0.70866141732283472" right="0.70866141732283472" top="0.39370078740157483" bottom="0.98425196850393704" header="0.31496062992125984" footer="0.31496062992125984"/>
  <pageSetup paperSize="9" scale="56" orientation="portrait" verticalDpi="300" r:id="rId1"/>
  <headerFooter differentFirst="1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1"/>
  <sheetViews>
    <sheetView workbookViewId="0">
      <selection activeCell="J11" sqref="J11"/>
    </sheetView>
  </sheetViews>
  <sheetFormatPr baseColWidth="10" defaultRowHeight="18" x14ac:dyDescent="0.3"/>
  <cols>
    <col min="1" max="1" width="40.6640625" style="20" customWidth="1"/>
    <col min="2" max="5" width="14" style="20" customWidth="1"/>
    <col min="6" max="6" width="14.77734375" style="20" customWidth="1"/>
    <col min="7" max="8" width="14" style="20" customWidth="1"/>
    <col min="9" max="9" width="15.88671875" style="20" customWidth="1"/>
    <col min="10" max="16384" width="11.5546875" style="20"/>
  </cols>
  <sheetData>
    <row r="1" spans="1:9" s="10" customFormat="1" ht="16.8" x14ac:dyDescent="0.3">
      <c r="B1" s="11"/>
      <c r="C1" s="11"/>
      <c r="D1" s="11"/>
      <c r="E1" s="12"/>
      <c r="F1" s="12"/>
      <c r="G1" s="12"/>
      <c r="H1" s="12"/>
      <c r="I1" s="12"/>
    </row>
    <row r="2" spans="1:9" s="10" customFormat="1" ht="27.75" customHeight="1" x14ac:dyDescent="0.3">
      <c r="A2" s="1"/>
      <c r="B2" s="2"/>
      <c r="C2" s="2"/>
      <c r="D2" s="2"/>
      <c r="E2" s="1"/>
      <c r="F2" s="1"/>
      <c r="G2" s="1"/>
      <c r="H2" s="1"/>
      <c r="I2" s="1"/>
    </row>
    <row r="3" spans="1:9" s="10" customFormat="1" ht="26.25" customHeight="1" x14ac:dyDescent="0.3">
      <c r="A3" s="26" t="s">
        <v>60</v>
      </c>
      <c r="B3" s="26"/>
      <c r="C3" s="26"/>
      <c r="D3" s="26"/>
      <c r="E3" s="26"/>
      <c r="F3" s="26"/>
      <c r="G3" s="26"/>
      <c r="H3" s="26"/>
      <c r="I3" s="26"/>
    </row>
    <row r="4" spans="1:9" s="10" customFormat="1" ht="21.6" x14ac:dyDescent="0.3">
      <c r="A4" s="27" t="s">
        <v>31</v>
      </c>
      <c r="B4" s="27"/>
      <c r="C4" s="27"/>
      <c r="D4" s="27"/>
      <c r="E4" s="27"/>
      <c r="F4" s="27"/>
      <c r="G4" s="27"/>
      <c r="H4" s="27"/>
      <c r="I4" s="27"/>
    </row>
    <row r="5" spans="1:9" s="10" customFormat="1" ht="16.8" x14ac:dyDescent="0.3">
      <c r="A5" s="10" t="s">
        <v>35</v>
      </c>
      <c r="B5" s="13"/>
      <c r="C5" s="13"/>
      <c r="D5" s="13"/>
      <c r="E5" s="14"/>
      <c r="F5" s="14"/>
      <c r="G5" s="14"/>
      <c r="H5" s="14"/>
      <c r="I5" s="14"/>
    </row>
    <row r="6" spans="1:9" s="10" customFormat="1" ht="15" customHeight="1" x14ac:dyDescent="0.3">
      <c r="A6" s="28" t="s">
        <v>46</v>
      </c>
      <c r="B6" s="28"/>
      <c r="C6" s="28"/>
      <c r="D6" s="28"/>
      <c r="E6" s="28"/>
      <c r="F6" s="28"/>
      <c r="G6" s="28"/>
      <c r="H6" s="28"/>
      <c r="I6" s="28"/>
    </row>
    <row r="7" spans="1:9" s="10" customFormat="1" ht="8.25" customHeight="1" x14ac:dyDescent="0.3">
      <c r="A7" s="22"/>
      <c r="B7" s="22"/>
      <c r="C7" s="22"/>
      <c r="D7" s="22"/>
      <c r="E7" s="22"/>
      <c r="F7" s="22"/>
      <c r="G7" s="22"/>
      <c r="H7" s="22"/>
      <c r="I7" s="22"/>
    </row>
    <row r="8" spans="1:9" s="10" customFormat="1" ht="30" customHeight="1" x14ac:dyDescent="0.3">
      <c r="A8" s="32" t="s">
        <v>61</v>
      </c>
      <c r="B8" s="32"/>
      <c r="C8" s="32"/>
      <c r="D8" s="32"/>
      <c r="E8" s="32"/>
      <c r="F8" s="32"/>
      <c r="G8" s="32"/>
      <c r="H8" s="32"/>
      <c r="I8" s="32"/>
    </row>
    <row r="9" spans="1:9" s="10" customFormat="1" ht="16.8" x14ac:dyDescent="0.3">
      <c r="A9" s="15"/>
      <c r="B9" s="3"/>
      <c r="C9" s="3"/>
      <c r="D9" s="3"/>
      <c r="E9" s="3"/>
      <c r="F9" s="3"/>
      <c r="G9" s="3"/>
      <c r="H9" s="3"/>
      <c r="I9" s="3"/>
    </row>
    <row r="10" spans="1:9" s="17" customFormat="1" ht="13.5" customHeight="1" x14ac:dyDescent="0.3">
      <c r="A10" s="16"/>
      <c r="B10" s="29" t="s">
        <v>37</v>
      </c>
      <c r="C10" s="31"/>
      <c r="D10" s="29" t="s">
        <v>36</v>
      </c>
      <c r="E10" s="30"/>
      <c r="F10" s="30"/>
      <c r="G10" s="30"/>
      <c r="H10" s="31"/>
      <c r="I10" s="4"/>
    </row>
    <row r="11" spans="1:9" s="10" customFormat="1" ht="52.5" customHeight="1" x14ac:dyDescent="0.3">
      <c r="A11" s="5" t="s">
        <v>30</v>
      </c>
      <c r="B11" s="6" t="s">
        <v>38</v>
      </c>
      <c r="C11" s="6" t="s">
        <v>39</v>
      </c>
      <c r="D11" s="6" t="s">
        <v>40</v>
      </c>
      <c r="E11" s="6" t="s">
        <v>41</v>
      </c>
      <c r="F11" s="6" t="s">
        <v>44</v>
      </c>
      <c r="G11" s="7" t="s">
        <v>43</v>
      </c>
      <c r="H11" s="6" t="s">
        <v>42</v>
      </c>
      <c r="I11" s="8" t="s">
        <v>45</v>
      </c>
    </row>
    <row r="12" spans="1:9" ht="16.8" customHeight="1" x14ac:dyDescent="0.3">
      <c r="A12" s="9" t="s">
        <v>63</v>
      </c>
      <c r="B12" s="18">
        <v>956189.55</v>
      </c>
      <c r="C12" s="18">
        <v>14840184.859999999</v>
      </c>
      <c r="D12" s="18">
        <v>24060636.739999998</v>
      </c>
      <c r="E12" s="18">
        <v>4602251.58</v>
      </c>
      <c r="F12" s="18">
        <v>19281701.27</v>
      </c>
      <c r="G12" s="18">
        <v>18136881.350000001</v>
      </c>
      <c r="H12" s="18">
        <v>2086901.55</v>
      </c>
      <c r="I12" s="19">
        <f>(B12+C12)/(D12+E12+F12+G12+H12)</f>
        <v>0.23172585515837651</v>
      </c>
    </row>
    <row r="13" spans="1:9" ht="16.8" customHeight="1" x14ac:dyDescent="0.3">
      <c r="A13" s="9" t="s">
        <v>5</v>
      </c>
      <c r="B13" s="18">
        <v>16481671.75</v>
      </c>
      <c r="C13" s="18">
        <v>205551588.15000001</v>
      </c>
      <c r="D13" s="18">
        <v>300186344.06</v>
      </c>
      <c r="E13" s="18">
        <v>37835109.43</v>
      </c>
      <c r="F13" s="18">
        <v>159545671.99000001</v>
      </c>
      <c r="G13" s="18">
        <v>485597525.31</v>
      </c>
      <c r="H13" s="18">
        <v>22338623.07</v>
      </c>
      <c r="I13" s="19">
        <f>(B13+C13)/(D13+E13+F13+G13+H13)</f>
        <v>0.22081803776495165</v>
      </c>
    </row>
    <row r="14" spans="1:9" ht="16.8" customHeight="1" x14ac:dyDescent="0.3">
      <c r="A14" s="9" t="s">
        <v>11</v>
      </c>
      <c r="B14" s="18">
        <v>6812815.96</v>
      </c>
      <c r="C14" s="18">
        <v>32526034.039999999</v>
      </c>
      <c r="D14" s="18">
        <v>82468874.609999999</v>
      </c>
      <c r="E14" s="18">
        <v>10954360.07</v>
      </c>
      <c r="F14" s="18">
        <v>43494208.899999999</v>
      </c>
      <c r="G14" s="18">
        <v>73626872.189999998</v>
      </c>
      <c r="H14" s="18">
        <v>6957031.29</v>
      </c>
      <c r="I14" s="19">
        <f>(B14+C14)/(D14+E14+F14+G14+H14)</f>
        <v>0.18086715568316902</v>
      </c>
    </row>
    <row r="15" spans="1:9" ht="16.8" customHeight="1" x14ac:dyDescent="0.3">
      <c r="A15" s="9" t="s">
        <v>33</v>
      </c>
      <c r="B15" s="18">
        <v>917366.53</v>
      </c>
      <c r="C15" s="18">
        <v>30642029.539999999</v>
      </c>
      <c r="D15" s="18">
        <v>57086995.200000003</v>
      </c>
      <c r="E15" s="18">
        <v>5303137.76</v>
      </c>
      <c r="F15" s="18">
        <v>22084709.800000001</v>
      </c>
      <c r="G15" s="18">
        <v>105646186.22</v>
      </c>
      <c r="H15" s="18">
        <v>9152351.0199999996</v>
      </c>
      <c r="I15" s="19">
        <f>(B15+C15)/(D15+E15+F15+G15+H15)</f>
        <v>0.1583723629819497</v>
      </c>
    </row>
    <row r="16" spans="1:9" ht="16.8" customHeight="1" x14ac:dyDescent="0.3">
      <c r="A16" s="9" t="s">
        <v>3</v>
      </c>
      <c r="B16" s="18">
        <v>4711723.13</v>
      </c>
      <c r="C16" s="18">
        <v>52149841.93</v>
      </c>
      <c r="D16" s="18">
        <v>122171317.65000001</v>
      </c>
      <c r="E16" s="18">
        <v>12850396.42</v>
      </c>
      <c r="F16" s="18">
        <v>50021046.939999998</v>
      </c>
      <c r="G16" s="18">
        <v>170665555.08000001</v>
      </c>
      <c r="H16" s="18">
        <v>5673202.5300000003</v>
      </c>
      <c r="I16" s="19">
        <f>(B16+C16)/(D16+E16+F16+G16+H16)</f>
        <v>0.15734497236365619</v>
      </c>
    </row>
    <row r="17" spans="1:9" ht="16.8" customHeight="1" x14ac:dyDescent="0.3">
      <c r="A17" s="9" t="s">
        <v>48</v>
      </c>
      <c r="B17" s="18">
        <v>479062.88</v>
      </c>
      <c r="C17" s="18">
        <v>11036432.039999999</v>
      </c>
      <c r="D17" s="18">
        <v>27028062.120000001</v>
      </c>
      <c r="E17" s="18">
        <v>2754377.34</v>
      </c>
      <c r="F17" s="18">
        <v>18348068.129999999</v>
      </c>
      <c r="G17" s="18">
        <v>24518565.460000001</v>
      </c>
      <c r="H17" s="18">
        <v>962411.91</v>
      </c>
      <c r="I17" s="19">
        <f>(B17+C17)/(D17+E17+F17+G17+H17)</f>
        <v>0.15643611762834894</v>
      </c>
    </row>
    <row r="18" spans="1:9" ht="16.8" customHeight="1" x14ac:dyDescent="0.3">
      <c r="A18" s="9" t="s">
        <v>49</v>
      </c>
      <c r="B18" s="18">
        <v>455655.17</v>
      </c>
      <c r="C18" s="18">
        <v>10066989.720000001</v>
      </c>
      <c r="D18" s="18">
        <v>29230163.989999998</v>
      </c>
      <c r="E18" s="18">
        <v>3204713.23</v>
      </c>
      <c r="F18" s="18">
        <v>11970058.49</v>
      </c>
      <c r="G18" s="18">
        <v>21480937.539999999</v>
      </c>
      <c r="H18" s="18">
        <v>1583708.87</v>
      </c>
      <c r="I18" s="19">
        <f>(B18+C18)/(D18+E18+F18+G18+H18)</f>
        <v>0.15596131707596234</v>
      </c>
    </row>
    <row r="19" spans="1:9" ht="16.8" customHeight="1" x14ac:dyDescent="0.3">
      <c r="A19" s="9" t="s">
        <v>9</v>
      </c>
      <c r="B19" s="18">
        <v>6417999.2599999998</v>
      </c>
      <c r="C19" s="18">
        <v>73413740.579999998</v>
      </c>
      <c r="D19" s="18">
        <v>195285650.66</v>
      </c>
      <c r="E19" s="18">
        <v>32782386.399999999</v>
      </c>
      <c r="F19" s="18">
        <v>131040384.84</v>
      </c>
      <c r="G19" s="18">
        <v>154970681.65000001</v>
      </c>
      <c r="H19" s="18">
        <v>8329491.46</v>
      </c>
      <c r="I19" s="19">
        <f>(B19+C19)/(D19+E19+F19+G19+H19)</f>
        <v>0.15281475190597096</v>
      </c>
    </row>
    <row r="20" spans="1:9" ht="16.8" customHeight="1" x14ac:dyDescent="0.3">
      <c r="A20" s="9" t="s">
        <v>4</v>
      </c>
      <c r="B20" s="18">
        <v>9293048.3699999992</v>
      </c>
      <c r="C20" s="18">
        <v>115628602.78</v>
      </c>
      <c r="D20" s="18">
        <v>252852102.63</v>
      </c>
      <c r="E20" s="18">
        <v>33031284.960000001</v>
      </c>
      <c r="F20" s="18">
        <v>79251533.329999998</v>
      </c>
      <c r="G20" s="18">
        <v>464717293.30000001</v>
      </c>
      <c r="H20" s="18">
        <v>22757189.25</v>
      </c>
      <c r="I20" s="19">
        <f>(B20+C20)/(D20+E20+F20+G20+H20)</f>
        <v>0.14651685829594008</v>
      </c>
    </row>
    <row r="21" spans="1:9" ht="16.8" customHeight="1" x14ac:dyDescent="0.3">
      <c r="A21" s="9" t="s">
        <v>15</v>
      </c>
      <c r="B21" s="18">
        <v>732973.27</v>
      </c>
      <c r="C21" s="18">
        <v>6205494.3499999996</v>
      </c>
      <c r="D21" s="18">
        <v>21876109.07</v>
      </c>
      <c r="E21" s="18">
        <v>2512208.2400000002</v>
      </c>
      <c r="F21" s="18">
        <v>7078394.25</v>
      </c>
      <c r="G21" s="18">
        <v>15196534.17</v>
      </c>
      <c r="H21" s="18">
        <v>2209695.13</v>
      </c>
      <c r="I21" s="19">
        <f>(B21+C21)/(D21+E21+F21+G21+H21)</f>
        <v>0.14196951314789363</v>
      </c>
    </row>
    <row r="22" spans="1:9" ht="16.8" customHeight="1" x14ac:dyDescent="0.3">
      <c r="A22" s="9" t="s">
        <v>21</v>
      </c>
      <c r="B22" s="18">
        <v>3466824.04</v>
      </c>
      <c r="C22" s="18">
        <v>27330299.940000001</v>
      </c>
      <c r="D22" s="18">
        <v>84775245.269999996</v>
      </c>
      <c r="E22" s="18">
        <v>13503931.92</v>
      </c>
      <c r="F22" s="18">
        <v>49930101.909999996</v>
      </c>
      <c r="G22" s="18">
        <v>66815865.310000002</v>
      </c>
      <c r="H22" s="18">
        <v>3752280.65</v>
      </c>
      <c r="I22" s="19">
        <f>(B22+C22)/(D22+E22+F22+G22+H22)</f>
        <v>0.14076920400518403</v>
      </c>
    </row>
    <row r="23" spans="1:9" ht="16.8" customHeight="1" x14ac:dyDescent="0.3">
      <c r="A23" s="9" t="s">
        <v>2</v>
      </c>
      <c r="B23" s="18">
        <v>3989850.62</v>
      </c>
      <c r="C23" s="18">
        <v>14791523.76</v>
      </c>
      <c r="D23" s="18">
        <v>47076965.189999998</v>
      </c>
      <c r="E23" s="18">
        <v>5190627.6399999997</v>
      </c>
      <c r="F23" s="18">
        <v>18296081.07</v>
      </c>
      <c r="G23" s="18">
        <v>63334087.560000002</v>
      </c>
      <c r="H23" s="18">
        <v>1911414.2</v>
      </c>
      <c r="I23" s="19">
        <f>(B23+C23)/(D23+E23+F23+G23+H23)</f>
        <v>0.13829238185657947</v>
      </c>
    </row>
    <row r="24" spans="1:9" ht="16.8" customHeight="1" x14ac:dyDescent="0.3">
      <c r="A24" s="9" t="s">
        <v>16</v>
      </c>
      <c r="B24" s="18">
        <v>2103530.64</v>
      </c>
      <c r="C24" s="18">
        <v>22120416.879999999</v>
      </c>
      <c r="D24" s="18">
        <v>66385255.649999999</v>
      </c>
      <c r="E24" s="18">
        <v>8899156.0899999999</v>
      </c>
      <c r="F24" s="18">
        <v>37198948.210000001</v>
      </c>
      <c r="G24" s="18">
        <v>65418508.359999999</v>
      </c>
      <c r="H24" s="18">
        <v>8668286.9800000004</v>
      </c>
      <c r="I24" s="19">
        <f>(B24+C24)/(D24+E24+F24+G24+H24)</f>
        <v>0.12983827709392695</v>
      </c>
    </row>
    <row r="25" spans="1:9" ht="16.8" customHeight="1" x14ac:dyDescent="0.3">
      <c r="A25" s="9" t="s">
        <v>27</v>
      </c>
      <c r="B25" s="18">
        <v>82159384.950000003</v>
      </c>
      <c r="C25" s="18">
        <v>650902488.02999997</v>
      </c>
      <c r="D25" s="18">
        <v>2389868505.3400002</v>
      </c>
      <c r="E25" s="18">
        <v>270398787.66000003</v>
      </c>
      <c r="F25" s="18">
        <v>1108725390.96</v>
      </c>
      <c r="G25" s="18">
        <v>2397293505.2600002</v>
      </c>
      <c r="H25" s="18">
        <v>102081374.64</v>
      </c>
      <c r="I25" s="19">
        <f>(B25+C25)/(D25+E25+F25+G25+H25)</f>
        <v>0.11694621693954838</v>
      </c>
    </row>
    <row r="26" spans="1:9" ht="16.8" customHeight="1" x14ac:dyDescent="0.3">
      <c r="A26" s="9" t="s">
        <v>1</v>
      </c>
      <c r="B26" s="18">
        <v>3035008.93</v>
      </c>
      <c r="C26" s="18">
        <v>16538901.67</v>
      </c>
      <c r="D26" s="18">
        <v>62581849.960000001</v>
      </c>
      <c r="E26" s="18">
        <v>8583312.75</v>
      </c>
      <c r="F26" s="18">
        <v>17445964.859999999</v>
      </c>
      <c r="G26" s="18">
        <v>83551015.900000006</v>
      </c>
      <c r="H26" s="18">
        <v>1109319.1000000001</v>
      </c>
      <c r="I26" s="19">
        <f>(B26+C26)/(D26+E26+F26+G26+H26)</f>
        <v>0.11296673041062563</v>
      </c>
    </row>
    <row r="27" spans="1:9" ht="16.8" customHeight="1" x14ac:dyDescent="0.3">
      <c r="A27" s="9" t="s">
        <v>59</v>
      </c>
      <c r="B27" s="18">
        <v>1261722.55</v>
      </c>
      <c r="C27" s="18">
        <v>25733952.09</v>
      </c>
      <c r="D27" s="18">
        <v>97458034.849999994</v>
      </c>
      <c r="E27" s="18">
        <v>9969493.0999999996</v>
      </c>
      <c r="F27" s="18">
        <v>34800318.490000002</v>
      </c>
      <c r="G27" s="18">
        <v>95005591.299999997</v>
      </c>
      <c r="H27" s="18">
        <v>5927307.5199999996</v>
      </c>
      <c r="I27" s="19">
        <f>(B27+C27)/(D27+E27+F27+G27+H27)</f>
        <v>0.11101987128364338</v>
      </c>
    </row>
    <row r="28" spans="1:9" ht="16.8" customHeight="1" x14ac:dyDescent="0.3">
      <c r="A28" s="9" t="s">
        <v>32</v>
      </c>
      <c r="B28" s="18">
        <v>755946.07</v>
      </c>
      <c r="C28" s="18">
        <v>26735764.899999999</v>
      </c>
      <c r="D28" s="18">
        <v>110086973.90000001</v>
      </c>
      <c r="E28" s="18">
        <v>10719259.300000001</v>
      </c>
      <c r="F28" s="18">
        <v>49845554.100000001</v>
      </c>
      <c r="G28" s="18">
        <v>98543536.959999993</v>
      </c>
      <c r="H28" s="18">
        <v>4525347.6500000004</v>
      </c>
      <c r="I28" s="19">
        <f>(B28+C28)/(D28+E28+F28+G28+H28)</f>
        <v>0.10043710172916477</v>
      </c>
    </row>
    <row r="29" spans="1:9" ht="16.8" customHeight="1" x14ac:dyDescent="0.3">
      <c r="A29" s="9" t="s">
        <v>8</v>
      </c>
      <c r="B29" s="18">
        <v>159282.72</v>
      </c>
      <c r="C29" s="18">
        <v>3667974.73</v>
      </c>
      <c r="D29" s="18">
        <v>14482451.98</v>
      </c>
      <c r="E29" s="18">
        <v>3039135.19</v>
      </c>
      <c r="F29" s="18">
        <v>7277512.5899999999</v>
      </c>
      <c r="G29" s="18">
        <v>12859276.18</v>
      </c>
      <c r="H29" s="18">
        <v>911686.14</v>
      </c>
      <c r="I29" s="19">
        <f>(B29+C29)/(D29+E29+F29+G29+H29)</f>
        <v>9.9228708578734032E-2</v>
      </c>
    </row>
    <row r="30" spans="1:9" ht="16.8" customHeight="1" x14ac:dyDescent="0.3">
      <c r="A30" s="9" t="s">
        <v>12</v>
      </c>
      <c r="B30" s="18">
        <v>1685731.51</v>
      </c>
      <c r="C30" s="18">
        <v>12816744.33</v>
      </c>
      <c r="D30" s="18">
        <v>66595773.780000001</v>
      </c>
      <c r="E30" s="18">
        <v>6515636.8300000001</v>
      </c>
      <c r="F30" s="18">
        <v>15534848.65</v>
      </c>
      <c r="G30" s="18">
        <v>60140173.350000001</v>
      </c>
      <c r="H30" s="18">
        <v>4140893.77</v>
      </c>
      <c r="I30" s="19">
        <f>(B30+C30)/(D30+E30+F30+G30+H30)</f>
        <v>9.4832468357968019E-2</v>
      </c>
    </row>
    <row r="31" spans="1:9" ht="16.8" customHeight="1" x14ac:dyDescent="0.3">
      <c r="A31" s="9" t="s">
        <v>18</v>
      </c>
      <c r="B31" s="18">
        <v>1907412.98</v>
      </c>
      <c r="C31" s="18">
        <v>14889533.23</v>
      </c>
      <c r="D31" s="18">
        <v>77021425.620000005</v>
      </c>
      <c r="E31" s="18">
        <v>8632619.1099999994</v>
      </c>
      <c r="F31" s="18">
        <v>33272248.440000001</v>
      </c>
      <c r="G31" s="18">
        <v>60545456.740000002</v>
      </c>
      <c r="H31" s="18">
        <v>2802669.13</v>
      </c>
      <c r="I31" s="19">
        <f>(B31+C31)/(D31+E31+F31+G31+H31)</f>
        <v>9.2151966789777134E-2</v>
      </c>
    </row>
    <row r="32" spans="1:9" ht="16.8" customHeight="1" x14ac:dyDescent="0.3">
      <c r="A32" s="9" t="s">
        <v>14</v>
      </c>
      <c r="B32" s="18">
        <v>3938193.17</v>
      </c>
      <c r="C32" s="18">
        <v>24233872.43</v>
      </c>
      <c r="D32" s="18">
        <v>115776053.90000001</v>
      </c>
      <c r="E32" s="18">
        <v>17755340.550000001</v>
      </c>
      <c r="F32" s="18">
        <v>59330479.170000002</v>
      </c>
      <c r="G32" s="18">
        <v>138587655.05000001</v>
      </c>
      <c r="H32" s="18">
        <v>4105396.66</v>
      </c>
      <c r="I32" s="19">
        <f>(B32+C32)/(D32+E32+F32+G32+H32)</f>
        <v>8.395664457106182E-2</v>
      </c>
    </row>
    <row r="33" spans="1:9" ht="16.8" customHeight="1" x14ac:dyDescent="0.3">
      <c r="A33" s="9" t="s">
        <v>47</v>
      </c>
      <c r="B33" s="18">
        <v>1038010.3</v>
      </c>
      <c r="C33" s="18">
        <v>27580753.5</v>
      </c>
      <c r="D33" s="18">
        <v>138216729.31</v>
      </c>
      <c r="E33" s="18">
        <v>17572327.539999999</v>
      </c>
      <c r="F33" s="18">
        <v>66179563.740000002</v>
      </c>
      <c r="G33" s="18">
        <v>120773349.28</v>
      </c>
      <c r="H33" s="18">
        <v>18352438.460000001</v>
      </c>
      <c r="I33" s="19">
        <f>(B33+C33)/(D33+E33+F33+G33+H33)</f>
        <v>7.9255627170625259E-2</v>
      </c>
    </row>
    <row r="34" spans="1:9" ht="16.8" customHeight="1" x14ac:dyDescent="0.3">
      <c r="A34" s="9" t="s">
        <v>25</v>
      </c>
      <c r="B34" s="18">
        <v>1418473.47</v>
      </c>
      <c r="C34" s="18">
        <v>22175556.949999999</v>
      </c>
      <c r="D34" s="18">
        <v>107113954.98</v>
      </c>
      <c r="E34" s="18">
        <v>14151052.380000001</v>
      </c>
      <c r="F34" s="18">
        <v>62333669.960000001</v>
      </c>
      <c r="G34" s="18">
        <v>110789470.87</v>
      </c>
      <c r="H34" s="18">
        <v>9287900.4000000004</v>
      </c>
      <c r="I34" s="19">
        <f>(B34+C34)/(D34+E34+F34+G34+H34)</f>
        <v>7.7694735984446511E-2</v>
      </c>
    </row>
    <row r="35" spans="1:9" ht="16.8" customHeight="1" x14ac:dyDescent="0.3">
      <c r="A35" s="9" t="s">
        <v>6</v>
      </c>
      <c r="B35" s="18">
        <v>12335501.970000001</v>
      </c>
      <c r="C35" s="18">
        <v>59334651.869999997</v>
      </c>
      <c r="D35" s="18">
        <v>287307632.75</v>
      </c>
      <c r="E35" s="18">
        <v>44488918.780000001</v>
      </c>
      <c r="F35" s="18">
        <v>161568102.02000001</v>
      </c>
      <c r="G35" s="18">
        <v>447639221.27999997</v>
      </c>
      <c r="H35" s="18">
        <v>17344770.859999999</v>
      </c>
      <c r="I35" s="19">
        <f>(B35+C35)/(D35+E35+F35+G35+H35)</f>
        <v>7.4785052561323673E-2</v>
      </c>
    </row>
    <row r="36" spans="1:9" ht="16.8" customHeight="1" x14ac:dyDescent="0.3">
      <c r="A36" s="9" t="s">
        <v>56</v>
      </c>
      <c r="B36" s="18">
        <v>8907303.8000000007</v>
      </c>
      <c r="C36" s="18">
        <v>72153298.680000007</v>
      </c>
      <c r="D36" s="18">
        <v>330503197.73000002</v>
      </c>
      <c r="E36" s="18">
        <v>46358454.189999998</v>
      </c>
      <c r="F36" s="18">
        <v>172821519.77000001</v>
      </c>
      <c r="G36" s="18">
        <v>560497894.77999997</v>
      </c>
      <c r="H36" s="18">
        <v>20413259.66</v>
      </c>
      <c r="I36" s="19">
        <f>(B36+C36)/(D36+E36+F36+G36+H36)</f>
        <v>7.1697337061179756E-2</v>
      </c>
    </row>
    <row r="37" spans="1:9" ht="16.8" customHeight="1" x14ac:dyDescent="0.3">
      <c r="A37" s="9" t="s">
        <v>17</v>
      </c>
      <c r="B37" s="18">
        <v>182116.09</v>
      </c>
      <c r="C37" s="18">
        <v>6065969.2300000004</v>
      </c>
      <c r="D37" s="18">
        <v>38323399.950000003</v>
      </c>
      <c r="E37" s="18">
        <v>3894198.14</v>
      </c>
      <c r="F37" s="18">
        <v>19721132.57</v>
      </c>
      <c r="G37" s="18">
        <v>26480235.030000001</v>
      </c>
      <c r="H37" s="18">
        <v>1011818.2</v>
      </c>
      <c r="I37" s="19">
        <f>(B37+C37)/(D37+E37+F37+G37+H37)</f>
        <v>6.986504029401279E-2</v>
      </c>
    </row>
    <row r="38" spans="1:9" ht="16.8" customHeight="1" x14ac:dyDescent="0.3">
      <c r="A38" s="9" t="s">
        <v>34</v>
      </c>
      <c r="B38" s="18">
        <v>128983.79</v>
      </c>
      <c r="C38" s="18">
        <v>6090188.2000000002</v>
      </c>
      <c r="D38" s="18">
        <v>30265849.920000002</v>
      </c>
      <c r="E38" s="18">
        <v>4432958.8</v>
      </c>
      <c r="F38" s="18">
        <v>25580161</v>
      </c>
      <c r="G38" s="18">
        <v>30532339.149999999</v>
      </c>
      <c r="H38" s="18">
        <v>1032582.8</v>
      </c>
      <c r="I38" s="19">
        <f>(B38+C38)/(D38+E38+F38+G38+H38)</f>
        <v>6.7714595678783046E-2</v>
      </c>
    </row>
    <row r="39" spans="1:9" ht="16.8" customHeight="1" x14ac:dyDescent="0.3">
      <c r="A39" s="9" t="s">
        <v>29</v>
      </c>
      <c r="B39" s="18">
        <v>1230722.01</v>
      </c>
      <c r="C39" s="18">
        <v>9852250</v>
      </c>
      <c r="D39" s="18">
        <v>55243250.850000001</v>
      </c>
      <c r="E39" s="18">
        <v>7742126.1100000003</v>
      </c>
      <c r="F39" s="18">
        <v>37848831.57</v>
      </c>
      <c r="G39" s="18">
        <v>61135848.57</v>
      </c>
      <c r="H39" s="18">
        <v>3700401.51</v>
      </c>
      <c r="I39" s="19">
        <f>(B39+C39)/(D39+E39+F39+G39+H39)</f>
        <v>6.6897696203582699E-2</v>
      </c>
    </row>
    <row r="40" spans="1:9" ht="16.8" customHeight="1" x14ac:dyDescent="0.3">
      <c r="A40" s="9" t="s">
        <v>7</v>
      </c>
      <c r="B40" s="18">
        <v>205752.7</v>
      </c>
      <c r="C40" s="18">
        <v>3752730.31</v>
      </c>
      <c r="D40" s="18">
        <v>22678571.460000001</v>
      </c>
      <c r="E40" s="18">
        <v>3818986.08</v>
      </c>
      <c r="F40" s="18">
        <v>12359794.1</v>
      </c>
      <c r="G40" s="18">
        <v>20301714.84</v>
      </c>
      <c r="H40" s="18">
        <v>596460.27</v>
      </c>
      <c r="I40" s="19">
        <f>(B40+C40)/(D40+E40+F40+G40+H40)</f>
        <v>6.6244634183565285E-2</v>
      </c>
    </row>
    <row r="41" spans="1:9" ht="16.8" customHeight="1" x14ac:dyDescent="0.3">
      <c r="A41" s="9" t="s">
        <v>51</v>
      </c>
      <c r="B41" s="18">
        <v>3061548</v>
      </c>
      <c r="C41" s="18">
        <v>22277786.559999999</v>
      </c>
      <c r="D41" s="18">
        <v>229358803.53</v>
      </c>
      <c r="E41" s="18">
        <v>27035833.649999999</v>
      </c>
      <c r="F41" s="18">
        <v>91851132.209999993</v>
      </c>
      <c r="G41" s="18">
        <v>147232907.43000001</v>
      </c>
      <c r="H41" s="18">
        <v>4808807.2699999996</v>
      </c>
      <c r="I41" s="19">
        <f>(B41+C41)/(D41+E41+F41+G41+H41)</f>
        <v>5.064954724200444E-2</v>
      </c>
    </row>
    <row r="42" spans="1:9" ht="16.8" customHeight="1" x14ac:dyDescent="0.3">
      <c r="A42" s="9" t="s">
        <v>23</v>
      </c>
      <c r="B42" s="18">
        <v>1601997.12</v>
      </c>
      <c r="C42" s="18">
        <v>8816253</v>
      </c>
      <c r="D42" s="18">
        <v>79173158.870000005</v>
      </c>
      <c r="E42" s="18">
        <v>10161603.59</v>
      </c>
      <c r="F42" s="18">
        <v>40193515.68</v>
      </c>
      <c r="G42" s="18">
        <v>74211352.400000006</v>
      </c>
      <c r="H42" s="18">
        <v>2000007.21</v>
      </c>
      <c r="I42" s="19">
        <f>(B42+C42)/(D42+E42+F42+G42+H42)</f>
        <v>5.0638030833219931E-2</v>
      </c>
    </row>
    <row r="43" spans="1:9" ht="16.8" customHeight="1" x14ac:dyDescent="0.3">
      <c r="A43" s="9" t="s">
        <v>20</v>
      </c>
      <c r="B43" s="18">
        <v>727602.57</v>
      </c>
      <c r="C43" s="18">
        <v>4056767.73</v>
      </c>
      <c r="D43" s="18">
        <v>45308500.759999998</v>
      </c>
      <c r="E43" s="18">
        <v>8874338.0299999993</v>
      </c>
      <c r="F43" s="18">
        <v>16818183.829999998</v>
      </c>
      <c r="G43" s="18">
        <v>23166517.25</v>
      </c>
      <c r="H43" s="18">
        <v>1170240.44</v>
      </c>
      <c r="I43" s="19">
        <f>(B43+C43)/(D43+E43+F43+G43+H43)</f>
        <v>5.0183361563937795E-2</v>
      </c>
    </row>
    <row r="44" spans="1:9" ht="16.8" customHeight="1" x14ac:dyDescent="0.3">
      <c r="A44" s="9" t="s">
        <v>0</v>
      </c>
      <c r="B44" s="18">
        <v>4863179.0599999996</v>
      </c>
      <c r="C44" s="18">
        <v>12142596.09</v>
      </c>
      <c r="D44" s="18">
        <v>116209203.03</v>
      </c>
      <c r="E44" s="18">
        <v>13772468.24</v>
      </c>
      <c r="F44" s="18">
        <v>68882800.700000003</v>
      </c>
      <c r="G44" s="18">
        <v>152952125.09999999</v>
      </c>
      <c r="H44" s="18">
        <v>7516889.8300000001</v>
      </c>
      <c r="I44" s="19">
        <f>(B44+C44)/(D44+E44+F44+G44+H44)</f>
        <v>4.7325884644679912E-2</v>
      </c>
    </row>
    <row r="45" spans="1:9" ht="16.8" customHeight="1" x14ac:dyDescent="0.3">
      <c r="A45" s="9" t="s">
        <v>50</v>
      </c>
      <c r="B45" s="18">
        <v>1572445.33</v>
      </c>
      <c r="C45" s="18">
        <v>5389047.4000000004</v>
      </c>
      <c r="D45" s="18">
        <v>61392745.799999997</v>
      </c>
      <c r="E45" s="18">
        <v>6916523.6299999999</v>
      </c>
      <c r="F45" s="18">
        <v>39256889.729999997</v>
      </c>
      <c r="G45" s="18">
        <v>47860938.030000001</v>
      </c>
      <c r="H45" s="18">
        <v>2461593.75</v>
      </c>
      <c r="I45" s="19">
        <f>(B45+C45)/(D45+E45+F45+G45+H45)</f>
        <v>4.4091142237954642E-2</v>
      </c>
    </row>
    <row r="46" spans="1:9" ht="16.8" customHeight="1" x14ac:dyDescent="0.3">
      <c r="A46" s="9" t="s">
        <v>54</v>
      </c>
      <c r="B46" s="18">
        <v>644995.85</v>
      </c>
      <c r="C46" s="18">
        <v>7811699.9199999999</v>
      </c>
      <c r="D46" s="18">
        <v>97753783.040000007</v>
      </c>
      <c r="E46" s="18">
        <v>8384928.5099999998</v>
      </c>
      <c r="F46" s="18">
        <v>37174821.07</v>
      </c>
      <c r="G46" s="18">
        <v>62015867.049999997</v>
      </c>
      <c r="H46" s="18">
        <v>2363769.14</v>
      </c>
      <c r="I46" s="19">
        <f>(B46+C46)/(D46+E46+F46+G46+H46)</f>
        <v>4.0717255259060919E-2</v>
      </c>
    </row>
    <row r="47" spans="1:9" ht="16.8" customHeight="1" x14ac:dyDescent="0.3">
      <c r="A47" s="9" t="s">
        <v>10</v>
      </c>
      <c r="B47" s="18">
        <v>588584.86</v>
      </c>
      <c r="C47" s="18">
        <v>6885393.8200000003</v>
      </c>
      <c r="D47" s="18">
        <v>89022860.909999996</v>
      </c>
      <c r="E47" s="18">
        <v>11451110.5</v>
      </c>
      <c r="F47" s="18">
        <v>44052361.869999997</v>
      </c>
      <c r="G47" s="18">
        <v>74985571.760000005</v>
      </c>
      <c r="H47" s="18">
        <v>6120073.79</v>
      </c>
      <c r="I47" s="19">
        <f>(B47+C47)/(D47+E47+F47+G47+H47)</f>
        <v>3.3124642698060057E-2</v>
      </c>
    </row>
    <row r="48" spans="1:9" ht="16.8" customHeight="1" x14ac:dyDescent="0.3">
      <c r="A48" s="9" t="s">
        <v>22</v>
      </c>
      <c r="B48" s="18">
        <v>25055909.109999999</v>
      </c>
      <c r="C48" s="18">
        <v>94169412.930000007</v>
      </c>
      <c r="D48" s="18">
        <v>1204119196.27</v>
      </c>
      <c r="E48" s="18">
        <v>237287755.88999999</v>
      </c>
      <c r="F48" s="18">
        <v>468958779.80000001</v>
      </c>
      <c r="G48" s="18">
        <v>1839748869.3499999</v>
      </c>
      <c r="H48" s="18">
        <v>47038871.840000004</v>
      </c>
      <c r="I48" s="19">
        <f>(B48+C48)/(D48+E48+F48+G48+H48)</f>
        <v>3.1398605003208999E-2</v>
      </c>
    </row>
    <row r="49" spans="1:9" ht="16.8" customHeight="1" x14ac:dyDescent="0.3">
      <c r="A49" s="9" t="s">
        <v>26</v>
      </c>
      <c r="B49" s="18">
        <v>185100.97</v>
      </c>
      <c r="C49" s="18">
        <v>3304696.76</v>
      </c>
      <c r="D49" s="18">
        <v>43523368.270000003</v>
      </c>
      <c r="E49" s="18">
        <v>5595381.71</v>
      </c>
      <c r="F49" s="18">
        <v>25729944.969999999</v>
      </c>
      <c r="G49" s="18">
        <v>35810309.049999997</v>
      </c>
      <c r="H49" s="18">
        <v>555701.24</v>
      </c>
      <c r="I49" s="19">
        <f>(B49+C49)/(D49+E49+F49+G49+H49)</f>
        <v>3.1378923519772485E-2</v>
      </c>
    </row>
    <row r="50" spans="1:9" ht="16.8" customHeight="1" x14ac:dyDescent="0.3">
      <c r="A50" s="9" t="s">
        <v>19</v>
      </c>
      <c r="B50" s="18">
        <v>892099.56</v>
      </c>
      <c r="C50" s="18">
        <v>2191220.58</v>
      </c>
      <c r="D50" s="18">
        <v>49701394.520000003</v>
      </c>
      <c r="E50" s="18">
        <v>5641857.8600000003</v>
      </c>
      <c r="F50" s="18">
        <v>31830468.940000001</v>
      </c>
      <c r="G50" s="18">
        <v>26932863.489999998</v>
      </c>
      <c r="H50" s="18">
        <v>3288260.89</v>
      </c>
      <c r="I50" s="19">
        <f>(B50+C50)/(D50+E50+F50+G50+H50)</f>
        <v>2.6264527387167901E-2</v>
      </c>
    </row>
    <row r="51" spans="1:9" ht="16.8" customHeight="1" x14ac:dyDescent="0.3">
      <c r="A51" s="9" t="s">
        <v>52</v>
      </c>
      <c r="B51" s="18">
        <v>3117608.29</v>
      </c>
      <c r="C51" s="18">
        <v>0</v>
      </c>
      <c r="D51" s="18">
        <v>45273968.399999999</v>
      </c>
      <c r="E51" s="18">
        <v>4080489.03</v>
      </c>
      <c r="F51" s="18">
        <v>28181839.190000001</v>
      </c>
      <c r="G51" s="18">
        <v>46769577.299999997</v>
      </c>
      <c r="H51" s="18">
        <v>1999146.21</v>
      </c>
      <c r="I51" s="19">
        <f>(B51+C51)/(D51+E51+F51+G51+H51)</f>
        <v>2.4683170049703392E-2</v>
      </c>
    </row>
    <row r="52" spans="1:9" ht="16.8" customHeight="1" x14ac:dyDescent="0.3">
      <c r="A52" s="9" t="s">
        <v>55</v>
      </c>
      <c r="B52" s="18">
        <v>1949109.92</v>
      </c>
      <c r="C52" s="18">
        <v>6878543.2300000004</v>
      </c>
      <c r="D52" s="18">
        <v>94625808.890000001</v>
      </c>
      <c r="E52" s="18">
        <v>11462307.449999999</v>
      </c>
      <c r="F52" s="18">
        <v>90013792.099999994</v>
      </c>
      <c r="G52" s="18">
        <v>207480466.87</v>
      </c>
      <c r="H52" s="18">
        <v>6453338.9500000002</v>
      </c>
      <c r="I52" s="19">
        <f>(B52+C52)/(D52+E52+F52+G52+H52)</f>
        <v>2.1528985995601504E-2</v>
      </c>
    </row>
    <row r="53" spans="1:9" ht="16.8" customHeight="1" x14ac:dyDescent="0.3">
      <c r="A53" s="9" t="s">
        <v>28</v>
      </c>
      <c r="B53" s="18">
        <v>870266.32</v>
      </c>
      <c r="C53" s="18">
        <v>4328219.5199999996</v>
      </c>
      <c r="D53" s="18">
        <v>62962094.07</v>
      </c>
      <c r="E53" s="18">
        <v>11965566.26</v>
      </c>
      <c r="F53" s="18">
        <v>45806724.049999997</v>
      </c>
      <c r="G53" s="18">
        <v>139308562.81999999</v>
      </c>
      <c r="H53" s="18">
        <v>3526146.11</v>
      </c>
      <c r="I53" s="19">
        <f>(B53+C53)/(D53+E53+F53+G53+H53)</f>
        <v>1.9723427260440348E-2</v>
      </c>
    </row>
    <row r="54" spans="1:9" ht="16.8" customHeight="1" x14ac:dyDescent="0.3">
      <c r="A54" s="9" t="s">
        <v>58</v>
      </c>
      <c r="B54" s="18">
        <v>7630351.3899999997</v>
      </c>
      <c r="C54" s="18">
        <v>166277.51999999999</v>
      </c>
      <c r="D54" s="18">
        <v>134540534.69999999</v>
      </c>
      <c r="E54" s="18">
        <v>91249796.950000003</v>
      </c>
      <c r="F54" s="18">
        <v>27306206.870000001</v>
      </c>
      <c r="G54" s="18">
        <v>198486650.15000001</v>
      </c>
      <c r="H54" s="18">
        <v>14009615.199999999</v>
      </c>
      <c r="I54" s="19">
        <f>(B54+C54)/(D54+E54+F54+G54+H54)</f>
        <v>1.6745595819339442E-2</v>
      </c>
    </row>
    <row r="55" spans="1:9" ht="16.8" customHeight="1" x14ac:dyDescent="0.3">
      <c r="A55" s="9" t="s">
        <v>24</v>
      </c>
      <c r="B55" s="18">
        <v>258686</v>
      </c>
      <c r="C55" s="18">
        <v>0</v>
      </c>
      <c r="D55" s="18">
        <v>38138477.789999999</v>
      </c>
      <c r="E55" s="18">
        <v>6300369.5700000003</v>
      </c>
      <c r="F55" s="18">
        <v>10575279.779999999</v>
      </c>
      <c r="G55" s="18">
        <v>34666856.57</v>
      </c>
      <c r="H55" s="18">
        <v>1666238.28</v>
      </c>
      <c r="I55" s="19">
        <f>(B55+C55)/(D55+E55+F55+G55+H55)</f>
        <v>2.8318978329556531E-3</v>
      </c>
    </row>
    <row r="56" spans="1:9" ht="16.8" customHeight="1" x14ac:dyDescent="0.3">
      <c r="A56" s="9" t="s">
        <v>53</v>
      </c>
      <c r="B56" s="18">
        <v>62801.83</v>
      </c>
      <c r="C56" s="18">
        <v>0</v>
      </c>
      <c r="D56" s="18">
        <v>63941656.229999997</v>
      </c>
      <c r="E56" s="18">
        <v>6721408.4100000001</v>
      </c>
      <c r="F56" s="18">
        <v>22070106.239999998</v>
      </c>
      <c r="G56" s="18">
        <v>61827980.609999999</v>
      </c>
      <c r="H56" s="18">
        <v>2921264.52</v>
      </c>
      <c r="I56" s="19">
        <f>(B56+C56)/(D56+E56+F56+G56+H56)</f>
        <v>3.9878630002737657E-4</v>
      </c>
    </row>
    <row r="57" spans="1:9" ht="16.8" customHeight="1" x14ac:dyDescent="0.3">
      <c r="A57" s="9" t="s">
        <v>13</v>
      </c>
      <c r="B57" s="18">
        <v>90</v>
      </c>
      <c r="C57" s="18">
        <v>0</v>
      </c>
      <c r="D57" s="18">
        <v>32481842.100000001</v>
      </c>
      <c r="E57" s="18">
        <v>2762139.61</v>
      </c>
      <c r="F57" s="18">
        <v>15000228.970000001</v>
      </c>
      <c r="G57" s="18">
        <v>25439273.219999999</v>
      </c>
      <c r="H57" s="18">
        <v>2454423.46</v>
      </c>
      <c r="I57" s="19">
        <f>(B57+C57)/(D57+E57+F57+G57+H57)</f>
        <v>1.151809704671876E-6</v>
      </c>
    </row>
    <row r="58" spans="1:9" ht="16.8" customHeight="1" x14ac:dyDescent="0.3">
      <c r="A58" s="9" t="s">
        <v>62</v>
      </c>
      <c r="B58" s="18">
        <v>459.8</v>
      </c>
      <c r="C58" s="18">
        <v>0</v>
      </c>
      <c r="D58" s="18">
        <v>106476767.63</v>
      </c>
      <c r="E58" s="18">
        <v>14171813.279999999</v>
      </c>
      <c r="F58" s="18">
        <v>129897299.14</v>
      </c>
      <c r="G58" s="18">
        <v>432354104.42000002</v>
      </c>
      <c r="H58" s="18">
        <v>22475123.66</v>
      </c>
      <c r="I58" s="19">
        <f>(B58+C58)/(D58+E58+F58+G58+H58)</f>
        <v>6.5185175192666321E-7</v>
      </c>
    </row>
    <row r="59" spans="1:9" x14ac:dyDescent="0.35">
      <c r="A59" s="23" t="s">
        <v>57</v>
      </c>
      <c r="I59" s="24">
        <f>AVERAGE(I12:I58)</f>
        <v>8.4874613192947729E-2</v>
      </c>
    </row>
    <row r="60" spans="1:9" x14ac:dyDescent="0.3">
      <c r="A60"/>
    </row>
    <row r="61" spans="1:9" x14ac:dyDescent="0.35">
      <c r="A61" s="25" t="s">
        <v>64</v>
      </c>
    </row>
  </sheetData>
  <sortState ref="A12:I58">
    <sortCondition descending="1" ref="I12:I58"/>
  </sortState>
  <mergeCells count="6">
    <mergeCell ref="A3:I3"/>
    <mergeCell ref="A4:I4"/>
    <mergeCell ref="A6:I6"/>
    <mergeCell ref="B10:C10"/>
    <mergeCell ref="D10:H10"/>
    <mergeCell ref="A8:I8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CARGA FINANCIERA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2026-09-23T06:43:57Z</dcterms:modified>
</cp:coreProperties>
</file>