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Orden ALFABETICO" sheetId="5" r:id="rId1"/>
    <sheet name="Orden AHORRO BRUTO" sheetId="9" r:id="rId2"/>
  </sheets>
  <calcPr calcId="145621"/>
</workbook>
</file>

<file path=xl/calcChain.xml><?xml version="1.0" encoding="utf-8"?>
<calcChain xmlns="http://schemas.openxmlformats.org/spreadsheetml/2006/main">
  <c r="M75" i="9" l="1"/>
  <c r="H75" i="9"/>
  <c r="M48" i="9"/>
  <c r="H48" i="9"/>
  <c r="M118" i="9"/>
  <c r="H118" i="9"/>
  <c r="M447" i="9"/>
  <c r="H447" i="9"/>
  <c r="M285" i="9"/>
  <c r="H285" i="9"/>
  <c r="M313" i="9"/>
  <c r="H313" i="9"/>
  <c r="N313" i="9" s="1"/>
  <c r="M527" i="9"/>
  <c r="H527" i="9"/>
  <c r="N527" i="9" s="1"/>
  <c r="M26" i="9"/>
  <c r="H26" i="9"/>
  <c r="N26" i="9" s="1"/>
  <c r="M119" i="9"/>
  <c r="H119" i="9"/>
  <c r="N119" i="9" s="1"/>
  <c r="M57" i="9"/>
  <c r="H57" i="9"/>
  <c r="N57" i="9" s="1"/>
  <c r="M268" i="9"/>
  <c r="H268" i="9"/>
  <c r="N268" i="9" s="1"/>
  <c r="M551" i="9"/>
  <c r="H551" i="9"/>
  <c r="N551" i="9" s="1"/>
  <c r="M456" i="9"/>
  <c r="H456" i="9"/>
  <c r="N456" i="9" s="1"/>
  <c r="M569" i="9"/>
  <c r="H569" i="9"/>
  <c r="N569" i="9" s="1"/>
  <c r="M25" i="9"/>
  <c r="H25" i="9"/>
  <c r="N25" i="9" s="1"/>
  <c r="M301" i="9"/>
  <c r="H301" i="9"/>
  <c r="N301" i="9" s="1"/>
  <c r="M292" i="9"/>
  <c r="H292" i="9"/>
  <c r="N292" i="9" s="1"/>
  <c r="M439" i="9"/>
  <c r="H439" i="9"/>
  <c r="N439" i="9" s="1"/>
  <c r="M557" i="9"/>
  <c r="H557" i="9"/>
  <c r="N557" i="9" s="1"/>
  <c r="M478" i="9"/>
  <c r="H478" i="9"/>
  <c r="N478" i="9" s="1"/>
  <c r="M108" i="9"/>
  <c r="H108" i="9"/>
  <c r="N108" i="9" s="1"/>
  <c r="M486" i="9"/>
  <c r="H486" i="9"/>
  <c r="N486" i="9" s="1"/>
  <c r="M94" i="9"/>
  <c r="H94" i="9"/>
  <c r="N94" i="9" s="1"/>
  <c r="M181" i="9"/>
  <c r="H181" i="9"/>
  <c r="N181" i="9" s="1"/>
  <c r="M255" i="9"/>
  <c r="H255" i="9"/>
  <c r="N255" i="9" s="1"/>
  <c r="M165" i="9"/>
  <c r="H165" i="9"/>
  <c r="N165" i="9" s="1"/>
  <c r="M434" i="9"/>
  <c r="H434" i="9"/>
  <c r="N434" i="9" s="1"/>
  <c r="M164" i="9"/>
  <c r="H164" i="9"/>
  <c r="N164" i="9" s="1"/>
  <c r="M22" i="9"/>
  <c r="H22" i="9"/>
  <c r="N22" i="9" s="1"/>
  <c r="M497" i="9"/>
  <c r="H497" i="9"/>
  <c r="N497" i="9" s="1"/>
  <c r="M428" i="9"/>
  <c r="H428" i="9"/>
  <c r="N428" i="9" s="1"/>
  <c r="M311" i="9"/>
  <c r="H311" i="9"/>
  <c r="N311" i="9" s="1"/>
  <c r="M58" i="9"/>
  <c r="H58" i="9"/>
  <c r="N58" i="9" s="1"/>
  <c r="M262" i="9"/>
  <c r="H262" i="9"/>
  <c r="N262" i="9" s="1"/>
  <c r="M564" i="9"/>
  <c r="H564" i="9"/>
  <c r="N564" i="9" s="1"/>
  <c r="M183" i="9"/>
  <c r="H183" i="9"/>
  <c r="N183" i="9" s="1"/>
  <c r="M185" i="9"/>
  <c r="H185" i="9"/>
  <c r="N185" i="9" s="1"/>
  <c r="M493" i="9"/>
  <c r="H493" i="9"/>
  <c r="N493" i="9" s="1"/>
  <c r="M55" i="9"/>
  <c r="H55" i="9"/>
  <c r="N55" i="9" s="1"/>
  <c r="M499" i="9"/>
  <c r="H499" i="9"/>
  <c r="N499" i="9" s="1"/>
  <c r="M571" i="9"/>
  <c r="H571" i="9"/>
  <c r="N571" i="9" s="1"/>
  <c r="M141" i="9"/>
  <c r="H141" i="9"/>
  <c r="N141" i="9" s="1"/>
  <c r="M514" i="9"/>
  <c r="H514" i="9"/>
  <c r="N514" i="9" s="1"/>
  <c r="M312" i="9"/>
  <c r="H312" i="9"/>
  <c r="N312" i="9" s="1"/>
  <c r="M240" i="9"/>
  <c r="H240" i="9"/>
  <c r="N240" i="9" s="1"/>
  <c r="M34" i="9"/>
  <c r="H34" i="9"/>
  <c r="N34" i="9" s="1"/>
  <c r="M270" i="9"/>
  <c r="H270" i="9"/>
  <c r="N270" i="9" s="1"/>
  <c r="M363" i="9"/>
  <c r="H363" i="9"/>
  <c r="N363" i="9" s="1"/>
  <c r="M536" i="9"/>
  <c r="H536" i="9"/>
  <c r="N536" i="9" s="1"/>
  <c r="M399" i="9"/>
  <c r="H399" i="9"/>
  <c r="N399" i="9" s="1"/>
  <c r="M159" i="9"/>
  <c r="H159" i="9"/>
  <c r="N159" i="9" s="1"/>
  <c r="M465" i="9"/>
  <c r="H465" i="9"/>
  <c r="N465" i="9" s="1"/>
  <c r="M273" i="9"/>
  <c r="H273" i="9"/>
  <c r="N273" i="9" s="1"/>
  <c r="M152" i="9"/>
  <c r="H152" i="9"/>
  <c r="N152" i="9" s="1"/>
  <c r="M23" i="9"/>
  <c r="H23" i="9"/>
  <c r="N23" i="9" s="1"/>
  <c r="M347" i="9"/>
  <c r="H347" i="9"/>
  <c r="N347" i="9" s="1"/>
  <c r="M277" i="9"/>
  <c r="H277" i="9"/>
  <c r="N277" i="9" s="1"/>
  <c r="M337" i="9"/>
  <c r="H337" i="9"/>
  <c r="N337" i="9" s="1"/>
  <c r="M600" i="9"/>
  <c r="H600" i="9"/>
  <c r="N600" i="9" s="1"/>
  <c r="M219" i="9"/>
  <c r="H219" i="9"/>
  <c r="N219" i="9" s="1"/>
  <c r="M230" i="9"/>
  <c r="H230" i="9"/>
  <c r="N230" i="9" s="1"/>
  <c r="M506" i="9"/>
  <c r="H506" i="9"/>
  <c r="N506" i="9" s="1"/>
  <c r="M170" i="9"/>
  <c r="H170" i="9"/>
  <c r="N170" i="9" s="1"/>
  <c r="M87" i="9"/>
  <c r="H87" i="9"/>
  <c r="N87" i="9" s="1"/>
  <c r="M316" i="9"/>
  <c r="H316" i="9"/>
  <c r="N316" i="9" s="1"/>
  <c r="M20" i="9"/>
  <c r="H20" i="9"/>
  <c r="N20" i="9" s="1"/>
  <c r="M43" i="9"/>
  <c r="H43" i="9"/>
  <c r="N43" i="9" s="1"/>
  <c r="M492" i="9"/>
  <c r="H492" i="9"/>
  <c r="N492" i="9" s="1"/>
  <c r="M616" i="9"/>
  <c r="H616" i="9"/>
  <c r="N616" i="9" s="1"/>
  <c r="M276" i="9"/>
  <c r="H276" i="9"/>
  <c r="N276" i="9" s="1"/>
  <c r="M471" i="9"/>
  <c r="H471" i="9"/>
  <c r="N471" i="9" s="1"/>
  <c r="M450" i="9"/>
  <c r="H450" i="9"/>
  <c r="N450" i="9" s="1"/>
  <c r="M192" i="9"/>
  <c r="H192" i="9"/>
  <c r="N192" i="9" s="1"/>
  <c r="M522" i="9"/>
  <c r="H522" i="9"/>
  <c r="N522" i="9" s="1"/>
  <c r="M409" i="9"/>
  <c r="H409" i="9"/>
  <c r="N409" i="9" s="1"/>
  <c r="M226" i="9"/>
  <c r="H226" i="9"/>
  <c r="N226" i="9" s="1"/>
  <c r="M390" i="9"/>
  <c r="H390" i="9"/>
  <c r="N390" i="9" s="1"/>
  <c r="M427" i="9"/>
  <c r="H427" i="9"/>
  <c r="N427" i="9" s="1"/>
  <c r="M330" i="9"/>
  <c r="H330" i="9"/>
  <c r="N330" i="9" s="1"/>
  <c r="M513" i="9"/>
  <c r="H513" i="9"/>
  <c r="N513" i="9" s="1"/>
  <c r="M596" i="9"/>
  <c r="H596" i="9"/>
  <c r="N596" i="9" s="1"/>
  <c r="M476" i="9"/>
  <c r="H476" i="9"/>
  <c r="N476" i="9" s="1"/>
  <c r="M503" i="9"/>
  <c r="H503" i="9"/>
  <c r="N503" i="9" s="1"/>
  <c r="M67" i="9"/>
  <c r="H67" i="9"/>
  <c r="N67" i="9" s="1"/>
  <c r="M247" i="9"/>
  <c r="H247" i="9"/>
  <c r="N247" i="9" s="1"/>
  <c r="M512" i="9"/>
  <c r="H512" i="9"/>
  <c r="N512" i="9" s="1"/>
  <c r="M264" i="9"/>
  <c r="H264" i="9"/>
  <c r="N264" i="9" s="1"/>
  <c r="M40" i="9"/>
  <c r="H40" i="9"/>
  <c r="N40" i="9" s="1"/>
  <c r="M32" i="9"/>
  <c r="H32" i="9"/>
  <c r="N32" i="9" s="1"/>
  <c r="M44" i="9"/>
  <c r="H44" i="9"/>
  <c r="N44" i="9" s="1"/>
  <c r="M115" i="9"/>
  <c r="H115" i="9"/>
  <c r="N115" i="9" s="1"/>
  <c r="M12" i="9"/>
  <c r="H12" i="9"/>
  <c r="N12" i="9" s="1"/>
  <c r="M252" i="9"/>
  <c r="H252" i="9"/>
  <c r="N252" i="9" s="1"/>
  <c r="M586" i="9"/>
  <c r="H586" i="9"/>
  <c r="N586" i="9" s="1"/>
  <c r="M191" i="9"/>
  <c r="H191" i="9"/>
  <c r="N191" i="9" s="1"/>
  <c r="M535" i="9"/>
  <c r="H535" i="9"/>
  <c r="N535" i="9" s="1"/>
  <c r="M452" i="9"/>
  <c r="H452" i="9"/>
  <c r="N452" i="9" s="1"/>
  <c r="M237" i="9"/>
  <c r="H237" i="9"/>
  <c r="N237" i="9" s="1"/>
  <c r="M184" i="9"/>
  <c r="H184" i="9"/>
  <c r="N184" i="9" s="1"/>
  <c r="M51" i="9"/>
  <c r="H51" i="9"/>
  <c r="N51" i="9" s="1"/>
  <c r="M182" i="9"/>
  <c r="H182" i="9"/>
  <c r="N182" i="9" s="1"/>
  <c r="M576" i="9"/>
  <c r="H576" i="9"/>
  <c r="N576" i="9" s="1"/>
  <c r="M49" i="9"/>
  <c r="H49" i="9"/>
  <c r="N49" i="9" s="1"/>
  <c r="M517" i="9"/>
  <c r="H517" i="9"/>
  <c r="N517" i="9" s="1"/>
  <c r="M608" i="9"/>
  <c r="H608" i="9"/>
  <c r="N608" i="9" s="1"/>
  <c r="M589" i="9"/>
  <c r="H589" i="9"/>
  <c r="N589" i="9" s="1"/>
  <c r="M519" i="9"/>
  <c r="H519" i="9"/>
  <c r="N519" i="9" s="1"/>
  <c r="M405" i="9"/>
  <c r="H405" i="9"/>
  <c r="N405" i="9" s="1"/>
  <c r="M510" i="9"/>
  <c r="H510" i="9"/>
  <c r="N510" i="9" s="1"/>
  <c r="M422" i="9"/>
  <c r="H422" i="9"/>
  <c r="N422" i="9" s="1"/>
  <c r="M391" i="9"/>
  <c r="H391" i="9"/>
  <c r="N391" i="9" s="1"/>
  <c r="M155" i="9"/>
  <c r="H155" i="9"/>
  <c r="N155" i="9" s="1"/>
  <c r="M533" i="9"/>
  <c r="H533" i="9"/>
  <c r="N533" i="9" s="1"/>
  <c r="M609" i="9"/>
  <c r="H609" i="9"/>
  <c r="N609" i="9" s="1"/>
  <c r="M520" i="9"/>
  <c r="H520" i="9"/>
  <c r="N520" i="9" s="1"/>
  <c r="M501" i="9"/>
  <c r="H501" i="9"/>
  <c r="N501" i="9" s="1"/>
  <c r="M505" i="9"/>
  <c r="H505" i="9"/>
  <c r="N505" i="9" s="1"/>
  <c r="M54" i="9"/>
  <c r="H54" i="9"/>
  <c r="N54" i="9" s="1"/>
  <c r="M206" i="9"/>
  <c r="H206" i="9"/>
  <c r="N206" i="9" s="1"/>
  <c r="M215" i="9"/>
  <c r="H215" i="9"/>
  <c r="N215" i="9" s="1"/>
  <c r="M451" i="9"/>
  <c r="H451" i="9"/>
  <c r="N451" i="9" s="1"/>
  <c r="M449" i="9"/>
  <c r="H449" i="9"/>
  <c r="N449" i="9" s="1"/>
  <c r="M498" i="9"/>
  <c r="H498" i="9"/>
  <c r="N498" i="9" s="1"/>
  <c r="M325" i="9"/>
  <c r="H325" i="9"/>
  <c r="N325" i="9" s="1"/>
  <c r="M13" i="9"/>
  <c r="H13" i="9"/>
  <c r="N13" i="9" s="1"/>
  <c r="M59" i="9"/>
  <c r="H59" i="9"/>
  <c r="N59" i="9" s="1"/>
  <c r="M509" i="9"/>
  <c r="H509" i="9"/>
  <c r="N509" i="9" s="1"/>
  <c r="M172" i="9"/>
  <c r="H172" i="9"/>
  <c r="N172" i="9" s="1"/>
  <c r="M35" i="9"/>
  <c r="H35" i="9"/>
  <c r="N35" i="9" s="1"/>
  <c r="M581" i="9"/>
  <c r="H581" i="9"/>
  <c r="N581" i="9" s="1"/>
  <c r="M598" i="9"/>
  <c r="H598" i="9"/>
  <c r="N598" i="9" s="1"/>
  <c r="M33" i="9"/>
  <c r="H33" i="9"/>
  <c r="N33" i="9" s="1"/>
  <c r="M200" i="9"/>
  <c r="H200" i="9"/>
  <c r="N200" i="9" s="1"/>
  <c r="M575" i="9"/>
  <c r="H575" i="9"/>
  <c r="N575" i="9" s="1"/>
  <c r="M73" i="9"/>
  <c r="H73" i="9"/>
  <c r="N73" i="9" s="1"/>
  <c r="M104" i="9"/>
  <c r="H104" i="9"/>
  <c r="N104" i="9" s="1"/>
  <c r="M126" i="9"/>
  <c r="H126" i="9"/>
  <c r="N126" i="9" s="1"/>
  <c r="M421" i="9"/>
  <c r="H421" i="9"/>
  <c r="N421" i="9" s="1"/>
  <c r="M419" i="9"/>
  <c r="H419" i="9"/>
  <c r="N419" i="9" s="1"/>
  <c r="M250" i="9"/>
  <c r="H250" i="9"/>
  <c r="N250" i="9" s="1"/>
  <c r="M158" i="9"/>
  <c r="H158" i="9"/>
  <c r="N158" i="9" s="1"/>
  <c r="M379" i="9"/>
  <c r="H379" i="9"/>
  <c r="N379" i="9" s="1"/>
  <c r="M385" i="9"/>
  <c r="H385" i="9"/>
  <c r="N385" i="9" s="1"/>
  <c r="M106" i="9"/>
  <c r="H106" i="9"/>
  <c r="N106" i="9" s="1"/>
  <c r="M464" i="9"/>
  <c r="H464" i="9"/>
  <c r="N464" i="9" s="1"/>
  <c r="M353" i="9"/>
  <c r="H353" i="9"/>
  <c r="N353" i="9" s="1"/>
  <c r="M502" i="9"/>
  <c r="H502" i="9"/>
  <c r="N502" i="9" s="1"/>
  <c r="M619" i="9"/>
  <c r="H619" i="9"/>
  <c r="N619" i="9" s="1"/>
  <c r="M208" i="9"/>
  <c r="H208" i="9"/>
  <c r="N208" i="9" s="1"/>
  <c r="M489" i="9"/>
  <c r="H489" i="9"/>
  <c r="N489" i="9" s="1"/>
  <c r="M195" i="9"/>
  <c r="H195" i="9"/>
  <c r="N195" i="9" s="1"/>
  <c r="M74" i="9"/>
  <c r="H74" i="9"/>
  <c r="N74" i="9" s="1"/>
  <c r="M92" i="9"/>
  <c r="H92" i="9"/>
  <c r="N92" i="9" s="1"/>
  <c r="M444" i="9"/>
  <c r="H444" i="9"/>
  <c r="N444" i="9" s="1"/>
  <c r="M62" i="9"/>
  <c r="H62" i="9"/>
  <c r="N62" i="9" s="1"/>
  <c r="M297" i="9"/>
  <c r="H297" i="9"/>
  <c r="N297" i="9" s="1"/>
  <c r="M585" i="9"/>
  <c r="H585" i="9"/>
  <c r="N585" i="9" s="1"/>
  <c r="M354" i="9"/>
  <c r="H354" i="9"/>
  <c r="N354" i="9" s="1"/>
  <c r="M65" i="9"/>
  <c r="H65" i="9"/>
  <c r="N65" i="9" s="1"/>
  <c r="M488" i="9"/>
  <c r="H488" i="9"/>
  <c r="N488" i="9" s="1"/>
  <c r="M548" i="9"/>
  <c r="H548" i="9"/>
  <c r="N548" i="9" s="1"/>
  <c r="M71" i="9"/>
  <c r="H71" i="9"/>
  <c r="N71" i="9" s="1"/>
  <c r="M95" i="9"/>
  <c r="H95" i="9"/>
  <c r="N95" i="9" s="1"/>
  <c r="M193" i="9"/>
  <c r="H193" i="9"/>
  <c r="N193" i="9" s="1"/>
  <c r="M358" i="9"/>
  <c r="H358" i="9"/>
  <c r="N358" i="9" s="1"/>
  <c r="M116" i="9"/>
  <c r="H116" i="9"/>
  <c r="N116" i="9" s="1"/>
  <c r="M559" i="9"/>
  <c r="H559" i="9"/>
  <c r="N559" i="9" s="1"/>
  <c r="M167" i="9"/>
  <c r="H167" i="9"/>
  <c r="N167" i="9" s="1"/>
  <c r="M560" i="9"/>
  <c r="H560" i="9"/>
  <c r="N560" i="9" s="1"/>
  <c r="M121" i="9"/>
  <c r="H121" i="9"/>
  <c r="N121" i="9" s="1"/>
  <c r="M365" i="9"/>
  <c r="H365" i="9"/>
  <c r="N365" i="9" s="1"/>
  <c r="M189" i="9"/>
  <c r="H189" i="9"/>
  <c r="N189" i="9" s="1"/>
  <c r="M531" i="9"/>
  <c r="H531" i="9"/>
  <c r="N531" i="9" s="1"/>
  <c r="M284" i="9"/>
  <c r="H284" i="9"/>
  <c r="N284" i="9" s="1"/>
  <c r="M592" i="9"/>
  <c r="H592" i="9"/>
  <c r="N592" i="9" s="1"/>
  <c r="M418" i="9"/>
  <c r="H418" i="9"/>
  <c r="N418" i="9" s="1"/>
  <c r="M305" i="9"/>
  <c r="H305" i="9"/>
  <c r="N305" i="9" s="1"/>
  <c r="M246" i="9"/>
  <c r="H246" i="9"/>
  <c r="N246" i="9" s="1"/>
  <c r="M424" i="9"/>
  <c r="H424" i="9"/>
  <c r="N424" i="9" s="1"/>
  <c r="M554" i="9"/>
  <c r="H554" i="9"/>
  <c r="N554" i="9" s="1"/>
  <c r="M610" i="9"/>
  <c r="H610" i="9"/>
  <c r="N610" i="9" s="1"/>
  <c r="M261" i="9"/>
  <c r="H261" i="9"/>
  <c r="N261" i="9" s="1"/>
  <c r="M334" i="9"/>
  <c r="H334" i="9"/>
  <c r="N334" i="9" s="1"/>
  <c r="M558" i="9"/>
  <c r="H558" i="9"/>
  <c r="N558" i="9" s="1"/>
  <c r="M304" i="9"/>
  <c r="H304" i="9"/>
  <c r="N304" i="9" s="1"/>
  <c r="M338" i="9"/>
  <c r="H338" i="9"/>
  <c r="N338" i="9" s="1"/>
  <c r="M37" i="9"/>
  <c r="H37" i="9"/>
  <c r="N37" i="9" s="1"/>
  <c r="M461" i="9"/>
  <c r="H461" i="9"/>
  <c r="N461" i="9" s="1"/>
  <c r="M88" i="9"/>
  <c r="H88" i="9"/>
  <c r="N88" i="9" s="1"/>
  <c r="M611" i="9"/>
  <c r="H611" i="9"/>
  <c r="N611" i="9" s="1"/>
  <c r="M417" i="9"/>
  <c r="H417" i="9"/>
  <c r="N417" i="9" s="1"/>
  <c r="M607" i="9"/>
  <c r="H607" i="9"/>
  <c r="N607" i="9" s="1"/>
  <c r="M38" i="9"/>
  <c r="H38" i="9"/>
  <c r="N38" i="9" s="1"/>
  <c r="M243" i="9"/>
  <c r="H243" i="9"/>
  <c r="N243" i="9" s="1"/>
  <c r="M357" i="9"/>
  <c r="H357" i="9"/>
  <c r="N357" i="9" s="1"/>
  <c r="M16" i="9"/>
  <c r="H16" i="9"/>
  <c r="N16" i="9" s="1"/>
  <c r="M260" i="9"/>
  <c r="H260" i="9"/>
  <c r="N260" i="9" s="1"/>
  <c r="M256" i="9"/>
  <c r="H256" i="9"/>
  <c r="N256" i="9" s="1"/>
  <c r="M378" i="9"/>
  <c r="H378" i="9"/>
  <c r="N378" i="9" s="1"/>
  <c r="M593" i="9"/>
  <c r="H593" i="9"/>
  <c r="N593" i="9" s="1"/>
  <c r="M346" i="9"/>
  <c r="H346" i="9"/>
  <c r="N346" i="9" s="1"/>
  <c r="M322" i="9"/>
  <c r="H322" i="9"/>
  <c r="N322" i="9" s="1"/>
  <c r="M207" i="9"/>
  <c r="H207" i="9"/>
  <c r="N207" i="9" s="1"/>
  <c r="M136" i="9"/>
  <c r="H136" i="9"/>
  <c r="N136" i="9" s="1"/>
  <c r="M314" i="9"/>
  <c r="H314" i="9"/>
  <c r="N314" i="9" s="1"/>
  <c r="M134" i="9"/>
  <c r="H134" i="9"/>
  <c r="N134" i="9" s="1"/>
  <c r="M224" i="9"/>
  <c r="H224" i="9"/>
  <c r="N224" i="9" s="1"/>
  <c r="M604" i="9"/>
  <c r="H604" i="9"/>
  <c r="N604" i="9" s="1"/>
  <c r="M210" i="9"/>
  <c r="H210" i="9"/>
  <c r="N210" i="9" s="1"/>
  <c r="M283" i="9"/>
  <c r="H283" i="9"/>
  <c r="N283" i="9" s="1"/>
  <c r="M294" i="9"/>
  <c r="H294" i="9"/>
  <c r="N294" i="9" s="1"/>
  <c r="M100" i="9"/>
  <c r="H100" i="9"/>
  <c r="N100" i="9" s="1"/>
  <c r="M156" i="9"/>
  <c r="H156" i="9"/>
  <c r="N156" i="9" s="1"/>
  <c r="M149" i="9"/>
  <c r="H149" i="9"/>
  <c r="N149" i="9" s="1"/>
  <c r="M515" i="9"/>
  <c r="H515" i="9"/>
  <c r="N515" i="9" s="1"/>
  <c r="M516" i="9"/>
  <c r="H516" i="9"/>
  <c r="N516" i="9" s="1"/>
  <c r="M229" i="9"/>
  <c r="H229" i="9"/>
  <c r="N229" i="9" s="1"/>
  <c r="M442" i="9"/>
  <c r="H442" i="9"/>
  <c r="N442" i="9" s="1"/>
  <c r="M453" i="9"/>
  <c r="H453" i="9"/>
  <c r="N453" i="9" s="1"/>
  <c r="M251" i="9"/>
  <c r="H251" i="9"/>
  <c r="N251" i="9" s="1"/>
  <c r="M259" i="9"/>
  <c r="H259" i="9"/>
  <c r="N259" i="9" s="1"/>
  <c r="M213" i="9"/>
  <c r="H213" i="9"/>
  <c r="N213" i="9" s="1"/>
  <c r="M103" i="9"/>
  <c r="H103" i="9"/>
  <c r="N103" i="9" s="1"/>
  <c r="M440" i="9"/>
  <c r="H440" i="9"/>
  <c r="N440" i="9" s="1"/>
  <c r="M140" i="9"/>
  <c r="H140" i="9"/>
  <c r="N140" i="9" s="1"/>
  <c r="M479" i="9"/>
  <c r="H479" i="9"/>
  <c r="N479" i="9" s="1"/>
  <c r="M359" i="9"/>
  <c r="H359" i="9"/>
  <c r="N359" i="9" s="1"/>
  <c r="M579" i="9"/>
  <c r="H579" i="9"/>
  <c r="N579" i="9" s="1"/>
  <c r="M572" i="9"/>
  <c r="H572" i="9"/>
  <c r="N572" i="9" s="1"/>
  <c r="M584" i="9"/>
  <c r="H584" i="9"/>
  <c r="N584" i="9" s="1"/>
  <c r="M383" i="9"/>
  <c r="H383" i="9"/>
  <c r="N383" i="9" s="1"/>
  <c r="M480" i="9"/>
  <c r="H480" i="9"/>
  <c r="N480" i="9" s="1"/>
  <c r="M350" i="9"/>
  <c r="H350" i="9"/>
  <c r="N350" i="9" s="1"/>
  <c r="M11" i="9"/>
  <c r="H11" i="9"/>
  <c r="N11" i="9" s="1"/>
  <c r="M177" i="9"/>
  <c r="H177" i="9"/>
  <c r="N177" i="9" s="1"/>
  <c r="M122" i="9"/>
  <c r="H122" i="9"/>
  <c r="N122" i="9" s="1"/>
  <c r="M249" i="9"/>
  <c r="H249" i="9"/>
  <c r="N249" i="9" s="1"/>
  <c r="M393" i="9"/>
  <c r="H393" i="9"/>
  <c r="N393" i="9" s="1"/>
  <c r="M144" i="9"/>
  <c r="H144" i="9"/>
  <c r="N144" i="9" s="1"/>
  <c r="M96" i="9"/>
  <c r="H96" i="9"/>
  <c r="N96" i="9" s="1"/>
  <c r="M238" i="9"/>
  <c r="H238" i="9"/>
  <c r="N238" i="9" s="1"/>
  <c r="M101" i="9"/>
  <c r="H101" i="9"/>
  <c r="N101" i="9" s="1"/>
  <c r="M623" i="9"/>
  <c r="H623" i="9"/>
  <c r="N623" i="9" s="1"/>
  <c r="M18" i="9"/>
  <c r="H18" i="9"/>
  <c r="N18" i="9" s="1"/>
  <c r="M388" i="9"/>
  <c r="H388" i="9"/>
  <c r="N388" i="9" s="1"/>
  <c r="M344" i="9"/>
  <c r="H344" i="9"/>
  <c r="N344" i="9" s="1"/>
  <c r="M526" i="9"/>
  <c r="H526" i="9"/>
  <c r="N526" i="9" s="1"/>
  <c r="M173" i="9"/>
  <c r="H173" i="9"/>
  <c r="N173" i="9" s="1"/>
  <c r="M382" i="9"/>
  <c r="H382" i="9"/>
  <c r="N382" i="9" s="1"/>
  <c r="M287" i="9"/>
  <c r="H287" i="9"/>
  <c r="N287" i="9" s="1"/>
  <c r="M387" i="9"/>
  <c r="H387" i="9"/>
  <c r="N387" i="9" s="1"/>
  <c r="M180" i="9"/>
  <c r="H180" i="9"/>
  <c r="N180" i="9" s="1"/>
  <c r="M138" i="9"/>
  <c r="H138" i="9"/>
  <c r="N138" i="9" s="1"/>
  <c r="M39" i="9"/>
  <c r="H39" i="9"/>
  <c r="N39" i="9" s="1"/>
  <c r="M137" i="9"/>
  <c r="H137" i="9"/>
  <c r="N137" i="9" s="1"/>
  <c r="M583" i="9"/>
  <c r="H583" i="9"/>
  <c r="N583" i="9" s="1"/>
  <c r="M232" i="9"/>
  <c r="H232" i="9"/>
  <c r="N232" i="9" s="1"/>
  <c r="M423" i="9"/>
  <c r="H423" i="9"/>
  <c r="N423" i="9" s="1"/>
  <c r="M429" i="9"/>
  <c r="H429" i="9"/>
  <c r="N429" i="9" s="1"/>
  <c r="M556" i="9"/>
  <c r="H556" i="9"/>
  <c r="N556" i="9" s="1"/>
  <c r="M279" i="9"/>
  <c r="H279" i="9"/>
  <c r="N279" i="9" s="1"/>
  <c r="M143" i="9"/>
  <c r="H143" i="9"/>
  <c r="N143" i="9" s="1"/>
  <c r="M293" i="9"/>
  <c r="H293" i="9"/>
  <c r="N293" i="9" s="1"/>
  <c r="M591" i="9"/>
  <c r="H591" i="9"/>
  <c r="N591" i="9" s="1"/>
  <c r="M169" i="9"/>
  <c r="H169" i="9"/>
  <c r="N169" i="9" s="1"/>
  <c r="M302" i="9"/>
  <c r="H302" i="9"/>
  <c r="N302" i="9" s="1"/>
  <c r="M396" i="9"/>
  <c r="H396" i="9"/>
  <c r="N396" i="9" s="1"/>
  <c r="M414" i="9"/>
  <c r="H414" i="9"/>
  <c r="N414" i="9" s="1"/>
  <c r="M504" i="9"/>
  <c r="H504" i="9"/>
  <c r="N504" i="9" s="1"/>
  <c r="M425" i="9"/>
  <c r="H425" i="9"/>
  <c r="N425" i="9" s="1"/>
  <c r="M24" i="9"/>
  <c r="H24" i="9"/>
  <c r="N24" i="9" s="1"/>
  <c r="M211" i="9"/>
  <c r="H211" i="9"/>
  <c r="N211" i="9" s="1"/>
  <c r="M481" i="9"/>
  <c r="H481" i="9"/>
  <c r="N481" i="9" s="1"/>
  <c r="M133" i="9"/>
  <c r="H133" i="9"/>
  <c r="N133" i="9" s="1"/>
  <c r="M474" i="9"/>
  <c r="H474" i="9"/>
  <c r="N474" i="9" s="1"/>
  <c r="M436" i="9"/>
  <c r="H436" i="9"/>
  <c r="N436" i="9" s="1"/>
  <c r="M567" i="9"/>
  <c r="H567" i="9"/>
  <c r="N567" i="9" s="1"/>
  <c r="M109" i="9"/>
  <c r="H109" i="9"/>
  <c r="N109" i="9" s="1"/>
  <c r="M298" i="9"/>
  <c r="H298" i="9"/>
  <c r="N298" i="9" s="1"/>
  <c r="M343" i="9"/>
  <c r="H343" i="9"/>
  <c r="N343" i="9" s="1"/>
  <c r="M552" i="9"/>
  <c r="H552" i="9"/>
  <c r="N552" i="9" s="1"/>
  <c r="M400" i="9"/>
  <c r="H400" i="9"/>
  <c r="N400" i="9" s="1"/>
  <c r="M380" i="9"/>
  <c r="H380" i="9"/>
  <c r="N380" i="9" s="1"/>
  <c r="M154" i="9"/>
  <c r="H154" i="9"/>
  <c r="N154" i="9" s="1"/>
  <c r="M543" i="9"/>
  <c r="H543" i="9"/>
  <c r="N543" i="9" s="1"/>
  <c r="M475" i="9"/>
  <c r="H475" i="9"/>
  <c r="N475" i="9" s="1"/>
  <c r="M441" i="9"/>
  <c r="H441" i="9"/>
  <c r="N441" i="9" s="1"/>
  <c r="M19" i="9"/>
  <c r="H19" i="9"/>
  <c r="N19" i="9" s="1"/>
  <c r="M77" i="9"/>
  <c r="H77" i="9"/>
  <c r="N77" i="9" s="1"/>
  <c r="M216" i="9"/>
  <c r="H216" i="9"/>
  <c r="N216" i="9" s="1"/>
  <c r="M364" i="9"/>
  <c r="H364" i="9"/>
  <c r="N364" i="9" s="1"/>
  <c r="M160" i="9"/>
  <c r="H160" i="9"/>
  <c r="N160" i="9" s="1"/>
  <c r="M484" i="9"/>
  <c r="H484" i="9"/>
  <c r="N484" i="9" s="1"/>
  <c r="M537" i="9"/>
  <c r="H537" i="9"/>
  <c r="N537" i="9" s="1"/>
  <c r="M495" i="9"/>
  <c r="H495" i="9"/>
  <c r="N495" i="9" s="1"/>
  <c r="M561" i="9"/>
  <c r="H561" i="9"/>
  <c r="N561" i="9" s="1"/>
  <c r="M394" i="9"/>
  <c r="H394" i="9"/>
  <c r="N394" i="9" s="1"/>
  <c r="M590" i="9"/>
  <c r="H590" i="9"/>
  <c r="N590" i="9" s="1"/>
  <c r="M68" i="9"/>
  <c r="H68" i="9"/>
  <c r="N68" i="9" s="1"/>
  <c r="M588" i="9"/>
  <c r="H588" i="9"/>
  <c r="N588" i="9" s="1"/>
  <c r="M27" i="9"/>
  <c r="H27" i="9"/>
  <c r="N27" i="9" s="1"/>
  <c r="M415" i="9"/>
  <c r="H415" i="9"/>
  <c r="N415" i="9" s="1"/>
  <c r="M80" i="9"/>
  <c r="H80" i="9"/>
  <c r="N80" i="9" s="1"/>
  <c r="M485" i="9"/>
  <c r="H485" i="9"/>
  <c r="N485" i="9" s="1"/>
  <c r="M373" i="9"/>
  <c r="H373" i="9"/>
  <c r="N373" i="9" s="1"/>
  <c r="M466" i="9"/>
  <c r="H466" i="9"/>
  <c r="N466" i="9" s="1"/>
  <c r="M345" i="9"/>
  <c r="H345" i="9"/>
  <c r="N345" i="9" s="1"/>
  <c r="M545" i="9"/>
  <c r="H545" i="9"/>
  <c r="N545" i="9" s="1"/>
  <c r="M76" i="9"/>
  <c r="H76" i="9"/>
  <c r="N76" i="9" s="1"/>
  <c r="M457" i="9"/>
  <c r="H457" i="9"/>
  <c r="N457" i="9" s="1"/>
  <c r="M112" i="9"/>
  <c r="H112" i="9"/>
  <c r="N112" i="9" s="1"/>
  <c r="M78" i="9"/>
  <c r="H78" i="9"/>
  <c r="N78" i="9" s="1"/>
  <c r="M66" i="9"/>
  <c r="H66" i="9"/>
  <c r="N66" i="9" s="1"/>
  <c r="M157" i="9"/>
  <c r="H157" i="9"/>
  <c r="N157" i="9" s="1"/>
  <c r="M410" i="9"/>
  <c r="H410" i="9"/>
  <c r="N410" i="9" s="1"/>
  <c r="M296" i="9"/>
  <c r="H296" i="9"/>
  <c r="N296" i="9" s="1"/>
  <c r="M102" i="9"/>
  <c r="H102" i="9"/>
  <c r="N102" i="9" s="1"/>
  <c r="M174" i="9"/>
  <c r="H174" i="9"/>
  <c r="N174" i="9" s="1"/>
  <c r="M60" i="9"/>
  <c r="H60" i="9"/>
  <c r="N60" i="9" s="1"/>
  <c r="M15" i="9"/>
  <c r="H15" i="9"/>
  <c r="N15" i="9" s="1"/>
  <c r="M448" i="9"/>
  <c r="H448" i="9"/>
  <c r="N448" i="9" s="1"/>
  <c r="M530" i="9"/>
  <c r="H530" i="9"/>
  <c r="N530" i="9" s="1"/>
  <c r="M129" i="9"/>
  <c r="H129" i="9"/>
  <c r="N129" i="9" s="1"/>
  <c r="M524" i="9"/>
  <c r="H524" i="9"/>
  <c r="N524" i="9" s="1"/>
  <c r="M469" i="9"/>
  <c r="H469" i="9"/>
  <c r="N469" i="9" s="1"/>
  <c r="M599" i="9"/>
  <c r="H599" i="9"/>
  <c r="N599" i="9" s="1"/>
  <c r="M319" i="9"/>
  <c r="H319" i="9"/>
  <c r="N319" i="9" s="1"/>
  <c r="M472" i="9"/>
  <c r="H472" i="9"/>
  <c r="N472" i="9" s="1"/>
  <c r="M130" i="9"/>
  <c r="H130" i="9"/>
  <c r="N130" i="9" s="1"/>
  <c r="M204" i="9"/>
  <c r="H204" i="9"/>
  <c r="N204" i="9" s="1"/>
  <c r="M278" i="9"/>
  <c r="H278" i="9"/>
  <c r="N278" i="9" s="1"/>
  <c r="M540" i="9"/>
  <c r="H540" i="9"/>
  <c r="N540" i="9" s="1"/>
  <c r="M282" i="9"/>
  <c r="H282" i="9"/>
  <c r="N282" i="9" s="1"/>
  <c r="M539" i="9"/>
  <c r="H539" i="9"/>
  <c r="N539" i="9" s="1"/>
  <c r="M300" i="9"/>
  <c r="H300" i="9"/>
  <c r="N300" i="9" s="1"/>
  <c r="M175" i="9"/>
  <c r="H175" i="9"/>
  <c r="N175" i="9" s="1"/>
  <c r="M197" i="9"/>
  <c r="H197" i="9"/>
  <c r="N197" i="9" s="1"/>
  <c r="M209" i="9"/>
  <c r="H209" i="9"/>
  <c r="N209" i="9" s="1"/>
  <c r="M349" i="9"/>
  <c r="H349" i="9"/>
  <c r="N349" i="9" s="1"/>
  <c r="M91" i="9"/>
  <c r="H91" i="9"/>
  <c r="N91" i="9" s="1"/>
  <c r="M245" i="9"/>
  <c r="H245" i="9"/>
  <c r="M265" i="9"/>
  <c r="H265" i="9"/>
  <c r="N265" i="9" s="1"/>
  <c r="M72" i="9"/>
  <c r="H72" i="9"/>
  <c r="N72" i="9" s="1"/>
  <c r="M30" i="9"/>
  <c r="H30" i="9"/>
  <c r="N30" i="9" s="1"/>
  <c r="M336" i="9"/>
  <c r="H336" i="9"/>
  <c r="M161" i="9"/>
  <c r="H161" i="9"/>
  <c r="N161" i="9" s="1"/>
  <c r="M574" i="9"/>
  <c r="H574" i="9"/>
  <c r="N574" i="9" s="1"/>
  <c r="M462" i="9"/>
  <c r="H462" i="9"/>
  <c r="N462" i="9" s="1"/>
  <c r="M367" i="9"/>
  <c r="H367" i="9"/>
  <c r="M222" i="9"/>
  <c r="H222" i="9"/>
  <c r="N222" i="9" s="1"/>
  <c r="M529" i="9"/>
  <c r="H529" i="9"/>
  <c r="N529" i="9" s="1"/>
  <c r="M228" i="9"/>
  <c r="H228" i="9"/>
  <c r="N228" i="9" s="1"/>
  <c r="M563" i="9"/>
  <c r="H563" i="9"/>
  <c r="M426" i="9"/>
  <c r="H426" i="9"/>
  <c r="N426" i="9" s="1"/>
  <c r="M624" i="9"/>
  <c r="H624" i="9"/>
  <c r="N624" i="9" s="1"/>
  <c r="M528" i="9"/>
  <c r="H528" i="9"/>
  <c r="N528" i="9" s="1"/>
  <c r="M307" i="9"/>
  <c r="H307" i="9"/>
  <c r="M147" i="9"/>
  <c r="H147" i="9"/>
  <c r="N147" i="9" s="1"/>
  <c r="M98" i="9"/>
  <c r="H98" i="9"/>
  <c r="N98" i="9" s="1"/>
  <c r="M408" i="9"/>
  <c r="H408" i="9"/>
  <c r="N408" i="9" s="1"/>
  <c r="M42" i="9"/>
  <c r="H42" i="9"/>
  <c r="M403" i="9"/>
  <c r="H403" i="9"/>
  <c r="N403" i="9" s="1"/>
  <c r="M392" i="9"/>
  <c r="H392" i="9"/>
  <c r="N392" i="9" s="1"/>
  <c r="M194" i="9"/>
  <c r="H194" i="9"/>
  <c r="N194" i="9" s="1"/>
  <c r="M532" i="9"/>
  <c r="H532" i="9"/>
  <c r="M89" i="9"/>
  <c r="H89" i="9"/>
  <c r="N89" i="9" s="1"/>
  <c r="M372" i="9"/>
  <c r="H372" i="9"/>
  <c r="N372" i="9" s="1"/>
  <c r="M375" i="9"/>
  <c r="H375" i="9"/>
  <c r="N375" i="9" s="1"/>
  <c r="M553" i="9"/>
  <c r="H553" i="9"/>
  <c r="M618" i="9"/>
  <c r="H618" i="9"/>
  <c r="N618" i="9" s="1"/>
  <c r="M225" i="9"/>
  <c r="H225" i="9"/>
  <c r="N225" i="9" s="1"/>
  <c r="M433" i="9"/>
  <c r="H433" i="9"/>
  <c r="N433" i="9" s="1"/>
  <c r="M361" i="9"/>
  <c r="H361" i="9"/>
  <c r="M578" i="9"/>
  <c r="H578" i="9"/>
  <c r="N578" i="9" s="1"/>
  <c r="M295" i="9"/>
  <c r="H295" i="9"/>
  <c r="N295" i="9" s="1"/>
  <c r="M460" i="9"/>
  <c r="H460" i="9"/>
  <c r="N460" i="9" s="1"/>
  <c r="M281" i="9"/>
  <c r="H281" i="9"/>
  <c r="M483" i="9"/>
  <c r="H483" i="9"/>
  <c r="N483" i="9" s="1"/>
  <c r="M139" i="9"/>
  <c r="H139" i="9"/>
  <c r="N139" i="9" s="1"/>
  <c r="M36" i="9"/>
  <c r="H36" i="9"/>
  <c r="N36" i="9" s="1"/>
  <c r="M201" i="9"/>
  <c r="H201" i="9"/>
  <c r="M404" i="9"/>
  <c r="H404" i="9"/>
  <c r="N404" i="9" s="1"/>
  <c r="M500" i="9"/>
  <c r="H500" i="9"/>
  <c r="N500" i="9" s="1"/>
  <c r="M328" i="9"/>
  <c r="H328" i="9"/>
  <c r="N328" i="9" s="1"/>
  <c r="M401" i="9"/>
  <c r="H401" i="9"/>
  <c r="M148" i="9"/>
  <c r="H148" i="9"/>
  <c r="N148" i="9" s="1"/>
  <c r="M46" i="9"/>
  <c r="H46" i="9"/>
  <c r="N46" i="9" s="1"/>
  <c r="M407" i="9"/>
  <c r="H407" i="9"/>
  <c r="N407" i="9" s="1"/>
  <c r="M50" i="9"/>
  <c r="H50" i="9"/>
  <c r="M374" i="9"/>
  <c r="H374" i="9"/>
  <c r="N374" i="9" s="1"/>
  <c r="M82" i="9"/>
  <c r="H82" i="9"/>
  <c r="N82" i="9" s="1"/>
  <c r="M318" i="9"/>
  <c r="H318" i="9"/>
  <c r="N318" i="9" s="1"/>
  <c r="M620" i="9"/>
  <c r="H620" i="9"/>
  <c r="M518" i="9"/>
  <c r="H518" i="9"/>
  <c r="N518" i="9" s="1"/>
  <c r="M127" i="9"/>
  <c r="H127" i="9"/>
  <c r="N127" i="9" s="1"/>
  <c r="M511" i="9"/>
  <c r="H511" i="9"/>
  <c r="N511" i="9" s="1"/>
  <c r="M111" i="9"/>
  <c r="H111" i="9"/>
  <c r="M582" i="9"/>
  <c r="H582" i="9"/>
  <c r="N582" i="9" s="1"/>
  <c r="M482" i="9"/>
  <c r="H482" i="9"/>
  <c r="N482" i="9" s="1"/>
  <c r="M438" i="9"/>
  <c r="H438" i="9"/>
  <c r="N438" i="9" s="1"/>
  <c r="M317" i="9"/>
  <c r="H317" i="9"/>
  <c r="M52" i="9"/>
  <c r="H52" i="9"/>
  <c r="N52" i="9" s="1"/>
  <c r="M386" i="9"/>
  <c r="H386" i="9"/>
  <c r="N386" i="9" s="1"/>
  <c r="M196" i="9"/>
  <c r="H196" i="9"/>
  <c r="N196" i="9" s="1"/>
  <c r="M151" i="9"/>
  <c r="H151" i="9"/>
  <c r="N151" i="9" s="1"/>
  <c r="M235" i="9"/>
  <c r="H235" i="9"/>
  <c r="N235" i="9" s="1"/>
  <c r="M597" i="9"/>
  <c r="H597" i="9"/>
  <c r="N597" i="9" s="1"/>
  <c r="M289" i="9"/>
  <c r="H289" i="9"/>
  <c r="N289" i="9" s="1"/>
  <c r="M339" i="9"/>
  <c r="H339" i="9"/>
  <c r="N339" i="9" s="1"/>
  <c r="M303" i="9"/>
  <c r="H303" i="9"/>
  <c r="N303" i="9" s="1"/>
  <c r="M568" i="9"/>
  <c r="H568" i="9"/>
  <c r="N568" i="9" s="1"/>
  <c r="M437" i="9"/>
  <c r="H437" i="9"/>
  <c r="N437" i="9" s="1"/>
  <c r="M241" i="9"/>
  <c r="H241" i="9"/>
  <c r="N241" i="9" s="1"/>
  <c r="M550" i="9"/>
  <c r="H550" i="9"/>
  <c r="N550" i="9" s="1"/>
  <c r="M214" i="9"/>
  <c r="H214" i="9"/>
  <c r="N214" i="9" s="1"/>
  <c r="M595" i="9"/>
  <c r="H595" i="9"/>
  <c r="N595" i="9" s="1"/>
  <c r="M69" i="9"/>
  <c r="H69" i="9"/>
  <c r="N69" i="9" s="1"/>
  <c r="M299" i="9"/>
  <c r="H299" i="9"/>
  <c r="N299" i="9" s="1"/>
  <c r="M470" i="9"/>
  <c r="H470" i="9"/>
  <c r="N470" i="9" s="1"/>
  <c r="M455" i="9"/>
  <c r="H455" i="9"/>
  <c r="N455" i="9" s="1"/>
  <c r="M90" i="9"/>
  <c r="H90" i="9"/>
  <c r="N90" i="9" s="1"/>
  <c r="M507" i="9"/>
  <c r="H507" i="9"/>
  <c r="N507" i="9" s="1"/>
  <c r="M496" i="9"/>
  <c r="H496" i="9"/>
  <c r="N496" i="9" s="1"/>
  <c r="M187" i="9"/>
  <c r="H187" i="9"/>
  <c r="N187" i="9" s="1"/>
  <c r="M525" i="9"/>
  <c r="H525" i="9"/>
  <c r="N525" i="9" s="1"/>
  <c r="M538" i="9"/>
  <c r="H538" i="9"/>
  <c r="N538" i="9" s="1"/>
  <c r="M163" i="9"/>
  <c r="H163" i="9"/>
  <c r="N163" i="9" s="1"/>
  <c r="M269" i="9"/>
  <c r="H269" i="9"/>
  <c r="N269" i="9" s="1"/>
  <c r="M124" i="9"/>
  <c r="H124" i="9"/>
  <c r="N124" i="9" s="1"/>
  <c r="M132" i="9"/>
  <c r="H132" i="9"/>
  <c r="N132" i="9" s="1"/>
  <c r="M267" i="9"/>
  <c r="H267" i="9"/>
  <c r="N267" i="9" s="1"/>
  <c r="M523" i="9"/>
  <c r="H523" i="9"/>
  <c r="N523" i="9" s="1"/>
  <c r="M430" i="9"/>
  <c r="H430" i="9"/>
  <c r="N430" i="9" s="1"/>
  <c r="M443" i="9"/>
  <c r="H443" i="9"/>
  <c r="N443" i="9" s="1"/>
  <c r="M131" i="9"/>
  <c r="H131" i="9"/>
  <c r="N131" i="9" s="1"/>
  <c r="M362" i="9"/>
  <c r="H362" i="9"/>
  <c r="N362" i="9" s="1"/>
  <c r="M217" i="9"/>
  <c r="H217" i="9"/>
  <c r="N217" i="9" s="1"/>
  <c r="M494" i="9"/>
  <c r="H494" i="9"/>
  <c r="N494" i="9" s="1"/>
  <c r="M606" i="9"/>
  <c r="H606" i="9"/>
  <c r="N606" i="9" s="1"/>
  <c r="M326" i="9"/>
  <c r="H326" i="9"/>
  <c r="N326" i="9" s="1"/>
  <c r="M233" i="9"/>
  <c r="H233" i="9"/>
  <c r="N233" i="9" s="1"/>
  <c r="M309" i="9"/>
  <c r="H309" i="9"/>
  <c r="N309" i="9" s="1"/>
  <c r="M85" i="9"/>
  <c r="H85" i="9"/>
  <c r="N85" i="9" s="1"/>
  <c r="M546" i="9"/>
  <c r="H546" i="9"/>
  <c r="N546" i="9" s="1"/>
  <c r="M142" i="9"/>
  <c r="H142" i="9"/>
  <c r="N142" i="9" s="1"/>
  <c r="M236" i="9"/>
  <c r="H236" i="9"/>
  <c r="N236" i="9" s="1"/>
  <c r="M290" i="9"/>
  <c r="H290" i="9"/>
  <c r="N290" i="9" s="1"/>
  <c r="M45" i="9"/>
  <c r="H45" i="9"/>
  <c r="N45" i="9" s="1"/>
  <c r="M176" i="9"/>
  <c r="H176" i="9"/>
  <c r="N176" i="9" s="1"/>
  <c r="M377" i="9"/>
  <c r="H377" i="9"/>
  <c r="N377" i="9" s="1"/>
  <c r="M333" i="9"/>
  <c r="H333" i="9"/>
  <c r="N333" i="9" s="1"/>
  <c r="M223" i="9"/>
  <c r="H223" i="9"/>
  <c r="N223" i="9" s="1"/>
  <c r="M110" i="9"/>
  <c r="H110" i="9"/>
  <c r="N110" i="9" s="1"/>
  <c r="M79" i="9"/>
  <c r="H79" i="9"/>
  <c r="N79" i="9" s="1"/>
  <c r="M128" i="9"/>
  <c r="H128" i="9"/>
  <c r="N128" i="9" s="1"/>
  <c r="M21" i="9"/>
  <c r="H21" i="9"/>
  <c r="N21" i="9" s="1"/>
  <c r="M179" i="9"/>
  <c r="H179" i="9"/>
  <c r="N179" i="9" s="1"/>
  <c r="M86" i="9"/>
  <c r="H86" i="9"/>
  <c r="N86" i="9" s="1"/>
  <c r="M621" i="9"/>
  <c r="H621" i="9"/>
  <c r="N621" i="9" s="1"/>
  <c r="M406" i="9"/>
  <c r="H406" i="9"/>
  <c r="N406" i="9" s="1"/>
  <c r="M601" i="9"/>
  <c r="H601" i="9"/>
  <c r="N601" i="9" s="1"/>
  <c r="M605" i="9"/>
  <c r="H605" i="9"/>
  <c r="N605" i="9" s="1"/>
  <c r="M150" i="9"/>
  <c r="H150" i="9"/>
  <c r="N150" i="9" s="1"/>
  <c r="M617" i="9"/>
  <c r="H617" i="9"/>
  <c r="N617" i="9" s="1"/>
  <c r="M573" i="9"/>
  <c r="H573" i="9"/>
  <c r="N573" i="9" s="1"/>
  <c r="M31" i="9"/>
  <c r="H31" i="9"/>
  <c r="N31" i="9" s="1"/>
  <c r="M467" i="9"/>
  <c r="H467" i="9"/>
  <c r="N467" i="9" s="1"/>
  <c r="M178" i="9"/>
  <c r="H178" i="9"/>
  <c r="N178" i="9" s="1"/>
  <c r="M168" i="9"/>
  <c r="H168" i="9"/>
  <c r="N168" i="9" s="1"/>
  <c r="M306" i="9"/>
  <c r="H306" i="9"/>
  <c r="N306" i="9" s="1"/>
  <c r="M397" i="9"/>
  <c r="H397" i="9"/>
  <c r="N397" i="9" s="1"/>
  <c r="M114" i="9"/>
  <c r="H114" i="9"/>
  <c r="N114" i="9" s="1"/>
  <c r="M332" i="9"/>
  <c r="H332" i="9"/>
  <c r="N332" i="9" s="1"/>
  <c r="M580" i="9"/>
  <c r="H580" i="9"/>
  <c r="N580" i="9" s="1"/>
  <c r="M253" i="9"/>
  <c r="H253" i="9"/>
  <c r="N253" i="9" s="1"/>
  <c r="M413" i="9"/>
  <c r="H413" i="9"/>
  <c r="N413" i="9" s="1"/>
  <c r="M565" i="9"/>
  <c r="H565" i="9"/>
  <c r="N565" i="9" s="1"/>
  <c r="M459" i="9"/>
  <c r="H459" i="9"/>
  <c r="N459" i="9" s="1"/>
  <c r="M544" i="9"/>
  <c r="H544" i="9"/>
  <c r="N544" i="9" s="1"/>
  <c r="M445" i="9"/>
  <c r="H445" i="9"/>
  <c r="N445" i="9" s="1"/>
  <c r="M248" i="9"/>
  <c r="H248" i="9"/>
  <c r="N248" i="9" s="1"/>
  <c r="M412" i="9"/>
  <c r="H412" i="9"/>
  <c r="N412" i="9" s="1"/>
  <c r="M288" i="9"/>
  <c r="H288" i="9"/>
  <c r="N288" i="9" s="1"/>
  <c r="M28" i="9"/>
  <c r="H28" i="9"/>
  <c r="N28" i="9" s="1"/>
  <c r="M271" i="9"/>
  <c r="H271" i="9"/>
  <c r="N271" i="9" s="1"/>
  <c r="M291" i="9"/>
  <c r="H291" i="9"/>
  <c r="N291" i="9" s="1"/>
  <c r="M198" i="9"/>
  <c r="H198" i="9"/>
  <c r="N198" i="9" s="1"/>
  <c r="M614" i="9"/>
  <c r="H614" i="9"/>
  <c r="N614" i="9" s="1"/>
  <c r="M612" i="9"/>
  <c r="H612" i="9"/>
  <c r="N612" i="9" s="1"/>
  <c r="M416" i="9"/>
  <c r="H416" i="9"/>
  <c r="N416" i="9" s="1"/>
  <c r="M258" i="9"/>
  <c r="H258" i="9"/>
  <c r="N258" i="9" s="1"/>
  <c r="M368" i="9"/>
  <c r="H368" i="9"/>
  <c r="N368" i="9" s="1"/>
  <c r="M221" i="9"/>
  <c r="H221" i="9"/>
  <c r="N221" i="9" s="1"/>
  <c r="M458" i="9"/>
  <c r="H458" i="9"/>
  <c r="N458" i="9" s="1"/>
  <c r="M280" i="9"/>
  <c r="H280" i="9"/>
  <c r="N280" i="9" s="1"/>
  <c r="M587" i="9"/>
  <c r="H587" i="9"/>
  <c r="N587" i="9" s="1"/>
  <c r="M521" i="9"/>
  <c r="H521" i="9"/>
  <c r="N521" i="9" s="1"/>
  <c r="M335" i="9"/>
  <c r="H335" i="9"/>
  <c r="N335" i="9" s="1"/>
  <c r="M113" i="9"/>
  <c r="H113" i="9"/>
  <c r="N113" i="9" s="1"/>
  <c r="M153" i="9"/>
  <c r="H153" i="9"/>
  <c r="N153" i="9" s="1"/>
  <c r="M360" i="9"/>
  <c r="H360" i="9"/>
  <c r="N360" i="9" s="1"/>
  <c r="M202" i="9"/>
  <c r="H202" i="9"/>
  <c r="N202" i="9" s="1"/>
  <c r="M166" i="9"/>
  <c r="H166" i="9"/>
  <c r="N166" i="9" s="1"/>
  <c r="M117" i="9"/>
  <c r="H117" i="9"/>
  <c r="N117" i="9" s="1"/>
  <c r="M411" i="9"/>
  <c r="H411" i="9"/>
  <c r="N411" i="9" s="1"/>
  <c r="M594" i="9"/>
  <c r="H594" i="9"/>
  <c r="N594" i="9" s="1"/>
  <c r="M327" i="9"/>
  <c r="H327" i="9"/>
  <c r="N327" i="9" s="1"/>
  <c r="M203" i="9"/>
  <c r="H203" i="9"/>
  <c r="N203" i="9" s="1"/>
  <c r="M331" i="9"/>
  <c r="H331" i="9"/>
  <c r="N331" i="9" s="1"/>
  <c r="M547" i="9"/>
  <c r="H547" i="9"/>
  <c r="N547" i="9" s="1"/>
  <c r="M435" i="9"/>
  <c r="H435" i="9"/>
  <c r="N435" i="9" s="1"/>
  <c r="M188" i="9"/>
  <c r="H188" i="9"/>
  <c r="N188" i="9" s="1"/>
  <c r="M266" i="9"/>
  <c r="H266" i="9"/>
  <c r="N266" i="9" s="1"/>
  <c r="M171" i="9"/>
  <c r="H171" i="9"/>
  <c r="N171" i="9" s="1"/>
  <c r="M205" i="9"/>
  <c r="H205" i="9"/>
  <c r="N205" i="9" s="1"/>
  <c r="M348" i="9"/>
  <c r="H348" i="9"/>
  <c r="N348" i="9" s="1"/>
  <c r="M17" i="9"/>
  <c r="H17" i="9"/>
  <c r="N17" i="9" s="1"/>
  <c r="M120" i="9"/>
  <c r="H120" i="9"/>
  <c r="N120" i="9" s="1"/>
  <c r="M402" i="9"/>
  <c r="H402" i="9"/>
  <c r="N402" i="9" s="1"/>
  <c r="M97" i="9"/>
  <c r="H97" i="9"/>
  <c r="N97" i="9" s="1"/>
  <c r="M356" i="9"/>
  <c r="H356" i="9"/>
  <c r="N356" i="9" s="1"/>
  <c r="M53" i="9"/>
  <c r="H53" i="9"/>
  <c r="N53" i="9" s="1"/>
  <c r="M341" i="9"/>
  <c r="H341" i="9"/>
  <c r="N341" i="9" s="1"/>
  <c r="M70" i="9"/>
  <c r="H70" i="9"/>
  <c r="N70" i="9" s="1"/>
  <c r="M64" i="9"/>
  <c r="H64" i="9"/>
  <c r="N64" i="9" s="1"/>
  <c r="M212" i="9"/>
  <c r="H212" i="9"/>
  <c r="N212" i="9" s="1"/>
  <c r="M463" i="9"/>
  <c r="H463" i="9"/>
  <c r="N463" i="9" s="1"/>
  <c r="M355" i="9"/>
  <c r="H355" i="9"/>
  <c r="N355" i="9" s="1"/>
  <c r="M324" i="9"/>
  <c r="H324" i="9"/>
  <c r="N324" i="9" s="1"/>
  <c r="M491" i="9"/>
  <c r="H491" i="9"/>
  <c r="N491" i="9" s="1"/>
  <c r="M61" i="9"/>
  <c r="H61" i="9"/>
  <c r="N61" i="9" s="1"/>
  <c r="M81" i="9"/>
  <c r="H81" i="9"/>
  <c r="N81" i="9" s="1"/>
  <c r="M622" i="9"/>
  <c r="H622" i="9"/>
  <c r="N622" i="9" s="1"/>
  <c r="M555" i="9"/>
  <c r="H555" i="9"/>
  <c r="N555" i="9" s="1"/>
  <c r="M234" i="9"/>
  <c r="H234" i="9"/>
  <c r="N234" i="9" s="1"/>
  <c r="M239" i="9"/>
  <c r="H239" i="9"/>
  <c r="N239" i="9" s="1"/>
  <c r="M432" i="9"/>
  <c r="H432" i="9"/>
  <c r="N432" i="9" s="1"/>
  <c r="M473" i="9"/>
  <c r="H473" i="9"/>
  <c r="N473" i="9" s="1"/>
  <c r="M227" i="9"/>
  <c r="H227" i="9"/>
  <c r="N227" i="9" s="1"/>
  <c r="M272" i="9"/>
  <c r="H272" i="9"/>
  <c r="N272" i="9" s="1"/>
  <c r="M105" i="9"/>
  <c r="H105" i="9"/>
  <c r="N105" i="9" s="1"/>
  <c r="M107" i="9"/>
  <c r="H107" i="9"/>
  <c r="N107" i="9" s="1"/>
  <c r="M218" i="9"/>
  <c r="H218" i="9"/>
  <c r="N218" i="9" s="1"/>
  <c r="M135" i="9"/>
  <c r="H135" i="9"/>
  <c r="N135" i="9" s="1"/>
  <c r="M370" i="9"/>
  <c r="H370" i="9"/>
  <c r="N370" i="9" s="1"/>
  <c r="M577" i="9"/>
  <c r="H577" i="9"/>
  <c r="N577" i="9" s="1"/>
  <c r="M83" i="9"/>
  <c r="H83" i="9"/>
  <c r="N83" i="9" s="1"/>
  <c r="M162" i="9"/>
  <c r="H162" i="9"/>
  <c r="N162" i="9" s="1"/>
  <c r="M534" i="9"/>
  <c r="H534" i="9"/>
  <c r="N534" i="9" s="1"/>
  <c r="M257" i="9"/>
  <c r="H257" i="9"/>
  <c r="N257" i="9" s="1"/>
  <c r="M263" i="9"/>
  <c r="H263" i="9"/>
  <c r="N263" i="9" s="1"/>
  <c r="M63" i="9"/>
  <c r="H63" i="9"/>
  <c r="N63" i="9" s="1"/>
  <c r="M381" i="9"/>
  <c r="H381" i="9"/>
  <c r="N381" i="9" s="1"/>
  <c r="M602" i="9"/>
  <c r="H602" i="9"/>
  <c r="N602" i="9" s="1"/>
  <c r="M603" i="9"/>
  <c r="H603" i="9"/>
  <c r="N603" i="9" s="1"/>
  <c r="M254" i="9"/>
  <c r="H254" i="9"/>
  <c r="N254" i="9" s="1"/>
  <c r="M384" i="9"/>
  <c r="H384" i="9"/>
  <c r="N384" i="9" s="1"/>
  <c r="M508" i="9"/>
  <c r="H508" i="9"/>
  <c r="N508" i="9" s="1"/>
  <c r="M310" i="9"/>
  <c r="H310" i="9"/>
  <c r="N310" i="9" s="1"/>
  <c r="M329" i="9"/>
  <c r="H329" i="9"/>
  <c r="N329" i="9" s="1"/>
  <c r="M145" i="9"/>
  <c r="H145" i="9"/>
  <c r="N145" i="9" s="1"/>
  <c r="M220" i="9"/>
  <c r="H220" i="9"/>
  <c r="N220" i="9" s="1"/>
  <c r="M613" i="9"/>
  <c r="H613" i="9"/>
  <c r="N613" i="9" s="1"/>
  <c r="M14" i="9"/>
  <c r="H14" i="9"/>
  <c r="N14" i="9" s="1"/>
  <c r="M244" i="9"/>
  <c r="H244" i="9"/>
  <c r="N244" i="9" s="1"/>
  <c r="M275" i="9"/>
  <c r="H275" i="9"/>
  <c r="N275" i="9" s="1"/>
  <c r="M351" i="9"/>
  <c r="H351" i="9"/>
  <c r="N351" i="9" s="1"/>
  <c r="M369" i="9"/>
  <c r="H369" i="9"/>
  <c r="N369" i="9" s="1"/>
  <c r="M84" i="9"/>
  <c r="H84" i="9"/>
  <c r="N84" i="9" s="1"/>
  <c r="M454" i="9"/>
  <c r="H454" i="9"/>
  <c r="N454" i="9" s="1"/>
  <c r="M99" i="9"/>
  <c r="H99" i="9"/>
  <c r="N99" i="9" s="1"/>
  <c r="M352" i="9"/>
  <c r="H352" i="9"/>
  <c r="N352" i="9" s="1"/>
  <c r="M274" i="9"/>
  <c r="H274" i="9"/>
  <c r="N274" i="9" s="1"/>
  <c r="M615" i="9"/>
  <c r="H615" i="9"/>
  <c r="N615" i="9" s="1"/>
  <c r="M541" i="9"/>
  <c r="H541" i="9"/>
  <c r="N541" i="9" s="1"/>
  <c r="M146" i="9"/>
  <c r="H146" i="9"/>
  <c r="N146" i="9" s="1"/>
  <c r="M231" i="9"/>
  <c r="H231" i="9"/>
  <c r="N231" i="9" s="1"/>
  <c r="M320" i="9"/>
  <c r="H320" i="9"/>
  <c r="N320" i="9" s="1"/>
  <c r="M487" i="9"/>
  <c r="H487" i="9"/>
  <c r="N487" i="9" s="1"/>
  <c r="M41" i="9"/>
  <c r="H41" i="9"/>
  <c r="N41" i="9" s="1"/>
  <c r="M371" i="9"/>
  <c r="H371" i="9"/>
  <c r="N371" i="9" s="1"/>
  <c r="M125" i="9"/>
  <c r="H125" i="9"/>
  <c r="N125" i="9" s="1"/>
  <c r="M570" i="9"/>
  <c r="H570" i="9"/>
  <c r="N570" i="9" s="1"/>
  <c r="M242" i="9"/>
  <c r="H242" i="9"/>
  <c r="N242" i="9" s="1"/>
  <c r="M190" i="9"/>
  <c r="H190" i="9"/>
  <c r="N190" i="9" s="1"/>
  <c r="M446" i="9"/>
  <c r="H446" i="9"/>
  <c r="N446" i="9" s="1"/>
  <c r="M56" i="9"/>
  <c r="H56" i="9"/>
  <c r="N56" i="9" s="1"/>
  <c r="M490" i="9"/>
  <c r="H490" i="9"/>
  <c r="N490" i="9" s="1"/>
  <c r="M389" i="9"/>
  <c r="H389" i="9"/>
  <c r="N389" i="9" s="1"/>
  <c r="M93" i="9"/>
  <c r="H93" i="9"/>
  <c r="N93" i="9" s="1"/>
  <c r="M562" i="9"/>
  <c r="H562" i="9"/>
  <c r="N562" i="9" s="1"/>
  <c r="M186" i="9"/>
  <c r="H186" i="9"/>
  <c r="N186" i="9" s="1"/>
  <c r="M549" i="9"/>
  <c r="H549" i="9"/>
  <c r="N549" i="9" s="1"/>
  <c r="M542" i="9"/>
  <c r="H542" i="9"/>
  <c r="N542" i="9" s="1"/>
  <c r="M366" i="9"/>
  <c r="H366" i="9"/>
  <c r="N366" i="9" s="1"/>
  <c r="M395" i="9"/>
  <c r="H395" i="9"/>
  <c r="N395" i="9" s="1"/>
  <c r="M323" i="9"/>
  <c r="H323" i="9"/>
  <c r="N323" i="9" s="1"/>
  <c r="M308" i="9"/>
  <c r="H308" i="9"/>
  <c r="N308" i="9" s="1"/>
  <c r="M123" i="9"/>
  <c r="H123" i="9"/>
  <c r="N123" i="9" s="1"/>
  <c r="M566" i="9"/>
  <c r="H566" i="9"/>
  <c r="N566" i="9" s="1"/>
  <c r="M286" i="9"/>
  <c r="H286" i="9"/>
  <c r="N286" i="9" s="1"/>
  <c r="M315" i="9"/>
  <c r="H315" i="9"/>
  <c r="N315" i="9" s="1"/>
  <c r="M321" i="9"/>
  <c r="H321" i="9"/>
  <c r="N321" i="9" s="1"/>
  <c r="M468" i="9"/>
  <c r="H468" i="9"/>
  <c r="N468" i="9" s="1"/>
  <c r="M47" i="9"/>
  <c r="H47" i="9"/>
  <c r="N47" i="9" s="1"/>
  <c r="M376" i="9"/>
  <c r="H376" i="9"/>
  <c r="N376" i="9" s="1"/>
  <c r="M29" i="9"/>
  <c r="H29" i="9"/>
  <c r="N29" i="9" s="1"/>
  <c r="M342" i="9"/>
  <c r="H342" i="9"/>
  <c r="N342" i="9" s="1"/>
  <c r="M199" i="9"/>
  <c r="H199" i="9"/>
  <c r="N199" i="9" s="1"/>
  <c r="M340" i="9"/>
  <c r="H340" i="9"/>
  <c r="N340" i="9" s="1"/>
  <c r="M477" i="9"/>
  <c r="H477" i="9"/>
  <c r="N477" i="9" s="1"/>
  <c r="M398" i="9"/>
  <c r="H398" i="9"/>
  <c r="N398" i="9" s="1"/>
  <c r="M420" i="9"/>
  <c r="H420" i="9"/>
  <c r="N420" i="9" s="1"/>
  <c r="M431" i="9"/>
  <c r="H431" i="9"/>
  <c r="N431" i="9" s="1"/>
  <c r="N285" i="9" l="1"/>
  <c r="N447" i="9"/>
  <c r="N118" i="9"/>
  <c r="N48" i="9"/>
  <c r="N75" i="9"/>
  <c r="N317" i="9"/>
  <c r="N111" i="9"/>
  <c r="N620" i="9"/>
  <c r="N50" i="9"/>
  <c r="N401" i="9"/>
  <c r="N201" i="9"/>
  <c r="N281" i="9"/>
  <c r="N361" i="9"/>
  <c r="N553" i="9"/>
  <c r="N532" i="9"/>
  <c r="N42" i="9"/>
  <c r="N307" i="9"/>
  <c r="N563" i="9"/>
  <c r="N367" i="9"/>
  <c r="N336" i="9"/>
  <c r="N245" i="9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35" i="5"/>
  <c r="M136" i="5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29" i="5"/>
  <c r="M230" i="5"/>
  <c r="M231" i="5"/>
  <c r="M232" i="5"/>
  <c r="M233" i="5"/>
  <c r="M234" i="5"/>
  <c r="M235" i="5"/>
  <c r="M236" i="5"/>
  <c r="M237" i="5"/>
  <c r="M238" i="5"/>
  <c r="M239" i="5"/>
  <c r="M240" i="5"/>
  <c r="M241" i="5"/>
  <c r="M242" i="5"/>
  <c r="M243" i="5"/>
  <c r="M244" i="5"/>
  <c r="M245" i="5"/>
  <c r="M246" i="5"/>
  <c r="M247" i="5"/>
  <c r="M248" i="5"/>
  <c r="M249" i="5"/>
  <c r="M250" i="5"/>
  <c r="M251" i="5"/>
  <c r="M252" i="5"/>
  <c r="M253" i="5"/>
  <c r="M254" i="5"/>
  <c r="M255" i="5"/>
  <c r="M256" i="5"/>
  <c r="M257" i="5"/>
  <c r="M258" i="5"/>
  <c r="M259" i="5"/>
  <c r="M260" i="5"/>
  <c r="M261" i="5"/>
  <c r="M262" i="5"/>
  <c r="M263" i="5"/>
  <c r="M264" i="5"/>
  <c r="M265" i="5"/>
  <c r="M266" i="5"/>
  <c r="M267" i="5"/>
  <c r="M268" i="5"/>
  <c r="M269" i="5"/>
  <c r="M270" i="5"/>
  <c r="M271" i="5"/>
  <c r="M272" i="5"/>
  <c r="M273" i="5"/>
  <c r="M274" i="5"/>
  <c r="M275" i="5"/>
  <c r="M276" i="5"/>
  <c r="M277" i="5"/>
  <c r="M278" i="5"/>
  <c r="M279" i="5"/>
  <c r="M280" i="5"/>
  <c r="M281" i="5"/>
  <c r="M282" i="5"/>
  <c r="M283" i="5"/>
  <c r="M284" i="5"/>
  <c r="M285" i="5"/>
  <c r="M286" i="5"/>
  <c r="M287" i="5"/>
  <c r="M288" i="5"/>
  <c r="M289" i="5"/>
  <c r="M290" i="5"/>
  <c r="M291" i="5"/>
  <c r="M292" i="5"/>
  <c r="M293" i="5"/>
  <c r="M294" i="5"/>
  <c r="M295" i="5"/>
  <c r="M296" i="5"/>
  <c r="M297" i="5"/>
  <c r="M298" i="5"/>
  <c r="M299" i="5"/>
  <c r="M300" i="5"/>
  <c r="M301" i="5"/>
  <c r="M302" i="5"/>
  <c r="M303" i="5"/>
  <c r="M304" i="5"/>
  <c r="M305" i="5"/>
  <c r="M306" i="5"/>
  <c r="M307" i="5"/>
  <c r="M308" i="5"/>
  <c r="M309" i="5"/>
  <c r="M310" i="5"/>
  <c r="M311" i="5"/>
  <c r="M312" i="5"/>
  <c r="M313" i="5"/>
  <c r="M314" i="5"/>
  <c r="M315" i="5"/>
  <c r="M316" i="5"/>
  <c r="M317" i="5"/>
  <c r="M318" i="5"/>
  <c r="M319" i="5"/>
  <c r="M320" i="5"/>
  <c r="M321" i="5"/>
  <c r="M322" i="5"/>
  <c r="M323" i="5"/>
  <c r="M324" i="5"/>
  <c r="M325" i="5"/>
  <c r="M326" i="5"/>
  <c r="M327" i="5"/>
  <c r="M328" i="5"/>
  <c r="M329" i="5"/>
  <c r="M330" i="5"/>
  <c r="M331" i="5"/>
  <c r="M332" i="5"/>
  <c r="M333" i="5"/>
  <c r="M334" i="5"/>
  <c r="M335" i="5"/>
  <c r="M336" i="5"/>
  <c r="M337" i="5"/>
  <c r="M338" i="5"/>
  <c r="M339" i="5"/>
  <c r="M340" i="5"/>
  <c r="M341" i="5"/>
  <c r="M342" i="5"/>
  <c r="M343" i="5"/>
  <c r="M344" i="5"/>
  <c r="M345" i="5"/>
  <c r="M346" i="5"/>
  <c r="M347" i="5"/>
  <c r="M348" i="5"/>
  <c r="M349" i="5"/>
  <c r="M350" i="5"/>
  <c r="M351" i="5"/>
  <c r="M352" i="5"/>
  <c r="M353" i="5"/>
  <c r="M354" i="5"/>
  <c r="M355" i="5"/>
  <c r="M356" i="5"/>
  <c r="M357" i="5"/>
  <c r="M358" i="5"/>
  <c r="M359" i="5"/>
  <c r="M360" i="5"/>
  <c r="M361" i="5"/>
  <c r="M362" i="5"/>
  <c r="M363" i="5"/>
  <c r="M364" i="5"/>
  <c r="M365" i="5"/>
  <c r="M366" i="5"/>
  <c r="M367" i="5"/>
  <c r="M368" i="5"/>
  <c r="M369" i="5"/>
  <c r="M370" i="5"/>
  <c r="M371" i="5"/>
  <c r="M372" i="5"/>
  <c r="M373" i="5"/>
  <c r="M374" i="5"/>
  <c r="M375" i="5"/>
  <c r="M376" i="5"/>
  <c r="M377" i="5"/>
  <c r="M378" i="5"/>
  <c r="M379" i="5"/>
  <c r="M380" i="5"/>
  <c r="M381" i="5"/>
  <c r="M382" i="5"/>
  <c r="M383" i="5"/>
  <c r="M384" i="5"/>
  <c r="M385" i="5"/>
  <c r="M386" i="5"/>
  <c r="M387" i="5"/>
  <c r="M388" i="5"/>
  <c r="M389" i="5"/>
  <c r="M390" i="5"/>
  <c r="M391" i="5"/>
  <c r="M392" i="5"/>
  <c r="M393" i="5"/>
  <c r="M394" i="5"/>
  <c r="M395" i="5"/>
  <c r="M396" i="5"/>
  <c r="M397" i="5"/>
  <c r="M398" i="5"/>
  <c r="M399" i="5"/>
  <c r="M400" i="5"/>
  <c r="M401" i="5"/>
  <c r="M402" i="5"/>
  <c r="M403" i="5"/>
  <c r="M404" i="5"/>
  <c r="M405" i="5"/>
  <c r="M406" i="5"/>
  <c r="M407" i="5"/>
  <c r="M408" i="5"/>
  <c r="M409" i="5"/>
  <c r="M410" i="5"/>
  <c r="M411" i="5"/>
  <c r="M412" i="5"/>
  <c r="M413" i="5"/>
  <c r="M414" i="5"/>
  <c r="M415" i="5"/>
  <c r="M416" i="5"/>
  <c r="M417" i="5"/>
  <c r="M418" i="5"/>
  <c r="M419" i="5"/>
  <c r="M420" i="5"/>
  <c r="M421" i="5"/>
  <c r="M422" i="5"/>
  <c r="M423" i="5"/>
  <c r="M424" i="5"/>
  <c r="M425" i="5"/>
  <c r="M426" i="5"/>
  <c r="M427" i="5"/>
  <c r="M428" i="5"/>
  <c r="M429" i="5"/>
  <c r="M430" i="5"/>
  <c r="M431" i="5"/>
  <c r="M432" i="5"/>
  <c r="M433" i="5"/>
  <c r="M434" i="5"/>
  <c r="M435" i="5"/>
  <c r="M436" i="5"/>
  <c r="M437" i="5"/>
  <c r="M438" i="5"/>
  <c r="M439" i="5"/>
  <c r="M440" i="5"/>
  <c r="M441" i="5"/>
  <c r="M442" i="5"/>
  <c r="M443" i="5"/>
  <c r="M444" i="5"/>
  <c r="M445" i="5"/>
  <c r="M446" i="5"/>
  <c r="M447" i="5"/>
  <c r="M448" i="5"/>
  <c r="M449" i="5"/>
  <c r="M450" i="5"/>
  <c r="M451" i="5"/>
  <c r="M452" i="5"/>
  <c r="M453" i="5"/>
  <c r="M454" i="5"/>
  <c r="M455" i="5"/>
  <c r="M456" i="5"/>
  <c r="M457" i="5"/>
  <c r="M458" i="5"/>
  <c r="M459" i="5"/>
  <c r="M460" i="5"/>
  <c r="M461" i="5"/>
  <c r="M462" i="5"/>
  <c r="M463" i="5"/>
  <c r="M464" i="5"/>
  <c r="M465" i="5"/>
  <c r="M466" i="5"/>
  <c r="M467" i="5"/>
  <c r="M468" i="5"/>
  <c r="M469" i="5"/>
  <c r="M470" i="5"/>
  <c r="M471" i="5"/>
  <c r="M472" i="5"/>
  <c r="M473" i="5"/>
  <c r="M474" i="5"/>
  <c r="M475" i="5"/>
  <c r="M476" i="5"/>
  <c r="M477" i="5"/>
  <c r="M478" i="5"/>
  <c r="M479" i="5"/>
  <c r="M480" i="5"/>
  <c r="M481" i="5"/>
  <c r="M482" i="5"/>
  <c r="M483" i="5"/>
  <c r="M484" i="5"/>
  <c r="M485" i="5"/>
  <c r="M486" i="5"/>
  <c r="M487" i="5"/>
  <c r="M488" i="5"/>
  <c r="M489" i="5"/>
  <c r="M490" i="5"/>
  <c r="M491" i="5"/>
  <c r="M492" i="5"/>
  <c r="M493" i="5"/>
  <c r="M494" i="5"/>
  <c r="M495" i="5"/>
  <c r="M496" i="5"/>
  <c r="M497" i="5"/>
  <c r="M498" i="5"/>
  <c r="M499" i="5"/>
  <c r="M500" i="5"/>
  <c r="M501" i="5"/>
  <c r="M502" i="5"/>
  <c r="M503" i="5"/>
  <c r="M504" i="5"/>
  <c r="M505" i="5"/>
  <c r="M506" i="5"/>
  <c r="M507" i="5"/>
  <c r="M508" i="5"/>
  <c r="M509" i="5"/>
  <c r="M510" i="5"/>
  <c r="M511" i="5"/>
  <c r="M512" i="5"/>
  <c r="M513" i="5"/>
  <c r="M514" i="5"/>
  <c r="M515" i="5"/>
  <c r="M516" i="5"/>
  <c r="M517" i="5"/>
  <c r="M518" i="5"/>
  <c r="M519" i="5"/>
  <c r="M520" i="5"/>
  <c r="M521" i="5"/>
  <c r="M522" i="5"/>
  <c r="M523" i="5"/>
  <c r="M524" i="5"/>
  <c r="M525" i="5"/>
  <c r="M526" i="5"/>
  <c r="M527" i="5"/>
  <c r="M528" i="5"/>
  <c r="M529" i="5"/>
  <c r="M530" i="5"/>
  <c r="M531" i="5"/>
  <c r="M532" i="5"/>
  <c r="M533" i="5"/>
  <c r="M534" i="5"/>
  <c r="M535" i="5"/>
  <c r="M536" i="5"/>
  <c r="M537" i="5"/>
  <c r="M538" i="5"/>
  <c r="M539" i="5"/>
  <c r="M540" i="5"/>
  <c r="M541" i="5"/>
  <c r="M542" i="5"/>
  <c r="M543" i="5"/>
  <c r="M544" i="5"/>
  <c r="M545" i="5"/>
  <c r="M546" i="5"/>
  <c r="M547" i="5"/>
  <c r="M548" i="5"/>
  <c r="M549" i="5"/>
  <c r="M550" i="5"/>
  <c r="M551" i="5"/>
  <c r="M552" i="5"/>
  <c r="M553" i="5"/>
  <c r="M554" i="5"/>
  <c r="M555" i="5"/>
  <c r="M556" i="5"/>
  <c r="M557" i="5"/>
  <c r="M558" i="5"/>
  <c r="M559" i="5"/>
  <c r="M560" i="5"/>
  <c r="M561" i="5"/>
  <c r="M562" i="5"/>
  <c r="M563" i="5"/>
  <c r="M564" i="5"/>
  <c r="M565" i="5"/>
  <c r="M566" i="5"/>
  <c r="M567" i="5"/>
  <c r="M568" i="5"/>
  <c r="M569" i="5"/>
  <c r="M570" i="5"/>
  <c r="M571" i="5"/>
  <c r="M572" i="5"/>
  <c r="M573" i="5"/>
  <c r="M574" i="5"/>
  <c r="M575" i="5"/>
  <c r="M576" i="5"/>
  <c r="M577" i="5"/>
  <c r="M578" i="5"/>
  <c r="M579" i="5"/>
  <c r="M580" i="5"/>
  <c r="M581" i="5"/>
  <c r="M582" i="5"/>
  <c r="M583" i="5"/>
  <c r="M584" i="5"/>
  <c r="M585" i="5"/>
  <c r="M586" i="5"/>
  <c r="M587" i="5"/>
  <c r="M588" i="5"/>
  <c r="M589" i="5"/>
  <c r="M590" i="5"/>
  <c r="M591" i="5"/>
  <c r="M592" i="5"/>
  <c r="M593" i="5"/>
  <c r="M594" i="5"/>
  <c r="M595" i="5"/>
  <c r="M596" i="5"/>
  <c r="M597" i="5"/>
  <c r="M598" i="5"/>
  <c r="M599" i="5"/>
  <c r="M600" i="5"/>
  <c r="M601" i="5"/>
  <c r="M602" i="5"/>
  <c r="M603" i="5"/>
  <c r="M604" i="5"/>
  <c r="M605" i="5"/>
  <c r="M606" i="5"/>
  <c r="M607" i="5"/>
  <c r="M608" i="5"/>
  <c r="M609" i="5"/>
  <c r="M610" i="5"/>
  <c r="M611" i="5"/>
  <c r="M612" i="5"/>
  <c r="M613" i="5"/>
  <c r="M614" i="5"/>
  <c r="M615" i="5"/>
  <c r="M616" i="5"/>
  <c r="M617" i="5"/>
  <c r="M618" i="5"/>
  <c r="M619" i="5"/>
  <c r="M620" i="5"/>
  <c r="M621" i="5"/>
  <c r="M622" i="5"/>
  <c r="M623" i="5"/>
  <c r="M624" i="5"/>
  <c r="H57" i="5"/>
  <c r="N57" i="5" s="1"/>
  <c r="H58" i="5"/>
  <c r="H59" i="5"/>
  <c r="N59" i="5" s="1"/>
  <c r="H60" i="5"/>
  <c r="H61" i="5"/>
  <c r="N61" i="5" s="1"/>
  <c r="H62" i="5"/>
  <c r="H63" i="5"/>
  <c r="N63" i="5" s="1"/>
  <c r="H64" i="5"/>
  <c r="H65" i="5"/>
  <c r="N65" i="5" s="1"/>
  <c r="H66" i="5"/>
  <c r="H67" i="5"/>
  <c r="N67" i="5" s="1"/>
  <c r="H68" i="5"/>
  <c r="H69" i="5"/>
  <c r="N69" i="5" s="1"/>
  <c r="H70" i="5"/>
  <c r="H71" i="5"/>
  <c r="N71" i="5" s="1"/>
  <c r="H72" i="5"/>
  <c r="H73" i="5"/>
  <c r="N73" i="5" s="1"/>
  <c r="H74" i="5"/>
  <c r="H75" i="5"/>
  <c r="N75" i="5" s="1"/>
  <c r="H76" i="5"/>
  <c r="H77" i="5"/>
  <c r="N77" i="5" s="1"/>
  <c r="H78" i="5"/>
  <c r="H79" i="5"/>
  <c r="N79" i="5" s="1"/>
  <c r="H80" i="5"/>
  <c r="H81" i="5"/>
  <c r="N81" i="5" s="1"/>
  <c r="H82" i="5"/>
  <c r="H83" i="5"/>
  <c r="N83" i="5" s="1"/>
  <c r="H84" i="5"/>
  <c r="H85" i="5"/>
  <c r="N85" i="5" s="1"/>
  <c r="H86" i="5"/>
  <c r="H87" i="5"/>
  <c r="N87" i="5" s="1"/>
  <c r="H88" i="5"/>
  <c r="H89" i="5"/>
  <c r="N89" i="5" s="1"/>
  <c r="H90" i="5"/>
  <c r="H91" i="5"/>
  <c r="N91" i="5" s="1"/>
  <c r="H92" i="5"/>
  <c r="H93" i="5"/>
  <c r="N93" i="5" s="1"/>
  <c r="H94" i="5"/>
  <c r="H95" i="5"/>
  <c r="N95" i="5" s="1"/>
  <c r="H96" i="5"/>
  <c r="H97" i="5"/>
  <c r="N97" i="5" s="1"/>
  <c r="H98" i="5"/>
  <c r="H99" i="5"/>
  <c r="N99" i="5" s="1"/>
  <c r="H100" i="5"/>
  <c r="H101" i="5"/>
  <c r="N101" i="5" s="1"/>
  <c r="H102" i="5"/>
  <c r="H103" i="5"/>
  <c r="N103" i="5" s="1"/>
  <c r="H104" i="5"/>
  <c r="H105" i="5"/>
  <c r="N105" i="5" s="1"/>
  <c r="H106" i="5"/>
  <c r="H107" i="5"/>
  <c r="N107" i="5" s="1"/>
  <c r="H108" i="5"/>
  <c r="H109" i="5"/>
  <c r="N109" i="5" s="1"/>
  <c r="H110" i="5"/>
  <c r="H111" i="5"/>
  <c r="N111" i="5" s="1"/>
  <c r="H112" i="5"/>
  <c r="H113" i="5"/>
  <c r="N113" i="5" s="1"/>
  <c r="H114" i="5"/>
  <c r="H115" i="5"/>
  <c r="N115" i="5" s="1"/>
  <c r="H116" i="5"/>
  <c r="H117" i="5"/>
  <c r="N117" i="5" s="1"/>
  <c r="H118" i="5"/>
  <c r="H119" i="5"/>
  <c r="N119" i="5" s="1"/>
  <c r="H120" i="5"/>
  <c r="H121" i="5"/>
  <c r="N121" i="5" s="1"/>
  <c r="H122" i="5"/>
  <c r="H123" i="5"/>
  <c r="N123" i="5" s="1"/>
  <c r="H124" i="5"/>
  <c r="H125" i="5"/>
  <c r="N125" i="5" s="1"/>
  <c r="H126" i="5"/>
  <c r="H127" i="5"/>
  <c r="N127" i="5" s="1"/>
  <c r="H128" i="5"/>
  <c r="H129" i="5"/>
  <c r="N129" i="5" s="1"/>
  <c r="H130" i="5"/>
  <c r="H131" i="5"/>
  <c r="N131" i="5" s="1"/>
  <c r="H132" i="5"/>
  <c r="H133" i="5"/>
  <c r="N133" i="5" s="1"/>
  <c r="H134" i="5"/>
  <c r="H135" i="5"/>
  <c r="N135" i="5" s="1"/>
  <c r="H136" i="5"/>
  <c r="H137" i="5"/>
  <c r="N137" i="5" s="1"/>
  <c r="H138" i="5"/>
  <c r="H139" i="5"/>
  <c r="N139" i="5" s="1"/>
  <c r="H140" i="5"/>
  <c r="H141" i="5"/>
  <c r="N141" i="5" s="1"/>
  <c r="H142" i="5"/>
  <c r="H143" i="5"/>
  <c r="N143" i="5" s="1"/>
  <c r="H144" i="5"/>
  <c r="H145" i="5"/>
  <c r="N145" i="5" s="1"/>
  <c r="H146" i="5"/>
  <c r="H147" i="5"/>
  <c r="N147" i="5" s="1"/>
  <c r="H148" i="5"/>
  <c r="H149" i="5"/>
  <c r="N149" i="5" s="1"/>
  <c r="H150" i="5"/>
  <c r="H151" i="5"/>
  <c r="N151" i="5" s="1"/>
  <c r="H152" i="5"/>
  <c r="H153" i="5"/>
  <c r="N153" i="5" s="1"/>
  <c r="H154" i="5"/>
  <c r="H155" i="5"/>
  <c r="N155" i="5" s="1"/>
  <c r="H156" i="5"/>
  <c r="H157" i="5"/>
  <c r="N157" i="5" s="1"/>
  <c r="H158" i="5"/>
  <c r="H159" i="5"/>
  <c r="N159" i="5" s="1"/>
  <c r="H160" i="5"/>
  <c r="H161" i="5"/>
  <c r="N161" i="5" s="1"/>
  <c r="H162" i="5"/>
  <c r="H163" i="5"/>
  <c r="N163" i="5" s="1"/>
  <c r="H164" i="5"/>
  <c r="H165" i="5"/>
  <c r="N165" i="5" s="1"/>
  <c r="H166" i="5"/>
  <c r="H167" i="5"/>
  <c r="N167" i="5" s="1"/>
  <c r="H168" i="5"/>
  <c r="H169" i="5"/>
  <c r="N169" i="5" s="1"/>
  <c r="H170" i="5"/>
  <c r="H171" i="5"/>
  <c r="N171" i="5" s="1"/>
  <c r="H172" i="5"/>
  <c r="H173" i="5"/>
  <c r="N173" i="5" s="1"/>
  <c r="H174" i="5"/>
  <c r="H175" i="5"/>
  <c r="N175" i="5" s="1"/>
  <c r="H176" i="5"/>
  <c r="H177" i="5"/>
  <c r="N177" i="5" s="1"/>
  <c r="H178" i="5"/>
  <c r="H179" i="5"/>
  <c r="N179" i="5" s="1"/>
  <c r="H180" i="5"/>
  <c r="H181" i="5"/>
  <c r="N181" i="5" s="1"/>
  <c r="H182" i="5"/>
  <c r="H183" i="5"/>
  <c r="N183" i="5" s="1"/>
  <c r="H184" i="5"/>
  <c r="H185" i="5"/>
  <c r="N185" i="5" s="1"/>
  <c r="H186" i="5"/>
  <c r="H187" i="5"/>
  <c r="N187" i="5" s="1"/>
  <c r="H188" i="5"/>
  <c r="H189" i="5"/>
  <c r="N189" i="5" s="1"/>
  <c r="H190" i="5"/>
  <c r="H191" i="5"/>
  <c r="N191" i="5" s="1"/>
  <c r="H192" i="5"/>
  <c r="H193" i="5"/>
  <c r="N193" i="5" s="1"/>
  <c r="H194" i="5"/>
  <c r="H195" i="5"/>
  <c r="N195" i="5" s="1"/>
  <c r="H196" i="5"/>
  <c r="H197" i="5"/>
  <c r="N197" i="5" s="1"/>
  <c r="H198" i="5"/>
  <c r="H199" i="5"/>
  <c r="N199" i="5" s="1"/>
  <c r="H200" i="5"/>
  <c r="H201" i="5"/>
  <c r="N201" i="5" s="1"/>
  <c r="H202" i="5"/>
  <c r="H203" i="5"/>
  <c r="N203" i="5" s="1"/>
  <c r="H204" i="5"/>
  <c r="H205" i="5"/>
  <c r="N205" i="5" s="1"/>
  <c r="H206" i="5"/>
  <c r="H207" i="5"/>
  <c r="N207" i="5" s="1"/>
  <c r="H208" i="5"/>
  <c r="H209" i="5"/>
  <c r="N209" i="5" s="1"/>
  <c r="H210" i="5"/>
  <c r="H211" i="5"/>
  <c r="N211" i="5" s="1"/>
  <c r="H212" i="5"/>
  <c r="H213" i="5"/>
  <c r="N213" i="5" s="1"/>
  <c r="H214" i="5"/>
  <c r="H215" i="5"/>
  <c r="N215" i="5" s="1"/>
  <c r="H216" i="5"/>
  <c r="H217" i="5"/>
  <c r="N217" i="5" s="1"/>
  <c r="H218" i="5"/>
  <c r="H219" i="5"/>
  <c r="N219" i="5" s="1"/>
  <c r="H220" i="5"/>
  <c r="H221" i="5"/>
  <c r="N221" i="5" s="1"/>
  <c r="H222" i="5"/>
  <c r="H223" i="5"/>
  <c r="N223" i="5" s="1"/>
  <c r="H224" i="5"/>
  <c r="H225" i="5"/>
  <c r="N225" i="5" s="1"/>
  <c r="H226" i="5"/>
  <c r="H227" i="5"/>
  <c r="N227" i="5" s="1"/>
  <c r="H228" i="5"/>
  <c r="N228" i="5" s="1"/>
  <c r="H229" i="5"/>
  <c r="N229" i="5" s="1"/>
  <c r="H230" i="5"/>
  <c r="N230" i="5" s="1"/>
  <c r="H231" i="5"/>
  <c r="N231" i="5" s="1"/>
  <c r="H232" i="5"/>
  <c r="N232" i="5" s="1"/>
  <c r="H233" i="5"/>
  <c r="N233" i="5" s="1"/>
  <c r="H234" i="5"/>
  <c r="N234" i="5" s="1"/>
  <c r="H235" i="5"/>
  <c r="N235" i="5" s="1"/>
  <c r="H236" i="5"/>
  <c r="N236" i="5" s="1"/>
  <c r="H237" i="5"/>
  <c r="N237" i="5" s="1"/>
  <c r="H238" i="5"/>
  <c r="N238" i="5" s="1"/>
  <c r="H239" i="5"/>
  <c r="N239" i="5" s="1"/>
  <c r="H240" i="5"/>
  <c r="N240" i="5" s="1"/>
  <c r="H241" i="5"/>
  <c r="N241" i="5" s="1"/>
  <c r="H242" i="5"/>
  <c r="N242" i="5" s="1"/>
  <c r="H243" i="5"/>
  <c r="N243" i="5" s="1"/>
  <c r="H244" i="5"/>
  <c r="N244" i="5" s="1"/>
  <c r="H245" i="5"/>
  <c r="N245" i="5" s="1"/>
  <c r="H246" i="5"/>
  <c r="N246" i="5" s="1"/>
  <c r="H247" i="5"/>
  <c r="N247" i="5" s="1"/>
  <c r="H248" i="5"/>
  <c r="N248" i="5" s="1"/>
  <c r="H249" i="5"/>
  <c r="N249" i="5" s="1"/>
  <c r="H250" i="5"/>
  <c r="N250" i="5" s="1"/>
  <c r="H251" i="5"/>
  <c r="N251" i="5" s="1"/>
  <c r="H252" i="5"/>
  <c r="N252" i="5" s="1"/>
  <c r="H253" i="5"/>
  <c r="N253" i="5" s="1"/>
  <c r="H254" i="5"/>
  <c r="N254" i="5" s="1"/>
  <c r="H255" i="5"/>
  <c r="N255" i="5" s="1"/>
  <c r="H256" i="5"/>
  <c r="N256" i="5" s="1"/>
  <c r="H257" i="5"/>
  <c r="N257" i="5" s="1"/>
  <c r="H258" i="5"/>
  <c r="N258" i="5" s="1"/>
  <c r="H259" i="5"/>
  <c r="N259" i="5" s="1"/>
  <c r="H260" i="5"/>
  <c r="N260" i="5" s="1"/>
  <c r="H261" i="5"/>
  <c r="N261" i="5" s="1"/>
  <c r="H262" i="5"/>
  <c r="N262" i="5" s="1"/>
  <c r="H263" i="5"/>
  <c r="N263" i="5" s="1"/>
  <c r="H264" i="5"/>
  <c r="N264" i="5" s="1"/>
  <c r="H265" i="5"/>
  <c r="N265" i="5" s="1"/>
  <c r="H266" i="5"/>
  <c r="N266" i="5" s="1"/>
  <c r="H267" i="5"/>
  <c r="N267" i="5" s="1"/>
  <c r="H268" i="5"/>
  <c r="N268" i="5" s="1"/>
  <c r="H269" i="5"/>
  <c r="N269" i="5" s="1"/>
  <c r="H270" i="5"/>
  <c r="N270" i="5" s="1"/>
  <c r="H271" i="5"/>
  <c r="N271" i="5" s="1"/>
  <c r="H272" i="5"/>
  <c r="N272" i="5" s="1"/>
  <c r="H273" i="5"/>
  <c r="N273" i="5" s="1"/>
  <c r="H274" i="5"/>
  <c r="N274" i="5" s="1"/>
  <c r="H275" i="5"/>
  <c r="N275" i="5" s="1"/>
  <c r="H276" i="5"/>
  <c r="N276" i="5" s="1"/>
  <c r="H277" i="5"/>
  <c r="N277" i="5" s="1"/>
  <c r="H278" i="5"/>
  <c r="N278" i="5" s="1"/>
  <c r="H279" i="5"/>
  <c r="N279" i="5" s="1"/>
  <c r="H280" i="5"/>
  <c r="N280" i="5" s="1"/>
  <c r="H281" i="5"/>
  <c r="N281" i="5" s="1"/>
  <c r="H282" i="5"/>
  <c r="N282" i="5" s="1"/>
  <c r="H283" i="5"/>
  <c r="N283" i="5" s="1"/>
  <c r="H284" i="5"/>
  <c r="N284" i="5" s="1"/>
  <c r="H285" i="5"/>
  <c r="N285" i="5" s="1"/>
  <c r="H286" i="5"/>
  <c r="N286" i="5" s="1"/>
  <c r="H287" i="5"/>
  <c r="N287" i="5" s="1"/>
  <c r="H288" i="5"/>
  <c r="N288" i="5" s="1"/>
  <c r="H289" i="5"/>
  <c r="N289" i="5" s="1"/>
  <c r="H290" i="5"/>
  <c r="N290" i="5" s="1"/>
  <c r="H291" i="5"/>
  <c r="N291" i="5" s="1"/>
  <c r="H292" i="5"/>
  <c r="N292" i="5" s="1"/>
  <c r="H293" i="5"/>
  <c r="N293" i="5" s="1"/>
  <c r="H294" i="5"/>
  <c r="N294" i="5" s="1"/>
  <c r="H295" i="5"/>
  <c r="N295" i="5" s="1"/>
  <c r="H296" i="5"/>
  <c r="N296" i="5" s="1"/>
  <c r="H297" i="5"/>
  <c r="N297" i="5" s="1"/>
  <c r="H298" i="5"/>
  <c r="N298" i="5" s="1"/>
  <c r="H299" i="5"/>
  <c r="N299" i="5" s="1"/>
  <c r="H300" i="5"/>
  <c r="N300" i="5" s="1"/>
  <c r="H301" i="5"/>
  <c r="N301" i="5" s="1"/>
  <c r="H302" i="5"/>
  <c r="N302" i="5" s="1"/>
  <c r="H303" i="5"/>
  <c r="N303" i="5" s="1"/>
  <c r="H304" i="5"/>
  <c r="N304" i="5" s="1"/>
  <c r="H305" i="5"/>
  <c r="N305" i="5" s="1"/>
  <c r="H306" i="5"/>
  <c r="N306" i="5" s="1"/>
  <c r="H307" i="5"/>
  <c r="N307" i="5" s="1"/>
  <c r="H308" i="5"/>
  <c r="N308" i="5" s="1"/>
  <c r="H309" i="5"/>
  <c r="N309" i="5" s="1"/>
  <c r="H310" i="5"/>
  <c r="N310" i="5" s="1"/>
  <c r="H311" i="5"/>
  <c r="N311" i="5" s="1"/>
  <c r="H312" i="5"/>
  <c r="N312" i="5" s="1"/>
  <c r="H313" i="5"/>
  <c r="N313" i="5" s="1"/>
  <c r="H314" i="5"/>
  <c r="N314" i="5" s="1"/>
  <c r="H315" i="5"/>
  <c r="N315" i="5" s="1"/>
  <c r="H316" i="5"/>
  <c r="N316" i="5" s="1"/>
  <c r="H317" i="5"/>
  <c r="N317" i="5" s="1"/>
  <c r="H318" i="5"/>
  <c r="N318" i="5" s="1"/>
  <c r="H319" i="5"/>
  <c r="N319" i="5" s="1"/>
  <c r="H320" i="5"/>
  <c r="N320" i="5" s="1"/>
  <c r="H321" i="5"/>
  <c r="N321" i="5" s="1"/>
  <c r="H322" i="5"/>
  <c r="N322" i="5" s="1"/>
  <c r="H323" i="5"/>
  <c r="N323" i="5" s="1"/>
  <c r="H324" i="5"/>
  <c r="N324" i="5" s="1"/>
  <c r="H325" i="5"/>
  <c r="N325" i="5" s="1"/>
  <c r="H326" i="5"/>
  <c r="N326" i="5" s="1"/>
  <c r="H327" i="5"/>
  <c r="N327" i="5" s="1"/>
  <c r="H328" i="5"/>
  <c r="N328" i="5" s="1"/>
  <c r="H329" i="5"/>
  <c r="N329" i="5" s="1"/>
  <c r="H330" i="5"/>
  <c r="N330" i="5" s="1"/>
  <c r="H331" i="5"/>
  <c r="N331" i="5" s="1"/>
  <c r="H332" i="5"/>
  <c r="N332" i="5" s="1"/>
  <c r="H333" i="5"/>
  <c r="N333" i="5" s="1"/>
  <c r="H334" i="5"/>
  <c r="N334" i="5" s="1"/>
  <c r="H335" i="5"/>
  <c r="N335" i="5" s="1"/>
  <c r="H336" i="5"/>
  <c r="N336" i="5" s="1"/>
  <c r="H337" i="5"/>
  <c r="N337" i="5" s="1"/>
  <c r="H338" i="5"/>
  <c r="N338" i="5" s="1"/>
  <c r="H339" i="5"/>
  <c r="N339" i="5" s="1"/>
  <c r="H340" i="5"/>
  <c r="N340" i="5" s="1"/>
  <c r="H341" i="5"/>
  <c r="N341" i="5" s="1"/>
  <c r="H342" i="5"/>
  <c r="N342" i="5" s="1"/>
  <c r="H343" i="5"/>
  <c r="N343" i="5" s="1"/>
  <c r="H344" i="5"/>
  <c r="N344" i="5" s="1"/>
  <c r="H345" i="5"/>
  <c r="N345" i="5" s="1"/>
  <c r="H346" i="5"/>
  <c r="N346" i="5" s="1"/>
  <c r="H347" i="5"/>
  <c r="N347" i="5" s="1"/>
  <c r="H348" i="5"/>
  <c r="N348" i="5" s="1"/>
  <c r="H349" i="5"/>
  <c r="N349" i="5" s="1"/>
  <c r="H350" i="5"/>
  <c r="N350" i="5" s="1"/>
  <c r="H351" i="5"/>
  <c r="N351" i="5" s="1"/>
  <c r="H352" i="5"/>
  <c r="N352" i="5" s="1"/>
  <c r="H353" i="5"/>
  <c r="N353" i="5" s="1"/>
  <c r="H354" i="5"/>
  <c r="N354" i="5" s="1"/>
  <c r="H355" i="5"/>
  <c r="N355" i="5" s="1"/>
  <c r="H356" i="5"/>
  <c r="N356" i="5" s="1"/>
  <c r="H357" i="5"/>
  <c r="N357" i="5" s="1"/>
  <c r="H358" i="5"/>
  <c r="N358" i="5" s="1"/>
  <c r="H359" i="5"/>
  <c r="N359" i="5" s="1"/>
  <c r="H360" i="5"/>
  <c r="N360" i="5" s="1"/>
  <c r="H361" i="5"/>
  <c r="N361" i="5" s="1"/>
  <c r="H362" i="5"/>
  <c r="N362" i="5" s="1"/>
  <c r="H363" i="5"/>
  <c r="N363" i="5" s="1"/>
  <c r="H364" i="5"/>
  <c r="N364" i="5" s="1"/>
  <c r="H365" i="5"/>
  <c r="N365" i="5" s="1"/>
  <c r="H366" i="5"/>
  <c r="N366" i="5" s="1"/>
  <c r="H367" i="5"/>
  <c r="N367" i="5" s="1"/>
  <c r="H368" i="5"/>
  <c r="N368" i="5" s="1"/>
  <c r="H369" i="5"/>
  <c r="N369" i="5" s="1"/>
  <c r="H370" i="5"/>
  <c r="N370" i="5" s="1"/>
  <c r="H371" i="5"/>
  <c r="N371" i="5" s="1"/>
  <c r="H372" i="5"/>
  <c r="N372" i="5" s="1"/>
  <c r="H373" i="5"/>
  <c r="N373" i="5" s="1"/>
  <c r="H374" i="5"/>
  <c r="N374" i="5" s="1"/>
  <c r="H375" i="5"/>
  <c r="N375" i="5" s="1"/>
  <c r="H376" i="5"/>
  <c r="N376" i="5" s="1"/>
  <c r="H377" i="5"/>
  <c r="N377" i="5" s="1"/>
  <c r="H378" i="5"/>
  <c r="N378" i="5" s="1"/>
  <c r="H379" i="5"/>
  <c r="H380" i="5"/>
  <c r="N380" i="5" s="1"/>
  <c r="H381" i="5"/>
  <c r="H382" i="5"/>
  <c r="N382" i="5" s="1"/>
  <c r="H383" i="5"/>
  <c r="H384" i="5"/>
  <c r="N384" i="5" s="1"/>
  <c r="H385" i="5"/>
  <c r="H386" i="5"/>
  <c r="N386" i="5" s="1"/>
  <c r="H387" i="5"/>
  <c r="H388" i="5"/>
  <c r="N388" i="5" s="1"/>
  <c r="H389" i="5"/>
  <c r="H390" i="5"/>
  <c r="N390" i="5" s="1"/>
  <c r="H391" i="5"/>
  <c r="H392" i="5"/>
  <c r="N392" i="5" s="1"/>
  <c r="H393" i="5"/>
  <c r="H394" i="5"/>
  <c r="N394" i="5" s="1"/>
  <c r="H395" i="5"/>
  <c r="H396" i="5"/>
  <c r="N396" i="5" s="1"/>
  <c r="H397" i="5"/>
  <c r="H398" i="5"/>
  <c r="N398" i="5" s="1"/>
  <c r="H399" i="5"/>
  <c r="H400" i="5"/>
  <c r="N400" i="5" s="1"/>
  <c r="H401" i="5"/>
  <c r="H402" i="5"/>
  <c r="N402" i="5" s="1"/>
  <c r="H403" i="5"/>
  <c r="H404" i="5"/>
  <c r="N404" i="5" s="1"/>
  <c r="H405" i="5"/>
  <c r="H406" i="5"/>
  <c r="N406" i="5" s="1"/>
  <c r="H407" i="5"/>
  <c r="H408" i="5"/>
  <c r="N408" i="5" s="1"/>
  <c r="H409" i="5"/>
  <c r="H410" i="5"/>
  <c r="N410" i="5" s="1"/>
  <c r="H411" i="5"/>
  <c r="H412" i="5"/>
  <c r="N412" i="5" s="1"/>
  <c r="H413" i="5"/>
  <c r="H414" i="5"/>
  <c r="N414" i="5" s="1"/>
  <c r="H415" i="5"/>
  <c r="H416" i="5"/>
  <c r="N416" i="5" s="1"/>
  <c r="H417" i="5"/>
  <c r="H418" i="5"/>
  <c r="N418" i="5" s="1"/>
  <c r="H419" i="5"/>
  <c r="H420" i="5"/>
  <c r="N420" i="5" s="1"/>
  <c r="H421" i="5"/>
  <c r="H422" i="5"/>
  <c r="N422" i="5" s="1"/>
  <c r="H423" i="5"/>
  <c r="H424" i="5"/>
  <c r="N424" i="5" s="1"/>
  <c r="H425" i="5"/>
  <c r="H426" i="5"/>
  <c r="N426" i="5" s="1"/>
  <c r="H427" i="5"/>
  <c r="H428" i="5"/>
  <c r="N428" i="5" s="1"/>
  <c r="H429" i="5"/>
  <c r="H430" i="5"/>
  <c r="N430" i="5" s="1"/>
  <c r="H431" i="5"/>
  <c r="H432" i="5"/>
  <c r="N432" i="5" s="1"/>
  <c r="H433" i="5"/>
  <c r="H434" i="5"/>
  <c r="N434" i="5" s="1"/>
  <c r="H435" i="5"/>
  <c r="H436" i="5"/>
  <c r="N436" i="5" s="1"/>
  <c r="H437" i="5"/>
  <c r="H438" i="5"/>
  <c r="N438" i="5" s="1"/>
  <c r="H439" i="5"/>
  <c r="H440" i="5"/>
  <c r="N440" i="5" s="1"/>
  <c r="H441" i="5"/>
  <c r="H442" i="5"/>
  <c r="N442" i="5" s="1"/>
  <c r="H443" i="5"/>
  <c r="H444" i="5"/>
  <c r="N444" i="5" s="1"/>
  <c r="H445" i="5"/>
  <c r="H446" i="5"/>
  <c r="N446" i="5" s="1"/>
  <c r="H447" i="5"/>
  <c r="H448" i="5"/>
  <c r="N448" i="5" s="1"/>
  <c r="H449" i="5"/>
  <c r="H450" i="5"/>
  <c r="N450" i="5" s="1"/>
  <c r="H451" i="5"/>
  <c r="H452" i="5"/>
  <c r="N452" i="5" s="1"/>
  <c r="H453" i="5"/>
  <c r="H454" i="5"/>
  <c r="N454" i="5" s="1"/>
  <c r="H455" i="5"/>
  <c r="H456" i="5"/>
  <c r="N456" i="5" s="1"/>
  <c r="H457" i="5"/>
  <c r="H458" i="5"/>
  <c r="N458" i="5" s="1"/>
  <c r="H459" i="5"/>
  <c r="H460" i="5"/>
  <c r="N460" i="5" s="1"/>
  <c r="H461" i="5"/>
  <c r="H462" i="5"/>
  <c r="N462" i="5" s="1"/>
  <c r="H463" i="5"/>
  <c r="H464" i="5"/>
  <c r="N464" i="5" s="1"/>
  <c r="H465" i="5"/>
  <c r="H466" i="5"/>
  <c r="N466" i="5" s="1"/>
  <c r="H467" i="5"/>
  <c r="H468" i="5"/>
  <c r="N468" i="5" s="1"/>
  <c r="H469" i="5"/>
  <c r="H470" i="5"/>
  <c r="N470" i="5" s="1"/>
  <c r="H471" i="5"/>
  <c r="H472" i="5"/>
  <c r="N472" i="5" s="1"/>
  <c r="H473" i="5"/>
  <c r="H474" i="5"/>
  <c r="N474" i="5" s="1"/>
  <c r="H475" i="5"/>
  <c r="H476" i="5"/>
  <c r="N476" i="5" s="1"/>
  <c r="H477" i="5"/>
  <c r="N477" i="5" s="1"/>
  <c r="H478" i="5"/>
  <c r="N478" i="5" s="1"/>
  <c r="H479" i="5"/>
  <c r="N479" i="5" s="1"/>
  <c r="H480" i="5"/>
  <c r="N480" i="5" s="1"/>
  <c r="H481" i="5"/>
  <c r="N481" i="5" s="1"/>
  <c r="H482" i="5"/>
  <c r="N482" i="5" s="1"/>
  <c r="H483" i="5"/>
  <c r="N483" i="5" s="1"/>
  <c r="H484" i="5"/>
  <c r="N484" i="5" s="1"/>
  <c r="H485" i="5"/>
  <c r="N485" i="5" s="1"/>
  <c r="H486" i="5"/>
  <c r="N486" i="5" s="1"/>
  <c r="H487" i="5"/>
  <c r="N487" i="5" s="1"/>
  <c r="H488" i="5"/>
  <c r="N488" i="5" s="1"/>
  <c r="H489" i="5"/>
  <c r="N489" i="5" s="1"/>
  <c r="H490" i="5"/>
  <c r="N490" i="5" s="1"/>
  <c r="H491" i="5"/>
  <c r="N491" i="5" s="1"/>
  <c r="H492" i="5"/>
  <c r="N492" i="5" s="1"/>
  <c r="H493" i="5"/>
  <c r="N493" i="5" s="1"/>
  <c r="H494" i="5"/>
  <c r="N494" i="5" s="1"/>
  <c r="H495" i="5"/>
  <c r="N495" i="5" s="1"/>
  <c r="H496" i="5"/>
  <c r="N496" i="5" s="1"/>
  <c r="H497" i="5"/>
  <c r="N497" i="5" s="1"/>
  <c r="H498" i="5"/>
  <c r="N498" i="5" s="1"/>
  <c r="H499" i="5"/>
  <c r="N499" i="5" s="1"/>
  <c r="H500" i="5"/>
  <c r="N500" i="5" s="1"/>
  <c r="H501" i="5"/>
  <c r="N501" i="5" s="1"/>
  <c r="H502" i="5"/>
  <c r="N502" i="5" s="1"/>
  <c r="H503" i="5"/>
  <c r="N503" i="5" s="1"/>
  <c r="H504" i="5"/>
  <c r="N504" i="5" s="1"/>
  <c r="H505" i="5"/>
  <c r="N505" i="5" s="1"/>
  <c r="H506" i="5"/>
  <c r="N506" i="5" s="1"/>
  <c r="H507" i="5"/>
  <c r="N507" i="5" s="1"/>
  <c r="H508" i="5"/>
  <c r="N508" i="5" s="1"/>
  <c r="H509" i="5"/>
  <c r="N509" i="5" s="1"/>
  <c r="H510" i="5"/>
  <c r="N510" i="5" s="1"/>
  <c r="H511" i="5"/>
  <c r="N511" i="5" s="1"/>
  <c r="H512" i="5"/>
  <c r="N512" i="5" s="1"/>
  <c r="H513" i="5"/>
  <c r="N513" i="5" s="1"/>
  <c r="H514" i="5"/>
  <c r="N514" i="5" s="1"/>
  <c r="H515" i="5"/>
  <c r="N515" i="5" s="1"/>
  <c r="H516" i="5"/>
  <c r="N516" i="5" s="1"/>
  <c r="H517" i="5"/>
  <c r="N517" i="5" s="1"/>
  <c r="H518" i="5"/>
  <c r="N518" i="5" s="1"/>
  <c r="H519" i="5"/>
  <c r="N519" i="5" s="1"/>
  <c r="H520" i="5"/>
  <c r="N520" i="5" s="1"/>
  <c r="H521" i="5"/>
  <c r="N521" i="5" s="1"/>
  <c r="H522" i="5"/>
  <c r="N522" i="5" s="1"/>
  <c r="H523" i="5"/>
  <c r="N523" i="5" s="1"/>
  <c r="H524" i="5"/>
  <c r="N524" i="5" s="1"/>
  <c r="H525" i="5"/>
  <c r="N525" i="5" s="1"/>
  <c r="H526" i="5"/>
  <c r="N526" i="5" s="1"/>
  <c r="H527" i="5"/>
  <c r="N527" i="5" s="1"/>
  <c r="H528" i="5"/>
  <c r="N528" i="5" s="1"/>
  <c r="H529" i="5"/>
  <c r="N529" i="5" s="1"/>
  <c r="H530" i="5"/>
  <c r="N530" i="5" s="1"/>
  <c r="H531" i="5"/>
  <c r="N531" i="5" s="1"/>
  <c r="H532" i="5"/>
  <c r="N532" i="5" s="1"/>
  <c r="H533" i="5"/>
  <c r="N533" i="5" s="1"/>
  <c r="H534" i="5"/>
  <c r="N534" i="5" s="1"/>
  <c r="H535" i="5"/>
  <c r="N535" i="5" s="1"/>
  <c r="H536" i="5"/>
  <c r="N536" i="5" s="1"/>
  <c r="H537" i="5"/>
  <c r="N537" i="5" s="1"/>
  <c r="H538" i="5"/>
  <c r="N538" i="5" s="1"/>
  <c r="H539" i="5"/>
  <c r="N539" i="5" s="1"/>
  <c r="H540" i="5"/>
  <c r="N540" i="5" s="1"/>
  <c r="H541" i="5"/>
  <c r="N541" i="5" s="1"/>
  <c r="H542" i="5"/>
  <c r="N542" i="5" s="1"/>
  <c r="H543" i="5"/>
  <c r="N543" i="5" s="1"/>
  <c r="H544" i="5"/>
  <c r="N544" i="5" s="1"/>
  <c r="H545" i="5"/>
  <c r="N545" i="5" s="1"/>
  <c r="H546" i="5"/>
  <c r="N546" i="5" s="1"/>
  <c r="H547" i="5"/>
  <c r="N547" i="5" s="1"/>
  <c r="H548" i="5"/>
  <c r="N548" i="5" s="1"/>
  <c r="H549" i="5"/>
  <c r="N549" i="5" s="1"/>
  <c r="H550" i="5"/>
  <c r="N550" i="5" s="1"/>
  <c r="H551" i="5"/>
  <c r="N551" i="5" s="1"/>
  <c r="H552" i="5"/>
  <c r="N552" i="5" s="1"/>
  <c r="H553" i="5"/>
  <c r="N553" i="5" s="1"/>
  <c r="H554" i="5"/>
  <c r="N554" i="5" s="1"/>
  <c r="H555" i="5"/>
  <c r="N555" i="5" s="1"/>
  <c r="H556" i="5"/>
  <c r="N556" i="5" s="1"/>
  <c r="H557" i="5"/>
  <c r="N557" i="5" s="1"/>
  <c r="H558" i="5"/>
  <c r="N558" i="5" s="1"/>
  <c r="H559" i="5"/>
  <c r="N559" i="5" s="1"/>
  <c r="H560" i="5"/>
  <c r="N560" i="5" s="1"/>
  <c r="H561" i="5"/>
  <c r="N561" i="5" s="1"/>
  <c r="H562" i="5"/>
  <c r="N562" i="5" s="1"/>
  <c r="H563" i="5"/>
  <c r="N563" i="5" s="1"/>
  <c r="H564" i="5"/>
  <c r="N564" i="5" s="1"/>
  <c r="H565" i="5"/>
  <c r="N565" i="5" s="1"/>
  <c r="H566" i="5"/>
  <c r="N566" i="5" s="1"/>
  <c r="H567" i="5"/>
  <c r="N567" i="5" s="1"/>
  <c r="H568" i="5"/>
  <c r="N568" i="5" s="1"/>
  <c r="H569" i="5"/>
  <c r="N569" i="5" s="1"/>
  <c r="H570" i="5"/>
  <c r="N570" i="5" s="1"/>
  <c r="H571" i="5"/>
  <c r="N571" i="5" s="1"/>
  <c r="H572" i="5"/>
  <c r="N572" i="5" s="1"/>
  <c r="H573" i="5"/>
  <c r="N573" i="5" s="1"/>
  <c r="H574" i="5"/>
  <c r="N574" i="5" s="1"/>
  <c r="H575" i="5"/>
  <c r="N575" i="5" s="1"/>
  <c r="H576" i="5"/>
  <c r="N576" i="5" s="1"/>
  <c r="H577" i="5"/>
  <c r="N577" i="5" s="1"/>
  <c r="H578" i="5"/>
  <c r="N578" i="5" s="1"/>
  <c r="H579" i="5"/>
  <c r="N579" i="5" s="1"/>
  <c r="H580" i="5"/>
  <c r="N580" i="5" s="1"/>
  <c r="H581" i="5"/>
  <c r="N581" i="5" s="1"/>
  <c r="H582" i="5"/>
  <c r="N582" i="5" s="1"/>
  <c r="H583" i="5"/>
  <c r="N583" i="5" s="1"/>
  <c r="H584" i="5"/>
  <c r="N584" i="5" s="1"/>
  <c r="H585" i="5"/>
  <c r="N585" i="5" s="1"/>
  <c r="H586" i="5"/>
  <c r="N586" i="5" s="1"/>
  <c r="H587" i="5"/>
  <c r="N587" i="5" s="1"/>
  <c r="H588" i="5"/>
  <c r="N588" i="5" s="1"/>
  <c r="H589" i="5"/>
  <c r="N589" i="5" s="1"/>
  <c r="H590" i="5"/>
  <c r="N590" i="5" s="1"/>
  <c r="H591" i="5"/>
  <c r="N591" i="5" s="1"/>
  <c r="H592" i="5"/>
  <c r="N592" i="5" s="1"/>
  <c r="H593" i="5"/>
  <c r="N593" i="5" s="1"/>
  <c r="H594" i="5"/>
  <c r="N594" i="5" s="1"/>
  <c r="H595" i="5"/>
  <c r="N595" i="5" s="1"/>
  <c r="H596" i="5"/>
  <c r="N596" i="5" s="1"/>
  <c r="H597" i="5"/>
  <c r="N597" i="5" s="1"/>
  <c r="H598" i="5"/>
  <c r="N598" i="5" s="1"/>
  <c r="H599" i="5"/>
  <c r="N599" i="5" s="1"/>
  <c r="H600" i="5"/>
  <c r="N600" i="5" s="1"/>
  <c r="H601" i="5"/>
  <c r="N601" i="5" s="1"/>
  <c r="H602" i="5"/>
  <c r="N602" i="5" s="1"/>
  <c r="H603" i="5"/>
  <c r="N603" i="5" s="1"/>
  <c r="H604" i="5"/>
  <c r="N604" i="5" s="1"/>
  <c r="H605" i="5"/>
  <c r="N605" i="5" s="1"/>
  <c r="H606" i="5"/>
  <c r="N606" i="5" s="1"/>
  <c r="H607" i="5"/>
  <c r="N607" i="5" s="1"/>
  <c r="H608" i="5"/>
  <c r="N608" i="5" s="1"/>
  <c r="H609" i="5"/>
  <c r="N609" i="5" s="1"/>
  <c r="H610" i="5"/>
  <c r="N610" i="5" s="1"/>
  <c r="H611" i="5"/>
  <c r="N611" i="5" s="1"/>
  <c r="H612" i="5"/>
  <c r="N612" i="5" s="1"/>
  <c r="H613" i="5"/>
  <c r="N613" i="5" s="1"/>
  <c r="H614" i="5"/>
  <c r="N614" i="5" s="1"/>
  <c r="H615" i="5"/>
  <c r="N615" i="5" s="1"/>
  <c r="H616" i="5"/>
  <c r="N616" i="5" s="1"/>
  <c r="H617" i="5"/>
  <c r="N617" i="5" s="1"/>
  <c r="H618" i="5"/>
  <c r="N618" i="5" s="1"/>
  <c r="H619" i="5"/>
  <c r="N619" i="5" s="1"/>
  <c r="H620" i="5"/>
  <c r="N620" i="5" s="1"/>
  <c r="H621" i="5"/>
  <c r="N621" i="5" s="1"/>
  <c r="H622" i="5"/>
  <c r="N622" i="5" s="1"/>
  <c r="H623" i="5"/>
  <c r="N623" i="5" s="1"/>
  <c r="H624" i="5"/>
  <c r="N624" i="5" s="1"/>
  <c r="N625" i="9" l="1"/>
  <c r="N475" i="5"/>
  <c r="N473" i="5"/>
  <c r="N471" i="5"/>
  <c r="N469" i="5"/>
  <c r="N467" i="5"/>
  <c r="N465" i="5"/>
  <c r="N463" i="5"/>
  <c r="N461" i="5"/>
  <c r="N459" i="5"/>
  <c r="N457" i="5"/>
  <c r="N455" i="5"/>
  <c r="N453" i="5"/>
  <c r="N451" i="5"/>
  <c r="N449" i="5"/>
  <c r="N447" i="5"/>
  <c r="N445" i="5"/>
  <c r="N443" i="5"/>
  <c r="N441" i="5"/>
  <c r="N439" i="5"/>
  <c r="N437" i="5"/>
  <c r="N435" i="5"/>
  <c r="N433" i="5"/>
  <c r="N431" i="5"/>
  <c r="N429" i="5"/>
  <c r="N427" i="5"/>
  <c r="N425" i="5"/>
  <c r="N423" i="5"/>
  <c r="N421" i="5"/>
  <c r="N419" i="5"/>
  <c r="N417" i="5"/>
  <c r="N415" i="5"/>
  <c r="N413" i="5"/>
  <c r="N411" i="5"/>
  <c r="N409" i="5"/>
  <c r="N407" i="5"/>
  <c r="N405" i="5"/>
  <c r="N403" i="5"/>
  <c r="N401" i="5"/>
  <c r="N399" i="5"/>
  <c r="N397" i="5"/>
  <c r="N395" i="5"/>
  <c r="N393" i="5"/>
  <c r="N391" i="5"/>
  <c r="N389" i="5"/>
  <c r="N387" i="5"/>
  <c r="N385" i="5"/>
  <c r="N383" i="5"/>
  <c r="N381" i="5"/>
  <c r="N379" i="5"/>
  <c r="N226" i="5"/>
  <c r="N224" i="5"/>
  <c r="N222" i="5"/>
  <c r="N220" i="5"/>
  <c r="N218" i="5"/>
  <c r="N216" i="5"/>
  <c r="N214" i="5"/>
  <c r="N212" i="5"/>
  <c r="N210" i="5"/>
  <c r="N208" i="5"/>
  <c r="N206" i="5"/>
  <c r="N204" i="5"/>
  <c r="N202" i="5"/>
  <c r="N200" i="5"/>
  <c r="N198" i="5"/>
  <c r="N196" i="5"/>
  <c r="N194" i="5"/>
  <c r="N192" i="5"/>
  <c r="N190" i="5"/>
  <c r="N188" i="5"/>
  <c r="N186" i="5"/>
  <c r="N184" i="5"/>
  <c r="N182" i="5"/>
  <c r="N180" i="5"/>
  <c r="N178" i="5"/>
  <c r="N176" i="5"/>
  <c r="N174" i="5"/>
  <c r="N172" i="5"/>
  <c r="N170" i="5"/>
  <c r="N168" i="5"/>
  <c r="N166" i="5"/>
  <c r="N164" i="5"/>
  <c r="N162" i="5"/>
  <c r="N160" i="5"/>
  <c r="N158" i="5"/>
  <c r="N156" i="5"/>
  <c r="N154" i="5"/>
  <c r="N152" i="5"/>
  <c r="N150" i="5"/>
  <c r="N148" i="5"/>
  <c r="N146" i="5"/>
  <c r="N144" i="5"/>
  <c r="N142" i="5"/>
  <c r="N140" i="5"/>
  <c r="N138" i="5"/>
  <c r="N136" i="5"/>
  <c r="N134" i="5"/>
  <c r="N132" i="5"/>
  <c r="N130" i="5"/>
  <c r="N128" i="5"/>
  <c r="N126" i="5"/>
  <c r="N124" i="5"/>
  <c r="N122" i="5"/>
  <c r="N120" i="5"/>
  <c r="N118" i="5"/>
  <c r="N116" i="5"/>
  <c r="N114" i="5"/>
  <c r="N112" i="5"/>
  <c r="N110" i="5"/>
  <c r="N108" i="5"/>
  <c r="N106" i="5"/>
  <c r="N104" i="5"/>
  <c r="N102" i="5"/>
  <c r="N100" i="5"/>
  <c r="N98" i="5"/>
  <c r="N96" i="5"/>
  <c r="N94" i="5"/>
  <c r="N92" i="5"/>
  <c r="N90" i="5"/>
  <c r="N88" i="5"/>
  <c r="N86" i="5"/>
  <c r="N84" i="5"/>
  <c r="N82" i="5"/>
  <c r="N80" i="5"/>
  <c r="N78" i="5"/>
  <c r="N76" i="5"/>
  <c r="N74" i="5"/>
  <c r="N72" i="5"/>
  <c r="N70" i="5"/>
  <c r="N68" i="5"/>
  <c r="N66" i="5"/>
  <c r="N64" i="5"/>
  <c r="N62" i="5"/>
  <c r="N60" i="5"/>
  <c r="N58" i="5"/>
  <c r="M51" i="5"/>
  <c r="M52" i="5"/>
  <c r="M53" i="5"/>
  <c r="M54" i="5"/>
  <c r="M55" i="5"/>
  <c r="M56" i="5"/>
  <c r="H51" i="5"/>
  <c r="H52" i="5"/>
  <c r="N52" i="5" s="1"/>
  <c r="H53" i="5"/>
  <c r="H54" i="5"/>
  <c r="N54" i="5" s="1"/>
  <c r="H55" i="5"/>
  <c r="N55" i="5" s="1"/>
  <c r="H56" i="5"/>
  <c r="N56" i="5" s="1"/>
  <c r="N51" i="5" l="1"/>
  <c r="N53" i="5"/>
  <c r="M11" i="5" l="1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H11" i="5" l="1"/>
  <c r="N11" i="5" s="1"/>
  <c r="H12" i="5"/>
  <c r="N12" i="5" s="1"/>
  <c r="H13" i="5"/>
  <c r="N13" i="5" s="1"/>
  <c r="H14" i="5"/>
  <c r="N14" i="5" s="1"/>
  <c r="H15" i="5"/>
  <c r="N15" i="5" s="1"/>
  <c r="H16" i="5"/>
  <c r="N16" i="5" s="1"/>
  <c r="H17" i="5"/>
  <c r="N17" i="5" s="1"/>
  <c r="H18" i="5"/>
  <c r="N18" i="5" s="1"/>
  <c r="H19" i="5"/>
  <c r="N19" i="5" s="1"/>
  <c r="H20" i="5"/>
  <c r="N20" i="5" s="1"/>
  <c r="H21" i="5"/>
  <c r="N21" i="5" s="1"/>
  <c r="H22" i="5"/>
  <c r="N22" i="5" s="1"/>
  <c r="H23" i="5"/>
  <c r="N23" i="5" s="1"/>
  <c r="H24" i="5"/>
  <c r="N24" i="5" s="1"/>
  <c r="H25" i="5"/>
  <c r="N25" i="5" s="1"/>
  <c r="H26" i="5"/>
  <c r="N26" i="5" s="1"/>
  <c r="H27" i="5"/>
  <c r="N27" i="5" s="1"/>
  <c r="H28" i="5"/>
  <c r="N28" i="5" s="1"/>
  <c r="H29" i="5"/>
  <c r="N29" i="5" s="1"/>
  <c r="H30" i="5"/>
  <c r="N30" i="5" s="1"/>
  <c r="H31" i="5"/>
  <c r="N31" i="5" s="1"/>
  <c r="H32" i="5"/>
  <c r="N32" i="5" s="1"/>
  <c r="H33" i="5"/>
  <c r="N33" i="5" s="1"/>
  <c r="H34" i="5"/>
  <c r="N34" i="5" s="1"/>
  <c r="H35" i="5"/>
  <c r="N35" i="5" s="1"/>
  <c r="H36" i="5"/>
  <c r="N36" i="5" s="1"/>
  <c r="H37" i="5"/>
  <c r="N37" i="5" s="1"/>
  <c r="H38" i="5"/>
  <c r="N38" i="5" s="1"/>
  <c r="H39" i="5"/>
  <c r="N39" i="5" s="1"/>
  <c r="H40" i="5"/>
  <c r="N40" i="5" s="1"/>
  <c r="H41" i="5"/>
  <c r="N41" i="5" s="1"/>
  <c r="H42" i="5"/>
  <c r="N42" i="5" s="1"/>
  <c r="H43" i="5"/>
  <c r="N43" i="5" s="1"/>
  <c r="H44" i="5"/>
  <c r="N44" i="5" s="1"/>
  <c r="H45" i="5"/>
  <c r="N45" i="5" s="1"/>
  <c r="H46" i="5"/>
  <c r="N46" i="5" s="1"/>
  <c r="H47" i="5"/>
  <c r="N47" i="5" s="1"/>
  <c r="H48" i="5"/>
  <c r="N48" i="5" s="1"/>
  <c r="H49" i="5"/>
  <c r="N49" i="5" s="1"/>
  <c r="H50" i="5"/>
  <c r="N50" i="5" s="1"/>
  <c r="N625" i="5" l="1"/>
</calcChain>
</file>

<file path=xl/sharedStrings.xml><?xml version="1.0" encoding="utf-8"?>
<sst xmlns="http://schemas.openxmlformats.org/spreadsheetml/2006/main" count="2498" uniqueCount="645">
  <si>
    <t>Municipio</t>
  </si>
  <si>
    <t xml:space="preserve"> </t>
  </si>
  <si>
    <t>Gastos financieros (capitulo 3)</t>
  </si>
  <si>
    <t>Impuestos directos (capitulo 1)</t>
  </si>
  <si>
    <t>Impuestos indirectos (capitulo 2)</t>
  </si>
  <si>
    <t>Ingresos patrimoniales (capitulo 5)</t>
  </si>
  <si>
    <t>Transferencias corrientes (capitulo 4)</t>
  </si>
  <si>
    <t>Tasas, precios públicos  y otros ingresos (capitulo 3)</t>
  </si>
  <si>
    <t>Gastos de pesonal (capitulo 1)</t>
  </si>
  <si>
    <t>Gastos corrientes en bienes y servicios  (capitulo 2)</t>
  </si>
  <si>
    <t>Transfencias corrientes (capitulo 4)</t>
  </si>
  <si>
    <t>Ahorro bruto</t>
  </si>
  <si>
    <t>Ahorro bruto: INGRESOS (cap 1 a 5)- GASTOS (cap 1 a 4) / INGRESOS (cap 1 a 5). Pone de manifiesto la capacidad de ahorro de la entidad en relación a los ingresos corrientes.</t>
  </si>
  <si>
    <t>Provincia</t>
  </si>
  <si>
    <t>Municipios andaluces</t>
  </si>
  <si>
    <t xml:space="preserve">Almería               </t>
  </si>
  <si>
    <t xml:space="preserve">Abrucena                                                              </t>
  </si>
  <si>
    <t xml:space="preserve">Adamuz                                                                </t>
  </si>
  <si>
    <t xml:space="preserve">Córdoba               </t>
  </si>
  <si>
    <t xml:space="preserve">Adra                                                                  </t>
  </si>
  <si>
    <t xml:space="preserve">Agrón                                                                 </t>
  </si>
  <si>
    <t xml:space="preserve">Granada               </t>
  </si>
  <si>
    <t xml:space="preserve">Sevilla               </t>
  </si>
  <si>
    <t xml:space="preserve">Aguilar de la Frontera                                                </t>
  </si>
  <si>
    <t xml:space="preserve">Alájar                                                                </t>
  </si>
  <si>
    <t xml:space="preserve">Huelva                </t>
  </si>
  <si>
    <t xml:space="preserve">Málaga                </t>
  </si>
  <si>
    <t xml:space="preserve">Alanís                                                                </t>
  </si>
  <si>
    <t xml:space="preserve">Albaida del Aljarafe                                                  </t>
  </si>
  <si>
    <t xml:space="preserve">Albanchez                                                             </t>
  </si>
  <si>
    <t xml:space="preserve">Albanchez de Mágina                                                   </t>
  </si>
  <si>
    <t xml:space="preserve">Jaén                  </t>
  </si>
  <si>
    <t xml:space="preserve">Alboloduy                                                             </t>
  </si>
  <si>
    <t xml:space="preserve">Albolote                                                              </t>
  </si>
  <si>
    <t xml:space="preserve">Albondón                                                              </t>
  </si>
  <si>
    <t xml:space="preserve">Albuñuelas                                                            </t>
  </si>
  <si>
    <t xml:space="preserve">Alcalá de Guadaíra                                                    </t>
  </si>
  <si>
    <t xml:space="preserve">Cádiz                 </t>
  </si>
  <si>
    <t xml:space="preserve">Alcalá del Río                                                        </t>
  </si>
  <si>
    <t xml:space="preserve">Alcalá del Valle                                                      </t>
  </si>
  <si>
    <t xml:space="preserve">Alcalá la Real                                                        </t>
  </si>
  <si>
    <t xml:space="preserve">Alcaracejos                                                           </t>
  </si>
  <si>
    <t xml:space="preserve">Alcaucín                                                              </t>
  </si>
  <si>
    <t xml:space="preserve">Alcaudete                                                             </t>
  </si>
  <si>
    <t xml:space="preserve">Alcolea                                                               </t>
  </si>
  <si>
    <t xml:space="preserve">Alfacar                                                               </t>
  </si>
  <si>
    <t xml:space="preserve">Alfarnate                                                             </t>
  </si>
  <si>
    <t xml:space="preserve">Algarinejo                                                            </t>
  </si>
  <si>
    <t xml:space="preserve">Algarrobo                                                             </t>
  </si>
  <si>
    <t xml:space="preserve">Algatocín                                                             </t>
  </si>
  <si>
    <t xml:space="preserve">Algeciras                                                             </t>
  </si>
  <si>
    <t xml:space="preserve">Algodonales                                                           </t>
  </si>
  <si>
    <t xml:space="preserve">Alhama de Almería                                                     </t>
  </si>
  <si>
    <t xml:space="preserve">Alhaurín de la Torre                                                  </t>
  </si>
  <si>
    <t xml:space="preserve">Alhaurín el Grande                                                    </t>
  </si>
  <si>
    <t xml:space="preserve">Alicún                                                                </t>
  </si>
  <si>
    <t xml:space="preserve">Aljaraque                                                             </t>
  </si>
  <si>
    <t xml:space="preserve">Almáchar                                                              </t>
  </si>
  <si>
    <t xml:space="preserve">Almedinilla                                                           </t>
  </si>
  <si>
    <t xml:space="preserve">Almegíjar                                                             </t>
  </si>
  <si>
    <t xml:space="preserve">Almendro (El)                                                         </t>
  </si>
  <si>
    <t xml:space="preserve">Almensilla                                                            </t>
  </si>
  <si>
    <t xml:space="preserve">Almodóvar del Río                                                     </t>
  </si>
  <si>
    <t xml:space="preserve">Almogía                                                               </t>
  </si>
  <si>
    <t xml:space="preserve">Almonaster la Real                                                    </t>
  </si>
  <si>
    <t xml:space="preserve">Almuñécar                                                             </t>
  </si>
  <si>
    <t xml:space="preserve">Álora                                                                 </t>
  </si>
  <si>
    <t xml:space="preserve">Alosno                                                                </t>
  </si>
  <si>
    <t xml:space="preserve">Alozaina                                                              </t>
  </si>
  <si>
    <t xml:space="preserve">Alpandeire                                                            </t>
  </si>
  <si>
    <t xml:space="preserve">Alpujarra de la Sierra                                                </t>
  </si>
  <si>
    <t xml:space="preserve">Alsodux                                                               </t>
  </si>
  <si>
    <t xml:space="preserve">Andújar                                                               </t>
  </si>
  <si>
    <t xml:space="preserve">Antequera                                                             </t>
  </si>
  <si>
    <t xml:space="preserve">Arahal                                                                </t>
  </si>
  <si>
    <t xml:space="preserve">Archidona                                                             </t>
  </si>
  <si>
    <t xml:space="preserve">Arenas del Rey                                                        </t>
  </si>
  <si>
    <t xml:space="preserve">Arjona                                                                </t>
  </si>
  <si>
    <t xml:space="preserve">Arjonilla                                                             </t>
  </si>
  <si>
    <t xml:space="preserve">Armilla                                                               </t>
  </si>
  <si>
    <t xml:space="preserve">Aroche                                                                </t>
  </si>
  <si>
    <t xml:space="preserve">Ayamonte                                                              </t>
  </si>
  <si>
    <t xml:space="preserve">Bacares                                                               </t>
  </si>
  <si>
    <t xml:space="preserve">Badolatosa                                                            </t>
  </si>
  <si>
    <t xml:space="preserve">Baena                                                                 </t>
  </si>
  <si>
    <t xml:space="preserve">Bailén                                                                </t>
  </si>
  <si>
    <t xml:space="preserve">Balanegra                                                             </t>
  </si>
  <si>
    <t xml:space="preserve">Baños de la Encina                                                    </t>
  </si>
  <si>
    <t xml:space="preserve">Barrios (Los)                                                         </t>
  </si>
  <si>
    <t xml:space="preserve">Bayárcal                                                              </t>
  </si>
  <si>
    <t xml:space="preserve">Bayarque                                                              </t>
  </si>
  <si>
    <t xml:space="preserve">Baza                                                                  </t>
  </si>
  <si>
    <t xml:space="preserve">Beas de Granada                                                       </t>
  </si>
  <si>
    <t xml:space="preserve">Beas de Guadix                                                        </t>
  </si>
  <si>
    <t xml:space="preserve">Bédar                                                                 </t>
  </si>
  <si>
    <t xml:space="preserve">Bedmar y Garcíez                                                      </t>
  </si>
  <si>
    <t xml:space="preserve">Begíjar                                                               </t>
  </si>
  <si>
    <t xml:space="preserve">Belmez                                                                </t>
  </si>
  <si>
    <t xml:space="preserve">Bélmez de la Moraleda                                                 </t>
  </si>
  <si>
    <t xml:space="preserve">Benacazón                                                             </t>
  </si>
  <si>
    <t xml:space="preserve">Benahadux                                                             </t>
  </si>
  <si>
    <t xml:space="preserve">Benahavís                                                             </t>
  </si>
  <si>
    <t xml:space="preserve">Benalauría                                                            </t>
  </si>
  <si>
    <t xml:space="preserve">Benalmádena                                                           </t>
  </si>
  <si>
    <t xml:space="preserve">Benalúa de las Villas                                                 </t>
  </si>
  <si>
    <t xml:space="preserve">Benamargosa                                                           </t>
  </si>
  <si>
    <t xml:space="preserve">Benamaurel                                                            </t>
  </si>
  <si>
    <t xml:space="preserve">Benamejí                                                              </t>
  </si>
  <si>
    <t xml:space="preserve">Benamocarra                                                           </t>
  </si>
  <si>
    <t xml:space="preserve">Benarrabá                                                             </t>
  </si>
  <si>
    <t xml:space="preserve">Benatae                                                               </t>
  </si>
  <si>
    <t xml:space="preserve">Bentarique                                                            </t>
  </si>
  <si>
    <t xml:space="preserve">Bérchules                                                             </t>
  </si>
  <si>
    <t xml:space="preserve">Berrocal                                                              </t>
  </si>
  <si>
    <t xml:space="preserve">Blázquez (Los)                                                        </t>
  </si>
  <si>
    <t xml:space="preserve">Bollullos Par del Condado                                             </t>
  </si>
  <si>
    <t xml:space="preserve">Bonares                                                               </t>
  </si>
  <si>
    <t xml:space="preserve">Borge (El)                                                            </t>
  </si>
  <si>
    <t xml:space="preserve">Bubión                                                                </t>
  </si>
  <si>
    <t xml:space="preserve">Bujalance                                                             </t>
  </si>
  <si>
    <t xml:space="preserve">Burgo (El)                                                            </t>
  </si>
  <si>
    <t xml:space="preserve">Busquístar                                                            </t>
  </si>
  <si>
    <t xml:space="preserve">Cabezas de San Juan (Las)                                             </t>
  </si>
  <si>
    <t xml:space="preserve">Cabra                                                                 </t>
  </si>
  <si>
    <t xml:space="preserve">Cabra del Santo Cristo                                                </t>
  </si>
  <si>
    <t xml:space="preserve">Cádiz                                                                 </t>
  </si>
  <si>
    <t xml:space="preserve">Cájar                                                                 </t>
  </si>
  <si>
    <t xml:space="preserve">Cala                                                                  </t>
  </si>
  <si>
    <t xml:space="preserve">Calahorra (La)                                                        </t>
  </si>
  <si>
    <t xml:space="preserve">Calicasas                                                             </t>
  </si>
  <si>
    <t xml:space="preserve">Camas                                                                 </t>
  </si>
  <si>
    <t xml:space="preserve">Cambil                                                                </t>
  </si>
  <si>
    <t xml:space="preserve">Campana (La)                                                          </t>
  </si>
  <si>
    <t xml:space="preserve">Campillo (El)                                                         </t>
  </si>
  <si>
    <t xml:space="preserve">Campillos                                                             </t>
  </si>
  <si>
    <t xml:space="preserve">Campofrío                                                             </t>
  </si>
  <si>
    <t xml:space="preserve">Campotéjar                                                            </t>
  </si>
  <si>
    <t xml:space="preserve">Canena                                                                </t>
  </si>
  <si>
    <t xml:space="preserve">Caniles                                                               </t>
  </si>
  <si>
    <t xml:space="preserve">Canjáyar                                                              </t>
  </si>
  <si>
    <t xml:space="preserve">Cantillana                                                            </t>
  </si>
  <si>
    <t xml:space="preserve">Cantoria                                                              </t>
  </si>
  <si>
    <t xml:space="preserve">Cañada Rosal                                                          </t>
  </si>
  <si>
    <t xml:space="preserve">Cáñar                                                                 </t>
  </si>
  <si>
    <t xml:space="preserve">Cañaveral de León                                                     </t>
  </si>
  <si>
    <t xml:space="preserve">Cañete de las Torres                                                  </t>
  </si>
  <si>
    <t xml:space="preserve">Capileira                                                             </t>
  </si>
  <si>
    <t xml:space="preserve">Carataunas                                                            </t>
  </si>
  <si>
    <t xml:space="preserve">Carboneros                                                            </t>
  </si>
  <si>
    <t xml:space="preserve">Carcabuey                                                             </t>
  </si>
  <si>
    <t xml:space="preserve">Cárcheles                                                             </t>
  </si>
  <si>
    <t xml:space="preserve">Cardeña                                                               </t>
  </si>
  <si>
    <t xml:space="preserve">Carlota (La)                                                          </t>
  </si>
  <si>
    <t xml:space="preserve">Carmona                                                               </t>
  </si>
  <si>
    <t xml:space="preserve">Carratraca                                                            </t>
  </si>
  <si>
    <t xml:space="preserve">Carrión de los Céspedes                                               </t>
  </si>
  <si>
    <t xml:space="preserve">Cartajima                                                             </t>
  </si>
  <si>
    <t xml:space="preserve">Cártama                                                               </t>
  </si>
  <si>
    <t xml:space="preserve">Casarabonela                                                          </t>
  </si>
  <si>
    <t xml:space="preserve">Casariche                                                             </t>
  </si>
  <si>
    <t xml:space="preserve">Castaño del Robledo                                                   </t>
  </si>
  <si>
    <t xml:space="preserve">Castilblanco de los Arroyos                                           </t>
  </si>
  <si>
    <t xml:space="preserve">Castilleja de Guzmán                                                  </t>
  </si>
  <si>
    <t xml:space="preserve">Castilleja de la Cuesta                                               </t>
  </si>
  <si>
    <t xml:space="preserve">Castilleja del Campo                                                  </t>
  </si>
  <si>
    <t xml:space="preserve">Castillo de Locubín                                                   </t>
  </si>
  <si>
    <t xml:space="preserve">Castril                                                               </t>
  </si>
  <si>
    <t xml:space="preserve">Castro de Filabres                                                    </t>
  </si>
  <si>
    <t xml:space="preserve">Cazalilla                                                             </t>
  </si>
  <si>
    <t xml:space="preserve">Cazorla                                                               </t>
  </si>
  <si>
    <t xml:space="preserve">Cenes de la Vega                                                      </t>
  </si>
  <si>
    <t xml:space="preserve">Chauchina                                                             </t>
  </si>
  <si>
    <t xml:space="preserve">Chiclana de la Frontera                                               </t>
  </si>
  <si>
    <t xml:space="preserve">Chiclana de Segura                                                    </t>
  </si>
  <si>
    <t xml:space="preserve">Chilluévar                                                            </t>
  </si>
  <si>
    <t xml:space="preserve">Chimeneas                                                             </t>
  </si>
  <si>
    <t xml:space="preserve">Chirivel                                                              </t>
  </si>
  <si>
    <t xml:space="preserve">Churriana de la Vega                                                  </t>
  </si>
  <si>
    <t xml:space="preserve">Cijuela                                                               </t>
  </si>
  <si>
    <t xml:space="preserve">Cogollos de la Vega                                                   </t>
  </si>
  <si>
    <t xml:space="preserve">Coín                                                                  </t>
  </si>
  <si>
    <t xml:space="preserve">Colmenar                                                              </t>
  </si>
  <si>
    <t xml:space="preserve">Colomera                                                              </t>
  </si>
  <si>
    <t xml:space="preserve">Cómpeta                                                               </t>
  </si>
  <si>
    <t xml:space="preserve">Conil de la Frontera                                                  </t>
  </si>
  <si>
    <t xml:space="preserve">Conquista                                                             </t>
  </si>
  <si>
    <t xml:space="preserve">Córdoba                                                               </t>
  </si>
  <si>
    <t xml:space="preserve">Coria del Río                                                         </t>
  </si>
  <si>
    <t xml:space="preserve">Coronil (El)                                                          </t>
  </si>
  <si>
    <t xml:space="preserve">Corrales (Los)                                                        </t>
  </si>
  <si>
    <t xml:space="preserve">Cortegana                                                             </t>
  </si>
  <si>
    <t xml:space="preserve">Cortelazor                                                            </t>
  </si>
  <si>
    <t xml:space="preserve">Cortes de la Frontera                                                 </t>
  </si>
  <si>
    <t xml:space="preserve">Cortes y Graena                                                       </t>
  </si>
  <si>
    <t xml:space="preserve">Cuevas Bajas                                                          </t>
  </si>
  <si>
    <t xml:space="preserve">Cuevas de San Marcos                                                  </t>
  </si>
  <si>
    <t xml:space="preserve">Cuevas del Almanzora                                                  </t>
  </si>
  <si>
    <t xml:space="preserve">Cuevas del Becerro                                                    </t>
  </si>
  <si>
    <t xml:space="preserve">Cumbres Mayores                                                       </t>
  </si>
  <si>
    <t xml:space="preserve">Dehesas Viejas                                                        </t>
  </si>
  <si>
    <t xml:space="preserve">Deifontes                                                             </t>
  </si>
  <si>
    <t xml:space="preserve">Dólar                                                                 </t>
  </si>
  <si>
    <t xml:space="preserve">Domingo Pérez de Granada                                              </t>
  </si>
  <si>
    <t xml:space="preserve">Dos Hermanas                                                          </t>
  </si>
  <si>
    <t xml:space="preserve">Dos Torres                                                            </t>
  </si>
  <si>
    <t xml:space="preserve">Dúdar                                                                 </t>
  </si>
  <si>
    <t xml:space="preserve">Dúrcal                                                                </t>
  </si>
  <si>
    <t xml:space="preserve">Ejido (El)                                                            </t>
  </si>
  <si>
    <t xml:space="preserve">Escacena del Campo                                                    </t>
  </si>
  <si>
    <t xml:space="preserve">Escañuela                                                             </t>
  </si>
  <si>
    <t xml:space="preserve">Escúzar                                                               </t>
  </si>
  <si>
    <t xml:space="preserve">Espartinas                                                            </t>
  </si>
  <si>
    <t xml:space="preserve">Espejo                                                                </t>
  </si>
  <si>
    <t xml:space="preserve">Espeluy                                                               </t>
  </si>
  <si>
    <t xml:space="preserve">Espera                                                                </t>
  </si>
  <si>
    <t xml:space="preserve">Espiel                                                                </t>
  </si>
  <si>
    <t xml:space="preserve">Estepona                                                              </t>
  </si>
  <si>
    <t xml:space="preserve">Faraján                                                               </t>
  </si>
  <si>
    <t xml:space="preserve">Fernán-Núñez                                                          </t>
  </si>
  <si>
    <t xml:space="preserve">Ferreira                                                              </t>
  </si>
  <si>
    <t xml:space="preserve">Fiñana                                                                </t>
  </si>
  <si>
    <t xml:space="preserve">Fondón                                                                </t>
  </si>
  <si>
    <t xml:space="preserve">Frigiliana                                                            </t>
  </si>
  <si>
    <t xml:space="preserve">Fuente la Lancha                                                      </t>
  </si>
  <si>
    <t xml:space="preserve">Fuente Palmera                                                        </t>
  </si>
  <si>
    <t xml:space="preserve">Fuenteheridos                                                         </t>
  </si>
  <si>
    <t xml:space="preserve">Gabias (Las)                                                          </t>
  </si>
  <si>
    <t xml:space="preserve">Gádor                                                                 </t>
  </si>
  <si>
    <t xml:space="preserve">Galaroza                                                              </t>
  </si>
  <si>
    <t xml:space="preserve">Galera                                                                </t>
  </si>
  <si>
    <t xml:space="preserve">Gallardos (Los)                                                       </t>
  </si>
  <si>
    <t xml:space="preserve">Garrobo (El)                                                          </t>
  </si>
  <si>
    <t xml:space="preserve">Garrucha                                                              </t>
  </si>
  <si>
    <t xml:space="preserve">Gastor (El)                                                           </t>
  </si>
  <si>
    <t xml:space="preserve">Gaucín                                                                </t>
  </si>
  <si>
    <t xml:space="preserve">Gelves                                                                </t>
  </si>
  <si>
    <t xml:space="preserve">Gerena                                                                </t>
  </si>
  <si>
    <t xml:space="preserve">Gibraleón                                                             </t>
  </si>
  <si>
    <t xml:space="preserve">Gilena                                                                </t>
  </si>
  <si>
    <t xml:space="preserve">Gines                                                                 </t>
  </si>
  <si>
    <t xml:space="preserve">Gobernador                                                            </t>
  </si>
  <si>
    <t xml:space="preserve">Gójar                                                                 </t>
  </si>
  <si>
    <t xml:space="preserve">Granada                                                               </t>
  </si>
  <si>
    <t xml:space="preserve">Granada de Río-Tinto (La)                                             </t>
  </si>
  <si>
    <t xml:space="preserve">Guadalcanal                                                           </t>
  </si>
  <si>
    <t xml:space="preserve">Guadalcázar                                                           </t>
  </si>
  <si>
    <t xml:space="preserve">Guadix                                                                </t>
  </si>
  <si>
    <t xml:space="preserve">Gualchos                                                              </t>
  </si>
  <si>
    <t xml:space="preserve">Guardia de Jaén (La)                                                  </t>
  </si>
  <si>
    <t xml:space="preserve">Güéjar Sierra                                                         </t>
  </si>
  <si>
    <t xml:space="preserve">Güevéjar                                                              </t>
  </si>
  <si>
    <t xml:space="preserve">Herrera                                                               </t>
  </si>
  <si>
    <t xml:space="preserve">Higuera de la Sierra                                                  </t>
  </si>
  <si>
    <t xml:space="preserve">Hinojales                                                             </t>
  </si>
  <si>
    <t xml:space="preserve">Hinojares                                                             </t>
  </si>
  <si>
    <t xml:space="preserve">Hinojosa del Duque                                                    </t>
  </si>
  <si>
    <t xml:space="preserve">Hornos                                                                </t>
  </si>
  <si>
    <t xml:space="preserve">Huécija                                                               </t>
  </si>
  <si>
    <t xml:space="preserve">Huelma                                                                </t>
  </si>
  <si>
    <t xml:space="preserve">Huelva                                                                </t>
  </si>
  <si>
    <t xml:space="preserve">Huéneja                                                               </t>
  </si>
  <si>
    <t xml:space="preserve">Huércal de Almería                                                    </t>
  </si>
  <si>
    <t xml:space="preserve">Huércal-Overa                                                         </t>
  </si>
  <si>
    <t xml:space="preserve">Huesa                                                                 </t>
  </si>
  <si>
    <t xml:space="preserve">Huéscar                                                               </t>
  </si>
  <si>
    <t xml:space="preserve">Huétor de Santillán                                                   </t>
  </si>
  <si>
    <t xml:space="preserve">Huétor Vega                                                           </t>
  </si>
  <si>
    <t xml:space="preserve">Huévar del Aljarafe                                                   </t>
  </si>
  <si>
    <t xml:space="preserve">Humilladero                                                           </t>
  </si>
  <si>
    <t xml:space="preserve">Ibros                                                                 </t>
  </si>
  <si>
    <t xml:space="preserve">Íllar                                                                 </t>
  </si>
  <si>
    <t xml:space="preserve">Íllora                                                                </t>
  </si>
  <si>
    <t xml:space="preserve">Isla Cristina                                                         </t>
  </si>
  <si>
    <t xml:space="preserve">Isla Mayor                                                            </t>
  </si>
  <si>
    <t xml:space="preserve">Istán                                                                 </t>
  </si>
  <si>
    <t xml:space="preserve">Iznájar                                                               </t>
  </si>
  <si>
    <t xml:space="preserve">Iznatoraf                                                             </t>
  </si>
  <si>
    <t xml:space="preserve">Jabalquinto                                                           </t>
  </si>
  <si>
    <t xml:space="preserve">Jaén                                                                  </t>
  </si>
  <si>
    <t xml:space="preserve">Játar                                                                 </t>
  </si>
  <si>
    <t xml:space="preserve">Jayena                                                                </t>
  </si>
  <si>
    <t xml:space="preserve">Jerez de la Frontera                                                  </t>
  </si>
  <si>
    <t xml:space="preserve">Jérez del Marquesado                                                  </t>
  </si>
  <si>
    <t xml:space="preserve">Jimena                                                                </t>
  </si>
  <si>
    <t xml:space="preserve">Jimena de la Frontera                                                 </t>
  </si>
  <si>
    <t xml:space="preserve">Jubrique                                                              </t>
  </si>
  <si>
    <t xml:space="preserve">Júzcar                                                                </t>
  </si>
  <si>
    <t xml:space="preserve">Lanjarón                                                              </t>
  </si>
  <si>
    <t xml:space="preserve">Lanteira                                                              </t>
  </si>
  <si>
    <t xml:space="preserve">Lantejuela                                                            </t>
  </si>
  <si>
    <t xml:space="preserve">Laroya                                                                </t>
  </si>
  <si>
    <t xml:space="preserve">Larva                                                                 </t>
  </si>
  <si>
    <t xml:space="preserve">Lentegí                                                               </t>
  </si>
  <si>
    <t xml:space="preserve">Linares                                                               </t>
  </si>
  <si>
    <t xml:space="preserve">Línea de la Concepción (La)                                           </t>
  </si>
  <si>
    <t xml:space="preserve">Lobras                                                                </t>
  </si>
  <si>
    <t xml:space="preserve">Lopera                                                                </t>
  </si>
  <si>
    <t xml:space="preserve">Lora del Río                                                          </t>
  </si>
  <si>
    <t xml:space="preserve">Lubrín                                                                </t>
  </si>
  <si>
    <t xml:space="preserve">Lúcar                                                                 </t>
  </si>
  <si>
    <t xml:space="preserve">Lucena                                                                </t>
  </si>
  <si>
    <t xml:space="preserve">Lugros                                                                </t>
  </si>
  <si>
    <t xml:space="preserve">Lupión                                                                </t>
  </si>
  <si>
    <t xml:space="preserve">Luque                                                                 </t>
  </si>
  <si>
    <t xml:space="preserve">Macael                                                                </t>
  </si>
  <si>
    <t xml:space="preserve">Mairena del Aljarafe                                                  </t>
  </si>
  <si>
    <t xml:space="preserve">Málaga                                                                </t>
  </si>
  <si>
    <t xml:space="preserve">Malahá (La)                                                           </t>
  </si>
  <si>
    <t xml:space="preserve">Mancha Real                                                           </t>
  </si>
  <si>
    <t xml:space="preserve">Manilva                                                               </t>
  </si>
  <si>
    <t xml:space="preserve">Marbella                                                              </t>
  </si>
  <si>
    <t xml:space="preserve">Marchal                                                               </t>
  </si>
  <si>
    <t xml:space="preserve">Marchena                                                              </t>
  </si>
  <si>
    <t xml:space="preserve">María                                                                 </t>
  </si>
  <si>
    <t xml:space="preserve">Martos                                                                </t>
  </si>
  <si>
    <t xml:space="preserve">Mengíbar                                                              </t>
  </si>
  <si>
    <t xml:space="preserve">Mijas                                                                 </t>
  </si>
  <si>
    <t xml:space="preserve">Moclín                                                                </t>
  </si>
  <si>
    <t xml:space="preserve">Mojácar                                                               </t>
  </si>
  <si>
    <t xml:space="preserve">Molvízar                                                              </t>
  </si>
  <si>
    <t xml:space="preserve">Monachil                                                              </t>
  </si>
  <si>
    <t xml:space="preserve">Monda                                                                 </t>
  </si>
  <si>
    <t xml:space="preserve">Montecorto                                                            </t>
  </si>
  <si>
    <t xml:space="preserve">Montefrío                                                             </t>
  </si>
  <si>
    <t xml:space="preserve">Montejícar                                                            </t>
  </si>
  <si>
    <t xml:space="preserve">Montellano                                                            </t>
  </si>
  <si>
    <t xml:space="preserve">Montemayor                                                            </t>
  </si>
  <si>
    <t xml:space="preserve">Montilla                                                              </t>
  </si>
  <si>
    <t xml:space="preserve">Montillana                                                            </t>
  </si>
  <si>
    <t xml:space="preserve">Montoro                                                               </t>
  </si>
  <si>
    <t xml:space="preserve">Monturque                                                             </t>
  </si>
  <si>
    <t xml:space="preserve">Moraleda de Zafayona                                                  </t>
  </si>
  <si>
    <t xml:space="preserve">Morelábor                                                             </t>
  </si>
  <si>
    <t xml:space="preserve">Moriles                                                               </t>
  </si>
  <si>
    <t xml:space="preserve">Morón de la Frontera                                                  </t>
  </si>
  <si>
    <t xml:space="preserve">Motril                                                                </t>
  </si>
  <si>
    <t xml:space="preserve">Murtas                                                                </t>
  </si>
  <si>
    <t xml:space="preserve">Nacimiento                                                            </t>
  </si>
  <si>
    <t xml:space="preserve">Nava (La)                                                             </t>
  </si>
  <si>
    <t xml:space="preserve">Nerja                                                                 </t>
  </si>
  <si>
    <t xml:space="preserve">Níjar                                                                 </t>
  </si>
  <si>
    <t xml:space="preserve">Nívar                                                                 </t>
  </si>
  <si>
    <t xml:space="preserve">Nueva Carteya                                                         </t>
  </si>
  <si>
    <t xml:space="preserve">Ogíjares                                                              </t>
  </si>
  <si>
    <t xml:space="preserve">Ohanes                                                                </t>
  </si>
  <si>
    <t xml:space="preserve">Ojén                                                                  </t>
  </si>
  <si>
    <t xml:space="preserve">Olivares                                                              </t>
  </si>
  <si>
    <t xml:space="preserve">Olula del Río                                                         </t>
  </si>
  <si>
    <t xml:space="preserve">Orce                                                                  </t>
  </si>
  <si>
    <t xml:space="preserve">Órgiva                                                                </t>
  </si>
  <si>
    <t xml:space="preserve">Oria                                                                  </t>
  </si>
  <si>
    <t xml:space="preserve">Osuna                                                                 </t>
  </si>
  <si>
    <t xml:space="preserve">Otívar                                                                </t>
  </si>
  <si>
    <t xml:space="preserve">Padul                                                                 </t>
  </si>
  <si>
    <t xml:space="preserve">Padules                                                               </t>
  </si>
  <si>
    <t xml:space="preserve">Palenciana                                                            </t>
  </si>
  <si>
    <t xml:space="preserve">Palma del Condado (La)                                                </t>
  </si>
  <si>
    <t xml:space="preserve">Palma del Río                                                         </t>
  </si>
  <si>
    <t xml:space="preserve">Palomares del Río                                                     </t>
  </si>
  <si>
    <t xml:space="preserve">Palos de la Frontera                                                  </t>
  </si>
  <si>
    <t xml:space="preserve">Paradas                                                               </t>
  </si>
  <si>
    <t xml:space="preserve">Parauta                                                               </t>
  </si>
  <si>
    <t xml:space="preserve">Partaloa                                                              </t>
  </si>
  <si>
    <t xml:space="preserve">Paterna de Rivera                                                     </t>
  </si>
  <si>
    <t xml:space="preserve">Paterna del Campo                                                     </t>
  </si>
  <si>
    <t xml:space="preserve">Paterna del Río                                                       </t>
  </si>
  <si>
    <t xml:space="preserve">Paymogo                                                               </t>
  </si>
  <si>
    <t xml:space="preserve">Pechina                                                               </t>
  </si>
  <si>
    <t xml:space="preserve">Pedro Abad                                                            </t>
  </si>
  <si>
    <t xml:space="preserve">Pedroche                                                              </t>
  </si>
  <si>
    <t xml:space="preserve">Pegalajar                                                             </t>
  </si>
  <si>
    <t xml:space="preserve">Peligros                                                              </t>
  </si>
  <si>
    <t xml:space="preserve">Peñarroya-Pueblonuevo                                                 </t>
  </si>
  <si>
    <t xml:space="preserve">Periana                                                               </t>
  </si>
  <si>
    <t xml:space="preserve">Pilas                                                                 </t>
  </si>
  <si>
    <t xml:space="preserve">Pinar (El)                                                            </t>
  </si>
  <si>
    <t xml:space="preserve">Pinos Genil                                                           </t>
  </si>
  <si>
    <t xml:space="preserve">Polícar                                                               </t>
  </si>
  <si>
    <t xml:space="preserve">Polopos                                                               </t>
  </si>
  <si>
    <t xml:space="preserve">Pórtugos                                                              </t>
  </si>
  <si>
    <t xml:space="preserve">Posadas                                                               </t>
  </si>
  <si>
    <t xml:space="preserve">Pozo Alcón                                                            </t>
  </si>
  <si>
    <t xml:space="preserve">Pozoblanco                                                            </t>
  </si>
  <si>
    <t xml:space="preserve">Prado del Rey                                                         </t>
  </si>
  <si>
    <t xml:space="preserve">Priego de Córdoba                                                     </t>
  </si>
  <si>
    <t xml:space="preserve">Puebla de Cazalla (La)                                                </t>
  </si>
  <si>
    <t xml:space="preserve">Puebla de Don Fadrique                                                </t>
  </si>
  <si>
    <t xml:space="preserve">Puebla de Guzmán                                                      </t>
  </si>
  <si>
    <t xml:space="preserve">Puebla de los Infantes (La)                                           </t>
  </si>
  <si>
    <t xml:space="preserve">Puebla del Río (La)                                                   </t>
  </si>
  <si>
    <t xml:space="preserve">Puente Genil                                                          </t>
  </si>
  <si>
    <t xml:space="preserve">Puerta de Segura (La)                                                 </t>
  </si>
  <si>
    <t xml:space="preserve">Puerto Moral                                                          </t>
  </si>
  <si>
    <t xml:space="preserve">Puerto Real                                                           </t>
  </si>
  <si>
    <t xml:space="preserve">Puerto Serrano                                                        </t>
  </si>
  <si>
    <t xml:space="preserve">Pulianas                                                              </t>
  </si>
  <si>
    <t xml:space="preserve">Pulpí                                                                 </t>
  </si>
  <si>
    <t xml:space="preserve">Punta Umbría                                                          </t>
  </si>
  <si>
    <t xml:space="preserve">Purchena                                                              </t>
  </si>
  <si>
    <t xml:space="preserve">Quéntar                                                               </t>
  </si>
  <si>
    <t xml:space="preserve">Rambla (La)                                                           </t>
  </si>
  <si>
    <t xml:space="preserve">Real de la Jara (El)                                                  </t>
  </si>
  <si>
    <t xml:space="preserve">Rinconada (La)                                                        </t>
  </si>
  <si>
    <t xml:space="preserve">Rioja                                                                 </t>
  </si>
  <si>
    <t xml:space="preserve">Ronda                                                                 </t>
  </si>
  <si>
    <t xml:space="preserve">Ronquillo (El)                                                        </t>
  </si>
  <si>
    <t xml:space="preserve">Roquetas de Mar                                                       </t>
  </si>
  <si>
    <t xml:space="preserve">Rubio (El)                                                            </t>
  </si>
  <si>
    <t xml:space="preserve">Rubite                                                                </t>
  </si>
  <si>
    <t xml:space="preserve">Rus                                                                   </t>
  </si>
  <si>
    <t xml:space="preserve">Rute                                                                  </t>
  </si>
  <si>
    <t xml:space="preserve">San Bartolomé de la Torre                                             </t>
  </si>
  <si>
    <t xml:space="preserve">San Fernando                                                          </t>
  </si>
  <si>
    <t xml:space="preserve">San Martín del Tesorillo                                              </t>
  </si>
  <si>
    <t xml:space="preserve">San Nicolás del Puerto                                                </t>
  </si>
  <si>
    <t xml:space="preserve">San Roque                                                             </t>
  </si>
  <si>
    <t xml:space="preserve">San Silvestre de Guzmán                                               </t>
  </si>
  <si>
    <t xml:space="preserve">Sanlúcar de Barrameda                                                 </t>
  </si>
  <si>
    <t xml:space="preserve">Sanlúcar de Guadiana                                                  </t>
  </si>
  <si>
    <t xml:space="preserve">Santa Bárbara de Casa                                                 </t>
  </si>
  <si>
    <t xml:space="preserve">Santa Cruz del Comercio                                               </t>
  </si>
  <si>
    <t xml:space="preserve">Santa Elena                                                           </t>
  </si>
  <si>
    <t xml:space="preserve">Santa Fe                                                              </t>
  </si>
  <si>
    <t xml:space="preserve">Santa Fe de Mondújar                                                  </t>
  </si>
  <si>
    <t xml:space="preserve">Santa Olalla del Cala                                                 </t>
  </si>
  <si>
    <t xml:space="preserve">Santiago-Pontones                                                     </t>
  </si>
  <si>
    <t xml:space="preserve">Santisteban del Puerto                                                </t>
  </si>
  <si>
    <t xml:space="preserve">Santo Tomé                                                            </t>
  </si>
  <si>
    <t xml:space="preserve">Sayalonga                                                             </t>
  </si>
  <si>
    <t xml:space="preserve">Senés                                                                 </t>
  </si>
  <si>
    <t xml:space="preserve">Serón                                                                 </t>
  </si>
  <si>
    <t xml:space="preserve">Serrato                                                               </t>
  </si>
  <si>
    <t xml:space="preserve">Setenil de las Bodegas                                                </t>
  </si>
  <si>
    <t xml:space="preserve">Sevilla                                                               </t>
  </si>
  <si>
    <t xml:space="preserve">Sierra de Yeguas                                                      </t>
  </si>
  <si>
    <t xml:space="preserve">Sierro                                                                </t>
  </si>
  <si>
    <t xml:space="preserve">Siles                                                                 </t>
  </si>
  <si>
    <t xml:space="preserve">Soportújar                                                            </t>
  </si>
  <si>
    <t xml:space="preserve">Sorbas                                                                </t>
  </si>
  <si>
    <t xml:space="preserve">Sorihuela del Guadalimar                                              </t>
  </si>
  <si>
    <t xml:space="preserve">Sorvilán                                                              </t>
  </si>
  <si>
    <t xml:space="preserve">Tabernas                                                              </t>
  </si>
  <si>
    <t xml:space="preserve">Tarifa                                                                </t>
  </si>
  <si>
    <t xml:space="preserve">Teba                                                                  </t>
  </si>
  <si>
    <t xml:space="preserve">Terque                                                                </t>
  </si>
  <si>
    <t xml:space="preserve">Tíjola                                                                </t>
  </si>
  <si>
    <t xml:space="preserve">Tocina                                                                </t>
  </si>
  <si>
    <t xml:space="preserve">Tolox                                                                 </t>
  </si>
  <si>
    <t xml:space="preserve">Torreblascopedro                                                      </t>
  </si>
  <si>
    <t xml:space="preserve">Torrecampo                                                            </t>
  </si>
  <si>
    <t xml:space="preserve">Torre-Cardela                                                         </t>
  </si>
  <si>
    <t xml:space="preserve">Torredelcampo                                                         </t>
  </si>
  <si>
    <t xml:space="preserve">Torredonjimeno                                                        </t>
  </si>
  <si>
    <t xml:space="preserve">Torremolinos                                                          </t>
  </si>
  <si>
    <t xml:space="preserve">Torrenueva Costa                                                      </t>
  </si>
  <si>
    <t xml:space="preserve">Torreperogil                                                          </t>
  </si>
  <si>
    <t xml:space="preserve">Torrox                                                                </t>
  </si>
  <si>
    <t xml:space="preserve">Trebujena                                                             </t>
  </si>
  <si>
    <t xml:space="preserve">Trevélez                                                              </t>
  </si>
  <si>
    <t xml:space="preserve">Turón                                                                 </t>
  </si>
  <si>
    <t xml:space="preserve">Turre                                                                 </t>
  </si>
  <si>
    <t xml:space="preserve">Turrillas                                                             </t>
  </si>
  <si>
    <t xml:space="preserve">Úbeda                                                                 </t>
  </si>
  <si>
    <t xml:space="preserve">Uleila del Campo                                                      </t>
  </si>
  <si>
    <t xml:space="preserve">Urrácal                                                               </t>
  </si>
  <si>
    <t xml:space="preserve">Valdelarco                                                            </t>
  </si>
  <si>
    <t xml:space="preserve">Valdepeñas de Jaén                                                    </t>
  </si>
  <si>
    <t xml:space="preserve">Valencina de la Concepción                                            </t>
  </si>
  <si>
    <t xml:space="preserve">Valenzuela                                                            </t>
  </si>
  <si>
    <t xml:space="preserve">Valle de Abdalajís                                                    </t>
  </si>
  <si>
    <t xml:space="preserve">Valle del Zalabí                                                      </t>
  </si>
  <si>
    <t xml:space="preserve">Válor                                                                 </t>
  </si>
  <si>
    <t xml:space="preserve">Valsequillo                                                           </t>
  </si>
  <si>
    <t xml:space="preserve">Valverde del Camino                                                   </t>
  </si>
  <si>
    <t xml:space="preserve">Velefique                                                             </t>
  </si>
  <si>
    <t xml:space="preserve">Vélez de Benaudalla                                                   </t>
  </si>
  <si>
    <t xml:space="preserve">Vélez-Blanco                                                          </t>
  </si>
  <si>
    <t xml:space="preserve">Vélez-Rubio                                                           </t>
  </si>
  <si>
    <t xml:space="preserve">Vera                                                                  </t>
  </si>
  <si>
    <t xml:space="preserve">Viator                                                                </t>
  </si>
  <si>
    <t xml:space="preserve">Vícar                                                                 </t>
  </si>
  <si>
    <t xml:space="preserve">Victoria (La)                                                         </t>
  </si>
  <si>
    <t xml:space="preserve">Vilches                                                               </t>
  </si>
  <si>
    <t xml:space="preserve">Villa de Otura                                                        </t>
  </si>
  <si>
    <t xml:space="preserve">Villa del Río                                                         </t>
  </si>
  <si>
    <t xml:space="preserve">Villablanca                                                           </t>
  </si>
  <si>
    <t xml:space="preserve">Villacarrillo                                                         </t>
  </si>
  <si>
    <t xml:space="preserve">Villafranca de Córdoba                                                </t>
  </si>
  <si>
    <t xml:space="preserve">Villaluenga del Rosario                                               </t>
  </si>
  <si>
    <t xml:space="preserve">Villamanrique de la Condesa                                           </t>
  </si>
  <si>
    <t xml:space="preserve">Villamartín                                                           </t>
  </si>
  <si>
    <t xml:space="preserve">Villamena                                                             </t>
  </si>
  <si>
    <t xml:space="preserve">Villanueva de Algaidas                                                </t>
  </si>
  <si>
    <t xml:space="preserve">Villanueva de Córdoba                                                 </t>
  </si>
  <si>
    <t xml:space="preserve">Villanueva de la Concepción                                           </t>
  </si>
  <si>
    <t xml:space="preserve">Villanueva de la Reina                                                </t>
  </si>
  <si>
    <t xml:space="preserve">Villanueva de las Cruces                                              </t>
  </si>
  <si>
    <t xml:space="preserve">Villanueva de los Castillejos                                         </t>
  </si>
  <si>
    <t xml:space="preserve">Villanueva de Tapia                                                   </t>
  </si>
  <si>
    <t xml:space="preserve">Villanueva del Ariscal                                                </t>
  </si>
  <si>
    <t xml:space="preserve">Villanueva del Arzobispo                                              </t>
  </si>
  <si>
    <t xml:space="preserve">Villanueva del Duque                                                  </t>
  </si>
  <si>
    <t xml:space="preserve">Villanueva del Rey                                                    </t>
  </si>
  <si>
    <t xml:space="preserve">Villanueva del Rosario                                                </t>
  </si>
  <si>
    <t xml:space="preserve">Villanueva Mesía                                                      </t>
  </si>
  <si>
    <t xml:space="preserve">Villarrasa                                                            </t>
  </si>
  <si>
    <t xml:space="preserve">Villarrodrigo                                                         </t>
  </si>
  <si>
    <t xml:space="preserve">Villatorres                                                           </t>
  </si>
  <si>
    <t xml:space="preserve">Villaviciosa de Córdoba                                               </t>
  </si>
  <si>
    <t xml:space="preserve">Viñuela                                                               </t>
  </si>
  <si>
    <t xml:space="preserve">Viso (El)                                                             </t>
  </si>
  <si>
    <t xml:space="preserve">Víznar                                                                </t>
  </si>
  <si>
    <t xml:space="preserve">Yunquera                                                              </t>
  </si>
  <si>
    <t xml:space="preserve">Zafarraya                                                             </t>
  </si>
  <si>
    <t xml:space="preserve">Zagra                                                                 </t>
  </si>
  <si>
    <t xml:space="preserve">Zalamea la Real                                                       </t>
  </si>
  <si>
    <t xml:space="preserve">Zarza-Perrunal,La                                                     </t>
  </si>
  <si>
    <t xml:space="preserve">Zufre                                                                 </t>
  </si>
  <si>
    <t xml:space="preserve">Zújar                                                                 </t>
  </si>
  <si>
    <t/>
  </si>
  <si>
    <t xml:space="preserve">Albuñán                                                               </t>
  </si>
  <si>
    <t xml:space="preserve">Alhendín                                                              </t>
  </si>
  <si>
    <t xml:space="preserve">Almadén de la Plata                                                   </t>
  </si>
  <si>
    <t xml:space="preserve">Almócita                                                              </t>
  </si>
  <si>
    <t xml:space="preserve">Aracena                                                               </t>
  </si>
  <si>
    <t xml:space="preserve">Atajate                                                               </t>
  </si>
  <si>
    <t xml:space="preserve">Atarfe                                                                </t>
  </si>
  <si>
    <t xml:space="preserve">Barbate                                                               </t>
  </si>
  <si>
    <t xml:space="preserve">Benadalid                                                             </t>
  </si>
  <si>
    <t xml:space="preserve">Benalup-Casas Viejas                                                  </t>
  </si>
  <si>
    <t xml:space="preserve">Bormujos                                                              </t>
  </si>
  <si>
    <t xml:space="preserve">Bornos                                                                </t>
  </si>
  <si>
    <t xml:space="preserve">Cádiar                                                                </t>
  </si>
  <si>
    <t xml:space="preserve">Carpio (El)                                                           </t>
  </si>
  <si>
    <t xml:space="preserve">Casares                                                               </t>
  </si>
  <si>
    <t xml:space="preserve">Cástaras                                                              </t>
  </si>
  <si>
    <t xml:space="preserve">Cogollos de Guadix                                                    </t>
  </si>
  <si>
    <t xml:space="preserve">Cuervo de Sevilla (El)                                                </t>
  </si>
  <si>
    <t xml:space="preserve">Encinas Reales                                                        </t>
  </si>
  <si>
    <t xml:space="preserve">Felix                                                                 </t>
  </si>
  <si>
    <t xml:space="preserve">Frailes                                                               </t>
  </si>
  <si>
    <t xml:space="preserve">Fuengirola                                                            </t>
  </si>
  <si>
    <t xml:space="preserve">Fuente de Piedra                                                      </t>
  </si>
  <si>
    <t xml:space="preserve">Fuente Vaqueros                                                       </t>
  </si>
  <si>
    <t xml:space="preserve">Guájares, Los                                                         </t>
  </si>
  <si>
    <t xml:space="preserve">Guarromán                                                             </t>
  </si>
  <si>
    <t xml:space="preserve">Hornachuelos                                                          </t>
  </si>
  <si>
    <t xml:space="preserve">Iznate                                                                </t>
  </si>
  <si>
    <t xml:space="preserve">Lahiguera                                                             </t>
  </si>
  <si>
    <t xml:space="preserve">Mairena del Alcor                                                     </t>
  </si>
  <si>
    <t xml:space="preserve">Marinaleda                                                            </t>
  </si>
  <si>
    <t xml:space="preserve">Molares (Los)                                                         </t>
  </si>
  <si>
    <t xml:space="preserve">Mollina                                                               </t>
  </si>
  <si>
    <t xml:space="preserve">Nigüelas                                                              </t>
  </si>
  <si>
    <t xml:space="preserve">Obejo                                                                 </t>
  </si>
  <si>
    <t xml:space="preserve">Palmar de Troya (El)                                                  </t>
  </si>
  <si>
    <t xml:space="preserve">Porcuna                                                               </t>
  </si>
  <si>
    <t xml:space="preserve">Puente de Génave                                                      </t>
  </si>
  <si>
    <t xml:space="preserve">Purullena                                                             </t>
  </si>
  <si>
    <t xml:space="preserve">Rota                                                                  </t>
  </si>
  <si>
    <t xml:space="preserve">San Sebastián de los Ballesteros                                      </t>
  </si>
  <si>
    <t xml:space="preserve">Santa Ana la Real                                                     </t>
  </si>
  <si>
    <t xml:space="preserve">Taberno                                                               </t>
  </si>
  <si>
    <t xml:space="preserve">Tomares                                                               </t>
  </si>
  <si>
    <t xml:space="preserve">Vegas del Genil                                                       </t>
  </si>
  <si>
    <t xml:space="preserve">Villaharta                                                            </t>
  </si>
  <si>
    <t xml:space="preserve">Villalba del Alcor                                                    </t>
  </si>
  <si>
    <t xml:space="preserve">Villaralto                                                            </t>
  </si>
  <si>
    <t>MEDIA</t>
  </si>
  <si>
    <t>Ahorro bruto 2024</t>
  </si>
  <si>
    <r>
      <t xml:space="preserve">Fuente: Elaboración propia del </t>
    </r>
    <r>
      <rPr>
        <b/>
        <i/>
        <sz val="9"/>
        <rFont val="Gill Sans MT"/>
        <family val="2"/>
      </rPr>
      <t>Observatorio Tributario Andaluz</t>
    </r>
    <r>
      <rPr>
        <i/>
        <sz val="9"/>
        <rFont val="Gill Sans MT"/>
        <family val="2"/>
      </rPr>
      <t xml:space="preserve"> con datos de Ministerio de Hacienda (datos a 31-10-25). Las denominaciones y criterios de calculo de los indicadores están basados en el Documento "Indicadores de la cuenta general de las entidades locales"</t>
    </r>
  </si>
  <si>
    <t xml:space="preserve">Aguadulce                                                             </t>
  </si>
  <si>
    <t xml:space="preserve">Alcalá de los Gazules                                                 </t>
  </si>
  <si>
    <t xml:space="preserve">Alcolea del Río                                                       </t>
  </si>
  <si>
    <t xml:space="preserve">Alcóntar                                                              </t>
  </si>
  <si>
    <t xml:space="preserve">Aldeire                                                               </t>
  </si>
  <si>
    <t xml:space="preserve">Alicún de Ortega                                                      </t>
  </si>
  <si>
    <t xml:space="preserve">Almargen                                                              </t>
  </si>
  <si>
    <t xml:space="preserve">Almería                                                               </t>
  </si>
  <si>
    <t xml:space="preserve">Antas                                                                 </t>
  </si>
  <si>
    <t xml:space="preserve">Beas de Segura                                                        </t>
  </si>
  <si>
    <t xml:space="preserve">Bollullos de la Mitación                                              </t>
  </si>
  <si>
    <t xml:space="preserve">Cabezas Rubias                                                        </t>
  </si>
  <si>
    <t xml:space="preserve">Calañas                                                               </t>
  </si>
  <si>
    <t xml:space="preserve">Campillo de Arenas                                                    </t>
  </si>
  <si>
    <t xml:space="preserve">Carboneras                                                            </t>
  </si>
  <si>
    <t xml:space="preserve">Cartaya                                                               </t>
  </si>
  <si>
    <t xml:space="preserve">Corteconcepción                                                       </t>
  </si>
  <si>
    <t xml:space="preserve">Cuevas del Campo                                                      </t>
  </si>
  <si>
    <t xml:space="preserve">Cúllar Vega                                                           </t>
  </si>
  <si>
    <t xml:space="preserve">Cumbres de San Bartolomé                                              </t>
  </si>
  <si>
    <t xml:space="preserve">Cútar                                                                 </t>
  </si>
  <si>
    <t xml:space="preserve">Estepa                                                                </t>
  </si>
  <si>
    <t xml:space="preserve">Fuentes de Andalucía                                                  </t>
  </si>
  <si>
    <t xml:space="preserve">Fuerte del Rey                                                        </t>
  </si>
  <si>
    <t xml:space="preserve">Génave                                                                </t>
  </si>
  <si>
    <t xml:space="preserve">Gérgal                                                                </t>
  </si>
  <si>
    <t xml:space="preserve">Guadahortuna                                                          </t>
  </si>
  <si>
    <t xml:space="preserve">Guaro                                                                 </t>
  </si>
  <si>
    <t xml:space="preserve">Guijo (El)                                                            </t>
  </si>
  <si>
    <t xml:space="preserve">Higuera de Calatrava                                                  </t>
  </si>
  <si>
    <t xml:space="preserve">Instinción                                                            </t>
  </si>
  <si>
    <t xml:space="preserve">Jamilena                                                              </t>
  </si>
  <si>
    <t xml:space="preserve">Jete                                                                  </t>
  </si>
  <si>
    <t xml:space="preserve">Juviles                                                               </t>
  </si>
  <si>
    <t xml:space="preserve">Láchar                                                                </t>
  </si>
  <si>
    <t xml:space="preserve">Líjar                                                                 </t>
  </si>
  <si>
    <t xml:space="preserve">Loja                                                                  </t>
  </si>
  <si>
    <t xml:space="preserve">Lora de Estepa                                                        </t>
  </si>
  <si>
    <t xml:space="preserve">Lucainena de las Torres                                               </t>
  </si>
  <si>
    <t xml:space="preserve">Maracena                                                              </t>
  </si>
  <si>
    <t xml:space="preserve">Marmolejo                                                             </t>
  </si>
  <si>
    <t xml:space="preserve">Martín de la Jara                                                     </t>
  </si>
  <si>
    <t xml:space="preserve">Moguer                                                                </t>
  </si>
  <si>
    <t xml:space="preserve">Montejaque                                                            </t>
  </si>
  <si>
    <t xml:space="preserve">Noalejo                                                               </t>
  </si>
  <si>
    <t xml:space="preserve">Orcera                                                                </t>
  </si>
  <si>
    <t xml:space="preserve">Pampaneira                                                            </t>
  </si>
  <si>
    <t xml:space="preserve">Pedroso (El)                                                          </t>
  </si>
  <si>
    <t xml:space="preserve">Peñaflor                                                              </t>
  </si>
  <si>
    <t xml:space="preserve">Peza (La)                                                             </t>
  </si>
  <si>
    <t xml:space="preserve">Pinos Puente                                                          </t>
  </si>
  <si>
    <t xml:space="preserve">Pujerra                                                               </t>
  </si>
  <si>
    <t xml:space="preserve">Quesada                                                               </t>
  </si>
  <si>
    <t xml:space="preserve">Rágol                                                                 </t>
  </si>
  <si>
    <t xml:space="preserve">Rincón de la Victoria                                                 </t>
  </si>
  <si>
    <t xml:space="preserve">Roda de Andalucía (La)                                                </t>
  </si>
  <si>
    <t xml:space="preserve">Rosal de la Frontera                                                  </t>
  </si>
  <si>
    <t xml:space="preserve">San Juan del Puerto                                                   </t>
  </si>
  <si>
    <t xml:space="preserve">Santa Cruz de Marchena                                                </t>
  </si>
  <si>
    <t xml:space="preserve">Saucejo (El)                                                          </t>
  </si>
  <si>
    <t xml:space="preserve">Segura de la Sierra                                                   </t>
  </si>
  <si>
    <t xml:space="preserve">Somontín                                                              </t>
  </si>
  <si>
    <t xml:space="preserve">Taha (La)                                                             </t>
  </si>
  <si>
    <t xml:space="preserve">Torres                                                                </t>
  </si>
  <si>
    <t xml:space="preserve">Torvizcón                                                             </t>
  </si>
  <si>
    <t xml:space="preserve">Tres Villas (Las)                                                     </t>
  </si>
  <si>
    <t xml:space="preserve">Umbrete                                                               </t>
  </si>
  <si>
    <t xml:space="preserve">Utrera                                                                </t>
  </si>
  <si>
    <t xml:space="preserve">Valderrubio                                                           </t>
  </si>
  <si>
    <t xml:space="preserve">Vejer de la Frontera                                                  </t>
  </si>
  <si>
    <t>Ingresos             (Capitulos 1 al 5)</t>
  </si>
  <si>
    <t>Gastos                  (Capitulos 1 al 4)</t>
  </si>
  <si>
    <t>Ingresos                (Capitulos 1 al 5)</t>
  </si>
  <si>
    <t>Gastos                 (Capitulos 1 al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</si>
</sst>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Univers"/>
      <family val="2"/>
    </font>
    <font>
      <sz val="11"/>
      <color theme="1"/>
      <name val="Calibri"/>
      <family val="2"/>
      <scheme val="minor"/>
    </font>
    <font>
      <sz val="10"/>
      <name val="Gill Sans MT"/>
      <family val="2"/>
    </font>
    <font>
      <b/>
      <sz val="14"/>
      <name val="Gill Sans MT"/>
      <family val="2"/>
    </font>
    <font>
      <sz val="14"/>
      <name val="Gill Sans MT"/>
      <family val="2"/>
    </font>
    <font>
      <sz val="8"/>
      <name val="Gill Sans MT"/>
      <family val="2"/>
    </font>
    <font>
      <i/>
      <sz val="8"/>
      <name val="Gill Sans MT"/>
      <family val="2"/>
    </font>
    <font>
      <b/>
      <sz val="10"/>
      <color indexed="8"/>
      <name val="Gill Sans MT"/>
      <family val="2"/>
    </font>
    <font>
      <b/>
      <sz val="8"/>
      <name val="Gill Sans MT"/>
      <family val="2"/>
    </font>
    <font>
      <sz val="8"/>
      <color indexed="8"/>
      <name val="Gill Sans MT"/>
      <family val="2"/>
    </font>
    <font>
      <sz val="11"/>
      <color theme="1"/>
      <name val="Gill Sans MT"/>
      <family val="2"/>
    </font>
    <font>
      <sz val="9"/>
      <name val="Gill Sans MT"/>
      <family val="2"/>
    </font>
    <font>
      <i/>
      <sz val="9"/>
      <name val="Gill Sans MT"/>
      <family val="2"/>
    </font>
    <font>
      <b/>
      <i/>
      <sz val="9"/>
      <name val="Gill Sans MT"/>
      <family val="2"/>
    </font>
    <font>
      <sz val="10"/>
      <color indexed="8"/>
      <name val="Gill Sans MT"/>
      <family val="2"/>
    </font>
    <font>
      <i/>
      <sz val="9"/>
      <color theme="1"/>
      <name val="Gill Sans MT"/>
      <family val="2"/>
    </font>
    <font>
      <sz val="9"/>
      <color theme="1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5" fillId="0" borderId="0" xfId="0" applyFont="1" applyFill="1" applyAlignment="1">
      <alignment vertical="center" wrapText="1"/>
    </xf>
    <xf numFmtId="3" fontId="5" fillId="0" borderId="0" xfId="0" applyNumberFormat="1" applyFont="1" applyFill="1" applyAlignment="1">
      <alignment vertical="center" wrapText="1"/>
    </xf>
    <xf numFmtId="3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horizontal="left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3" fontId="9" fillId="3" borderId="1" xfId="1" applyNumberFormat="1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4" fontId="7" fillId="0" borderId="1" xfId="2" applyNumberFormat="1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wrapText="1"/>
    </xf>
    <xf numFmtId="3" fontId="9" fillId="3" borderId="1" xfId="1" applyNumberFormat="1" applyFont="1" applyFill="1" applyBorder="1" applyAlignment="1">
      <alignment horizontal="left" vertical="center" wrapText="1"/>
    </xf>
    <xf numFmtId="4" fontId="11" fillId="0" borderId="2" xfId="4" applyNumberFormat="1" applyFont="1" applyFill="1" applyBorder="1" applyAlignment="1">
      <alignment horizontal="center" vertical="center" wrapText="1"/>
    </xf>
    <xf numFmtId="4" fontId="11" fillId="2" borderId="2" xfId="4" applyNumberFormat="1" applyFont="1" applyFill="1" applyBorder="1" applyAlignment="1">
      <alignment horizontal="center" vertical="center" wrapText="1"/>
    </xf>
    <xf numFmtId="10" fontId="9" fillId="4" borderId="2" xfId="5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3" fontId="16" fillId="3" borderId="1" xfId="1" applyNumberFormat="1" applyFont="1" applyFill="1" applyBorder="1" applyAlignment="1">
      <alignment horizontal="center" vertical="center" wrapText="1"/>
    </xf>
    <xf numFmtId="3" fontId="16" fillId="3" borderId="2" xfId="1" applyNumberFormat="1" applyFont="1" applyFill="1" applyBorder="1" applyAlignment="1">
      <alignment horizontal="left" vertical="center" wrapText="1"/>
    </xf>
    <xf numFmtId="10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6">
    <cellStyle name="Normal" xfId="0" builtinId="0"/>
    <cellStyle name="Normal_CENSOResumen(INTERNET) 2" xfId="2"/>
    <cellStyle name="Normal_icio" xfId="1"/>
    <cellStyle name="Normal_IngGast (2)" xfId="3"/>
    <cellStyle name="Normal_todo" xfId="4"/>
    <cellStyle name="Porcentaje" xfId="5" builtinId="5"/>
  </cellStyles>
  <dxfs count="0"/>
  <tableStyles count="0" defaultTableStyle="TableStyleMedium2" defaultPivotStyle="PivotStyleMedium9"/>
  <colors>
    <mruColors>
      <color rgb="FFFF9966"/>
      <color rgb="FFFFCC99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261298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4746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719882</xdr:colOff>
      <xdr:row>1</xdr:row>
      <xdr:rowOff>272415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19882" cy="485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5"/>
  <sheetViews>
    <sheetView tabSelected="1" workbookViewId="0">
      <selection activeCell="Q13" sqref="Q13"/>
    </sheetView>
  </sheetViews>
  <sheetFormatPr baseColWidth="10" defaultRowHeight="18"/>
  <cols>
    <col min="1" max="1" width="37" style="21" customWidth="1"/>
    <col min="2" max="2" width="12.6640625" style="21" customWidth="1"/>
    <col min="3" max="3" width="14.109375" style="21" hidden="1" customWidth="1"/>
    <col min="4" max="4" width="14" style="21" hidden="1" customWidth="1"/>
    <col min="5" max="5" width="13.33203125" style="21" hidden="1" customWidth="1"/>
    <col min="6" max="6" width="14.33203125" style="21" hidden="1" customWidth="1"/>
    <col min="7" max="7" width="10.88671875" style="21" hidden="1" customWidth="1"/>
    <col min="8" max="8" width="14.77734375" style="21" customWidth="1"/>
    <col min="9" max="9" width="14.109375" style="21" hidden="1" customWidth="1"/>
    <col min="10" max="10" width="15.6640625" style="21" hidden="1" customWidth="1"/>
    <col min="11" max="11" width="14.109375" style="21" hidden="1" customWidth="1"/>
    <col min="12" max="12" width="14.33203125" style="21" hidden="1" customWidth="1"/>
    <col min="13" max="13" width="14.88671875" style="21" customWidth="1"/>
    <col min="14" max="14" width="14.77734375" style="21" customWidth="1"/>
    <col min="15" max="16384" width="11.5546875" style="21"/>
  </cols>
  <sheetData>
    <row r="1" spans="1:17" s="1" customFormat="1" ht="16.8"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7" s="1" customFormat="1" ht="27.75" customHeight="1">
      <c r="A2" s="4"/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s="1" customFormat="1" ht="26.25" customHeight="1">
      <c r="A3" s="31" t="s">
        <v>569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7" s="1" customFormat="1" ht="21.6">
      <c r="A4" s="32" t="s">
        <v>14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7" s="1" customFormat="1" ht="16.8">
      <c r="A5" s="1" t="s">
        <v>1</v>
      </c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 s="1" customFormat="1" ht="28.5" customHeight="1">
      <c r="A6" s="33" t="s">
        <v>12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8"/>
      <c r="P6" s="8"/>
      <c r="Q6" s="8"/>
    </row>
    <row r="7" spans="1:17" s="1" customFormat="1" ht="8.25" customHeight="1">
      <c r="A7" s="22"/>
      <c r="B7" s="24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8"/>
      <c r="P7" s="8"/>
      <c r="Q7" s="8"/>
    </row>
    <row r="8" spans="1:17" s="1" customFormat="1" ht="39.75" customHeight="1">
      <c r="A8" s="34" t="s">
        <v>570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7" s="1" customFormat="1" ht="16.8">
      <c r="A9" s="10"/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7" s="1" customFormat="1" ht="52.5" customHeight="1">
      <c r="A10" s="12" t="s">
        <v>0</v>
      </c>
      <c r="B10" s="27" t="s">
        <v>13</v>
      </c>
      <c r="C10" s="13" t="s">
        <v>3</v>
      </c>
      <c r="D10" s="13" t="s">
        <v>4</v>
      </c>
      <c r="E10" s="13" t="s">
        <v>7</v>
      </c>
      <c r="F10" s="14" t="s">
        <v>6</v>
      </c>
      <c r="G10" s="13" t="s">
        <v>5</v>
      </c>
      <c r="H10" s="15" t="s">
        <v>641</v>
      </c>
      <c r="I10" s="13" t="s">
        <v>8</v>
      </c>
      <c r="J10" s="13" t="s">
        <v>9</v>
      </c>
      <c r="K10" s="13" t="s">
        <v>2</v>
      </c>
      <c r="L10" s="13" t="s">
        <v>10</v>
      </c>
      <c r="M10" s="15" t="s">
        <v>642</v>
      </c>
      <c r="N10" s="16" t="s">
        <v>11</v>
      </c>
    </row>
    <row r="11" spans="1:17" ht="15.6" customHeight="1">
      <c r="A11" s="17" t="s">
        <v>16</v>
      </c>
      <c r="B11" s="28" t="s">
        <v>15</v>
      </c>
      <c r="C11" s="18">
        <v>292116.75</v>
      </c>
      <c r="D11" s="18">
        <v>7628.08</v>
      </c>
      <c r="E11" s="18">
        <v>180050.55</v>
      </c>
      <c r="F11" s="18">
        <v>724225.14</v>
      </c>
      <c r="G11" s="18">
        <v>10459.4</v>
      </c>
      <c r="H11" s="19">
        <f t="shared" ref="H11:H74" si="0">SUM(C11:G11)</f>
        <v>1214479.92</v>
      </c>
      <c r="I11" s="18">
        <v>554584.78</v>
      </c>
      <c r="J11" s="18">
        <v>474341.91</v>
      </c>
      <c r="K11" s="18">
        <v>0</v>
      </c>
      <c r="L11" s="18">
        <v>55044.62</v>
      </c>
      <c r="M11" s="19">
        <f t="shared" ref="M11:M74" si="1">SUM(I11:L11)</f>
        <v>1083971.31</v>
      </c>
      <c r="N11" s="20">
        <f t="shared" ref="N11:N74" si="2">(H11-M11)/H11</f>
        <v>0.10746049222452346</v>
      </c>
    </row>
    <row r="12" spans="1:17" ht="15.6" customHeight="1">
      <c r="A12" s="17" t="s">
        <v>17</v>
      </c>
      <c r="B12" s="28" t="s">
        <v>18</v>
      </c>
      <c r="C12" s="18">
        <v>1285590.03</v>
      </c>
      <c r="D12" s="18">
        <v>89253.83</v>
      </c>
      <c r="E12" s="18">
        <v>243835.81</v>
      </c>
      <c r="F12" s="18">
        <v>3734219.5</v>
      </c>
      <c r="G12" s="18">
        <v>92064.63</v>
      </c>
      <c r="H12" s="19">
        <f t="shared" si="0"/>
        <v>5444963.7999999998</v>
      </c>
      <c r="I12" s="18">
        <v>1555352.62</v>
      </c>
      <c r="J12" s="18">
        <v>2854198.56</v>
      </c>
      <c r="K12" s="18">
        <v>27275.24</v>
      </c>
      <c r="L12" s="18">
        <v>399347.42</v>
      </c>
      <c r="M12" s="19">
        <f t="shared" si="1"/>
        <v>4836173.84</v>
      </c>
      <c r="N12" s="20">
        <f t="shared" si="2"/>
        <v>0.1118078985208313</v>
      </c>
    </row>
    <row r="13" spans="1:17" ht="15.6" customHeight="1">
      <c r="A13" s="17" t="s">
        <v>19</v>
      </c>
      <c r="B13" s="28" t="s">
        <v>15</v>
      </c>
      <c r="C13" s="18">
        <v>8587862.5299999993</v>
      </c>
      <c r="D13" s="18">
        <v>199241.69</v>
      </c>
      <c r="E13" s="18">
        <v>5033076.57</v>
      </c>
      <c r="F13" s="18">
        <v>15065837.25</v>
      </c>
      <c r="G13" s="18">
        <v>33635.980000000003</v>
      </c>
      <c r="H13" s="19">
        <f t="shared" si="0"/>
        <v>28919654.02</v>
      </c>
      <c r="I13" s="18">
        <v>12072039.33</v>
      </c>
      <c r="J13" s="18">
        <v>11203040.98</v>
      </c>
      <c r="K13" s="18">
        <v>200031.44</v>
      </c>
      <c r="L13" s="18">
        <v>1924800.07</v>
      </c>
      <c r="M13" s="19">
        <f t="shared" si="1"/>
        <v>25399911.820000004</v>
      </c>
      <c r="N13" s="20">
        <f t="shared" si="2"/>
        <v>0.12170761785621098</v>
      </c>
    </row>
    <row r="14" spans="1:17" ht="15.6" customHeight="1">
      <c r="A14" s="17" t="s">
        <v>20</v>
      </c>
      <c r="B14" s="28" t="s">
        <v>21</v>
      </c>
      <c r="C14" s="18">
        <v>42949.97</v>
      </c>
      <c r="D14" s="18">
        <v>87.6</v>
      </c>
      <c r="E14" s="18">
        <v>18292.71</v>
      </c>
      <c r="F14" s="18">
        <v>454548.53</v>
      </c>
      <c r="G14" s="18">
        <v>3100</v>
      </c>
      <c r="H14" s="19">
        <f t="shared" si="0"/>
        <v>518978.81000000006</v>
      </c>
      <c r="I14" s="18">
        <v>151230.68</v>
      </c>
      <c r="J14" s="18">
        <v>302720.13</v>
      </c>
      <c r="K14" s="18">
        <v>423.15</v>
      </c>
      <c r="L14" s="18">
        <v>16250.93</v>
      </c>
      <c r="M14" s="19">
        <f t="shared" si="1"/>
        <v>470624.89</v>
      </c>
      <c r="N14" s="20">
        <f t="shared" si="2"/>
        <v>9.3171279960351433E-2</v>
      </c>
    </row>
    <row r="15" spans="1:17" ht="15.6" customHeight="1">
      <c r="A15" s="17" t="s">
        <v>571</v>
      </c>
      <c r="B15" s="28" t="s">
        <v>22</v>
      </c>
      <c r="C15" s="18">
        <v>610260.52</v>
      </c>
      <c r="D15" s="18">
        <v>38601.22</v>
      </c>
      <c r="E15" s="18">
        <v>389339.43</v>
      </c>
      <c r="F15" s="18">
        <v>2125511.62</v>
      </c>
      <c r="G15" s="18">
        <v>50771.21</v>
      </c>
      <c r="H15" s="19">
        <f t="shared" si="0"/>
        <v>3214484</v>
      </c>
      <c r="I15" s="18">
        <v>1945467.48</v>
      </c>
      <c r="J15" s="18">
        <v>632005.71</v>
      </c>
      <c r="K15" s="18">
        <v>3498.09</v>
      </c>
      <c r="L15" s="18">
        <v>170210.24</v>
      </c>
      <c r="M15" s="19">
        <f t="shared" si="1"/>
        <v>2751181.5199999996</v>
      </c>
      <c r="N15" s="20">
        <f t="shared" si="2"/>
        <v>0.14412965813486719</v>
      </c>
    </row>
    <row r="16" spans="1:17" ht="15.6" customHeight="1">
      <c r="A16" s="17" t="s">
        <v>23</v>
      </c>
      <c r="B16" s="28" t="s">
        <v>18</v>
      </c>
      <c r="C16" s="18">
        <v>3335912.85</v>
      </c>
      <c r="D16" s="18">
        <v>60089.2</v>
      </c>
      <c r="E16" s="18">
        <v>554854.86</v>
      </c>
      <c r="F16" s="18">
        <v>11540309.689999999</v>
      </c>
      <c r="G16" s="18">
        <v>470059.05</v>
      </c>
      <c r="H16" s="19">
        <f t="shared" si="0"/>
        <v>15961225.65</v>
      </c>
      <c r="I16" s="18">
        <v>6022393.6399999997</v>
      </c>
      <c r="J16" s="18">
        <v>6625402.2400000002</v>
      </c>
      <c r="K16" s="18">
        <v>12240.1</v>
      </c>
      <c r="L16" s="18">
        <v>185769.23</v>
      </c>
      <c r="M16" s="19">
        <f t="shared" si="1"/>
        <v>12845805.209999999</v>
      </c>
      <c r="N16" s="20">
        <f t="shared" si="2"/>
        <v>0.19518679256313887</v>
      </c>
    </row>
    <row r="17" spans="1:14" ht="15.6" customHeight="1">
      <c r="A17" s="17" t="s">
        <v>24</v>
      </c>
      <c r="B17" s="28" t="s">
        <v>25</v>
      </c>
      <c r="C17" s="18">
        <v>144304.62</v>
      </c>
      <c r="D17" s="18">
        <v>16087.01</v>
      </c>
      <c r="E17" s="18">
        <v>63905.31</v>
      </c>
      <c r="F17" s="18">
        <v>635227.01</v>
      </c>
      <c r="G17" s="18">
        <v>55648.73</v>
      </c>
      <c r="H17" s="19">
        <f t="shared" si="0"/>
        <v>915172.67999999993</v>
      </c>
      <c r="I17" s="18">
        <v>357915.27</v>
      </c>
      <c r="J17" s="18">
        <v>415251.79</v>
      </c>
      <c r="K17" s="18">
        <v>3777.72</v>
      </c>
      <c r="L17" s="18">
        <v>7025</v>
      </c>
      <c r="M17" s="19">
        <f t="shared" si="1"/>
        <v>783969.78</v>
      </c>
      <c r="N17" s="20">
        <f t="shared" si="2"/>
        <v>0.14336409168158287</v>
      </c>
    </row>
    <row r="18" spans="1:14" ht="15.6" customHeight="1">
      <c r="A18" s="17" t="s">
        <v>27</v>
      </c>
      <c r="B18" s="28" t="s">
        <v>22</v>
      </c>
      <c r="C18" s="18">
        <v>545810.05000000005</v>
      </c>
      <c r="D18" s="18">
        <v>21830.25</v>
      </c>
      <c r="E18" s="18">
        <v>234912.02</v>
      </c>
      <c r="F18" s="18">
        <v>3645397.21</v>
      </c>
      <c r="G18" s="18">
        <v>11818.39</v>
      </c>
      <c r="H18" s="19">
        <f t="shared" si="0"/>
        <v>4459767.92</v>
      </c>
      <c r="I18" s="18">
        <v>1753059.52</v>
      </c>
      <c r="J18" s="18">
        <v>904113.62</v>
      </c>
      <c r="K18" s="18">
        <v>36909.75</v>
      </c>
      <c r="L18" s="18">
        <v>6083.01</v>
      </c>
      <c r="M18" s="19">
        <f t="shared" si="1"/>
        <v>2700165.9</v>
      </c>
      <c r="N18" s="20">
        <f t="shared" si="2"/>
        <v>0.39455013165797204</v>
      </c>
    </row>
    <row r="19" spans="1:14" ht="15.6" customHeight="1">
      <c r="A19" s="17" t="s">
        <v>28</v>
      </c>
      <c r="B19" s="28" t="s">
        <v>22</v>
      </c>
      <c r="C19" s="18">
        <v>890320.77</v>
      </c>
      <c r="D19" s="18">
        <v>28272.31</v>
      </c>
      <c r="E19" s="18">
        <v>130024.44</v>
      </c>
      <c r="F19" s="18">
        <v>2668041.2599999998</v>
      </c>
      <c r="G19" s="18">
        <v>5199.55</v>
      </c>
      <c r="H19" s="19">
        <f t="shared" si="0"/>
        <v>3721858.3299999996</v>
      </c>
      <c r="I19" s="18">
        <v>2140643.21</v>
      </c>
      <c r="J19" s="18">
        <v>1008117.33</v>
      </c>
      <c r="K19" s="18">
        <v>3719.18</v>
      </c>
      <c r="L19" s="18">
        <v>88974.99</v>
      </c>
      <c r="M19" s="19">
        <f t="shared" si="1"/>
        <v>3241454.7100000004</v>
      </c>
      <c r="N19" s="20">
        <f t="shared" si="2"/>
        <v>0.1290762778711137</v>
      </c>
    </row>
    <row r="20" spans="1:14" ht="15.6" customHeight="1">
      <c r="A20" s="17" t="s">
        <v>29</v>
      </c>
      <c r="B20" s="28" t="s">
        <v>15</v>
      </c>
      <c r="C20" s="18">
        <v>275980.26</v>
      </c>
      <c r="D20" s="18">
        <v>2546.38</v>
      </c>
      <c r="E20" s="18">
        <v>55569.35</v>
      </c>
      <c r="F20" s="18">
        <v>452685.35</v>
      </c>
      <c r="G20" s="18">
        <v>5790.23</v>
      </c>
      <c r="H20" s="19">
        <f t="shared" si="0"/>
        <v>792571.57</v>
      </c>
      <c r="I20" s="18">
        <v>274380.65999999997</v>
      </c>
      <c r="J20" s="18">
        <v>232354.89</v>
      </c>
      <c r="K20" s="18">
        <v>23.8</v>
      </c>
      <c r="L20" s="18">
        <v>26304.66</v>
      </c>
      <c r="M20" s="19">
        <f t="shared" si="1"/>
        <v>533064.01</v>
      </c>
      <c r="N20" s="20">
        <f t="shared" si="2"/>
        <v>0.32742476493321598</v>
      </c>
    </row>
    <row r="21" spans="1:14" ht="15.6" customHeight="1">
      <c r="A21" s="17" t="s">
        <v>30</v>
      </c>
      <c r="B21" s="28" t="s">
        <v>31</v>
      </c>
      <c r="C21" s="18">
        <v>274712.26</v>
      </c>
      <c r="D21" s="18">
        <v>9129.75</v>
      </c>
      <c r="E21" s="18">
        <v>185649.75</v>
      </c>
      <c r="F21" s="18">
        <v>785098.94</v>
      </c>
      <c r="G21" s="18">
        <v>15210.16</v>
      </c>
      <c r="H21" s="19">
        <f t="shared" si="0"/>
        <v>1269800.8599999999</v>
      </c>
      <c r="I21" s="18">
        <v>570213.97</v>
      </c>
      <c r="J21" s="18">
        <v>498041.01</v>
      </c>
      <c r="K21" s="18">
        <v>39000</v>
      </c>
      <c r="L21" s="18">
        <v>40464.74</v>
      </c>
      <c r="M21" s="19">
        <f t="shared" si="1"/>
        <v>1147719.72</v>
      </c>
      <c r="N21" s="20">
        <f t="shared" si="2"/>
        <v>9.6141957251470053E-2</v>
      </c>
    </row>
    <row r="22" spans="1:14" ht="15.6" customHeight="1">
      <c r="A22" s="17" t="s">
        <v>32</v>
      </c>
      <c r="B22" s="28" t="s">
        <v>15</v>
      </c>
      <c r="C22" s="18">
        <v>114809.22</v>
      </c>
      <c r="D22" s="18">
        <v>13722.16</v>
      </c>
      <c r="E22" s="18">
        <v>104485.3</v>
      </c>
      <c r="F22" s="18">
        <v>564255</v>
      </c>
      <c r="G22" s="18">
        <v>23783.14</v>
      </c>
      <c r="H22" s="19">
        <f t="shared" si="0"/>
        <v>821054.82</v>
      </c>
      <c r="I22" s="18">
        <v>268539.40999999997</v>
      </c>
      <c r="J22" s="18">
        <v>399610.44</v>
      </c>
      <c r="K22" s="18">
        <v>248.07</v>
      </c>
      <c r="L22" s="18">
        <v>29613.51</v>
      </c>
      <c r="M22" s="19">
        <f t="shared" si="1"/>
        <v>698011.42999999993</v>
      </c>
      <c r="N22" s="20">
        <f t="shared" si="2"/>
        <v>0.14986013966765341</v>
      </c>
    </row>
    <row r="23" spans="1:14" ht="15.6" customHeight="1">
      <c r="A23" s="17" t="s">
        <v>33</v>
      </c>
      <c r="B23" s="28" t="s">
        <v>21</v>
      </c>
      <c r="C23" s="18">
        <v>7946838.75</v>
      </c>
      <c r="D23" s="18">
        <v>716114.31</v>
      </c>
      <c r="E23" s="18">
        <v>2693568.81</v>
      </c>
      <c r="F23" s="18">
        <v>11433889.449999999</v>
      </c>
      <c r="G23" s="18">
        <v>752210.66</v>
      </c>
      <c r="H23" s="19">
        <f t="shared" si="0"/>
        <v>23542621.98</v>
      </c>
      <c r="I23" s="18">
        <v>6790684.6299999999</v>
      </c>
      <c r="J23" s="18">
        <v>8765505.4100000001</v>
      </c>
      <c r="K23" s="18">
        <v>19186.509999999998</v>
      </c>
      <c r="L23" s="18">
        <v>4388407.8</v>
      </c>
      <c r="M23" s="19">
        <f t="shared" si="1"/>
        <v>19963784.349999998</v>
      </c>
      <c r="N23" s="20">
        <f t="shared" si="2"/>
        <v>0.15201525272080177</v>
      </c>
    </row>
    <row r="24" spans="1:14" ht="15.6" customHeight="1">
      <c r="A24" s="17" t="s">
        <v>34</v>
      </c>
      <c r="B24" s="28" t="s">
        <v>21</v>
      </c>
      <c r="C24" s="18">
        <v>232841.15</v>
      </c>
      <c r="D24" s="18">
        <v>7147.69</v>
      </c>
      <c r="E24" s="18">
        <v>59951.99</v>
      </c>
      <c r="F24" s="18">
        <v>702864.61</v>
      </c>
      <c r="G24" s="18">
        <v>18369</v>
      </c>
      <c r="H24" s="19">
        <f t="shared" si="0"/>
        <v>1021174.44</v>
      </c>
      <c r="I24" s="18">
        <v>511850.56</v>
      </c>
      <c r="J24" s="18">
        <v>337460.72</v>
      </c>
      <c r="K24" s="18">
        <v>1429.23</v>
      </c>
      <c r="L24" s="18">
        <v>3977.9</v>
      </c>
      <c r="M24" s="19">
        <f t="shared" si="1"/>
        <v>854718.41</v>
      </c>
      <c r="N24" s="20">
        <f t="shared" si="2"/>
        <v>0.16300450097438782</v>
      </c>
    </row>
    <row r="25" spans="1:14" ht="15.6" customHeight="1">
      <c r="A25" s="17" t="s">
        <v>520</v>
      </c>
      <c r="B25" s="28" t="s">
        <v>21</v>
      </c>
      <c r="C25" s="18">
        <v>104233.55</v>
      </c>
      <c r="D25" s="18">
        <v>12173.89</v>
      </c>
      <c r="E25" s="18">
        <v>49506.49</v>
      </c>
      <c r="F25" s="18">
        <v>525653.80000000005</v>
      </c>
      <c r="G25" s="18">
        <v>4688</v>
      </c>
      <c r="H25" s="19">
        <f t="shared" si="0"/>
        <v>696255.73</v>
      </c>
      <c r="I25" s="18">
        <v>183782.95</v>
      </c>
      <c r="J25" s="18">
        <v>437907.64</v>
      </c>
      <c r="K25" s="18">
        <v>300</v>
      </c>
      <c r="L25" s="18">
        <v>54954.81</v>
      </c>
      <c r="M25" s="19">
        <f t="shared" si="1"/>
        <v>676945.40000000014</v>
      </c>
      <c r="N25" s="20">
        <f t="shared" si="2"/>
        <v>2.7734536561731193E-2</v>
      </c>
    </row>
    <row r="26" spans="1:14" ht="15.6" customHeight="1">
      <c r="A26" s="17" t="s">
        <v>35</v>
      </c>
      <c r="B26" s="28" t="s">
        <v>21</v>
      </c>
      <c r="C26" s="18">
        <v>321457.86</v>
      </c>
      <c r="D26" s="18">
        <v>7828.47</v>
      </c>
      <c r="E26" s="18">
        <v>199478.8</v>
      </c>
      <c r="F26" s="18">
        <v>862049.91</v>
      </c>
      <c r="G26" s="18">
        <v>304928.09000000003</v>
      </c>
      <c r="H26" s="19">
        <f t="shared" si="0"/>
        <v>1695743.1300000001</v>
      </c>
      <c r="I26" s="18">
        <v>766143.15</v>
      </c>
      <c r="J26" s="18">
        <v>445314.63</v>
      </c>
      <c r="K26" s="18">
        <v>7948.9</v>
      </c>
      <c r="L26" s="18">
        <v>57925.56</v>
      </c>
      <c r="M26" s="19">
        <f t="shared" si="1"/>
        <v>1277332.24</v>
      </c>
      <c r="N26" s="20">
        <f t="shared" si="2"/>
        <v>0.24674190483083372</v>
      </c>
    </row>
    <row r="27" spans="1:14" ht="15.6" customHeight="1">
      <c r="A27" s="17" t="s">
        <v>36</v>
      </c>
      <c r="B27" s="28" t="s">
        <v>22</v>
      </c>
      <c r="C27" s="18">
        <v>37950285.170000002</v>
      </c>
      <c r="D27" s="18">
        <v>5833927.2999999998</v>
      </c>
      <c r="E27" s="18">
        <v>14789509.83</v>
      </c>
      <c r="F27" s="18">
        <v>34307082.689999998</v>
      </c>
      <c r="G27" s="18">
        <v>2576751.5699999998</v>
      </c>
      <c r="H27" s="19">
        <f t="shared" si="0"/>
        <v>95457556.559999987</v>
      </c>
      <c r="I27" s="18">
        <v>32283571.579999998</v>
      </c>
      <c r="J27" s="18">
        <v>33565959.07</v>
      </c>
      <c r="K27" s="18">
        <v>788325.14</v>
      </c>
      <c r="L27" s="18">
        <v>14046132.720000001</v>
      </c>
      <c r="M27" s="19">
        <f t="shared" si="1"/>
        <v>80683988.510000005</v>
      </c>
      <c r="N27" s="20">
        <f t="shared" si="2"/>
        <v>0.15476583082989384</v>
      </c>
    </row>
    <row r="28" spans="1:14" ht="15.6" customHeight="1">
      <c r="A28" s="17" t="s">
        <v>572</v>
      </c>
      <c r="B28" s="28" t="s">
        <v>37</v>
      </c>
      <c r="C28" s="18">
        <v>2454629.21</v>
      </c>
      <c r="D28" s="18">
        <v>217928.15</v>
      </c>
      <c r="E28" s="18">
        <v>3124876.16</v>
      </c>
      <c r="F28" s="18">
        <v>2578383.19</v>
      </c>
      <c r="G28" s="18">
        <v>558644.88</v>
      </c>
      <c r="H28" s="19">
        <f t="shared" si="0"/>
        <v>8934461.5899999999</v>
      </c>
      <c r="I28" s="18">
        <v>3618658.47</v>
      </c>
      <c r="J28" s="18">
        <v>3755016.98</v>
      </c>
      <c r="K28" s="18">
        <v>38625.980000000003</v>
      </c>
      <c r="L28" s="18">
        <v>190554.91</v>
      </c>
      <c r="M28" s="19">
        <f t="shared" si="1"/>
        <v>7602856.3400000008</v>
      </c>
      <c r="N28" s="20">
        <f t="shared" si="2"/>
        <v>0.14904146563128257</v>
      </c>
    </row>
    <row r="29" spans="1:14" ht="15.6" customHeight="1">
      <c r="A29" s="17" t="s">
        <v>38</v>
      </c>
      <c r="B29" s="28" t="s">
        <v>22</v>
      </c>
      <c r="C29" s="18">
        <v>3586881.94</v>
      </c>
      <c r="D29" s="18">
        <v>736234.73</v>
      </c>
      <c r="E29" s="18">
        <v>1549911.17</v>
      </c>
      <c r="F29" s="18">
        <v>4080322.1</v>
      </c>
      <c r="G29" s="18">
        <v>83867.7</v>
      </c>
      <c r="H29" s="19">
        <f t="shared" si="0"/>
        <v>10037217.639999999</v>
      </c>
      <c r="I29" s="18">
        <v>6131535.0700000003</v>
      </c>
      <c r="J29" s="18">
        <v>2090672.67</v>
      </c>
      <c r="K29" s="18">
        <v>80653.539999999994</v>
      </c>
      <c r="L29" s="18">
        <v>499811.36</v>
      </c>
      <c r="M29" s="19">
        <f t="shared" si="1"/>
        <v>8802672.6400000006</v>
      </c>
      <c r="N29" s="20">
        <f t="shared" si="2"/>
        <v>0.12299673517889349</v>
      </c>
    </row>
    <row r="30" spans="1:14" ht="15.6" customHeight="1">
      <c r="A30" s="17" t="s">
        <v>39</v>
      </c>
      <c r="B30" s="28" t="s">
        <v>37</v>
      </c>
      <c r="C30" s="18">
        <v>1192307.83</v>
      </c>
      <c r="D30" s="18">
        <v>24846.03</v>
      </c>
      <c r="E30" s="18">
        <v>896462.83</v>
      </c>
      <c r="F30" s="18">
        <v>4092485.12</v>
      </c>
      <c r="G30" s="18">
        <v>26121.87</v>
      </c>
      <c r="H30" s="19">
        <f t="shared" si="0"/>
        <v>6232223.6800000006</v>
      </c>
      <c r="I30" s="18">
        <v>3805877.27</v>
      </c>
      <c r="J30" s="18">
        <v>1203277.67</v>
      </c>
      <c r="K30" s="18">
        <v>6366.78</v>
      </c>
      <c r="L30" s="18">
        <v>385061.41</v>
      </c>
      <c r="M30" s="19">
        <f t="shared" si="1"/>
        <v>5400583.1299999999</v>
      </c>
      <c r="N30" s="20">
        <f t="shared" si="2"/>
        <v>0.13344202530291735</v>
      </c>
    </row>
    <row r="31" spans="1:14" ht="15.6" customHeight="1">
      <c r="A31" s="17" t="s">
        <v>40</v>
      </c>
      <c r="B31" s="28" t="s">
        <v>31</v>
      </c>
      <c r="C31" s="18">
        <v>6166355.6100000003</v>
      </c>
      <c r="D31" s="18">
        <v>426082.37</v>
      </c>
      <c r="E31" s="18">
        <v>4078405.24</v>
      </c>
      <c r="F31" s="18">
        <v>16551374.1</v>
      </c>
      <c r="G31" s="18">
        <v>455224.68</v>
      </c>
      <c r="H31" s="19">
        <f t="shared" si="0"/>
        <v>27677442</v>
      </c>
      <c r="I31" s="18">
        <v>9738359.2400000002</v>
      </c>
      <c r="J31" s="18">
        <v>13670580.310000001</v>
      </c>
      <c r="K31" s="18">
        <v>15742.68</v>
      </c>
      <c r="L31" s="18">
        <v>2748771.26</v>
      </c>
      <c r="M31" s="19">
        <f t="shared" si="1"/>
        <v>26173453.490000002</v>
      </c>
      <c r="N31" s="20">
        <f t="shared" si="2"/>
        <v>5.4339866740575157E-2</v>
      </c>
    </row>
    <row r="32" spans="1:14" ht="15.6" customHeight="1">
      <c r="A32" s="17" t="s">
        <v>41</v>
      </c>
      <c r="B32" s="28" t="s">
        <v>18</v>
      </c>
      <c r="C32" s="18">
        <v>491702.98</v>
      </c>
      <c r="D32" s="18">
        <v>34602.14</v>
      </c>
      <c r="E32" s="18">
        <v>1453035.85</v>
      </c>
      <c r="F32" s="18">
        <v>3097192.52</v>
      </c>
      <c r="G32" s="18">
        <v>28379.88</v>
      </c>
      <c r="H32" s="19">
        <f t="shared" si="0"/>
        <v>5104913.37</v>
      </c>
      <c r="I32" s="18">
        <v>3095518.51</v>
      </c>
      <c r="J32" s="18">
        <v>1626718.11</v>
      </c>
      <c r="K32" s="18">
        <v>709.83</v>
      </c>
      <c r="L32" s="18">
        <v>152809.92000000001</v>
      </c>
      <c r="M32" s="19">
        <f t="shared" si="1"/>
        <v>4875756.37</v>
      </c>
      <c r="N32" s="20">
        <f t="shared" si="2"/>
        <v>4.4889498291329474E-2</v>
      </c>
    </row>
    <row r="33" spans="1:14" ht="15.6" customHeight="1">
      <c r="A33" s="17" t="s">
        <v>42</v>
      </c>
      <c r="B33" s="28" t="s">
        <v>26</v>
      </c>
      <c r="C33" s="18">
        <v>1072103.19</v>
      </c>
      <c r="D33" s="18">
        <v>17083.189999999999</v>
      </c>
      <c r="E33" s="18">
        <v>494028.04</v>
      </c>
      <c r="F33" s="18">
        <v>1458455.75</v>
      </c>
      <c r="G33" s="18">
        <v>7677.43</v>
      </c>
      <c r="H33" s="19">
        <f t="shared" si="0"/>
        <v>3049347.6</v>
      </c>
      <c r="I33" s="18">
        <v>1225475.07</v>
      </c>
      <c r="J33" s="18">
        <v>1088137.77</v>
      </c>
      <c r="K33" s="18">
        <v>0</v>
      </c>
      <c r="L33" s="18">
        <v>118022.29</v>
      </c>
      <c r="M33" s="19">
        <f t="shared" si="1"/>
        <v>2431635.13</v>
      </c>
      <c r="N33" s="20">
        <f t="shared" si="2"/>
        <v>0.20257200917337209</v>
      </c>
    </row>
    <row r="34" spans="1:14" ht="15.6" customHeight="1">
      <c r="A34" s="17" t="s">
        <v>43</v>
      </c>
      <c r="B34" s="28" t="s">
        <v>31</v>
      </c>
      <c r="C34" s="18">
        <v>3527150.73</v>
      </c>
      <c r="D34" s="18">
        <v>64959.5</v>
      </c>
      <c r="E34" s="18">
        <v>3096048.17</v>
      </c>
      <c r="F34" s="18">
        <v>5064045.84</v>
      </c>
      <c r="G34" s="18">
        <v>295116.11</v>
      </c>
      <c r="H34" s="19">
        <f t="shared" si="0"/>
        <v>12047320.35</v>
      </c>
      <c r="I34" s="18">
        <v>5062099.6500000004</v>
      </c>
      <c r="J34" s="18">
        <v>5963183.6399999997</v>
      </c>
      <c r="K34" s="18">
        <v>2857.9</v>
      </c>
      <c r="L34" s="18">
        <v>638615.77</v>
      </c>
      <c r="M34" s="19">
        <f t="shared" si="1"/>
        <v>11666756.959999999</v>
      </c>
      <c r="N34" s="20">
        <f t="shared" si="2"/>
        <v>3.1589048763030578E-2</v>
      </c>
    </row>
    <row r="35" spans="1:14" ht="15.6" customHeight="1">
      <c r="A35" s="17" t="s">
        <v>44</v>
      </c>
      <c r="B35" s="28" t="s">
        <v>15</v>
      </c>
      <c r="C35" s="18">
        <v>564388.27</v>
      </c>
      <c r="D35" s="18">
        <v>10046.549999999999</v>
      </c>
      <c r="E35" s="18">
        <v>110685.44</v>
      </c>
      <c r="F35" s="18">
        <v>535771.97</v>
      </c>
      <c r="G35" s="18">
        <v>57642.01</v>
      </c>
      <c r="H35" s="19">
        <f t="shared" si="0"/>
        <v>1278534.24</v>
      </c>
      <c r="I35" s="18">
        <v>333520.34999999998</v>
      </c>
      <c r="J35" s="18">
        <v>557729.81000000006</v>
      </c>
      <c r="K35" s="18">
        <v>60.5</v>
      </c>
      <c r="L35" s="18">
        <v>54932.49</v>
      </c>
      <c r="M35" s="19">
        <f t="shared" si="1"/>
        <v>946243.15</v>
      </c>
      <c r="N35" s="20">
        <f t="shared" si="2"/>
        <v>0.25990003208674328</v>
      </c>
    </row>
    <row r="36" spans="1:14" ht="15.6" customHeight="1">
      <c r="A36" s="17" t="s">
        <v>573</v>
      </c>
      <c r="B36" s="28" t="s">
        <v>22</v>
      </c>
      <c r="C36" s="18">
        <v>1066363.8</v>
      </c>
      <c r="D36" s="18">
        <v>16142.72</v>
      </c>
      <c r="E36" s="18">
        <v>212243.21</v>
      </c>
      <c r="F36" s="18">
        <v>3135826.96</v>
      </c>
      <c r="G36" s="18">
        <v>153141.68</v>
      </c>
      <c r="H36" s="19">
        <f t="shared" si="0"/>
        <v>4583718.3699999992</v>
      </c>
      <c r="I36" s="18">
        <v>2938595.43</v>
      </c>
      <c r="J36" s="18">
        <v>945047.83</v>
      </c>
      <c r="K36" s="18">
        <v>4458.63</v>
      </c>
      <c r="L36" s="18">
        <v>124130.14</v>
      </c>
      <c r="M36" s="19">
        <f t="shared" si="1"/>
        <v>4012232.0300000003</v>
      </c>
      <c r="N36" s="20">
        <f t="shared" si="2"/>
        <v>0.12467745482364768</v>
      </c>
    </row>
    <row r="37" spans="1:14" ht="15.6" customHeight="1">
      <c r="A37" s="17" t="s">
        <v>574</v>
      </c>
      <c r="B37" s="28" t="s">
        <v>15</v>
      </c>
      <c r="C37" s="18">
        <v>127907.13</v>
      </c>
      <c r="D37" s="18">
        <v>596.53</v>
      </c>
      <c r="E37" s="18">
        <v>103360.2</v>
      </c>
      <c r="F37" s="18">
        <v>401256.83</v>
      </c>
      <c r="G37" s="18">
        <v>9655.2999999999993</v>
      </c>
      <c r="H37" s="19">
        <f t="shared" si="0"/>
        <v>642775.99</v>
      </c>
      <c r="I37" s="18">
        <v>285215.95</v>
      </c>
      <c r="J37" s="18">
        <v>229767</v>
      </c>
      <c r="K37" s="18">
        <v>384.82</v>
      </c>
      <c r="L37" s="18">
        <v>72103.83</v>
      </c>
      <c r="M37" s="19">
        <f t="shared" si="1"/>
        <v>587471.6</v>
      </c>
      <c r="N37" s="20">
        <f t="shared" si="2"/>
        <v>8.6039912598477764E-2</v>
      </c>
    </row>
    <row r="38" spans="1:14" ht="15.6" customHeight="1">
      <c r="A38" s="17" t="s">
        <v>575</v>
      </c>
      <c r="B38" s="28" t="s">
        <v>21</v>
      </c>
      <c r="C38" s="18">
        <v>611700.76</v>
      </c>
      <c r="D38" s="18">
        <v>1507.13</v>
      </c>
      <c r="E38" s="18">
        <v>168954.71</v>
      </c>
      <c r="F38" s="18">
        <v>751583.19</v>
      </c>
      <c r="G38" s="18">
        <v>18012.12</v>
      </c>
      <c r="H38" s="19">
        <f t="shared" si="0"/>
        <v>1551757.9100000001</v>
      </c>
      <c r="I38" s="18">
        <v>596792.18999999994</v>
      </c>
      <c r="J38" s="18">
        <v>349579.13</v>
      </c>
      <c r="K38" s="18">
        <v>30</v>
      </c>
      <c r="L38" s="18">
        <v>121342.89</v>
      </c>
      <c r="M38" s="19">
        <f t="shared" si="1"/>
        <v>1067744.21</v>
      </c>
      <c r="N38" s="20">
        <f t="shared" si="2"/>
        <v>0.31191315145285786</v>
      </c>
    </row>
    <row r="39" spans="1:14" ht="15.6" customHeight="1">
      <c r="A39" s="17" t="s">
        <v>45</v>
      </c>
      <c r="B39" s="28" t="s">
        <v>21</v>
      </c>
      <c r="C39" s="18">
        <v>1353039.73</v>
      </c>
      <c r="D39" s="18">
        <v>62044.55</v>
      </c>
      <c r="E39" s="18">
        <v>563500.41</v>
      </c>
      <c r="F39" s="18">
        <v>3475357.92</v>
      </c>
      <c r="G39" s="18">
        <v>26947.13</v>
      </c>
      <c r="H39" s="19">
        <f t="shared" si="0"/>
        <v>5480889.7399999993</v>
      </c>
      <c r="I39" s="18">
        <v>1654939.37</v>
      </c>
      <c r="J39" s="18">
        <v>2761526.41</v>
      </c>
      <c r="K39" s="18">
        <v>36088.49</v>
      </c>
      <c r="L39" s="18">
        <v>460691.74</v>
      </c>
      <c r="M39" s="19">
        <f t="shared" si="1"/>
        <v>4913246.0100000007</v>
      </c>
      <c r="N39" s="20">
        <f t="shared" si="2"/>
        <v>0.10356780685757759</v>
      </c>
    </row>
    <row r="40" spans="1:14" ht="15.6" customHeight="1">
      <c r="A40" s="17" t="s">
        <v>46</v>
      </c>
      <c r="B40" s="28" t="s">
        <v>26</v>
      </c>
      <c r="C40" s="18">
        <v>295562.99</v>
      </c>
      <c r="D40" s="18">
        <v>8173.5</v>
      </c>
      <c r="E40" s="18">
        <v>128322.33</v>
      </c>
      <c r="F40" s="18">
        <v>1101052.6599999999</v>
      </c>
      <c r="G40" s="18">
        <v>48873.67</v>
      </c>
      <c r="H40" s="19">
        <f t="shared" si="0"/>
        <v>1581985.15</v>
      </c>
      <c r="I40" s="18">
        <v>536796.81999999995</v>
      </c>
      <c r="J40" s="18">
        <v>614922.22</v>
      </c>
      <c r="K40" s="18">
        <v>592.79</v>
      </c>
      <c r="L40" s="18">
        <v>114989.44</v>
      </c>
      <c r="M40" s="19">
        <f t="shared" si="1"/>
        <v>1267301.27</v>
      </c>
      <c r="N40" s="20">
        <f t="shared" si="2"/>
        <v>0.19891708844422459</v>
      </c>
    </row>
    <row r="41" spans="1:14" ht="15.6" customHeight="1">
      <c r="A41" s="17" t="s">
        <v>47</v>
      </c>
      <c r="B41" s="28" t="s">
        <v>21</v>
      </c>
      <c r="C41" s="18">
        <v>711559.56</v>
      </c>
      <c r="D41" s="18">
        <v>620</v>
      </c>
      <c r="E41" s="18">
        <v>466187.84</v>
      </c>
      <c r="F41" s="18">
        <v>2195319.36</v>
      </c>
      <c r="G41" s="18">
        <v>58764.22</v>
      </c>
      <c r="H41" s="19">
        <f t="shared" si="0"/>
        <v>3432450.98</v>
      </c>
      <c r="I41" s="18">
        <v>1058889.6000000001</v>
      </c>
      <c r="J41" s="18">
        <v>1683193.53</v>
      </c>
      <c r="K41" s="18">
        <v>16871.98</v>
      </c>
      <c r="L41" s="18">
        <v>66494.62</v>
      </c>
      <c r="M41" s="19">
        <f t="shared" si="1"/>
        <v>2825449.73</v>
      </c>
      <c r="N41" s="20">
        <f t="shared" si="2"/>
        <v>0.17684192827132522</v>
      </c>
    </row>
    <row r="42" spans="1:14" ht="15.6" customHeight="1">
      <c r="A42" s="17" t="s">
        <v>48</v>
      </c>
      <c r="B42" s="28" t="s">
        <v>26</v>
      </c>
      <c r="C42" s="18">
        <v>2992172.74</v>
      </c>
      <c r="D42" s="18">
        <v>36767.089999999997</v>
      </c>
      <c r="E42" s="18">
        <v>670953.80000000005</v>
      </c>
      <c r="F42" s="18">
        <v>3849081.76</v>
      </c>
      <c r="G42" s="18">
        <v>82845.86</v>
      </c>
      <c r="H42" s="19">
        <f t="shared" si="0"/>
        <v>7631821.25</v>
      </c>
      <c r="I42" s="18">
        <v>3725040.15</v>
      </c>
      <c r="J42" s="18">
        <v>3298576.76</v>
      </c>
      <c r="K42" s="18">
        <v>31604.14</v>
      </c>
      <c r="L42" s="18">
        <v>385765</v>
      </c>
      <c r="M42" s="19">
        <f t="shared" si="1"/>
        <v>7440986.0499999998</v>
      </c>
      <c r="N42" s="20">
        <f t="shared" si="2"/>
        <v>2.5005197809107517E-2</v>
      </c>
    </row>
    <row r="43" spans="1:14" ht="15.6" customHeight="1">
      <c r="A43" s="17" t="s">
        <v>49</v>
      </c>
      <c r="B43" s="28" t="s">
        <v>26</v>
      </c>
      <c r="C43" s="18">
        <v>162548.67000000001</v>
      </c>
      <c r="D43" s="18">
        <v>10741.37</v>
      </c>
      <c r="E43" s="18">
        <v>156620.66</v>
      </c>
      <c r="F43" s="18">
        <v>948383.14</v>
      </c>
      <c r="G43" s="18">
        <v>67170</v>
      </c>
      <c r="H43" s="19">
        <f t="shared" si="0"/>
        <v>1345463.84</v>
      </c>
      <c r="I43" s="18">
        <v>520894.6</v>
      </c>
      <c r="J43" s="18">
        <v>455304.07</v>
      </c>
      <c r="K43" s="18">
        <v>645.12</v>
      </c>
      <c r="L43" s="18">
        <v>36952.5</v>
      </c>
      <c r="M43" s="19">
        <f t="shared" si="1"/>
        <v>1013796.2899999999</v>
      </c>
      <c r="N43" s="20">
        <f t="shared" si="2"/>
        <v>0.24650796263688524</v>
      </c>
    </row>
    <row r="44" spans="1:14" ht="15.6" customHeight="1">
      <c r="A44" s="17" t="s">
        <v>50</v>
      </c>
      <c r="B44" s="28" t="s">
        <v>37</v>
      </c>
      <c r="C44" s="18">
        <v>48938961.460000001</v>
      </c>
      <c r="D44" s="18">
        <v>4602408.9400000004</v>
      </c>
      <c r="E44" s="18">
        <v>21089513.129999999</v>
      </c>
      <c r="F44" s="18">
        <v>56679220.049999997</v>
      </c>
      <c r="G44" s="18">
        <v>1731925.62</v>
      </c>
      <c r="H44" s="19">
        <f t="shared" si="0"/>
        <v>133042029.2</v>
      </c>
      <c r="I44" s="18">
        <v>40839618.789999999</v>
      </c>
      <c r="J44" s="18">
        <v>35578585.979999997</v>
      </c>
      <c r="K44" s="18">
        <v>2790570.06</v>
      </c>
      <c r="L44" s="18">
        <v>36405146.219999999</v>
      </c>
      <c r="M44" s="19">
        <f t="shared" si="1"/>
        <v>115613921.05</v>
      </c>
      <c r="N44" s="20">
        <f t="shared" si="2"/>
        <v>0.13099701090548313</v>
      </c>
    </row>
    <row r="45" spans="1:14" ht="15.6" customHeight="1">
      <c r="A45" s="17" t="s">
        <v>51</v>
      </c>
      <c r="B45" s="28" t="s">
        <v>37</v>
      </c>
      <c r="C45" s="18">
        <v>1590431.26</v>
      </c>
      <c r="D45" s="18">
        <v>169179.44</v>
      </c>
      <c r="E45" s="18">
        <v>691900.2</v>
      </c>
      <c r="F45" s="18">
        <v>3920077.67</v>
      </c>
      <c r="G45" s="18">
        <v>15569.54</v>
      </c>
      <c r="H45" s="19">
        <f t="shared" si="0"/>
        <v>6387158.1100000003</v>
      </c>
      <c r="I45" s="18">
        <v>2547507.63</v>
      </c>
      <c r="J45" s="18">
        <v>1458421.69</v>
      </c>
      <c r="K45" s="18">
        <v>93242.62</v>
      </c>
      <c r="L45" s="18">
        <v>133921.21</v>
      </c>
      <c r="M45" s="19">
        <f t="shared" si="1"/>
        <v>4233093.1500000004</v>
      </c>
      <c r="N45" s="20">
        <f t="shared" si="2"/>
        <v>0.33724935611465551</v>
      </c>
    </row>
    <row r="46" spans="1:14" ht="15.6" customHeight="1">
      <c r="A46" s="17" t="s">
        <v>52</v>
      </c>
      <c r="B46" s="28" t="s">
        <v>15</v>
      </c>
      <c r="C46" s="18">
        <v>966395.81</v>
      </c>
      <c r="D46" s="18">
        <v>14312.79</v>
      </c>
      <c r="E46" s="18">
        <v>898041.29</v>
      </c>
      <c r="F46" s="18">
        <v>2141066.52</v>
      </c>
      <c r="G46" s="18">
        <v>49843.37</v>
      </c>
      <c r="H46" s="19">
        <f t="shared" si="0"/>
        <v>4069659.7800000003</v>
      </c>
      <c r="I46" s="18">
        <v>1321652.1100000001</v>
      </c>
      <c r="J46" s="18">
        <v>1992295.12</v>
      </c>
      <c r="K46" s="18">
        <v>39850</v>
      </c>
      <c r="L46" s="18">
        <v>352926.65</v>
      </c>
      <c r="M46" s="19">
        <f t="shared" si="1"/>
        <v>3706723.8800000004</v>
      </c>
      <c r="N46" s="20">
        <f t="shared" si="2"/>
        <v>8.9180894625053866E-2</v>
      </c>
    </row>
    <row r="47" spans="1:14" ht="15.6" customHeight="1">
      <c r="A47" s="17" t="s">
        <v>53</v>
      </c>
      <c r="B47" s="28" t="s">
        <v>26</v>
      </c>
      <c r="C47" s="18">
        <v>20141492.84</v>
      </c>
      <c r="D47" s="18">
        <v>1005928.59</v>
      </c>
      <c r="E47" s="18">
        <v>13464084.26</v>
      </c>
      <c r="F47" s="18">
        <v>22380667.289999999</v>
      </c>
      <c r="G47" s="18">
        <v>1327859.72</v>
      </c>
      <c r="H47" s="19">
        <f t="shared" si="0"/>
        <v>58320032.699999996</v>
      </c>
      <c r="I47" s="18">
        <v>15942949.74</v>
      </c>
      <c r="J47" s="18">
        <v>29683024.98</v>
      </c>
      <c r="K47" s="18">
        <v>303750.65999999997</v>
      </c>
      <c r="L47" s="18">
        <v>3631860.24</v>
      </c>
      <c r="M47" s="19">
        <f t="shared" si="1"/>
        <v>49561585.619999997</v>
      </c>
      <c r="N47" s="20">
        <f t="shared" si="2"/>
        <v>0.15017904953952468</v>
      </c>
    </row>
    <row r="48" spans="1:14" ht="15.6" customHeight="1">
      <c r="A48" s="17" t="s">
        <v>54</v>
      </c>
      <c r="B48" s="28" t="s">
        <v>26</v>
      </c>
      <c r="C48" s="18">
        <v>8404708.6300000008</v>
      </c>
      <c r="D48" s="18">
        <v>140391.60999999999</v>
      </c>
      <c r="E48" s="18">
        <v>6500455.5999999996</v>
      </c>
      <c r="F48" s="18">
        <v>16335965.609999999</v>
      </c>
      <c r="G48" s="18">
        <v>462821.56</v>
      </c>
      <c r="H48" s="19">
        <f t="shared" si="0"/>
        <v>31844343.009999998</v>
      </c>
      <c r="I48" s="18">
        <v>14320313.279999999</v>
      </c>
      <c r="J48" s="18">
        <v>9261306.5299999993</v>
      </c>
      <c r="K48" s="18">
        <v>304084.89</v>
      </c>
      <c r="L48" s="18">
        <v>2185294.7799999998</v>
      </c>
      <c r="M48" s="19">
        <f t="shared" si="1"/>
        <v>26070999.48</v>
      </c>
      <c r="N48" s="20">
        <f t="shared" si="2"/>
        <v>0.18129887396913821</v>
      </c>
    </row>
    <row r="49" spans="1:14" ht="15.6" customHeight="1">
      <c r="A49" s="17" t="s">
        <v>521</v>
      </c>
      <c r="B49" s="28" t="s">
        <v>21</v>
      </c>
      <c r="C49" s="18">
        <v>2627851.79</v>
      </c>
      <c r="D49" s="18">
        <v>457441.96</v>
      </c>
      <c r="E49" s="18">
        <v>1655179.33</v>
      </c>
      <c r="F49" s="18">
        <v>4877994.4800000004</v>
      </c>
      <c r="G49" s="18">
        <v>53312.01</v>
      </c>
      <c r="H49" s="19">
        <f t="shared" si="0"/>
        <v>9671779.5700000003</v>
      </c>
      <c r="I49" s="18">
        <v>3395548.55</v>
      </c>
      <c r="J49" s="18">
        <v>3769176.59</v>
      </c>
      <c r="K49" s="18">
        <v>68450.850000000006</v>
      </c>
      <c r="L49" s="18">
        <v>203271.7</v>
      </c>
      <c r="M49" s="19">
        <f t="shared" si="1"/>
        <v>7436447.6899999995</v>
      </c>
      <c r="N49" s="20">
        <f t="shared" si="2"/>
        <v>0.23111898527273825</v>
      </c>
    </row>
    <row r="50" spans="1:14" ht="15.6" customHeight="1">
      <c r="A50" s="17" t="s">
        <v>55</v>
      </c>
      <c r="B50" s="28" t="s">
        <v>15</v>
      </c>
      <c r="C50" s="18">
        <v>45951.59</v>
      </c>
      <c r="D50" s="18">
        <v>392.54</v>
      </c>
      <c r="E50" s="18">
        <v>27377.51</v>
      </c>
      <c r="F50" s="18">
        <v>267084.81</v>
      </c>
      <c r="G50" s="18">
        <v>13910.32</v>
      </c>
      <c r="H50" s="19">
        <f t="shared" si="0"/>
        <v>354716.77</v>
      </c>
      <c r="I50" s="18">
        <v>135087.94</v>
      </c>
      <c r="J50" s="18">
        <v>147250.23000000001</v>
      </c>
      <c r="K50" s="18">
        <v>0</v>
      </c>
      <c r="L50" s="18">
        <v>53074.22</v>
      </c>
      <c r="M50" s="19">
        <f t="shared" si="1"/>
        <v>335412.39</v>
      </c>
      <c r="N50" s="20">
        <f t="shared" si="2"/>
        <v>5.4421954733067747E-2</v>
      </c>
    </row>
    <row r="51" spans="1:14" ht="15.6" customHeight="1">
      <c r="A51" s="17" t="s">
        <v>576</v>
      </c>
      <c r="B51" s="28" t="s">
        <v>21</v>
      </c>
      <c r="C51" s="18">
        <v>61303.27</v>
      </c>
      <c r="D51" s="18">
        <v>177.68</v>
      </c>
      <c r="E51" s="18">
        <v>65327.839999999997</v>
      </c>
      <c r="F51" s="18">
        <v>609083.22</v>
      </c>
      <c r="G51" s="18">
        <v>0</v>
      </c>
      <c r="H51" s="19">
        <f t="shared" si="0"/>
        <v>735892.01</v>
      </c>
      <c r="I51" s="18">
        <v>413225.33</v>
      </c>
      <c r="J51" s="18">
        <v>391396.46</v>
      </c>
      <c r="K51" s="18">
        <v>1654.61</v>
      </c>
      <c r="L51" s="18">
        <v>20427.87</v>
      </c>
      <c r="M51" s="19">
        <f t="shared" si="1"/>
        <v>826704.27</v>
      </c>
      <c r="N51" s="20">
        <f t="shared" si="2"/>
        <v>-0.12340432939338478</v>
      </c>
    </row>
    <row r="52" spans="1:14" ht="15.6" customHeight="1">
      <c r="A52" s="17" t="s">
        <v>56</v>
      </c>
      <c r="B52" s="28" t="s">
        <v>25</v>
      </c>
      <c r="C52" s="18">
        <v>8150079.4800000004</v>
      </c>
      <c r="D52" s="18">
        <v>938025.01</v>
      </c>
      <c r="E52" s="18">
        <v>2388240.77</v>
      </c>
      <c r="F52" s="18">
        <v>13277233.18</v>
      </c>
      <c r="G52" s="18">
        <v>395442.87</v>
      </c>
      <c r="H52" s="19">
        <f t="shared" si="0"/>
        <v>25149021.309999999</v>
      </c>
      <c r="I52" s="18">
        <v>13457905.35</v>
      </c>
      <c r="J52" s="18">
        <v>6273652.1100000003</v>
      </c>
      <c r="K52" s="18">
        <v>504304.62</v>
      </c>
      <c r="L52" s="18">
        <v>720689.94</v>
      </c>
      <c r="M52" s="19">
        <f t="shared" si="1"/>
        <v>20956552.020000003</v>
      </c>
      <c r="N52" s="20">
        <f t="shared" si="2"/>
        <v>0.16670506729949547</v>
      </c>
    </row>
    <row r="53" spans="1:14" ht="15.6" customHeight="1">
      <c r="A53" s="17" t="s">
        <v>57</v>
      </c>
      <c r="B53" s="28" t="s">
        <v>26</v>
      </c>
      <c r="C53" s="18">
        <v>417896.94</v>
      </c>
      <c r="D53" s="18">
        <v>7893.8</v>
      </c>
      <c r="E53" s="18">
        <v>347236.91</v>
      </c>
      <c r="F53" s="18">
        <v>1451931.53</v>
      </c>
      <c r="G53" s="18">
        <v>35926.47</v>
      </c>
      <c r="H53" s="19">
        <f t="shared" si="0"/>
        <v>2260885.65</v>
      </c>
      <c r="I53" s="18">
        <v>1094737.31</v>
      </c>
      <c r="J53" s="18">
        <v>674055.3</v>
      </c>
      <c r="K53" s="18">
        <v>816</v>
      </c>
      <c r="L53" s="18">
        <v>178091.84</v>
      </c>
      <c r="M53" s="19">
        <f t="shared" si="1"/>
        <v>1947700.4500000002</v>
      </c>
      <c r="N53" s="20">
        <f t="shared" si="2"/>
        <v>0.13852323756400495</v>
      </c>
    </row>
    <row r="54" spans="1:14" ht="15.6" customHeight="1">
      <c r="A54" s="17" t="s">
        <v>522</v>
      </c>
      <c r="B54" s="28" t="s">
        <v>22</v>
      </c>
      <c r="C54" s="18">
        <v>475501.97</v>
      </c>
      <c r="D54" s="18">
        <v>18921.560000000001</v>
      </c>
      <c r="E54" s="18">
        <v>69684.789999999994</v>
      </c>
      <c r="F54" s="18">
        <v>1659433.06</v>
      </c>
      <c r="G54" s="18">
        <v>30719.99</v>
      </c>
      <c r="H54" s="19">
        <f t="shared" si="0"/>
        <v>2254261.37</v>
      </c>
      <c r="I54" s="18">
        <v>1119187.5900000001</v>
      </c>
      <c r="J54" s="18">
        <v>514547.48</v>
      </c>
      <c r="K54" s="18">
        <v>20873.259999999998</v>
      </c>
      <c r="L54" s="18">
        <v>22378.5</v>
      </c>
      <c r="M54" s="19">
        <f t="shared" si="1"/>
        <v>1676986.83</v>
      </c>
      <c r="N54" s="20">
        <f t="shared" si="2"/>
        <v>0.25608145873519539</v>
      </c>
    </row>
    <row r="55" spans="1:14" ht="15.6" customHeight="1">
      <c r="A55" s="17" t="s">
        <v>577</v>
      </c>
      <c r="B55" s="28" t="s">
        <v>26</v>
      </c>
      <c r="C55" s="18">
        <v>956221.74</v>
      </c>
      <c r="D55" s="18">
        <v>19900.22</v>
      </c>
      <c r="E55" s="18">
        <v>297286.40999999997</v>
      </c>
      <c r="F55" s="18">
        <v>1021567.63</v>
      </c>
      <c r="G55" s="18">
        <v>6862.59</v>
      </c>
      <c r="H55" s="19">
        <f t="shared" si="0"/>
        <v>2301838.59</v>
      </c>
      <c r="I55" s="18">
        <v>1220703.22</v>
      </c>
      <c r="J55" s="18">
        <v>713612.58</v>
      </c>
      <c r="K55" s="18">
        <v>6768.62</v>
      </c>
      <c r="L55" s="18">
        <v>127548.49</v>
      </c>
      <c r="M55" s="19">
        <f t="shared" si="1"/>
        <v>2068632.91</v>
      </c>
      <c r="N55" s="20">
        <f t="shared" si="2"/>
        <v>0.10131278579355121</v>
      </c>
    </row>
    <row r="56" spans="1:14" ht="15.6" customHeight="1">
      <c r="A56" s="17" t="s">
        <v>58</v>
      </c>
      <c r="B56" s="28" t="s">
        <v>18</v>
      </c>
      <c r="C56" s="18">
        <v>625672.63</v>
      </c>
      <c r="D56" s="18">
        <v>16440.830000000002</v>
      </c>
      <c r="E56" s="18">
        <v>200814.82</v>
      </c>
      <c r="F56" s="18">
        <v>2316877.38</v>
      </c>
      <c r="G56" s="18">
        <v>371660.52</v>
      </c>
      <c r="H56" s="19">
        <f t="shared" si="0"/>
        <v>3531466.18</v>
      </c>
      <c r="I56" s="18">
        <v>725113.97</v>
      </c>
      <c r="J56" s="18">
        <v>1319846.76</v>
      </c>
      <c r="K56" s="18">
        <v>225.5</v>
      </c>
      <c r="L56" s="18">
        <v>527385.14</v>
      </c>
      <c r="M56" s="19">
        <f t="shared" si="1"/>
        <v>2572571.37</v>
      </c>
      <c r="N56" s="20">
        <f t="shared" si="2"/>
        <v>0.27152881016688657</v>
      </c>
    </row>
    <row r="57" spans="1:14" ht="15.6" customHeight="1">
      <c r="A57" s="17" t="s">
        <v>59</v>
      </c>
      <c r="B57" s="28" t="s">
        <v>21</v>
      </c>
      <c r="C57" s="18">
        <v>44828.34</v>
      </c>
      <c r="D57" s="18">
        <v>3299.7</v>
      </c>
      <c r="E57" s="18">
        <v>63166.51</v>
      </c>
      <c r="F57" s="18">
        <v>610770.02</v>
      </c>
      <c r="G57" s="18">
        <v>12135.56</v>
      </c>
      <c r="H57" s="19">
        <f t="shared" si="0"/>
        <v>734200.13000000012</v>
      </c>
      <c r="I57" s="18">
        <v>416491.74</v>
      </c>
      <c r="J57" s="18">
        <v>191301.19</v>
      </c>
      <c r="K57" s="18">
        <v>154.1</v>
      </c>
      <c r="L57" s="18">
        <v>28642.959999999999</v>
      </c>
      <c r="M57" s="19">
        <f t="shared" si="1"/>
        <v>636589.98999999987</v>
      </c>
      <c r="N57" s="20">
        <f t="shared" si="2"/>
        <v>0.13294759291312061</v>
      </c>
    </row>
    <row r="58" spans="1:14" ht="15.6" customHeight="1">
      <c r="A58" s="17" t="s">
        <v>60</v>
      </c>
      <c r="B58" s="28" t="s">
        <v>25</v>
      </c>
      <c r="C58" s="18">
        <v>996012.96</v>
      </c>
      <c r="D58" s="18">
        <v>13942.52</v>
      </c>
      <c r="E58" s="18">
        <v>76287.23</v>
      </c>
      <c r="F58" s="18">
        <v>760649.04</v>
      </c>
      <c r="G58" s="18">
        <v>306576.38</v>
      </c>
      <c r="H58" s="19">
        <f t="shared" si="0"/>
        <v>2153468.13</v>
      </c>
      <c r="I58" s="18">
        <v>582903.29</v>
      </c>
      <c r="J58" s="18">
        <v>987203.86</v>
      </c>
      <c r="K58" s="18">
        <v>1337.04</v>
      </c>
      <c r="L58" s="18">
        <v>283641.65999999997</v>
      </c>
      <c r="M58" s="19">
        <f t="shared" si="1"/>
        <v>1855085.8499999999</v>
      </c>
      <c r="N58" s="20">
        <f t="shared" si="2"/>
        <v>0.13855894862953</v>
      </c>
    </row>
    <row r="59" spans="1:14" ht="15.6" customHeight="1">
      <c r="A59" s="17" t="s">
        <v>61</v>
      </c>
      <c r="B59" s="28" t="s">
        <v>22</v>
      </c>
      <c r="C59" s="18">
        <v>1542563.82</v>
      </c>
      <c r="D59" s="18">
        <v>62585.7</v>
      </c>
      <c r="E59" s="18">
        <v>354628.96</v>
      </c>
      <c r="F59" s="18">
        <v>3720660.64</v>
      </c>
      <c r="G59" s="18">
        <v>77327.14</v>
      </c>
      <c r="H59" s="19">
        <f t="shared" si="0"/>
        <v>5757766.2599999998</v>
      </c>
      <c r="I59" s="18">
        <v>3397486.05</v>
      </c>
      <c r="J59" s="18">
        <v>1264686.8999999999</v>
      </c>
      <c r="K59" s="18">
        <v>39326.15</v>
      </c>
      <c r="L59" s="18">
        <v>96850.72</v>
      </c>
      <c r="M59" s="19">
        <f t="shared" si="1"/>
        <v>4798349.8199999994</v>
      </c>
      <c r="N59" s="20">
        <f t="shared" si="2"/>
        <v>0.16662997361758142</v>
      </c>
    </row>
    <row r="60" spans="1:14" ht="15.6" customHeight="1">
      <c r="A60" s="17" t="s">
        <v>578</v>
      </c>
      <c r="B60" s="28" t="s">
        <v>15</v>
      </c>
      <c r="C60" s="18">
        <v>98816593.510000005</v>
      </c>
      <c r="D60" s="18">
        <v>9919216.8200000003</v>
      </c>
      <c r="E60" s="18">
        <v>33013396.98</v>
      </c>
      <c r="F60" s="18">
        <v>90118109.680000007</v>
      </c>
      <c r="G60" s="18">
        <v>6490012.2199999997</v>
      </c>
      <c r="H60" s="19">
        <f t="shared" si="0"/>
        <v>238357329.21000001</v>
      </c>
      <c r="I60" s="18">
        <v>71053355.849999994</v>
      </c>
      <c r="J60" s="18">
        <v>116048815.77</v>
      </c>
      <c r="K60" s="18">
        <v>3005520.08</v>
      </c>
      <c r="L60" s="18">
        <v>6212441.2300000004</v>
      </c>
      <c r="M60" s="19">
        <f t="shared" si="1"/>
        <v>196320132.93000001</v>
      </c>
      <c r="N60" s="20">
        <f t="shared" si="2"/>
        <v>0.17636208804372011</v>
      </c>
    </row>
    <row r="61" spans="1:14" ht="15.6" customHeight="1">
      <c r="A61" s="17" t="s">
        <v>523</v>
      </c>
      <c r="B61" s="28" t="s">
        <v>15</v>
      </c>
      <c r="C61" s="18">
        <v>39471.03</v>
      </c>
      <c r="D61" s="18">
        <v>893.55</v>
      </c>
      <c r="E61" s="18">
        <v>356584.34</v>
      </c>
      <c r="F61" s="18">
        <v>521222.56</v>
      </c>
      <c r="G61" s="18">
        <v>130047.88</v>
      </c>
      <c r="H61" s="19">
        <f t="shared" si="0"/>
        <v>1048219.36</v>
      </c>
      <c r="I61" s="18">
        <v>142549.79999999999</v>
      </c>
      <c r="J61" s="18">
        <v>210453.49</v>
      </c>
      <c r="K61" s="18">
        <v>2040.13</v>
      </c>
      <c r="L61" s="18">
        <v>45897.13</v>
      </c>
      <c r="M61" s="19">
        <f t="shared" si="1"/>
        <v>400940.55</v>
      </c>
      <c r="N61" s="20">
        <f t="shared" si="2"/>
        <v>0.61750320085673671</v>
      </c>
    </row>
    <row r="62" spans="1:14" ht="15.6" customHeight="1">
      <c r="A62" s="17" t="s">
        <v>62</v>
      </c>
      <c r="B62" s="28" t="s">
        <v>18</v>
      </c>
      <c r="C62" s="18">
        <v>3592599.66</v>
      </c>
      <c r="D62" s="18">
        <v>58553.68</v>
      </c>
      <c r="E62" s="18">
        <v>446276.73</v>
      </c>
      <c r="F62" s="18">
        <v>5116836.6500000004</v>
      </c>
      <c r="G62" s="18">
        <v>171175.93</v>
      </c>
      <c r="H62" s="19">
        <f t="shared" si="0"/>
        <v>9385442.6500000004</v>
      </c>
      <c r="I62" s="18">
        <v>6788729</v>
      </c>
      <c r="J62" s="18">
        <v>3230492.24</v>
      </c>
      <c r="K62" s="18">
        <v>148953.48000000001</v>
      </c>
      <c r="L62" s="18">
        <v>302593.11</v>
      </c>
      <c r="M62" s="19">
        <f t="shared" si="1"/>
        <v>10470767.83</v>
      </c>
      <c r="N62" s="20">
        <f t="shared" si="2"/>
        <v>-0.115639210687628</v>
      </c>
    </row>
    <row r="63" spans="1:14" ht="15.6" customHeight="1">
      <c r="A63" s="17" t="s">
        <v>63</v>
      </c>
      <c r="B63" s="28" t="s">
        <v>26</v>
      </c>
      <c r="C63" s="18">
        <v>1862876.51</v>
      </c>
      <c r="D63" s="18">
        <v>35755.5</v>
      </c>
      <c r="E63" s="18">
        <v>372050.78</v>
      </c>
      <c r="F63" s="18">
        <v>2132976.71</v>
      </c>
      <c r="G63" s="18">
        <v>9401.4</v>
      </c>
      <c r="H63" s="19">
        <f t="shared" si="0"/>
        <v>4413060.9000000004</v>
      </c>
      <c r="I63" s="18">
        <v>2105044.88</v>
      </c>
      <c r="J63" s="18">
        <v>1271726.07</v>
      </c>
      <c r="K63" s="18">
        <v>32645.23</v>
      </c>
      <c r="L63" s="18">
        <v>183665.69</v>
      </c>
      <c r="M63" s="19">
        <f t="shared" si="1"/>
        <v>3593081.87</v>
      </c>
      <c r="N63" s="20">
        <f t="shared" si="2"/>
        <v>0.18580732253207749</v>
      </c>
    </row>
    <row r="64" spans="1:14" ht="15.6" customHeight="1">
      <c r="A64" s="17" t="s">
        <v>64</v>
      </c>
      <c r="B64" s="28" t="s">
        <v>25</v>
      </c>
      <c r="C64" s="18">
        <v>1074595.28</v>
      </c>
      <c r="D64" s="18">
        <v>68134.94</v>
      </c>
      <c r="E64" s="18">
        <v>425622.46</v>
      </c>
      <c r="F64" s="18">
        <v>1270492.1200000001</v>
      </c>
      <c r="G64" s="18">
        <v>383132.79</v>
      </c>
      <c r="H64" s="19">
        <f t="shared" si="0"/>
        <v>3221977.59</v>
      </c>
      <c r="I64" s="18">
        <v>1341959.82</v>
      </c>
      <c r="J64" s="18">
        <v>1076653.6499999999</v>
      </c>
      <c r="K64" s="18">
        <v>1092.3499999999999</v>
      </c>
      <c r="L64" s="18">
        <v>56198.39</v>
      </c>
      <c r="M64" s="19">
        <f t="shared" si="1"/>
        <v>2475904.21</v>
      </c>
      <c r="N64" s="20">
        <f t="shared" si="2"/>
        <v>0.23155759441517404</v>
      </c>
    </row>
    <row r="65" spans="1:14" ht="15.6" customHeight="1">
      <c r="A65" s="17" t="s">
        <v>65</v>
      </c>
      <c r="B65" s="28" t="s">
        <v>21</v>
      </c>
      <c r="C65" s="18">
        <v>19876489.18</v>
      </c>
      <c r="D65" s="18">
        <v>202283.62</v>
      </c>
      <c r="E65" s="18">
        <v>4219779.99</v>
      </c>
      <c r="F65" s="18">
        <v>18297547.050000001</v>
      </c>
      <c r="G65" s="18">
        <v>1156797.3400000001</v>
      </c>
      <c r="H65" s="19">
        <f t="shared" si="0"/>
        <v>43752897.180000007</v>
      </c>
      <c r="I65" s="18">
        <v>13256362.07</v>
      </c>
      <c r="J65" s="18">
        <v>22853842.059999999</v>
      </c>
      <c r="K65" s="18">
        <v>491346.7</v>
      </c>
      <c r="L65" s="18">
        <v>720851.75</v>
      </c>
      <c r="M65" s="19">
        <f t="shared" si="1"/>
        <v>37322402.579999998</v>
      </c>
      <c r="N65" s="20">
        <f t="shared" si="2"/>
        <v>0.1469730009773951</v>
      </c>
    </row>
    <row r="66" spans="1:14" ht="15.6" customHeight="1">
      <c r="A66" s="17" t="s">
        <v>66</v>
      </c>
      <c r="B66" s="28" t="s">
        <v>26</v>
      </c>
      <c r="C66" s="18">
        <v>3412987.94</v>
      </c>
      <c r="D66" s="18">
        <v>63234.46</v>
      </c>
      <c r="E66" s="18">
        <v>2422073.96</v>
      </c>
      <c r="F66" s="18">
        <v>7235927.0700000003</v>
      </c>
      <c r="G66" s="18">
        <v>19661.46</v>
      </c>
      <c r="H66" s="19">
        <f t="shared" si="0"/>
        <v>13153884.890000001</v>
      </c>
      <c r="I66" s="18">
        <v>5947424.1500000004</v>
      </c>
      <c r="J66" s="18">
        <v>4164379.83</v>
      </c>
      <c r="K66" s="18">
        <v>13652.77</v>
      </c>
      <c r="L66" s="18">
        <v>1009933.87</v>
      </c>
      <c r="M66" s="19">
        <f t="shared" si="1"/>
        <v>11135390.619999999</v>
      </c>
      <c r="N66" s="20">
        <f t="shared" si="2"/>
        <v>0.15345232886556007</v>
      </c>
    </row>
    <row r="67" spans="1:14" ht="15.6" customHeight="1">
      <c r="A67" s="17" t="s">
        <v>67</v>
      </c>
      <c r="B67" s="28" t="s">
        <v>25</v>
      </c>
      <c r="C67" s="18">
        <v>1010825.21</v>
      </c>
      <c r="D67" s="18">
        <v>18286.57</v>
      </c>
      <c r="E67" s="18">
        <v>176742.65</v>
      </c>
      <c r="F67" s="18">
        <v>1788702.61</v>
      </c>
      <c r="G67" s="18">
        <v>585.25</v>
      </c>
      <c r="H67" s="19">
        <f t="shared" si="0"/>
        <v>2995142.29</v>
      </c>
      <c r="I67" s="18">
        <v>1741346.51</v>
      </c>
      <c r="J67" s="18">
        <v>516283.08</v>
      </c>
      <c r="K67" s="18">
        <v>225988.78</v>
      </c>
      <c r="L67" s="18">
        <v>286870.46000000002</v>
      </c>
      <c r="M67" s="19">
        <f t="shared" si="1"/>
        <v>2770488.8299999996</v>
      </c>
      <c r="N67" s="20">
        <f t="shared" si="2"/>
        <v>7.50059390333674E-2</v>
      </c>
    </row>
    <row r="68" spans="1:14" ht="15.6" customHeight="1">
      <c r="A68" s="17" t="s">
        <v>68</v>
      </c>
      <c r="B68" s="28" t="s">
        <v>26</v>
      </c>
      <c r="C68" s="18">
        <v>972278.72</v>
      </c>
      <c r="D68" s="18">
        <v>16246.3</v>
      </c>
      <c r="E68" s="18">
        <v>417465.94</v>
      </c>
      <c r="F68" s="18">
        <v>1980865.38</v>
      </c>
      <c r="G68" s="18">
        <v>10690.29</v>
      </c>
      <c r="H68" s="19">
        <f t="shared" si="0"/>
        <v>3397546.63</v>
      </c>
      <c r="I68" s="18">
        <v>1653447.53</v>
      </c>
      <c r="J68" s="18">
        <v>1124355.08</v>
      </c>
      <c r="K68" s="18">
        <v>38416.25</v>
      </c>
      <c r="L68" s="18">
        <v>150325.03</v>
      </c>
      <c r="M68" s="19">
        <f t="shared" si="1"/>
        <v>2966543.89</v>
      </c>
      <c r="N68" s="20">
        <f t="shared" si="2"/>
        <v>0.12685704919964549</v>
      </c>
    </row>
    <row r="69" spans="1:14" ht="15.6" customHeight="1">
      <c r="A69" s="17" t="s">
        <v>69</v>
      </c>
      <c r="B69" s="28" t="s">
        <v>26</v>
      </c>
      <c r="C69" s="18">
        <v>64560.12</v>
      </c>
      <c r="D69" s="18">
        <v>675.21</v>
      </c>
      <c r="E69" s="18">
        <v>50122.95</v>
      </c>
      <c r="F69" s="18">
        <v>751185.61</v>
      </c>
      <c r="G69" s="18">
        <v>23291.68</v>
      </c>
      <c r="H69" s="19">
        <f t="shared" si="0"/>
        <v>889835.57000000007</v>
      </c>
      <c r="I69" s="18">
        <v>269100.77</v>
      </c>
      <c r="J69" s="18">
        <v>464796.34</v>
      </c>
      <c r="K69" s="18">
        <v>32</v>
      </c>
      <c r="L69" s="18">
        <v>1347.01</v>
      </c>
      <c r="M69" s="19">
        <f t="shared" si="1"/>
        <v>735276.12000000011</v>
      </c>
      <c r="N69" s="20">
        <f t="shared" si="2"/>
        <v>0.17369439389796471</v>
      </c>
    </row>
    <row r="70" spans="1:14" ht="15.6" customHeight="1">
      <c r="A70" s="17" t="s">
        <v>70</v>
      </c>
      <c r="B70" s="28" t="s">
        <v>21</v>
      </c>
      <c r="C70" s="18">
        <v>295116.64</v>
      </c>
      <c r="D70" s="18">
        <v>6113.38</v>
      </c>
      <c r="E70" s="18">
        <v>135208.85</v>
      </c>
      <c r="F70" s="18">
        <v>1134456.31</v>
      </c>
      <c r="G70" s="18">
        <v>0</v>
      </c>
      <c r="H70" s="19">
        <f t="shared" si="0"/>
        <v>1570895.1800000002</v>
      </c>
      <c r="I70" s="18">
        <v>958290.23</v>
      </c>
      <c r="J70" s="18">
        <v>621078.14</v>
      </c>
      <c r="K70" s="18">
        <v>1200</v>
      </c>
      <c r="L70" s="18">
        <v>55163.37</v>
      </c>
      <c r="M70" s="19">
        <f t="shared" si="1"/>
        <v>1635731.7400000002</v>
      </c>
      <c r="N70" s="20">
        <f t="shared" si="2"/>
        <v>-4.1273638639594046E-2</v>
      </c>
    </row>
    <row r="71" spans="1:14" ht="15.6" customHeight="1">
      <c r="A71" s="17" t="s">
        <v>71</v>
      </c>
      <c r="B71" s="28" t="s">
        <v>15</v>
      </c>
      <c r="C71" s="18">
        <v>29267.759999999998</v>
      </c>
      <c r="D71" s="18">
        <v>235.72</v>
      </c>
      <c r="E71" s="18">
        <v>33048.28</v>
      </c>
      <c r="F71" s="18">
        <v>285819.65000000002</v>
      </c>
      <c r="G71" s="18">
        <v>789.96</v>
      </c>
      <c r="H71" s="19">
        <f t="shared" si="0"/>
        <v>349161.37000000005</v>
      </c>
      <c r="I71" s="18">
        <v>172557.91</v>
      </c>
      <c r="J71" s="18">
        <v>183948.45</v>
      </c>
      <c r="K71" s="18">
        <v>59.41</v>
      </c>
      <c r="L71" s="18">
        <v>6385.2</v>
      </c>
      <c r="M71" s="19">
        <f t="shared" si="1"/>
        <v>362950.97</v>
      </c>
      <c r="N71" s="20">
        <f t="shared" si="2"/>
        <v>-3.9493486922679663E-2</v>
      </c>
    </row>
    <row r="72" spans="1:14" ht="15.6" customHeight="1">
      <c r="A72" s="17" t="s">
        <v>72</v>
      </c>
      <c r="B72" s="28" t="s">
        <v>31</v>
      </c>
      <c r="C72" s="18">
        <v>12228678.1</v>
      </c>
      <c r="D72" s="18">
        <v>683246.47</v>
      </c>
      <c r="E72" s="18">
        <v>8900664.1600000001</v>
      </c>
      <c r="F72" s="18">
        <v>22736454.27</v>
      </c>
      <c r="G72" s="18">
        <v>262129.39</v>
      </c>
      <c r="H72" s="19">
        <f t="shared" si="0"/>
        <v>44811172.390000001</v>
      </c>
      <c r="I72" s="18">
        <v>18888967.73</v>
      </c>
      <c r="J72" s="18">
        <v>18340596.260000002</v>
      </c>
      <c r="K72" s="18">
        <v>414632.14</v>
      </c>
      <c r="L72" s="18">
        <v>1423930.32</v>
      </c>
      <c r="M72" s="19">
        <f t="shared" si="1"/>
        <v>39068126.450000003</v>
      </c>
      <c r="N72" s="20">
        <f t="shared" si="2"/>
        <v>0.12816102845998306</v>
      </c>
    </row>
    <row r="73" spans="1:14" ht="15.6" customHeight="1">
      <c r="A73" s="17" t="s">
        <v>579</v>
      </c>
      <c r="B73" s="28" t="s">
        <v>15</v>
      </c>
      <c r="C73" s="18">
        <v>1511895.63</v>
      </c>
      <c r="D73" s="18">
        <v>237906.82</v>
      </c>
      <c r="E73" s="18">
        <v>1024678.71</v>
      </c>
      <c r="F73" s="18">
        <v>1555328.85</v>
      </c>
      <c r="G73" s="18">
        <v>160354.29999999999</v>
      </c>
      <c r="H73" s="19">
        <f t="shared" si="0"/>
        <v>4490164.3099999996</v>
      </c>
      <c r="I73" s="18">
        <v>1589218.05</v>
      </c>
      <c r="J73" s="18">
        <v>1156038.17</v>
      </c>
      <c r="K73" s="18">
        <v>59564.82</v>
      </c>
      <c r="L73" s="18">
        <v>332913.84999999998</v>
      </c>
      <c r="M73" s="19">
        <f t="shared" si="1"/>
        <v>3137734.8899999997</v>
      </c>
      <c r="N73" s="20">
        <f t="shared" si="2"/>
        <v>0.30119820270007003</v>
      </c>
    </row>
    <row r="74" spans="1:14" ht="15.6" customHeight="1">
      <c r="A74" s="17" t="s">
        <v>73</v>
      </c>
      <c r="B74" s="28" t="s">
        <v>26</v>
      </c>
      <c r="C74" s="18">
        <v>18867032.850000001</v>
      </c>
      <c r="D74" s="18">
        <v>4047331.56</v>
      </c>
      <c r="E74" s="18">
        <v>7721406.7699999996</v>
      </c>
      <c r="F74" s="18">
        <v>24843546.190000001</v>
      </c>
      <c r="G74" s="18">
        <v>622201.17000000004</v>
      </c>
      <c r="H74" s="19">
        <f t="shared" si="0"/>
        <v>56101518.540000007</v>
      </c>
      <c r="I74" s="18">
        <v>17469866.489999998</v>
      </c>
      <c r="J74" s="18">
        <v>21635690.449999999</v>
      </c>
      <c r="K74" s="18">
        <v>351046.81</v>
      </c>
      <c r="L74" s="18">
        <v>7112658.9199999999</v>
      </c>
      <c r="M74" s="19">
        <f t="shared" si="1"/>
        <v>46569262.670000002</v>
      </c>
      <c r="N74" s="20">
        <f t="shared" si="2"/>
        <v>0.16991083518004188</v>
      </c>
    </row>
    <row r="75" spans="1:14" ht="15.6" customHeight="1">
      <c r="A75" s="17" t="s">
        <v>524</v>
      </c>
      <c r="B75" s="28" t="s">
        <v>25</v>
      </c>
      <c r="C75" s="18">
        <v>3718141.42</v>
      </c>
      <c r="D75" s="18">
        <v>133703.04999999999</v>
      </c>
      <c r="E75" s="18">
        <v>3855439.55</v>
      </c>
      <c r="F75" s="18">
        <v>3967225.14</v>
      </c>
      <c r="G75" s="18">
        <v>178767.14</v>
      </c>
      <c r="H75" s="19">
        <f t="shared" ref="H75:H138" si="3">SUM(C75:G75)</f>
        <v>11853276.300000001</v>
      </c>
      <c r="I75" s="18">
        <v>6887530.2400000002</v>
      </c>
      <c r="J75" s="18">
        <v>2243266.2599999998</v>
      </c>
      <c r="K75" s="18">
        <v>207734.41</v>
      </c>
      <c r="L75" s="18">
        <v>471909.3</v>
      </c>
      <c r="M75" s="19">
        <f t="shared" ref="M75:M138" si="4">SUM(I75:L75)</f>
        <v>9810440.2100000009</v>
      </c>
      <c r="N75" s="20">
        <f t="shared" ref="N75:N138" si="5">(H75-M75)/H75</f>
        <v>0.17234358149569159</v>
      </c>
    </row>
    <row r="76" spans="1:14" ht="15.6" customHeight="1">
      <c r="A76" s="17" t="s">
        <v>74</v>
      </c>
      <c r="B76" s="28" t="s">
        <v>22</v>
      </c>
      <c r="C76" s="18">
        <v>5210433.9800000004</v>
      </c>
      <c r="D76" s="18">
        <v>301858.46999999997</v>
      </c>
      <c r="E76" s="18">
        <v>2287038.35</v>
      </c>
      <c r="F76" s="18">
        <v>11559716.24</v>
      </c>
      <c r="G76" s="18">
        <v>26625.29</v>
      </c>
      <c r="H76" s="19">
        <f t="shared" si="3"/>
        <v>19385672.329999998</v>
      </c>
      <c r="I76" s="18">
        <v>14096044.609999999</v>
      </c>
      <c r="J76" s="18">
        <v>3545240.48</v>
      </c>
      <c r="K76" s="18">
        <v>10000</v>
      </c>
      <c r="L76" s="18">
        <v>558302.18000000005</v>
      </c>
      <c r="M76" s="19">
        <f t="shared" si="4"/>
        <v>18209587.27</v>
      </c>
      <c r="N76" s="20">
        <f t="shared" si="5"/>
        <v>6.0667746776054104E-2</v>
      </c>
    </row>
    <row r="77" spans="1:14" ht="15.6" customHeight="1">
      <c r="A77" s="17" t="s">
        <v>75</v>
      </c>
      <c r="B77" s="28" t="s">
        <v>26</v>
      </c>
      <c r="C77" s="18">
        <v>3415003.7</v>
      </c>
      <c r="D77" s="18">
        <v>202519.71</v>
      </c>
      <c r="E77" s="18">
        <v>1207332.1100000001</v>
      </c>
      <c r="F77" s="18">
        <v>4276091.21</v>
      </c>
      <c r="G77" s="18">
        <v>235192.7</v>
      </c>
      <c r="H77" s="19">
        <f t="shared" si="3"/>
        <v>9336139.4299999997</v>
      </c>
      <c r="I77" s="18">
        <v>3846102.89</v>
      </c>
      <c r="J77" s="18">
        <v>2513393.1</v>
      </c>
      <c r="K77" s="18">
        <v>10004.81</v>
      </c>
      <c r="L77" s="18">
        <v>914978.9</v>
      </c>
      <c r="M77" s="19">
        <f t="shared" si="4"/>
        <v>7284479.7000000002</v>
      </c>
      <c r="N77" s="20">
        <f t="shared" si="5"/>
        <v>0.21975461542566097</v>
      </c>
    </row>
    <row r="78" spans="1:14" ht="15.6" customHeight="1">
      <c r="A78" s="17" t="s">
        <v>76</v>
      </c>
      <c r="B78" s="28" t="s">
        <v>21</v>
      </c>
      <c r="C78" s="18">
        <v>278885.67</v>
      </c>
      <c r="D78" s="18">
        <v>30515.33</v>
      </c>
      <c r="E78" s="18">
        <v>123758.27</v>
      </c>
      <c r="F78" s="18">
        <v>693431.33</v>
      </c>
      <c r="G78" s="18">
        <v>27716.65</v>
      </c>
      <c r="H78" s="19">
        <f t="shared" si="3"/>
        <v>1154307.25</v>
      </c>
      <c r="I78" s="18">
        <v>350321.59</v>
      </c>
      <c r="J78" s="18">
        <v>420164.03</v>
      </c>
      <c r="K78" s="18">
        <v>2153.25</v>
      </c>
      <c r="L78" s="18">
        <v>67912.39</v>
      </c>
      <c r="M78" s="19">
        <f t="shared" si="4"/>
        <v>840551.26000000013</v>
      </c>
      <c r="N78" s="20">
        <f t="shared" si="5"/>
        <v>0.27181323690031389</v>
      </c>
    </row>
    <row r="79" spans="1:14" ht="15.6" customHeight="1">
      <c r="A79" s="17" t="s">
        <v>77</v>
      </c>
      <c r="B79" s="28" t="s">
        <v>31</v>
      </c>
      <c r="C79" s="18">
        <v>1675897.38</v>
      </c>
      <c r="D79" s="18">
        <v>60006.91</v>
      </c>
      <c r="E79" s="18">
        <v>663314.13</v>
      </c>
      <c r="F79" s="18">
        <v>2802679.51</v>
      </c>
      <c r="G79" s="18">
        <v>622171.94999999995</v>
      </c>
      <c r="H79" s="19">
        <f t="shared" si="3"/>
        <v>5824069.8799999999</v>
      </c>
      <c r="I79" s="18">
        <v>2590742.2200000002</v>
      </c>
      <c r="J79" s="18">
        <v>2852373.52</v>
      </c>
      <c r="K79" s="18">
        <v>66955</v>
      </c>
      <c r="L79" s="18">
        <v>202444.29</v>
      </c>
      <c r="M79" s="19">
        <f t="shared" si="4"/>
        <v>5712515.0300000003</v>
      </c>
      <c r="N79" s="20">
        <f t="shared" si="5"/>
        <v>1.9154105685284056E-2</v>
      </c>
    </row>
    <row r="80" spans="1:14" ht="15.6" customHeight="1">
      <c r="A80" s="17" t="s">
        <v>78</v>
      </c>
      <c r="B80" s="28" t="s">
        <v>31</v>
      </c>
      <c r="C80" s="18">
        <v>976296.39</v>
      </c>
      <c r="D80" s="18">
        <v>64177.39</v>
      </c>
      <c r="E80" s="18">
        <v>542582.34</v>
      </c>
      <c r="F80" s="18">
        <v>1901867.37</v>
      </c>
      <c r="G80" s="18">
        <v>318048.21999999997</v>
      </c>
      <c r="H80" s="19">
        <f t="shared" si="3"/>
        <v>3802971.71</v>
      </c>
      <c r="I80" s="18">
        <v>1684292.35</v>
      </c>
      <c r="J80" s="18">
        <v>1474445.14</v>
      </c>
      <c r="K80" s="18">
        <v>829.88</v>
      </c>
      <c r="L80" s="18">
        <v>144952.25</v>
      </c>
      <c r="M80" s="19">
        <f t="shared" si="4"/>
        <v>3304519.62</v>
      </c>
      <c r="N80" s="20">
        <f t="shared" si="5"/>
        <v>0.13106910279908443</v>
      </c>
    </row>
    <row r="81" spans="1:14" ht="15.6" customHeight="1">
      <c r="A81" s="17" t="s">
        <v>79</v>
      </c>
      <c r="B81" s="28" t="s">
        <v>21</v>
      </c>
      <c r="C81" s="18">
        <v>8970288.5099999998</v>
      </c>
      <c r="D81" s="18">
        <v>1392520.43</v>
      </c>
      <c r="E81" s="18">
        <v>4593088.53</v>
      </c>
      <c r="F81" s="18">
        <v>12975201.65</v>
      </c>
      <c r="G81" s="18">
        <v>314601.55</v>
      </c>
      <c r="H81" s="19">
        <f t="shared" si="3"/>
        <v>28245700.669999998</v>
      </c>
      <c r="I81" s="18">
        <v>9643278.3599999994</v>
      </c>
      <c r="J81" s="18">
        <v>10787239.51</v>
      </c>
      <c r="K81" s="18">
        <v>49987.17</v>
      </c>
      <c r="L81" s="18">
        <v>1105343.98</v>
      </c>
      <c r="M81" s="19">
        <f t="shared" si="4"/>
        <v>21585849.02</v>
      </c>
      <c r="N81" s="20">
        <f t="shared" si="5"/>
        <v>0.23578284454007134</v>
      </c>
    </row>
    <row r="82" spans="1:14" ht="15.6" customHeight="1">
      <c r="A82" s="17" t="s">
        <v>80</v>
      </c>
      <c r="B82" s="28" t="s">
        <v>25</v>
      </c>
      <c r="C82" s="18">
        <v>845847.84</v>
      </c>
      <c r="D82" s="18">
        <v>28680.67</v>
      </c>
      <c r="E82" s="18">
        <v>235059.56</v>
      </c>
      <c r="F82" s="18">
        <v>1804400.93</v>
      </c>
      <c r="G82" s="18">
        <v>237997.5</v>
      </c>
      <c r="H82" s="19">
        <f t="shared" si="3"/>
        <v>3151986.5</v>
      </c>
      <c r="I82" s="18">
        <v>1654074.53</v>
      </c>
      <c r="J82" s="18">
        <v>839195.91</v>
      </c>
      <c r="K82" s="18">
        <v>42051.35</v>
      </c>
      <c r="L82" s="18">
        <v>28897.11</v>
      </c>
      <c r="M82" s="19">
        <f t="shared" si="4"/>
        <v>2564218.9</v>
      </c>
      <c r="N82" s="20">
        <f t="shared" si="5"/>
        <v>0.18647529105851185</v>
      </c>
    </row>
    <row r="83" spans="1:14" ht="15.6" customHeight="1">
      <c r="A83" s="17" t="s">
        <v>525</v>
      </c>
      <c r="B83" s="28" t="s">
        <v>26</v>
      </c>
      <c r="C83" s="18">
        <v>60811.96</v>
      </c>
      <c r="D83" s="18">
        <v>106.98</v>
      </c>
      <c r="E83" s="18">
        <v>14325.44</v>
      </c>
      <c r="F83" s="18">
        <v>589558.53</v>
      </c>
      <c r="G83" s="18">
        <v>0</v>
      </c>
      <c r="H83" s="19">
        <f t="shared" si="3"/>
        <v>664802.91</v>
      </c>
      <c r="I83" s="18">
        <v>223547.51999999999</v>
      </c>
      <c r="J83" s="18">
        <v>253158.46</v>
      </c>
      <c r="K83" s="18">
        <v>3268.98</v>
      </c>
      <c r="L83" s="18">
        <v>17138.150000000001</v>
      </c>
      <c r="M83" s="19">
        <f t="shared" si="4"/>
        <v>497113.11</v>
      </c>
      <c r="N83" s="20">
        <f t="shared" si="5"/>
        <v>0.25223987061067471</v>
      </c>
    </row>
    <row r="84" spans="1:14" ht="15.6" customHeight="1">
      <c r="A84" s="17" t="s">
        <v>526</v>
      </c>
      <c r="B84" s="28" t="s">
        <v>21</v>
      </c>
      <c r="C84" s="18">
        <v>9015380.6799999997</v>
      </c>
      <c r="D84" s="18">
        <v>618293.73</v>
      </c>
      <c r="E84" s="18">
        <v>3915370.07</v>
      </c>
      <c r="F84" s="18">
        <v>12126410.779999999</v>
      </c>
      <c r="G84" s="18">
        <v>28528.84</v>
      </c>
      <c r="H84" s="19">
        <f t="shared" si="3"/>
        <v>25703984.099999998</v>
      </c>
      <c r="I84" s="18">
        <v>9179324.0099999998</v>
      </c>
      <c r="J84" s="18">
        <v>8553463.8100000005</v>
      </c>
      <c r="K84" s="18">
        <v>90451.44</v>
      </c>
      <c r="L84" s="18">
        <v>1378973.2</v>
      </c>
      <c r="M84" s="19">
        <f t="shared" si="4"/>
        <v>19202212.460000001</v>
      </c>
      <c r="N84" s="20">
        <f t="shared" si="5"/>
        <v>0.25294801049927501</v>
      </c>
    </row>
    <row r="85" spans="1:14" ht="15.6" customHeight="1">
      <c r="A85" s="17" t="s">
        <v>81</v>
      </c>
      <c r="B85" s="28" t="s">
        <v>25</v>
      </c>
      <c r="C85" s="18">
        <v>13039325.16</v>
      </c>
      <c r="D85" s="18">
        <v>1115052.2</v>
      </c>
      <c r="E85" s="18">
        <v>3303199.18</v>
      </c>
      <c r="F85" s="18">
        <v>14663725.279999999</v>
      </c>
      <c r="G85" s="18">
        <v>684065.45</v>
      </c>
      <c r="H85" s="19">
        <f t="shared" si="3"/>
        <v>32805367.27</v>
      </c>
      <c r="I85" s="18">
        <v>13300046.59</v>
      </c>
      <c r="J85" s="18">
        <v>12713425.6</v>
      </c>
      <c r="K85" s="18">
        <v>409799.17</v>
      </c>
      <c r="L85" s="18">
        <v>899804.27</v>
      </c>
      <c r="M85" s="19">
        <f t="shared" si="4"/>
        <v>27323075.629999999</v>
      </c>
      <c r="N85" s="20">
        <f t="shared" si="5"/>
        <v>0.16711569161469109</v>
      </c>
    </row>
    <row r="86" spans="1:14" ht="15.6" customHeight="1">
      <c r="A86" s="17" t="s">
        <v>82</v>
      </c>
      <c r="B86" s="28" t="s">
        <v>15</v>
      </c>
      <c r="C86" s="18">
        <v>111158.92</v>
      </c>
      <c r="D86" s="18">
        <v>4022.22</v>
      </c>
      <c r="E86" s="18">
        <v>70810.48</v>
      </c>
      <c r="F86" s="18">
        <v>651572.96</v>
      </c>
      <c r="G86" s="18">
        <v>74155.64</v>
      </c>
      <c r="H86" s="19">
        <f t="shared" si="3"/>
        <v>911720.22</v>
      </c>
      <c r="I86" s="18">
        <v>165814.95000000001</v>
      </c>
      <c r="J86" s="18">
        <v>135987.54999999999</v>
      </c>
      <c r="K86" s="18">
        <v>7618.11</v>
      </c>
      <c r="L86" s="18">
        <v>436149.37</v>
      </c>
      <c r="M86" s="19">
        <f t="shared" si="4"/>
        <v>745569.98</v>
      </c>
      <c r="N86" s="20">
        <f t="shared" si="5"/>
        <v>0.18223818706137723</v>
      </c>
    </row>
    <row r="87" spans="1:14" ht="15.6" customHeight="1">
      <c r="A87" s="17" t="s">
        <v>83</v>
      </c>
      <c r="B87" s="28" t="s">
        <v>22</v>
      </c>
      <c r="C87" s="18">
        <v>856411.2</v>
      </c>
      <c r="D87" s="18">
        <v>30015.96</v>
      </c>
      <c r="E87" s="18">
        <v>609265.06000000006</v>
      </c>
      <c r="F87" s="18">
        <v>2731496.21</v>
      </c>
      <c r="G87" s="18">
        <v>51857.47</v>
      </c>
      <c r="H87" s="19">
        <f t="shared" si="3"/>
        <v>4279045.8999999994</v>
      </c>
      <c r="I87" s="18">
        <v>2368064.69</v>
      </c>
      <c r="J87" s="18">
        <v>1312105.06</v>
      </c>
      <c r="K87" s="18">
        <v>2798.39</v>
      </c>
      <c r="L87" s="18">
        <v>191342.26</v>
      </c>
      <c r="M87" s="19">
        <f t="shared" si="4"/>
        <v>3874310.4000000004</v>
      </c>
      <c r="N87" s="20">
        <f t="shared" si="5"/>
        <v>9.4585454201367436E-2</v>
      </c>
    </row>
    <row r="88" spans="1:14" ht="15.6" customHeight="1">
      <c r="A88" s="17" t="s">
        <v>84</v>
      </c>
      <c r="B88" s="28" t="s">
        <v>18</v>
      </c>
      <c r="C88" s="18">
        <v>5865922.4299999997</v>
      </c>
      <c r="D88" s="18">
        <v>142837.81</v>
      </c>
      <c r="E88" s="18">
        <v>1381231.04</v>
      </c>
      <c r="F88" s="18">
        <v>12163007.960000001</v>
      </c>
      <c r="G88" s="18">
        <v>882340.35</v>
      </c>
      <c r="H88" s="19">
        <f t="shared" si="3"/>
        <v>20435339.590000004</v>
      </c>
      <c r="I88" s="18">
        <v>8175658.5700000003</v>
      </c>
      <c r="J88" s="18">
        <v>9219686.2100000009</v>
      </c>
      <c r="K88" s="18">
        <v>64244.3</v>
      </c>
      <c r="L88" s="18">
        <v>783608.93</v>
      </c>
      <c r="M88" s="19">
        <f t="shared" si="4"/>
        <v>18243198.010000002</v>
      </c>
      <c r="N88" s="20">
        <f t="shared" si="5"/>
        <v>0.10727208962422735</v>
      </c>
    </row>
    <row r="89" spans="1:14" ht="15.6" customHeight="1">
      <c r="A89" s="17" t="s">
        <v>85</v>
      </c>
      <c r="B89" s="28" t="s">
        <v>31</v>
      </c>
      <c r="C89" s="18">
        <v>5429409.7000000002</v>
      </c>
      <c r="D89" s="18">
        <v>122112.72</v>
      </c>
      <c r="E89" s="18">
        <v>1727156.13</v>
      </c>
      <c r="F89" s="18">
        <v>7706194.6900000004</v>
      </c>
      <c r="G89" s="18">
        <v>132322.81</v>
      </c>
      <c r="H89" s="19">
        <f t="shared" si="3"/>
        <v>15117196.050000001</v>
      </c>
      <c r="I89" s="18">
        <v>7334481.4100000001</v>
      </c>
      <c r="J89" s="18">
        <v>4846638.51</v>
      </c>
      <c r="K89" s="18">
        <v>45718.73</v>
      </c>
      <c r="L89" s="18">
        <v>201642.42</v>
      </c>
      <c r="M89" s="19">
        <f t="shared" si="4"/>
        <v>12428481.07</v>
      </c>
      <c r="N89" s="20">
        <f t="shared" si="5"/>
        <v>0.1778580479546007</v>
      </c>
    </row>
    <row r="90" spans="1:14" ht="15.6" customHeight="1">
      <c r="A90" s="17" t="s">
        <v>86</v>
      </c>
      <c r="B90" s="28" t="s">
        <v>15</v>
      </c>
      <c r="C90" s="18">
        <v>1303806.1100000001</v>
      </c>
      <c r="D90" s="18">
        <v>36511.410000000003</v>
      </c>
      <c r="E90" s="18">
        <v>509273.41</v>
      </c>
      <c r="F90" s="18">
        <v>1457930.36</v>
      </c>
      <c r="G90" s="18">
        <v>36815.74</v>
      </c>
      <c r="H90" s="19">
        <f t="shared" si="3"/>
        <v>3344337.0300000003</v>
      </c>
      <c r="I90" s="18">
        <v>1174323.1399999999</v>
      </c>
      <c r="J90" s="18">
        <v>1265429.53</v>
      </c>
      <c r="K90" s="18">
        <v>239.5</v>
      </c>
      <c r="L90" s="18">
        <v>301760.08</v>
      </c>
      <c r="M90" s="19">
        <f t="shared" si="4"/>
        <v>2741752.25</v>
      </c>
      <c r="N90" s="20">
        <f t="shared" si="5"/>
        <v>0.18018063807402815</v>
      </c>
    </row>
    <row r="91" spans="1:14" ht="15.6" customHeight="1">
      <c r="A91" s="17" t="s">
        <v>87</v>
      </c>
      <c r="B91" s="28" t="s">
        <v>31</v>
      </c>
      <c r="C91" s="18">
        <v>759590.7</v>
      </c>
      <c r="D91" s="18">
        <v>40980.379999999997</v>
      </c>
      <c r="E91" s="18">
        <v>309235.15000000002</v>
      </c>
      <c r="F91" s="18">
        <v>1181742.22</v>
      </c>
      <c r="G91" s="18">
        <v>26506.45</v>
      </c>
      <c r="H91" s="19">
        <f t="shared" si="3"/>
        <v>2318054.9000000004</v>
      </c>
      <c r="I91" s="18">
        <v>1102059.53</v>
      </c>
      <c r="J91" s="18">
        <v>929662.07</v>
      </c>
      <c r="K91" s="18">
        <v>181.36</v>
      </c>
      <c r="L91" s="18">
        <v>194334.65</v>
      </c>
      <c r="M91" s="19">
        <f t="shared" si="4"/>
        <v>2226237.6100000003</v>
      </c>
      <c r="N91" s="20">
        <f t="shared" si="5"/>
        <v>3.9609627019618912E-2</v>
      </c>
    </row>
    <row r="92" spans="1:14" ht="15.6" customHeight="1">
      <c r="A92" s="17" t="s">
        <v>527</v>
      </c>
      <c r="B92" s="28" t="s">
        <v>37</v>
      </c>
      <c r="C92" s="18">
        <v>9658209.3399999999</v>
      </c>
      <c r="D92" s="18">
        <v>209343.91</v>
      </c>
      <c r="E92" s="18">
        <v>3184452.75</v>
      </c>
      <c r="F92" s="18">
        <v>13365537.99</v>
      </c>
      <c r="G92" s="18">
        <v>20529.48</v>
      </c>
      <c r="H92" s="19">
        <f t="shared" si="3"/>
        <v>26438073.470000003</v>
      </c>
      <c r="I92" s="18">
        <v>17372777.850000001</v>
      </c>
      <c r="J92" s="18">
        <v>14854459.07</v>
      </c>
      <c r="K92" s="18">
        <v>88958.38</v>
      </c>
      <c r="L92" s="18">
        <v>186972.06</v>
      </c>
      <c r="M92" s="19">
        <f t="shared" si="4"/>
        <v>32503167.359999999</v>
      </c>
      <c r="N92" s="20">
        <f t="shared" si="5"/>
        <v>-0.22940755864387105</v>
      </c>
    </row>
    <row r="93" spans="1:14" ht="15.6" customHeight="1">
      <c r="A93" s="17" t="s">
        <v>88</v>
      </c>
      <c r="B93" s="28" t="s">
        <v>37</v>
      </c>
      <c r="C93" s="18">
        <v>13464507.98</v>
      </c>
      <c r="D93" s="18">
        <v>2628347.09</v>
      </c>
      <c r="E93" s="18">
        <v>4865561.3899999997</v>
      </c>
      <c r="F93" s="18">
        <v>12568229.460000001</v>
      </c>
      <c r="G93" s="18">
        <v>1492456.05</v>
      </c>
      <c r="H93" s="19">
        <f t="shared" si="3"/>
        <v>35019101.969999999</v>
      </c>
      <c r="I93" s="18">
        <v>13651017.869999999</v>
      </c>
      <c r="J93" s="18">
        <v>9237268.8900000006</v>
      </c>
      <c r="K93" s="18">
        <v>958751.03</v>
      </c>
      <c r="L93" s="18">
        <v>1612185.14</v>
      </c>
      <c r="M93" s="19">
        <f t="shared" si="4"/>
        <v>25459222.93</v>
      </c>
      <c r="N93" s="20">
        <f t="shared" si="5"/>
        <v>0.27299041101024557</v>
      </c>
    </row>
    <row r="94" spans="1:14" ht="15.6" customHeight="1">
      <c r="A94" s="17" t="s">
        <v>89</v>
      </c>
      <c r="B94" s="28" t="s">
        <v>15</v>
      </c>
      <c r="C94" s="18">
        <v>59121.18</v>
      </c>
      <c r="D94" s="18">
        <v>1909.5</v>
      </c>
      <c r="E94" s="18">
        <v>35402.589999999997</v>
      </c>
      <c r="F94" s="18">
        <v>334024.92</v>
      </c>
      <c r="G94" s="18">
        <v>0</v>
      </c>
      <c r="H94" s="19">
        <f t="shared" si="3"/>
        <v>430458.18999999994</v>
      </c>
      <c r="I94" s="18">
        <v>132394.54999999999</v>
      </c>
      <c r="J94" s="18">
        <v>140936.17000000001</v>
      </c>
      <c r="K94" s="18">
        <v>3762.95</v>
      </c>
      <c r="L94" s="18">
        <v>21376.89</v>
      </c>
      <c r="M94" s="19">
        <f t="shared" si="4"/>
        <v>298470.56</v>
      </c>
      <c r="N94" s="20">
        <f t="shared" si="5"/>
        <v>0.3066212539712625</v>
      </c>
    </row>
    <row r="95" spans="1:14" ht="15.6" customHeight="1">
      <c r="A95" s="17" t="s">
        <v>90</v>
      </c>
      <c r="B95" s="28" t="s">
        <v>15</v>
      </c>
      <c r="C95" s="18">
        <v>60369.35</v>
      </c>
      <c r="D95" s="18">
        <v>2231.25</v>
      </c>
      <c r="E95" s="18">
        <v>32610.58</v>
      </c>
      <c r="F95" s="18">
        <v>210095.13</v>
      </c>
      <c r="G95" s="18">
        <v>16178.93</v>
      </c>
      <c r="H95" s="19">
        <f t="shared" si="3"/>
        <v>321485.24</v>
      </c>
      <c r="I95" s="18">
        <v>144688.32000000001</v>
      </c>
      <c r="J95" s="18">
        <v>120661.84</v>
      </c>
      <c r="K95" s="18">
        <v>1118.19</v>
      </c>
      <c r="L95" s="18">
        <v>27593.85</v>
      </c>
      <c r="M95" s="19">
        <f t="shared" si="4"/>
        <v>294062.2</v>
      </c>
      <c r="N95" s="20">
        <f t="shared" si="5"/>
        <v>8.5301085673482185E-2</v>
      </c>
    </row>
    <row r="96" spans="1:14" ht="15.6" customHeight="1">
      <c r="A96" s="17" t="s">
        <v>91</v>
      </c>
      <c r="B96" s="28" t="s">
        <v>21</v>
      </c>
      <c r="C96" s="18">
        <v>7061245.1200000001</v>
      </c>
      <c r="D96" s="18">
        <v>539001.71</v>
      </c>
      <c r="E96" s="18">
        <v>3998111.59</v>
      </c>
      <c r="F96" s="18">
        <v>16327609.970000001</v>
      </c>
      <c r="G96" s="18">
        <v>292600.11</v>
      </c>
      <c r="H96" s="19">
        <f t="shared" si="3"/>
        <v>28218568.5</v>
      </c>
      <c r="I96" s="18">
        <v>9472986.7100000009</v>
      </c>
      <c r="J96" s="18">
        <v>12265157.24</v>
      </c>
      <c r="K96" s="18">
        <v>358086.67</v>
      </c>
      <c r="L96" s="18">
        <v>1919844.66</v>
      </c>
      <c r="M96" s="19">
        <f t="shared" si="4"/>
        <v>24016075.280000005</v>
      </c>
      <c r="N96" s="20">
        <f t="shared" si="5"/>
        <v>0.14892652049305743</v>
      </c>
    </row>
    <row r="97" spans="1:14" ht="15.6" customHeight="1">
      <c r="A97" s="17" t="s">
        <v>92</v>
      </c>
      <c r="B97" s="28" t="s">
        <v>21</v>
      </c>
      <c r="C97" s="18">
        <v>189863.43</v>
      </c>
      <c r="D97" s="18">
        <v>2245.25</v>
      </c>
      <c r="E97" s="18">
        <v>119403.3</v>
      </c>
      <c r="F97" s="18">
        <v>1093307.04</v>
      </c>
      <c r="G97" s="18">
        <v>0</v>
      </c>
      <c r="H97" s="19">
        <f t="shared" si="3"/>
        <v>1404819.02</v>
      </c>
      <c r="I97" s="18">
        <v>779736.41</v>
      </c>
      <c r="J97" s="18">
        <v>396123.36</v>
      </c>
      <c r="K97" s="18">
        <v>1640.36</v>
      </c>
      <c r="L97" s="18">
        <v>34043.82</v>
      </c>
      <c r="M97" s="19">
        <f t="shared" si="4"/>
        <v>1211543.9500000002</v>
      </c>
      <c r="N97" s="20">
        <f t="shared" si="5"/>
        <v>0.13758004927923018</v>
      </c>
    </row>
    <row r="98" spans="1:14" ht="15.6" customHeight="1">
      <c r="A98" s="17" t="s">
        <v>93</v>
      </c>
      <c r="B98" s="28" t="s">
        <v>21</v>
      </c>
      <c r="C98" s="18">
        <v>42953.85</v>
      </c>
      <c r="D98" s="18">
        <v>474.33</v>
      </c>
      <c r="E98" s="18">
        <v>27302.3</v>
      </c>
      <c r="F98" s="18">
        <v>720941.58</v>
      </c>
      <c r="G98" s="18">
        <v>2925</v>
      </c>
      <c r="H98" s="19">
        <f t="shared" si="3"/>
        <v>794597.05999999994</v>
      </c>
      <c r="I98" s="18">
        <v>218810.34</v>
      </c>
      <c r="J98" s="18">
        <v>215903.14</v>
      </c>
      <c r="K98" s="18">
        <v>51.23</v>
      </c>
      <c r="L98" s="18">
        <v>282088.17</v>
      </c>
      <c r="M98" s="19">
        <f t="shared" si="4"/>
        <v>716852.87999999989</v>
      </c>
      <c r="N98" s="20">
        <f t="shared" si="5"/>
        <v>9.7841011392617111E-2</v>
      </c>
    </row>
    <row r="99" spans="1:14" ht="15.6" customHeight="1">
      <c r="A99" s="17" t="s">
        <v>580</v>
      </c>
      <c r="B99" s="28" t="s">
        <v>31</v>
      </c>
      <c r="C99" s="18">
        <v>1429282.37</v>
      </c>
      <c r="D99" s="18">
        <v>35053.01</v>
      </c>
      <c r="E99" s="18">
        <v>756429.6</v>
      </c>
      <c r="F99" s="18">
        <v>2688173.72</v>
      </c>
      <c r="G99" s="18">
        <v>106990.69</v>
      </c>
      <c r="H99" s="19">
        <f t="shared" si="3"/>
        <v>5015929.3900000006</v>
      </c>
      <c r="I99" s="18">
        <v>1785389.87</v>
      </c>
      <c r="J99" s="18">
        <v>2118671.88</v>
      </c>
      <c r="K99" s="18">
        <v>12994.86</v>
      </c>
      <c r="L99" s="18">
        <v>145879.81</v>
      </c>
      <c r="M99" s="19">
        <f t="shared" si="4"/>
        <v>4062936.42</v>
      </c>
      <c r="N99" s="20">
        <f t="shared" si="5"/>
        <v>0.18999329853006575</v>
      </c>
    </row>
    <row r="100" spans="1:14" ht="15.6" customHeight="1">
      <c r="A100" s="17" t="s">
        <v>94</v>
      </c>
      <c r="B100" s="28" t="s">
        <v>15</v>
      </c>
      <c r="C100" s="18">
        <v>519029.77</v>
      </c>
      <c r="D100" s="18">
        <v>16063.68</v>
      </c>
      <c r="E100" s="18">
        <v>48376.86</v>
      </c>
      <c r="F100" s="18">
        <v>640113.06999999995</v>
      </c>
      <c r="G100" s="18">
        <v>5181.6000000000004</v>
      </c>
      <c r="H100" s="19">
        <f t="shared" si="3"/>
        <v>1228764.98</v>
      </c>
      <c r="I100" s="18">
        <v>477720.45</v>
      </c>
      <c r="J100" s="18">
        <v>342400.13</v>
      </c>
      <c r="K100" s="18">
        <v>36.630000000000003</v>
      </c>
      <c r="L100" s="18">
        <v>41987.13</v>
      </c>
      <c r="M100" s="19">
        <f t="shared" si="4"/>
        <v>862144.34000000008</v>
      </c>
      <c r="N100" s="20">
        <f t="shared" si="5"/>
        <v>0.29836514383735113</v>
      </c>
    </row>
    <row r="101" spans="1:14" ht="15.6" customHeight="1">
      <c r="A101" s="17" t="s">
        <v>95</v>
      </c>
      <c r="B101" s="28" t="s">
        <v>31</v>
      </c>
      <c r="C101" s="18">
        <v>874485.18</v>
      </c>
      <c r="D101" s="18">
        <v>42796.88</v>
      </c>
      <c r="E101" s="18">
        <v>466209.44</v>
      </c>
      <c r="F101" s="18">
        <v>1905627.79</v>
      </c>
      <c r="G101" s="18">
        <v>75851.789999999994</v>
      </c>
      <c r="H101" s="19">
        <f t="shared" si="3"/>
        <v>3364971.08</v>
      </c>
      <c r="I101" s="18">
        <v>1075753.78</v>
      </c>
      <c r="J101" s="18">
        <v>902044.32</v>
      </c>
      <c r="K101" s="18">
        <v>66394.27</v>
      </c>
      <c r="L101" s="18">
        <v>354907.7</v>
      </c>
      <c r="M101" s="19">
        <f t="shared" si="4"/>
        <v>2399100.0700000003</v>
      </c>
      <c r="N101" s="20">
        <f t="shared" si="5"/>
        <v>0.28703694237990296</v>
      </c>
    </row>
    <row r="102" spans="1:14" ht="15.6" customHeight="1">
      <c r="A102" s="17" t="s">
        <v>96</v>
      </c>
      <c r="B102" s="28" t="s">
        <v>31</v>
      </c>
      <c r="C102" s="18">
        <v>759981.82</v>
      </c>
      <c r="D102" s="18">
        <v>23382.42</v>
      </c>
      <c r="E102" s="18">
        <v>602684.64</v>
      </c>
      <c r="F102" s="18">
        <v>1427707.83</v>
      </c>
      <c r="G102" s="18">
        <v>7903.88</v>
      </c>
      <c r="H102" s="19">
        <f t="shared" si="3"/>
        <v>2821660.59</v>
      </c>
      <c r="I102" s="18">
        <v>904070.75</v>
      </c>
      <c r="J102" s="18">
        <v>1408858.56</v>
      </c>
      <c r="K102" s="18">
        <v>1663.05</v>
      </c>
      <c r="L102" s="18">
        <v>100446.07</v>
      </c>
      <c r="M102" s="19">
        <f t="shared" si="4"/>
        <v>2415038.4299999997</v>
      </c>
      <c r="N102" s="20">
        <f t="shared" si="5"/>
        <v>0.14410739599265557</v>
      </c>
    </row>
    <row r="103" spans="1:14" ht="15.6" customHeight="1">
      <c r="A103" s="17" t="s">
        <v>97</v>
      </c>
      <c r="B103" s="28" t="s">
        <v>18</v>
      </c>
      <c r="C103" s="18">
        <v>882342.28</v>
      </c>
      <c r="D103" s="18">
        <v>31040.22</v>
      </c>
      <c r="E103" s="18">
        <v>236302.8</v>
      </c>
      <c r="F103" s="18">
        <v>2810186.91</v>
      </c>
      <c r="G103" s="18">
        <v>7219.91</v>
      </c>
      <c r="H103" s="19">
        <f t="shared" si="3"/>
        <v>3967092.12</v>
      </c>
      <c r="I103" s="18">
        <v>1336353.56</v>
      </c>
      <c r="J103" s="18">
        <v>1295696.82</v>
      </c>
      <c r="K103" s="18">
        <v>26197.14</v>
      </c>
      <c r="L103" s="18">
        <v>46895.58</v>
      </c>
      <c r="M103" s="19">
        <f t="shared" si="4"/>
        <v>2705143.1</v>
      </c>
      <c r="N103" s="20">
        <f t="shared" si="5"/>
        <v>0.31810428944614477</v>
      </c>
    </row>
    <row r="104" spans="1:14" ht="15.6" customHeight="1">
      <c r="A104" s="17" t="s">
        <v>98</v>
      </c>
      <c r="B104" s="28" t="s">
        <v>31</v>
      </c>
      <c r="C104" s="18">
        <v>329042.07</v>
      </c>
      <c r="D104" s="18">
        <v>21914.86</v>
      </c>
      <c r="E104" s="18">
        <v>350604.6</v>
      </c>
      <c r="F104" s="18">
        <v>1301153.79</v>
      </c>
      <c r="G104" s="18">
        <v>16529.71</v>
      </c>
      <c r="H104" s="19">
        <f t="shared" si="3"/>
        <v>2019245.03</v>
      </c>
      <c r="I104" s="18">
        <v>1085492.44</v>
      </c>
      <c r="J104" s="18">
        <v>536814</v>
      </c>
      <c r="K104" s="18">
        <v>1739.71</v>
      </c>
      <c r="L104" s="18">
        <v>117833.08</v>
      </c>
      <c r="M104" s="19">
        <f t="shared" si="4"/>
        <v>1741879.23</v>
      </c>
      <c r="N104" s="20">
        <f t="shared" si="5"/>
        <v>0.13736114036640718</v>
      </c>
    </row>
    <row r="105" spans="1:14" ht="15.6" customHeight="1">
      <c r="A105" s="17" t="s">
        <v>99</v>
      </c>
      <c r="B105" s="28" t="s">
        <v>22</v>
      </c>
      <c r="C105" s="18">
        <v>2009678.78</v>
      </c>
      <c r="D105" s="18">
        <v>74436.61</v>
      </c>
      <c r="E105" s="18">
        <v>371234.16</v>
      </c>
      <c r="F105" s="18">
        <v>4305984.66</v>
      </c>
      <c r="G105" s="18">
        <v>111534.99</v>
      </c>
      <c r="H105" s="19">
        <f t="shared" si="3"/>
        <v>6872869.2000000011</v>
      </c>
      <c r="I105" s="18">
        <v>3948737.48</v>
      </c>
      <c r="J105" s="18">
        <v>1063768.69</v>
      </c>
      <c r="K105" s="18">
        <v>3943.87</v>
      </c>
      <c r="L105" s="18">
        <v>87362.32</v>
      </c>
      <c r="M105" s="19">
        <f t="shared" si="4"/>
        <v>5103812.3600000003</v>
      </c>
      <c r="N105" s="20">
        <f t="shared" si="5"/>
        <v>0.2573971348094331</v>
      </c>
    </row>
    <row r="106" spans="1:14" ht="15.6" customHeight="1">
      <c r="A106" s="17" t="s">
        <v>528</v>
      </c>
      <c r="B106" s="28" t="s">
        <v>26</v>
      </c>
      <c r="C106" s="18">
        <v>93739.21</v>
      </c>
      <c r="D106" s="18">
        <v>4146.38</v>
      </c>
      <c r="E106" s="18">
        <v>29421.3</v>
      </c>
      <c r="F106" s="18">
        <v>608080.38</v>
      </c>
      <c r="G106" s="18">
        <v>9991.24</v>
      </c>
      <c r="H106" s="19">
        <f t="shared" si="3"/>
        <v>745378.51</v>
      </c>
      <c r="I106" s="18">
        <v>319259.27</v>
      </c>
      <c r="J106" s="18">
        <v>320510.17</v>
      </c>
      <c r="K106" s="18">
        <v>3173.46</v>
      </c>
      <c r="L106" s="18">
        <v>13209.18</v>
      </c>
      <c r="M106" s="19">
        <f t="shared" si="4"/>
        <v>656152.07999999996</v>
      </c>
      <c r="N106" s="20">
        <f t="shared" si="5"/>
        <v>0.11970620134996923</v>
      </c>
    </row>
    <row r="107" spans="1:14" ht="15.6" customHeight="1">
      <c r="A107" s="17" t="s">
        <v>100</v>
      </c>
      <c r="B107" s="28" t="s">
        <v>15</v>
      </c>
      <c r="C107" s="18">
        <v>1057407.49</v>
      </c>
      <c r="D107" s="18">
        <v>147452.22</v>
      </c>
      <c r="E107" s="18">
        <v>356712.05</v>
      </c>
      <c r="F107" s="18">
        <v>2074589.75</v>
      </c>
      <c r="G107" s="18">
        <v>116568.89</v>
      </c>
      <c r="H107" s="19">
        <f t="shared" si="3"/>
        <v>3752730.4</v>
      </c>
      <c r="I107" s="18">
        <v>1177718.27</v>
      </c>
      <c r="J107" s="18">
        <v>1501995.12</v>
      </c>
      <c r="K107" s="18">
        <v>0</v>
      </c>
      <c r="L107" s="18">
        <v>141012.01</v>
      </c>
      <c r="M107" s="19">
        <f t="shared" si="4"/>
        <v>2820725.4000000004</v>
      </c>
      <c r="N107" s="20">
        <f t="shared" si="5"/>
        <v>0.24835383858110338</v>
      </c>
    </row>
    <row r="108" spans="1:14" ht="15.6" customHeight="1">
      <c r="A108" s="17" t="s">
        <v>101</v>
      </c>
      <c r="B108" s="28" t="s">
        <v>26</v>
      </c>
      <c r="C108" s="18">
        <v>16366628.85</v>
      </c>
      <c r="D108" s="18">
        <v>4122391.28</v>
      </c>
      <c r="E108" s="18">
        <v>5148155.08</v>
      </c>
      <c r="F108" s="18">
        <v>4771025</v>
      </c>
      <c r="G108" s="18">
        <v>4002036.43</v>
      </c>
      <c r="H108" s="19">
        <f t="shared" si="3"/>
        <v>34410236.640000001</v>
      </c>
      <c r="I108" s="18">
        <v>7177612.6399999997</v>
      </c>
      <c r="J108" s="18">
        <v>7170654.8899999997</v>
      </c>
      <c r="K108" s="18">
        <v>43856.57</v>
      </c>
      <c r="L108" s="18">
        <v>638038.29</v>
      </c>
      <c r="M108" s="19">
        <f t="shared" si="4"/>
        <v>15030162.390000001</v>
      </c>
      <c r="N108" s="20">
        <f t="shared" si="5"/>
        <v>0.56320665425101246</v>
      </c>
    </row>
    <row r="109" spans="1:14" ht="15.6" customHeight="1">
      <c r="A109" s="17" t="s">
        <v>102</v>
      </c>
      <c r="B109" s="28" t="s">
        <v>26</v>
      </c>
      <c r="C109" s="18">
        <v>96946.23</v>
      </c>
      <c r="D109" s="18">
        <v>1353.09</v>
      </c>
      <c r="E109" s="18">
        <v>36456.239999999998</v>
      </c>
      <c r="F109" s="18">
        <v>1011763.33</v>
      </c>
      <c r="G109" s="18">
        <v>3887.66</v>
      </c>
      <c r="H109" s="19">
        <f t="shared" si="3"/>
        <v>1150406.5499999998</v>
      </c>
      <c r="I109" s="18">
        <v>434135.19</v>
      </c>
      <c r="J109" s="18">
        <v>540817.37</v>
      </c>
      <c r="K109" s="18">
        <v>72.22</v>
      </c>
      <c r="L109" s="18">
        <v>14201.8</v>
      </c>
      <c r="M109" s="19">
        <f t="shared" si="4"/>
        <v>989226.58000000007</v>
      </c>
      <c r="N109" s="20">
        <f t="shared" si="5"/>
        <v>0.14010696479431534</v>
      </c>
    </row>
    <row r="110" spans="1:14" ht="15.6" customHeight="1">
      <c r="A110" s="17" t="s">
        <v>103</v>
      </c>
      <c r="B110" s="28" t="s">
        <v>26</v>
      </c>
      <c r="C110" s="18">
        <v>51144485.100000001</v>
      </c>
      <c r="D110" s="18">
        <v>3654011.28</v>
      </c>
      <c r="E110" s="18">
        <v>19345561.280000001</v>
      </c>
      <c r="F110" s="18">
        <v>27662245.440000001</v>
      </c>
      <c r="G110" s="18">
        <v>5350637.04</v>
      </c>
      <c r="H110" s="19">
        <f t="shared" si="3"/>
        <v>107156940.14</v>
      </c>
      <c r="I110" s="18">
        <v>44014806.159999996</v>
      </c>
      <c r="J110" s="18">
        <v>33004489.620000001</v>
      </c>
      <c r="K110" s="18">
        <v>378832.9</v>
      </c>
      <c r="L110" s="18">
        <v>9095811.0899999999</v>
      </c>
      <c r="M110" s="19">
        <f t="shared" si="4"/>
        <v>86493939.770000011</v>
      </c>
      <c r="N110" s="20">
        <f t="shared" si="5"/>
        <v>0.19282932438163952</v>
      </c>
    </row>
    <row r="111" spans="1:14" ht="15.6" customHeight="1">
      <c r="A111" s="17" t="s">
        <v>104</v>
      </c>
      <c r="B111" s="28" t="s">
        <v>21</v>
      </c>
      <c r="C111" s="18">
        <v>389372.55</v>
      </c>
      <c r="D111" s="18">
        <v>25205.57</v>
      </c>
      <c r="E111" s="18">
        <v>179754.13</v>
      </c>
      <c r="F111" s="18">
        <v>1045336.46</v>
      </c>
      <c r="G111" s="18">
        <v>9190.7999999999993</v>
      </c>
      <c r="H111" s="19">
        <f t="shared" si="3"/>
        <v>1648859.51</v>
      </c>
      <c r="I111" s="18">
        <v>722634.99</v>
      </c>
      <c r="J111" s="18">
        <v>519868.24</v>
      </c>
      <c r="K111" s="18">
        <v>1607.82</v>
      </c>
      <c r="L111" s="18">
        <v>53441.84</v>
      </c>
      <c r="M111" s="19">
        <f t="shared" si="4"/>
        <v>1297552.8900000001</v>
      </c>
      <c r="N111" s="20">
        <f t="shared" si="5"/>
        <v>0.21306037165046274</v>
      </c>
    </row>
    <row r="112" spans="1:14" ht="15.6" customHeight="1">
      <c r="A112" s="17" t="s">
        <v>529</v>
      </c>
      <c r="B112" s="28" t="s">
        <v>37</v>
      </c>
      <c r="C112" s="18">
        <v>2074695.57</v>
      </c>
      <c r="D112" s="18">
        <v>83515.25</v>
      </c>
      <c r="E112" s="18">
        <v>1780675.81</v>
      </c>
      <c r="F112" s="18">
        <v>3716650.41</v>
      </c>
      <c r="G112" s="18">
        <v>133588.31</v>
      </c>
      <c r="H112" s="19">
        <f t="shared" si="3"/>
        <v>7789125.3500000006</v>
      </c>
      <c r="I112" s="18">
        <v>3334234.41</v>
      </c>
      <c r="J112" s="18">
        <v>2435436.38</v>
      </c>
      <c r="K112" s="18">
        <v>65405.08</v>
      </c>
      <c r="L112" s="18">
        <v>638963.54</v>
      </c>
      <c r="M112" s="19">
        <f t="shared" si="4"/>
        <v>6474039.4100000001</v>
      </c>
      <c r="N112" s="20">
        <f t="shared" si="5"/>
        <v>0.16883615051849182</v>
      </c>
    </row>
    <row r="113" spans="1:14" ht="15.6" customHeight="1">
      <c r="A113" s="17" t="s">
        <v>105</v>
      </c>
      <c r="B113" s="28" t="s">
        <v>26</v>
      </c>
      <c r="C113" s="18">
        <v>436176.74</v>
      </c>
      <c r="D113" s="18">
        <v>25975.74</v>
      </c>
      <c r="E113" s="18">
        <v>200380.99</v>
      </c>
      <c r="F113" s="18">
        <v>1362120.3</v>
      </c>
      <c r="G113" s="18">
        <v>48741.72</v>
      </c>
      <c r="H113" s="19">
        <f t="shared" si="3"/>
        <v>2073395.49</v>
      </c>
      <c r="I113" s="18">
        <v>669468.34</v>
      </c>
      <c r="J113" s="18">
        <v>891363.49</v>
      </c>
      <c r="K113" s="18">
        <v>146.28</v>
      </c>
      <c r="L113" s="18">
        <v>93810</v>
      </c>
      <c r="M113" s="19">
        <f t="shared" si="4"/>
        <v>1654788.11</v>
      </c>
      <c r="N113" s="20">
        <f t="shared" si="5"/>
        <v>0.20189461297612829</v>
      </c>
    </row>
    <row r="114" spans="1:14" ht="15.6" customHeight="1">
      <c r="A114" s="17" t="s">
        <v>106</v>
      </c>
      <c r="B114" s="28" t="s">
        <v>21</v>
      </c>
      <c r="C114" s="18">
        <v>567147.05000000005</v>
      </c>
      <c r="D114" s="18">
        <v>37373.279999999999</v>
      </c>
      <c r="E114" s="18">
        <v>357160.84</v>
      </c>
      <c r="F114" s="18">
        <v>1756556.94</v>
      </c>
      <c r="G114" s="18">
        <v>19004.009999999998</v>
      </c>
      <c r="H114" s="19">
        <f t="shared" si="3"/>
        <v>2737242.12</v>
      </c>
      <c r="I114" s="18">
        <v>780262.95</v>
      </c>
      <c r="J114" s="18">
        <v>1640101.79</v>
      </c>
      <c r="K114" s="18">
        <v>1000</v>
      </c>
      <c r="L114" s="18">
        <v>24000</v>
      </c>
      <c r="M114" s="19">
        <f t="shared" si="4"/>
        <v>2445364.7400000002</v>
      </c>
      <c r="N114" s="20">
        <f t="shared" si="5"/>
        <v>0.10663191899151393</v>
      </c>
    </row>
    <row r="115" spans="1:14" ht="15.6" customHeight="1">
      <c r="A115" s="17" t="s">
        <v>107</v>
      </c>
      <c r="B115" s="28" t="s">
        <v>18</v>
      </c>
      <c r="C115" s="18">
        <v>1658863.86</v>
      </c>
      <c r="D115" s="18">
        <v>54207.55</v>
      </c>
      <c r="E115" s="18">
        <v>322146.44</v>
      </c>
      <c r="F115" s="18">
        <v>3943178.99</v>
      </c>
      <c r="G115" s="18">
        <v>153264.56</v>
      </c>
      <c r="H115" s="19">
        <f t="shared" si="3"/>
        <v>6131661.3999999994</v>
      </c>
      <c r="I115" s="18">
        <v>2095257.9</v>
      </c>
      <c r="J115" s="18">
        <v>3367763.05</v>
      </c>
      <c r="K115" s="18">
        <v>100073.28</v>
      </c>
      <c r="L115" s="18">
        <v>281787.40999999997</v>
      </c>
      <c r="M115" s="19">
        <f t="shared" si="4"/>
        <v>5844881.6399999997</v>
      </c>
      <c r="N115" s="20">
        <f t="shared" si="5"/>
        <v>4.6770319052516468E-2</v>
      </c>
    </row>
    <row r="116" spans="1:14" ht="15.6" customHeight="1">
      <c r="A116" s="17" t="s">
        <v>108</v>
      </c>
      <c r="B116" s="28" t="s">
        <v>26</v>
      </c>
      <c r="C116" s="18">
        <v>900128.93</v>
      </c>
      <c r="D116" s="18">
        <v>238</v>
      </c>
      <c r="E116" s="18">
        <v>195761.21</v>
      </c>
      <c r="F116" s="18">
        <v>2201194.84</v>
      </c>
      <c r="G116" s="18">
        <v>40727.4</v>
      </c>
      <c r="H116" s="19">
        <f t="shared" si="3"/>
        <v>3338050.38</v>
      </c>
      <c r="I116" s="18">
        <v>1407840.41</v>
      </c>
      <c r="J116" s="18">
        <v>1048237.41</v>
      </c>
      <c r="K116" s="18">
        <v>113166.8</v>
      </c>
      <c r="L116" s="18">
        <v>279296.15999999997</v>
      </c>
      <c r="M116" s="19">
        <f t="shared" si="4"/>
        <v>2848540.78</v>
      </c>
      <c r="N116" s="20">
        <f t="shared" si="5"/>
        <v>0.14664536009789048</v>
      </c>
    </row>
    <row r="117" spans="1:14" ht="15.6" customHeight="1">
      <c r="A117" s="17" t="s">
        <v>109</v>
      </c>
      <c r="B117" s="28" t="s">
        <v>26</v>
      </c>
      <c r="C117" s="18">
        <v>109820.6</v>
      </c>
      <c r="D117" s="18">
        <v>5608.36</v>
      </c>
      <c r="E117" s="18">
        <v>92990.68</v>
      </c>
      <c r="F117" s="18">
        <v>784716.08</v>
      </c>
      <c r="G117" s="18">
        <v>101876.36</v>
      </c>
      <c r="H117" s="19">
        <f t="shared" si="3"/>
        <v>1095012.08</v>
      </c>
      <c r="I117" s="18">
        <v>380525.97</v>
      </c>
      <c r="J117" s="18">
        <v>481694.33</v>
      </c>
      <c r="K117" s="18">
        <v>0</v>
      </c>
      <c r="L117" s="18">
        <v>20200</v>
      </c>
      <c r="M117" s="19">
        <f t="shared" si="4"/>
        <v>882420.3</v>
      </c>
      <c r="N117" s="20">
        <f t="shared" si="5"/>
        <v>0.19414560248504292</v>
      </c>
    </row>
    <row r="118" spans="1:14" ht="15.6" customHeight="1">
      <c r="A118" s="17" t="s">
        <v>110</v>
      </c>
      <c r="B118" s="28" t="s">
        <v>31</v>
      </c>
      <c r="C118" s="18">
        <v>190043.98</v>
      </c>
      <c r="D118" s="18">
        <v>4020.05</v>
      </c>
      <c r="E118" s="18">
        <v>148480.66</v>
      </c>
      <c r="F118" s="18">
        <v>528758.18999999994</v>
      </c>
      <c r="G118" s="18">
        <v>6198.8</v>
      </c>
      <c r="H118" s="19">
        <f t="shared" si="3"/>
        <v>877501.67999999993</v>
      </c>
      <c r="I118" s="18">
        <v>339939.39</v>
      </c>
      <c r="J118" s="18">
        <v>392462.8</v>
      </c>
      <c r="K118" s="18">
        <v>1996.38</v>
      </c>
      <c r="L118" s="18">
        <v>12945.6</v>
      </c>
      <c r="M118" s="19">
        <f t="shared" si="4"/>
        <v>747344.16999999993</v>
      </c>
      <c r="N118" s="20">
        <f t="shared" si="5"/>
        <v>0.14832736274647362</v>
      </c>
    </row>
    <row r="119" spans="1:14" ht="15.6" customHeight="1">
      <c r="A119" s="17" t="s">
        <v>111</v>
      </c>
      <c r="B119" s="28" t="s">
        <v>15</v>
      </c>
      <c r="C119" s="18">
        <v>57169.67</v>
      </c>
      <c r="D119" s="18">
        <v>478</v>
      </c>
      <c r="E119" s="18">
        <v>41147.64</v>
      </c>
      <c r="F119" s="18">
        <v>268179.63</v>
      </c>
      <c r="G119" s="18">
        <v>27284.43</v>
      </c>
      <c r="H119" s="19">
        <f t="shared" si="3"/>
        <v>394259.37</v>
      </c>
      <c r="I119" s="18">
        <v>197042.55</v>
      </c>
      <c r="J119" s="18">
        <v>190195.97</v>
      </c>
      <c r="K119" s="18">
        <v>720</v>
      </c>
      <c r="L119" s="18">
        <v>11370.58</v>
      </c>
      <c r="M119" s="19">
        <f t="shared" si="4"/>
        <v>399329.10000000003</v>
      </c>
      <c r="N119" s="20">
        <f t="shared" si="5"/>
        <v>-1.2858870037762298E-2</v>
      </c>
    </row>
    <row r="120" spans="1:14" ht="15.6" customHeight="1">
      <c r="A120" s="17" t="s">
        <v>112</v>
      </c>
      <c r="B120" s="28" t="s">
        <v>21</v>
      </c>
      <c r="C120" s="18">
        <v>189957.28</v>
      </c>
      <c r="D120" s="18">
        <v>20238.599999999999</v>
      </c>
      <c r="E120" s="18">
        <v>153525.25</v>
      </c>
      <c r="F120" s="18">
        <v>790323.49</v>
      </c>
      <c r="G120" s="18">
        <v>12828.97</v>
      </c>
      <c r="H120" s="19">
        <f t="shared" si="3"/>
        <v>1166873.5900000001</v>
      </c>
      <c r="I120" s="18">
        <v>670673.61</v>
      </c>
      <c r="J120" s="18">
        <v>327659.95</v>
      </c>
      <c r="K120" s="18">
        <v>476.58</v>
      </c>
      <c r="L120" s="18">
        <v>33653.85</v>
      </c>
      <c r="M120" s="19">
        <f t="shared" si="4"/>
        <v>1032463.99</v>
      </c>
      <c r="N120" s="20">
        <f t="shared" si="5"/>
        <v>0.1151877985343726</v>
      </c>
    </row>
    <row r="121" spans="1:14" ht="15.6" customHeight="1">
      <c r="A121" s="17" t="s">
        <v>113</v>
      </c>
      <c r="B121" s="28" t="s">
        <v>25</v>
      </c>
      <c r="C121" s="18">
        <v>122662.55</v>
      </c>
      <c r="D121" s="18">
        <v>5355.3</v>
      </c>
      <c r="E121" s="18">
        <v>30363.41</v>
      </c>
      <c r="F121" s="18">
        <v>548187.92000000004</v>
      </c>
      <c r="G121" s="18">
        <v>25084.84</v>
      </c>
      <c r="H121" s="19">
        <f t="shared" si="3"/>
        <v>731654.02</v>
      </c>
      <c r="I121" s="18">
        <v>263441.44</v>
      </c>
      <c r="J121" s="18">
        <v>274779.99</v>
      </c>
      <c r="K121" s="18">
        <v>2488.83</v>
      </c>
      <c r="L121" s="18">
        <v>8681.75</v>
      </c>
      <c r="M121" s="19">
        <f t="shared" si="4"/>
        <v>549392.00999999989</v>
      </c>
      <c r="N121" s="20">
        <f t="shared" si="5"/>
        <v>0.24910955864084519</v>
      </c>
    </row>
    <row r="122" spans="1:14" ht="15.6" customHeight="1">
      <c r="A122" s="17" t="s">
        <v>114</v>
      </c>
      <c r="B122" s="28" t="s">
        <v>18</v>
      </c>
      <c r="C122" s="18">
        <v>154595.06</v>
      </c>
      <c r="D122" s="18">
        <v>768.03</v>
      </c>
      <c r="E122" s="18">
        <v>111172.08</v>
      </c>
      <c r="F122" s="18">
        <v>1096470.02</v>
      </c>
      <c r="G122" s="18">
        <v>28535.5</v>
      </c>
      <c r="H122" s="19">
        <f t="shared" si="3"/>
        <v>1391540.69</v>
      </c>
      <c r="I122" s="18">
        <v>669739.80000000005</v>
      </c>
      <c r="J122" s="18">
        <v>391117.04</v>
      </c>
      <c r="K122" s="18">
        <v>295.32</v>
      </c>
      <c r="L122" s="18">
        <v>30621.72</v>
      </c>
      <c r="M122" s="19">
        <f t="shared" si="4"/>
        <v>1091773.8800000001</v>
      </c>
      <c r="N122" s="20">
        <f t="shared" si="5"/>
        <v>0.21542080095408481</v>
      </c>
    </row>
    <row r="123" spans="1:14" ht="15.6" customHeight="1">
      <c r="A123" s="17" t="s">
        <v>581</v>
      </c>
      <c r="B123" s="28" t="s">
        <v>22</v>
      </c>
      <c r="C123" s="18">
        <v>4629543.42</v>
      </c>
      <c r="D123" s="18">
        <v>545042.64</v>
      </c>
      <c r="E123" s="18">
        <v>800744.71</v>
      </c>
      <c r="F123" s="18">
        <v>6602533.7000000002</v>
      </c>
      <c r="G123" s="18">
        <v>19272.21</v>
      </c>
      <c r="H123" s="19">
        <f t="shared" si="3"/>
        <v>12597136.68</v>
      </c>
      <c r="I123" s="18">
        <v>6386940.0499999998</v>
      </c>
      <c r="J123" s="18">
        <v>3467621.45</v>
      </c>
      <c r="K123" s="18">
        <v>13464.12</v>
      </c>
      <c r="L123" s="18">
        <v>281672.73</v>
      </c>
      <c r="M123" s="19">
        <f t="shared" si="4"/>
        <v>10149698.35</v>
      </c>
      <c r="N123" s="20">
        <f t="shared" si="5"/>
        <v>0.19428528817074009</v>
      </c>
    </row>
    <row r="124" spans="1:14" ht="15.6" customHeight="1">
      <c r="A124" s="17" t="s">
        <v>115</v>
      </c>
      <c r="B124" s="28" t="s">
        <v>25</v>
      </c>
      <c r="C124" s="18">
        <v>4924653.54</v>
      </c>
      <c r="D124" s="18">
        <v>154494.42000000001</v>
      </c>
      <c r="E124" s="18">
        <v>1991565.93</v>
      </c>
      <c r="F124" s="18">
        <v>6258421.7999999998</v>
      </c>
      <c r="G124" s="18">
        <v>33043</v>
      </c>
      <c r="H124" s="19">
        <f t="shared" si="3"/>
        <v>13362178.689999999</v>
      </c>
      <c r="I124" s="18">
        <v>7230690.96</v>
      </c>
      <c r="J124" s="18">
        <v>3177685.31</v>
      </c>
      <c r="K124" s="18">
        <v>244726.23</v>
      </c>
      <c r="L124" s="18">
        <v>886081.81</v>
      </c>
      <c r="M124" s="19">
        <f t="shared" si="4"/>
        <v>11539184.310000001</v>
      </c>
      <c r="N124" s="20">
        <f t="shared" si="5"/>
        <v>0.13642942683922446</v>
      </c>
    </row>
    <row r="125" spans="1:14" ht="15.6" customHeight="1">
      <c r="A125" s="17" t="s">
        <v>116</v>
      </c>
      <c r="B125" s="28" t="s">
        <v>25</v>
      </c>
      <c r="C125" s="18">
        <v>1856468.05</v>
      </c>
      <c r="D125" s="18">
        <v>31040.19</v>
      </c>
      <c r="E125" s="18">
        <v>444401.95</v>
      </c>
      <c r="F125" s="18">
        <v>3186026.39</v>
      </c>
      <c r="G125" s="18">
        <v>123771.98</v>
      </c>
      <c r="H125" s="19">
        <f t="shared" si="3"/>
        <v>5641708.5600000005</v>
      </c>
      <c r="I125" s="18">
        <v>2392296.1800000002</v>
      </c>
      <c r="J125" s="18">
        <v>1612625.15</v>
      </c>
      <c r="K125" s="18">
        <v>1930.72</v>
      </c>
      <c r="L125" s="18">
        <v>367450.21</v>
      </c>
      <c r="M125" s="19">
        <f t="shared" si="4"/>
        <v>4374302.2600000007</v>
      </c>
      <c r="N125" s="20">
        <f t="shared" si="5"/>
        <v>0.22464937465681489</v>
      </c>
    </row>
    <row r="126" spans="1:14" ht="15.6" customHeight="1">
      <c r="A126" s="17" t="s">
        <v>117</v>
      </c>
      <c r="B126" s="28" t="s">
        <v>26</v>
      </c>
      <c r="C126" s="18">
        <v>329524.42</v>
      </c>
      <c r="D126" s="18">
        <v>5438.73</v>
      </c>
      <c r="E126" s="18">
        <v>165929.38</v>
      </c>
      <c r="F126" s="18">
        <v>1004914.14</v>
      </c>
      <c r="G126" s="18">
        <v>9819.2900000000009</v>
      </c>
      <c r="H126" s="19">
        <f t="shared" si="3"/>
        <v>1515625.96</v>
      </c>
      <c r="I126" s="18">
        <v>658510.49</v>
      </c>
      <c r="J126" s="18">
        <v>388857.2</v>
      </c>
      <c r="K126" s="18">
        <v>6053.96</v>
      </c>
      <c r="L126" s="18">
        <v>83817.89</v>
      </c>
      <c r="M126" s="19">
        <f t="shared" si="4"/>
        <v>1137239.5399999998</v>
      </c>
      <c r="N126" s="20">
        <f t="shared" si="5"/>
        <v>0.24965686124827274</v>
      </c>
    </row>
    <row r="127" spans="1:14" ht="15.6" customHeight="1">
      <c r="A127" s="17" t="s">
        <v>530</v>
      </c>
      <c r="B127" s="28" t="s">
        <v>22</v>
      </c>
      <c r="C127" s="18">
        <v>7690167.0199999996</v>
      </c>
      <c r="D127" s="18">
        <v>1130462.8899999999</v>
      </c>
      <c r="E127" s="18">
        <v>2100785.96</v>
      </c>
      <c r="F127" s="18">
        <v>10679782.49</v>
      </c>
      <c r="G127" s="18">
        <v>338636.89</v>
      </c>
      <c r="H127" s="19">
        <f t="shared" si="3"/>
        <v>21939835.25</v>
      </c>
      <c r="I127" s="18">
        <v>9924868.8699999992</v>
      </c>
      <c r="J127" s="18">
        <v>7502665.1500000004</v>
      </c>
      <c r="K127" s="18">
        <v>85752.49</v>
      </c>
      <c r="L127" s="18">
        <v>1238883.68</v>
      </c>
      <c r="M127" s="19">
        <f t="shared" si="4"/>
        <v>18752170.189999998</v>
      </c>
      <c r="N127" s="20">
        <f t="shared" si="5"/>
        <v>0.14529120313243932</v>
      </c>
    </row>
    <row r="128" spans="1:14" ht="15.6" customHeight="1">
      <c r="A128" s="17" t="s">
        <v>531</v>
      </c>
      <c r="B128" s="28" t="s">
        <v>37</v>
      </c>
      <c r="C128" s="18">
        <v>1898158.02</v>
      </c>
      <c r="D128" s="18">
        <v>79691.05</v>
      </c>
      <c r="E128" s="18">
        <v>718316.19</v>
      </c>
      <c r="F128" s="18">
        <v>3406437.76</v>
      </c>
      <c r="G128" s="18">
        <v>61062.93</v>
      </c>
      <c r="H128" s="19">
        <f t="shared" si="3"/>
        <v>6163665.9499999993</v>
      </c>
      <c r="I128" s="18">
        <v>3727138.42</v>
      </c>
      <c r="J128" s="18">
        <v>1693653.8</v>
      </c>
      <c r="K128" s="18">
        <v>152414.06</v>
      </c>
      <c r="L128" s="18">
        <v>170189.54</v>
      </c>
      <c r="M128" s="19">
        <f t="shared" si="4"/>
        <v>5743395.8199999994</v>
      </c>
      <c r="N128" s="20">
        <f t="shared" si="5"/>
        <v>6.818509202303541E-2</v>
      </c>
    </row>
    <row r="129" spans="1:14" ht="15.6" customHeight="1">
      <c r="A129" s="17" t="s">
        <v>118</v>
      </c>
      <c r="B129" s="28" t="s">
        <v>21</v>
      </c>
      <c r="C129" s="18">
        <v>145172.21</v>
      </c>
      <c r="D129" s="18">
        <v>2952.5</v>
      </c>
      <c r="E129" s="18">
        <v>58173.72</v>
      </c>
      <c r="F129" s="18">
        <v>375683.59</v>
      </c>
      <c r="G129" s="18">
        <v>12025.6</v>
      </c>
      <c r="H129" s="19">
        <f t="shared" si="3"/>
        <v>594007.62</v>
      </c>
      <c r="I129" s="18">
        <v>221987.41</v>
      </c>
      <c r="J129" s="18">
        <v>231412.27</v>
      </c>
      <c r="K129" s="18">
        <v>480.8</v>
      </c>
      <c r="L129" s="18">
        <v>137298.62</v>
      </c>
      <c r="M129" s="19">
        <f t="shared" si="4"/>
        <v>591179.1</v>
      </c>
      <c r="N129" s="20">
        <f t="shared" si="5"/>
        <v>4.7617570966514179E-3</v>
      </c>
    </row>
    <row r="130" spans="1:14" ht="15.6" customHeight="1">
      <c r="A130" s="17" t="s">
        <v>119</v>
      </c>
      <c r="B130" s="28" t="s">
        <v>18</v>
      </c>
      <c r="C130" s="18">
        <v>2025762.78</v>
      </c>
      <c r="D130" s="18">
        <v>137273.74</v>
      </c>
      <c r="E130" s="18">
        <v>1222961.28</v>
      </c>
      <c r="F130" s="18">
        <v>5327193.3</v>
      </c>
      <c r="G130" s="18">
        <v>41699.51</v>
      </c>
      <c r="H130" s="19">
        <f t="shared" si="3"/>
        <v>8754890.6099999994</v>
      </c>
      <c r="I130" s="18">
        <v>3226250.43</v>
      </c>
      <c r="J130" s="18">
        <v>3743018.96</v>
      </c>
      <c r="K130" s="18">
        <v>783.19</v>
      </c>
      <c r="L130" s="18">
        <v>345762.86</v>
      </c>
      <c r="M130" s="19">
        <f t="shared" si="4"/>
        <v>7315815.4400000013</v>
      </c>
      <c r="N130" s="20">
        <f t="shared" si="5"/>
        <v>0.16437386074890067</v>
      </c>
    </row>
    <row r="131" spans="1:14" ht="15.6" customHeight="1">
      <c r="A131" s="17" t="s">
        <v>120</v>
      </c>
      <c r="B131" s="28" t="s">
        <v>26</v>
      </c>
      <c r="C131" s="18">
        <v>440666.88</v>
      </c>
      <c r="D131" s="18">
        <v>410.03</v>
      </c>
      <c r="E131" s="18">
        <v>236964.01</v>
      </c>
      <c r="F131" s="18">
        <v>1249081.54</v>
      </c>
      <c r="G131" s="18">
        <v>1380</v>
      </c>
      <c r="H131" s="19">
        <f t="shared" si="3"/>
        <v>1928502.46</v>
      </c>
      <c r="I131" s="18">
        <v>1013474.93</v>
      </c>
      <c r="J131" s="18">
        <v>600327.5</v>
      </c>
      <c r="K131" s="18">
        <v>576.01</v>
      </c>
      <c r="L131" s="18">
        <v>122001.72</v>
      </c>
      <c r="M131" s="19">
        <f t="shared" si="4"/>
        <v>1736380.1600000001</v>
      </c>
      <c r="N131" s="20">
        <f t="shared" si="5"/>
        <v>9.9622533019740001E-2</v>
      </c>
    </row>
    <row r="132" spans="1:14" ht="15.6" customHeight="1">
      <c r="A132" s="17" t="s">
        <v>121</v>
      </c>
      <c r="B132" s="28" t="s">
        <v>21</v>
      </c>
      <c r="C132" s="18">
        <v>91894.24</v>
      </c>
      <c r="D132" s="18">
        <v>7.5</v>
      </c>
      <c r="E132" s="18">
        <v>83361.600000000006</v>
      </c>
      <c r="F132" s="18">
        <v>462388.29</v>
      </c>
      <c r="G132" s="18">
        <v>71.81</v>
      </c>
      <c r="H132" s="19">
        <f t="shared" si="3"/>
        <v>637723.44000000006</v>
      </c>
      <c r="I132" s="18">
        <v>287905.82</v>
      </c>
      <c r="J132" s="18">
        <v>172444.77</v>
      </c>
      <c r="K132" s="18">
        <v>1811.32</v>
      </c>
      <c r="L132" s="18">
        <v>57250.87</v>
      </c>
      <c r="M132" s="19">
        <f t="shared" si="4"/>
        <v>519412.77999999997</v>
      </c>
      <c r="N132" s="20">
        <f t="shared" si="5"/>
        <v>0.18552032523690845</v>
      </c>
    </row>
    <row r="133" spans="1:14" ht="15.6" customHeight="1">
      <c r="A133" s="17" t="s">
        <v>122</v>
      </c>
      <c r="B133" s="28" t="s">
        <v>22</v>
      </c>
      <c r="C133" s="18">
        <v>4742798.3</v>
      </c>
      <c r="D133" s="18">
        <v>258552.23</v>
      </c>
      <c r="E133" s="18">
        <v>2330182</v>
      </c>
      <c r="F133" s="18">
        <v>11078387.01</v>
      </c>
      <c r="G133" s="18">
        <v>176854.19</v>
      </c>
      <c r="H133" s="19">
        <f t="shared" si="3"/>
        <v>18586773.73</v>
      </c>
      <c r="I133" s="18">
        <v>10087721.529999999</v>
      </c>
      <c r="J133" s="18">
        <v>5126732.9400000004</v>
      </c>
      <c r="K133" s="18">
        <v>68626.559999999998</v>
      </c>
      <c r="L133" s="18">
        <v>829632.86</v>
      </c>
      <c r="M133" s="19">
        <f t="shared" si="4"/>
        <v>16112713.889999999</v>
      </c>
      <c r="N133" s="20">
        <f t="shared" si="5"/>
        <v>0.13310862207391824</v>
      </c>
    </row>
    <row r="134" spans="1:14" ht="15.6" customHeight="1">
      <c r="A134" s="17" t="s">
        <v>582</v>
      </c>
      <c r="B134" s="28" t="s">
        <v>25</v>
      </c>
      <c r="C134" s="18">
        <v>142391.24</v>
      </c>
      <c r="D134" s="18">
        <v>1627</v>
      </c>
      <c r="E134" s="18">
        <v>35336.21</v>
      </c>
      <c r="F134" s="18">
        <v>597809.51</v>
      </c>
      <c r="G134" s="18">
        <v>32298.57</v>
      </c>
      <c r="H134" s="19">
        <f t="shared" si="3"/>
        <v>809462.52999999991</v>
      </c>
      <c r="I134" s="18">
        <v>396784.36</v>
      </c>
      <c r="J134" s="18">
        <v>234180.35</v>
      </c>
      <c r="K134" s="18">
        <v>496.25</v>
      </c>
      <c r="L134" s="18">
        <v>38761.46</v>
      </c>
      <c r="M134" s="19">
        <f t="shared" si="4"/>
        <v>670222.41999999993</v>
      </c>
      <c r="N134" s="20">
        <f t="shared" si="5"/>
        <v>0.17201551009408675</v>
      </c>
    </row>
    <row r="135" spans="1:14" ht="15.6" customHeight="1">
      <c r="A135" s="17" t="s">
        <v>123</v>
      </c>
      <c r="B135" s="28" t="s">
        <v>18</v>
      </c>
      <c r="C135" s="18">
        <v>7506899.6299999999</v>
      </c>
      <c r="D135" s="18">
        <v>298901.82</v>
      </c>
      <c r="E135" s="18">
        <v>3857324.63</v>
      </c>
      <c r="F135" s="18">
        <v>11339987.99</v>
      </c>
      <c r="G135" s="18">
        <v>495953.9</v>
      </c>
      <c r="H135" s="19">
        <f t="shared" si="3"/>
        <v>23499067.969999999</v>
      </c>
      <c r="I135" s="18">
        <v>7825154.6399999997</v>
      </c>
      <c r="J135" s="18">
        <v>11808527.15</v>
      </c>
      <c r="K135" s="18">
        <v>152039.12</v>
      </c>
      <c r="L135" s="18">
        <v>1045490.5</v>
      </c>
      <c r="M135" s="19">
        <f t="shared" si="4"/>
        <v>20831211.41</v>
      </c>
      <c r="N135" s="20">
        <f t="shared" si="5"/>
        <v>0.1135303137726955</v>
      </c>
    </row>
    <row r="136" spans="1:14" ht="15.6" customHeight="1">
      <c r="A136" s="17" t="s">
        <v>124</v>
      </c>
      <c r="B136" s="28" t="s">
        <v>31</v>
      </c>
      <c r="C136" s="18">
        <v>397382.52</v>
      </c>
      <c r="D136" s="18">
        <v>13377.99</v>
      </c>
      <c r="E136" s="18">
        <v>397405.49</v>
      </c>
      <c r="F136" s="18">
        <v>1018256.62</v>
      </c>
      <c r="G136" s="18">
        <v>28176.080000000002</v>
      </c>
      <c r="H136" s="19">
        <f t="shared" si="3"/>
        <v>1854598.7000000002</v>
      </c>
      <c r="I136" s="18">
        <v>805639.35</v>
      </c>
      <c r="J136" s="18">
        <v>1060424.24</v>
      </c>
      <c r="K136" s="18">
        <v>8525.77</v>
      </c>
      <c r="L136" s="18">
        <v>165223.18</v>
      </c>
      <c r="M136" s="19">
        <f t="shared" si="4"/>
        <v>2039812.5399999998</v>
      </c>
      <c r="N136" s="20">
        <f t="shared" si="5"/>
        <v>-9.9867340573461846E-2</v>
      </c>
    </row>
    <row r="137" spans="1:14" ht="15.6" customHeight="1">
      <c r="A137" s="17" t="s">
        <v>532</v>
      </c>
      <c r="B137" s="28" t="s">
        <v>21</v>
      </c>
      <c r="C137" s="18">
        <v>369875.99</v>
      </c>
      <c r="D137" s="18">
        <v>8228.81</v>
      </c>
      <c r="E137" s="18">
        <v>121654.87</v>
      </c>
      <c r="F137" s="18">
        <v>1409263.41</v>
      </c>
      <c r="G137" s="18">
        <v>11.45</v>
      </c>
      <c r="H137" s="19">
        <f t="shared" si="3"/>
        <v>1909034.5299999998</v>
      </c>
      <c r="I137" s="18">
        <v>1397096.49</v>
      </c>
      <c r="J137" s="18">
        <v>682203.16</v>
      </c>
      <c r="K137" s="18">
        <v>22761.49</v>
      </c>
      <c r="L137" s="18">
        <v>42368.12</v>
      </c>
      <c r="M137" s="19">
        <f t="shared" si="4"/>
        <v>2144429.2600000002</v>
      </c>
      <c r="N137" s="20">
        <f t="shared" si="5"/>
        <v>-0.12330564287907379</v>
      </c>
    </row>
    <row r="138" spans="1:14" ht="15.6" customHeight="1">
      <c r="A138" s="17" t="s">
        <v>125</v>
      </c>
      <c r="B138" s="28" t="s">
        <v>37</v>
      </c>
      <c r="C138" s="18">
        <v>57169122.25</v>
      </c>
      <c r="D138" s="18">
        <v>5139494.6100000003</v>
      </c>
      <c r="E138" s="18">
        <v>21087494.34</v>
      </c>
      <c r="F138" s="18">
        <v>109926627.06</v>
      </c>
      <c r="G138" s="18">
        <v>10576417.140000001</v>
      </c>
      <c r="H138" s="19">
        <f t="shared" si="3"/>
        <v>203899155.39999998</v>
      </c>
      <c r="I138" s="18">
        <v>59145473.729999997</v>
      </c>
      <c r="J138" s="18">
        <v>65263587.810000002</v>
      </c>
      <c r="K138" s="18">
        <v>1035552.26</v>
      </c>
      <c r="L138" s="18">
        <v>38612619.210000001</v>
      </c>
      <c r="M138" s="19">
        <f t="shared" si="4"/>
        <v>164057233.00999999</v>
      </c>
      <c r="N138" s="20">
        <f t="shared" si="5"/>
        <v>0.19540013450197935</v>
      </c>
    </row>
    <row r="139" spans="1:14" ht="15.6" customHeight="1">
      <c r="A139" s="17" t="s">
        <v>126</v>
      </c>
      <c r="B139" s="28" t="s">
        <v>21</v>
      </c>
      <c r="C139" s="18">
        <v>1701572.96</v>
      </c>
      <c r="D139" s="18">
        <v>48929.62</v>
      </c>
      <c r="E139" s="18">
        <v>588160.56000000006</v>
      </c>
      <c r="F139" s="18">
        <v>2668293.7799999998</v>
      </c>
      <c r="G139" s="18">
        <v>14913.21</v>
      </c>
      <c r="H139" s="19">
        <f t="shared" ref="H139:H202" si="6">SUM(C139:G139)</f>
        <v>5021870.13</v>
      </c>
      <c r="I139" s="18">
        <v>2615810.98</v>
      </c>
      <c r="J139" s="18">
        <v>1421512.96</v>
      </c>
      <c r="K139" s="18">
        <v>1500.23</v>
      </c>
      <c r="L139" s="18">
        <v>176983.25</v>
      </c>
      <c r="M139" s="19">
        <f t="shared" ref="M139:M202" si="7">SUM(I139:L139)</f>
        <v>4215807.42</v>
      </c>
      <c r="N139" s="20">
        <f t="shared" ref="N139:N202" si="8">(H139-M139)/H139</f>
        <v>0.1605104650525879</v>
      </c>
    </row>
    <row r="140" spans="1:14" ht="15.6" customHeight="1">
      <c r="A140" s="17" t="s">
        <v>127</v>
      </c>
      <c r="B140" s="28" t="s">
        <v>25</v>
      </c>
      <c r="C140" s="18">
        <v>375717</v>
      </c>
      <c r="D140" s="18">
        <v>18652</v>
      </c>
      <c r="E140" s="18">
        <v>118120.85</v>
      </c>
      <c r="F140" s="18">
        <v>746235.32</v>
      </c>
      <c r="G140" s="18">
        <v>39151.769999999997</v>
      </c>
      <c r="H140" s="19">
        <f t="shared" si="6"/>
        <v>1297876.94</v>
      </c>
      <c r="I140" s="18">
        <v>552029.18000000005</v>
      </c>
      <c r="J140" s="18">
        <v>348268.81</v>
      </c>
      <c r="K140" s="18">
        <v>11138.19</v>
      </c>
      <c r="L140" s="18">
        <v>169150.2</v>
      </c>
      <c r="M140" s="19">
        <f t="shared" si="7"/>
        <v>1080586.3799999999</v>
      </c>
      <c r="N140" s="20">
        <f t="shared" si="8"/>
        <v>0.16742000208432709</v>
      </c>
    </row>
    <row r="141" spans="1:14" ht="15.6" customHeight="1">
      <c r="A141" s="17" t="s">
        <v>128</v>
      </c>
      <c r="B141" s="28" t="s">
        <v>21</v>
      </c>
      <c r="C141" s="18">
        <v>428518.31</v>
      </c>
      <c r="D141" s="18">
        <v>259358.75</v>
      </c>
      <c r="E141" s="18">
        <v>136459.28</v>
      </c>
      <c r="F141" s="18">
        <v>1077629.55</v>
      </c>
      <c r="G141" s="18">
        <v>3555.48</v>
      </c>
      <c r="H141" s="19">
        <f t="shared" si="6"/>
        <v>1905521.37</v>
      </c>
      <c r="I141" s="18">
        <v>400711.91</v>
      </c>
      <c r="J141" s="18">
        <v>626409.49</v>
      </c>
      <c r="K141" s="18">
        <v>1922.65</v>
      </c>
      <c r="L141" s="18">
        <v>110148.47</v>
      </c>
      <c r="M141" s="19">
        <f t="shared" si="7"/>
        <v>1139192.52</v>
      </c>
      <c r="N141" s="20">
        <f t="shared" si="8"/>
        <v>0.40216229640080081</v>
      </c>
    </row>
    <row r="142" spans="1:14" ht="15.6" customHeight="1">
      <c r="A142" s="17" t="s">
        <v>583</v>
      </c>
      <c r="B142" s="28" t="s">
        <v>25</v>
      </c>
      <c r="C142" s="18">
        <v>854436.79</v>
      </c>
      <c r="D142" s="18">
        <v>56442.720000000001</v>
      </c>
      <c r="E142" s="18">
        <v>830188.28</v>
      </c>
      <c r="F142" s="18">
        <v>1657833.88</v>
      </c>
      <c r="G142" s="18">
        <v>65532.68</v>
      </c>
      <c r="H142" s="19">
        <f t="shared" si="6"/>
        <v>3464434.35</v>
      </c>
      <c r="I142" s="18">
        <v>1814844.73</v>
      </c>
      <c r="J142" s="18">
        <v>990191.35</v>
      </c>
      <c r="K142" s="18">
        <v>4552.05</v>
      </c>
      <c r="L142" s="18">
        <v>93152.4</v>
      </c>
      <c r="M142" s="19">
        <f t="shared" si="7"/>
        <v>2902740.53</v>
      </c>
      <c r="N142" s="20">
        <f t="shared" si="8"/>
        <v>0.16213146599242104</v>
      </c>
    </row>
    <row r="143" spans="1:14" ht="15.6" customHeight="1">
      <c r="A143" s="17" t="s">
        <v>129</v>
      </c>
      <c r="B143" s="28" t="s">
        <v>21</v>
      </c>
      <c r="C143" s="18">
        <v>157366.07</v>
      </c>
      <c r="D143" s="18">
        <v>2073.88</v>
      </c>
      <c r="E143" s="18">
        <v>128080.61</v>
      </c>
      <c r="F143" s="18">
        <v>644694.69999999995</v>
      </c>
      <c r="G143" s="18">
        <v>13437.76</v>
      </c>
      <c r="H143" s="19">
        <f t="shared" si="6"/>
        <v>945653.02</v>
      </c>
      <c r="I143" s="18">
        <v>461139.59</v>
      </c>
      <c r="J143" s="18">
        <v>313455.3</v>
      </c>
      <c r="K143" s="18">
        <v>3276.17</v>
      </c>
      <c r="L143" s="18">
        <v>59255.53</v>
      </c>
      <c r="M143" s="19">
        <f t="shared" si="7"/>
        <v>837126.59000000008</v>
      </c>
      <c r="N143" s="20">
        <f t="shared" si="8"/>
        <v>0.11476347846908999</v>
      </c>
    </row>
    <row r="144" spans="1:14" ht="15.6" customHeight="1">
      <c r="A144" s="17" t="s">
        <v>130</v>
      </c>
      <c r="B144" s="28" t="s">
        <v>22</v>
      </c>
      <c r="C144" s="18">
        <v>8455939.8100000005</v>
      </c>
      <c r="D144" s="18">
        <v>760886.75</v>
      </c>
      <c r="E144" s="18">
        <v>3634897.53</v>
      </c>
      <c r="F144" s="18">
        <v>15318502.869999999</v>
      </c>
      <c r="G144" s="18">
        <v>7183.12</v>
      </c>
      <c r="H144" s="19">
        <f t="shared" si="6"/>
        <v>28177410.080000002</v>
      </c>
      <c r="I144" s="18">
        <v>11459661.779999999</v>
      </c>
      <c r="J144" s="18">
        <v>10968880.689999999</v>
      </c>
      <c r="K144" s="18">
        <v>58183.53</v>
      </c>
      <c r="L144" s="18">
        <v>740301.6</v>
      </c>
      <c r="M144" s="19">
        <f t="shared" si="7"/>
        <v>23227027.600000001</v>
      </c>
      <c r="N144" s="20">
        <f t="shared" si="8"/>
        <v>0.17568621338672019</v>
      </c>
    </row>
    <row r="145" spans="1:14" ht="15.6" customHeight="1">
      <c r="A145" s="17" t="s">
        <v>131</v>
      </c>
      <c r="B145" s="28" t="s">
        <v>31</v>
      </c>
      <c r="C145" s="18">
        <v>767453.94</v>
      </c>
      <c r="D145" s="18">
        <v>21630.57</v>
      </c>
      <c r="E145" s="18">
        <v>529253.59</v>
      </c>
      <c r="F145" s="18">
        <v>1441654.87</v>
      </c>
      <c r="G145" s="18">
        <v>45443.46</v>
      </c>
      <c r="H145" s="19">
        <f t="shared" si="6"/>
        <v>2805436.4299999997</v>
      </c>
      <c r="I145" s="18">
        <v>1262989.6399999999</v>
      </c>
      <c r="J145" s="18">
        <v>950989.02</v>
      </c>
      <c r="K145" s="18">
        <v>45443.040000000001</v>
      </c>
      <c r="L145" s="18">
        <v>254552.41</v>
      </c>
      <c r="M145" s="19">
        <f t="shared" si="7"/>
        <v>2513974.1100000003</v>
      </c>
      <c r="N145" s="20">
        <f t="shared" si="8"/>
        <v>0.1038919709187634</v>
      </c>
    </row>
    <row r="146" spans="1:14" ht="15.6" customHeight="1">
      <c r="A146" s="17" t="s">
        <v>132</v>
      </c>
      <c r="B146" s="28" t="s">
        <v>22</v>
      </c>
      <c r="C146" s="18">
        <v>1668853.75</v>
      </c>
      <c r="D146" s="18">
        <v>255460.93</v>
      </c>
      <c r="E146" s="18">
        <v>621630.48</v>
      </c>
      <c r="F146" s="18">
        <v>3728665.77</v>
      </c>
      <c r="G146" s="18">
        <v>16025.93</v>
      </c>
      <c r="H146" s="19">
        <f t="shared" si="6"/>
        <v>6290636.8599999994</v>
      </c>
      <c r="I146" s="18">
        <v>3880694.49</v>
      </c>
      <c r="J146" s="18">
        <v>2006901.74</v>
      </c>
      <c r="K146" s="18">
        <v>11500</v>
      </c>
      <c r="L146" s="18">
        <v>79851.820000000007</v>
      </c>
      <c r="M146" s="19">
        <f t="shared" si="7"/>
        <v>5978948.0500000007</v>
      </c>
      <c r="N146" s="20">
        <f t="shared" si="8"/>
        <v>4.9548053231608526E-2</v>
      </c>
    </row>
    <row r="147" spans="1:14" ht="15.6" customHeight="1">
      <c r="A147" s="17" t="s">
        <v>133</v>
      </c>
      <c r="B147" s="28" t="s">
        <v>25</v>
      </c>
      <c r="C147" s="18">
        <v>645486.34</v>
      </c>
      <c r="D147" s="18">
        <v>11366.62</v>
      </c>
      <c r="E147" s="18">
        <v>191349.24</v>
      </c>
      <c r="F147" s="18">
        <v>1226716.81</v>
      </c>
      <c r="G147" s="18">
        <v>39910.17</v>
      </c>
      <c r="H147" s="19">
        <f t="shared" si="6"/>
        <v>2114829.1800000002</v>
      </c>
      <c r="I147" s="18">
        <v>1035269.31</v>
      </c>
      <c r="J147" s="18">
        <v>829094.18</v>
      </c>
      <c r="K147" s="18">
        <v>10365.4</v>
      </c>
      <c r="L147" s="18">
        <v>30043.22</v>
      </c>
      <c r="M147" s="19">
        <f t="shared" si="7"/>
        <v>1904772.11</v>
      </c>
      <c r="N147" s="20">
        <f t="shared" si="8"/>
        <v>9.9325785735564734E-2</v>
      </c>
    </row>
    <row r="148" spans="1:14" ht="15.6" customHeight="1">
      <c r="A148" s="17" t="s">
        <v>584</v>
      </c>
      <c r="B148" s="28" t="s">
        <v>31</v>
      </c>
      <c r="C148" s="18">
        <v>669163.77</v>
      </c>
      <c r="D148" s="18">
        <v>11832.71</v>
      </c>
      <c r="E148" s="18">
        <v>377448.04</v>
      </c>
      <c r="F148" s="18">
        <v>975274.43</v>
      </c>
      <c r="G148" s="18">
        <v>13335</v>
      </c>
      <c r="H148" s="19">
        <f t="shared" si="6"/>
        <v>2047053.9500000002</v>
      </c>
      <c r="I148" s="18">
        <v>915771.68</v>
      </c>
      <c r="J148" s="18">
        <v>997220.94</v>
      </c>
      <c r="K148" s="18">
        <v>51056.13</v>
      </c>
      <c r="L148" s="18">
        <v>23936.39</v>
      </c>
      <c r="M148" s="19">
        <f t="shared" si="7"/>
        <v>1987985.14</v>
      </c>
      <c r="N148" s="20">
        <f t="shared" si="8"/>
        <v>2.8855521858620427E-2</v>
      </c>
    </row>
    <row r="149" spans="1:14" ht="15.6" customHeight="1">
      <c r="A149" s="17" t="s">
        <v>134</v>
      </c>
      <c r="B149" s="28" t="s">
        <v>26</v>
      </c>
      <c r="C149" s="18">
        <v>4156571.93</v>
      </c>
      <c r="D149" s="18">
        <v>46468.82</v>
      </c>
      <c r="E149" s="18">
        <v>1116546.71</v>
      </c>
      <c r="F149" s="18">
        <v>4725419.54</v>
      </c>
      <c r="G149" s="18">
        <v>20367.240000000002</v>
      </c>
      <c r="H149" s="19">
        <f t="shared" si="6"/>
        <v>10065374.24</v>
      </c>
      <c r="I149" s="18">
        <v>5131681.5999999996</v>
      </c>
      <c r="J149" s="18">
        <v>3640929.44</v>
      </c>
      <c r="K149" s="18">
        <v>38307.69</v>
      </c>
      <c r="L149" s="18">
        <v>107442.11</v>
      </c>
      <c r="M149" s="19">
        <f t="shared" si="7"/>
        <v>8918360.839999998</v>
      </c>
      <c r="N149" s="20">
        <f t="shared" si="8"/>
        <v>0.11395635896395663</v>
      </c>
    </row>
    <row r="150" spans="1:14" ht="15.6" customHeight="1">
      <c r="A150" s="17" t="s">
        <v>135</v>
      </c>
      <c r="B150" s="28" t="s">
        <v>25</v>
      </c>
      <c r="C150" s="18">
        <v>218786.3</v>
      </c>
      <c r="D150" s="18">
        <v>6313.75</v>
      </c>
      <c r="E150" s="18">
        <v>47705.54</v>
      </c>
      <c r="F150" s="18">
        <v>554421.29</v>
      </c>
      <c r="G150" s="18">
        <v>39898.910000000003</v>
      </c>
      <c r="H150" s="19">
        <f t="shared" si="6"/>
        <v>867125.79</v>
      </c>
      <c r="I150" s="18">
        <v>351871.66</v>
      </c>
      <c r="J150" s="18">
        <v>351585.8</v>
      </c>
      <c r="K150" s="18">
        <v>6067.44</v>
      </c>
      <c r="L150" s="18">
        <v>6547.5</v>
      </c>
      <c r="M150" s="19">
        <f t="shared" si="7"/>
        <v>716072.39999999991</v>
      </c>
      <c r="N150" s="20">
        <f t="shared" si="8"/>
        <v>0.17420008923964783</v>
      </c>
    </row>
    <row r="151" spans="1:14" ht="15.6" customHeight="1">
      <c r="A151" s="17" t="s">
        <v>136</v>
      </c>
      <c r="B151" s="28" t="s">
        <v>21</v>
      </c>
      <c r="C151" s="18">
        <v>270473.45</v>
      </c>
      <c r="D151" s="18">
        <v>12898.93</v>
      </c>
      <c r="E151" s="18">
        <v>160272.01</v>
      </c>
      <c r="F151" s="18">
        <v>1191678.72</v>
      </c>
      <c r="G151" s="18">
        <v>5000</v>
      </c>
      <c r="H151" s="19">
        <f t="shared" si="6"/>
        <v>1640323.1099999999</v>
      </c>
      <c r="I151" s="18">
        <v>907518.59</v>
      </c>
      <c r="J151" s="18">
        <v>646316.27</v>
      </c>
      <c r="K151" s="18">
        <v>1002.6</v>
      </c>
      <c r="L151" s="18">
        <v>61132.7</v>
      </c>
      <c r="M151" s="19">
        <f t="shared" si="7"/>
        <v>1615970.16</v>
      </c>
      <c r="N151" s="20">
        <f t="shared" si="8"/>
        <v>1.4846434736873247E-2</v>
      </c>
    </row>
    <row r="152" spans="1:14" ht="15.6" customHeight="1">
      <c r="A152" s="17" t="s">
        <v>137</v>
      </c>
      <c r="B152" s="28" t="s">
        <v>31</v>
      </c>
      <c r="C152" s="18">
        <v>409115.82</v>
      </c>
      <c r="D152" s="18">
        <v>39621.050000000003</v>
      </c>
      <c r="E152" s="18">
        <v>171408.48</v>
      </c>
      <c r="F152" s="18">
        <v>1128157.22</v>
      </c>
      <c r="G152" s="18">
        <v>40130.67</v>
      </c>
      <c r="H152" s="19">
        <f t="shared" si="6"/>
        <v>1788433.2399999998</v>
      </c>
      <c r="I152" s="18">
        <v>826879.82</v>
      </c>
      <c r="J152" s="18">
        <v>625070.16</v>
      </c>
      <c r="K152" s="18">
        <v>1482.5</v>
      </c>
      <c r="L152" s="18">
        <v>73066.06</v>
      </c>
      <c r="M152" s="19">
        <f t="shared" si="7"/>
        <v>1526498.54</v>
      </c>
      <c r="N152" s="20">
        <f t="shared" si="8"/>
        <v>0.1464604292414067</v>
      </c>
    </row>
    <row r="153" spans="1:14" ht="15.6" customHeight="1">
      <c r="A153" s="17" t="s">
        <v>138</v>
      </c>
      <c r="B153" s="28" t="s">
        <v>21</v>
      </c>
      <c r="C153" s="18">
        <v>1119232.82</v>
      </c>
      <c r="D153" s="18">
        <v>50165.98</v>
      </c>
      <c r="E153" s="18">
        <v>827033.68</v>
      </c>
      <c r="F153" s="18">
        <v>4140061.48</v>
      </c>
      <c r="G153" s="18">
        <v>20474.14</v>
      </c>
      <c r="H153" s="19">
        <f t="shared" si="6"/>
        <v>6156968.0999999996</v>
      </c>
      <c r="I153" s="18">
        <v>1325503.6299999999</v>
      </c>
      <c r="J153" s="18">
        <v>3054442.4</v>
      </c>
      <c r="K153" s="18">
        <v>21.31</v>
      </c>
      <c r="L153" s="18">
        <v>240123.94</v>
      </c>
      <c r="M153" s="19">
        <f t="shared" si="7"/>
        <v>4620091.2799999993</v>
      </c>
      <c r="N153" s="20">
        <f t="shared" si="8"/>
        <v>0.24961584907350753</v>
      </c>
    </row>
    <row r="154" spans="1:14" ht="15.6" customHeight="1">
      <c r="A154" s="17" t="s">
        <v>139</v>
      </c>
      <c r="B154" s="28" t="s">
        <v>15</v>
      </c>
      <c r="C154" s="18">
        <v>288717.26</v>
      </c>
      <c r="D154" s="18">
        <v>12855.41</v>
      </c>
      <c r="E154" s="18">
        <v>148377.63</v>
      </c>
      <c r="F154" s="18">
        <v>1084257.93</v>
      </c>
      <c r="G154" s="18">
        <v>11722.07</v>
      </c>
      <c r="H154" s="19">
        <f t="shared" si="6"/>
        <v>1545930.3</v>
      </c>
      <c r="I154" s="18">
        <v>427618.89</v>
      </c>
      <c r="J154" s="18">
        <v>874535.56</v>
      </c>
      <c r="K154" s="18">
        <v>28.68</v>
      </c>
      <c r="L154" s="18">
        <v>55534.42</v>
      </c>
      <c r="M154" s="19">
        <f t="shared" si="7"/>
        <v>1357717.55</v>
      </c>
      <c r="N154" s="20">
        <f t="shared" si="8"/>
        <v>0.1217472417740955</v>
      </c>
    </row>
    <row r="155" spans="1:14" ht="15.6" customHeight="1">
      <c r="A155" s="17" t="s">
        <v>140</v>
      </c>
      <c r="B155" s="28" t="s">
        <v>22</v>
      </c>
      <c r="C155" s="18">
        <v>3008414.34</v>
      </c>
      <c r="D155" s="18">
        <v>112174.77</v>
      </c>
      <c r="E155" s="18">
        <v>487348.37</v>
      </c>
      <c r="F155" s="18">
        <v>6482236.7000000002</v>
      </c>
      <c r="G155" s="18">
        <v>2150</v>
      </c>
      <c r="H155" s="19">
        <f t="shared" si="6"/>
        <v>10092324.18</v>
      </c>
      <c r="I155" s="18">
        <v>3885976.14</v>
      </c>
      <c r="J155" s="18">
        <v>4351198.2300000004</v>
      </c>
      <c r="K155" s="18">
        <v>41000</v>
      </c>
      <c r="L155" s="18">
        <v>243418.77</v>
      </c>
      <c r="M155" s="19">
        <f t="shared" si="7"/>
        <v>8521593.1400000006</v>
      </c>
      <c r="N155" s="20">
        <f t="shared" si="8"/>
        <v>0.15563620549493676</v>
      </c>
    </row>
    <row r="156" spans="1:14" ht="15.6" customHeight="1">
      <c r="A156" s="17" t="s">
        <v>141</v>
      </c>
      <c r="B156" s="28" t="s">
        <v>15</v>
      </c>
      <c r="C156" s="18">
        <v>2285985.42</v>
      </c>
      <c r="D156" s="18">
        <v>1256292.77</v>
      </c>
      <c r="E156" s="18">
        <v>2449044.06</v>
      </c>
      <c r="F156" s="18">
        <v>1628451.98</v>
      </c>
      <c r="G156" s="18">
        <v>49621.1</v>
      </c>
      <c r="H156" s="19">
        <f t="shared" si="6"/>
        <v>7669395.3300000001</v>
      </c>
      <c r="I156" s="18">
        <v>2792421.33</v>
      </c>
      <c r="J156" s="18">
        <v>2949718.67</v>
      </c>
      <c r="K156" s="18">
        <v>13102.82</v>
      </c>
      <c r="L156" s="18">
        <v>272909.61</v>
      </c>
      <c r="M156" s="19">
        <f t="shared" si="7"/>
        <v>6028152.4300000006</v>
      </c>
      <c r="N156" s="20">
        <f t="shared" si="8"/>
        <v>0.21399899592866592</v>
      </c>
    </row>
    <row r="157" spans="1:14" ht="15.6" customHeight="1">
      <c r="A157" s="17" t="s">
        <v>142</v>
      </c>
      <c r="B157" s="28" t="s">
        <v>22</v>
      </c>
      <c r="C157" s="18">
        <v>987316.37</v>
      </c>
      <c r="D157" s="18">
        <v>47354.51</v>
      </c>
      <c r="E157" s="18">
        <v>394308.68</v>
      </c>
      <c r="F157" s="18">
        <v>5514932.3899999997</v>
      </c>
      <c r="G157" s="18">
        <v>100353.15</v>
      </c>
      <c r="H157" s="19">
        <f t="shared" si="6"/>
        <v>7044265.0999999996</v>
      </c>
      <c r="I157" s="18">
        <v>3810426.39</v>
      </c>
      <c r="J157" s="18">
        <v>1573652.87</v>
      </c>
      <c r="K157" s="18">
        <v>6902.58</v>
      </c>
      <c r="L157" s="18">
        <v>187786.38</v>
      </c>
      <c r="M157" s="19">
        <f t="shared" si="7"/>
        <v>5578768.2199999997</v>
      </c>
      <c r="N157" s="20">
        <f t="shared" si="8"/>
        <v>0.20804113121750628</v>
      </c>
    </row>
    <row r="158" spans="1:14" ht="15.6" customHeight="1">
      <c r="A158" s="17" t="s">
        <v>143</v>
      </c>
      <c r="B158" s="28" t="s">
        <v>21</v>
      </c>
      <c r="C158" s="18">
        <v>51858.02</v>
      </c>
      <c r="D158" s="18">
        <v>10454.9</v>
      </c>
      <c r="E158" s="18">
        <v>51994.64</v>
      </c>
      <c r="F158" s="18">
        <v>413247.81</v>
      </c>
      <c r="G158" s="18">
        <v>20387.599999999999</v>
      </c>
      <c r="H158" s="19">
        <f t="shared" si="6"/>
        <v>547942.97</v>
      </c>
      <c r="I158" s="18">
        <v>248421.87</v>
      </c>
      <c r="J158" s="18">
        <v>221388.65</v>
      </c>
      <c r="K158" s="18">
        <v>801.73</v>
      </c>
      <c r="L158" s="18">
        <v>24460.73</v>
      </c>
      <c r="M158" s="19">
        <f t="shared" si="7"/>
        <v>495072.98</v>
      </c>
      <c r="N158" s="20">
        <f t="shared" si="8"/>
        <v>9.6488125397429583E-2</v>
      </c>
    </row>
    <row r="159" spans="1:14" ht="15.6" customHeight="1">
      <c r="A159" s="17" t="s">
        <v>144</v>
      </c>
      <c r="B159" s="28" t="s">
        <v>25</v>
      </c>
      <c r="C159" s="18">
        <v>116586.25</v>
      </c>
      <c r="D159" s="18">
        <v>3092.31</v>
      </c>
      <c r="E159" s="18">
        <v>11391.8</v>
      </c>
      <c r="F159" s="18">
        <v>434577.01</v>
      </c>
      <c r="G159" s="18">
        <v>18827.689999999999</v>
      </c>
      <c r="H159" s="19">
        <f t="shared" si="6"/>
        <v>584475.05999999994</v>
      </c>
      <c r="I159" s="18">
        <v>174387.19</v>
      </c>
      <c r="J159" s="18">
        <v>154034.88</v>
      </c>
      <c r="K159" s="18">
        <v>3070.25</v>
      </c>
      <c r="L159" s="18">
        <v>27361.62</v>
      </c>
      <c r="M159" s="19">
        <f t="shared" si="7"/>
        <v>358853.94</v>
      </c>
      <c r="N159" s="20">
        <f t="shared" si="8"/>
        <v>0.3860235199770542</v>
      </c>
    </row>
    <row r="160" spans="1:14" ht="15.6" customHeight="1">
      <c r="A160" s="17" t="s">
        <v>145</v>
      </c>
      <c r="B160" s="28" t="s">
        <v>18</v>
      </c>
      <c r="C160" s="18">
        <v>919191.68</v>
      </c>
      <c r="D160" s="18">
        <v>19903.599999999999</v>
      </c>
      <c r="E160" s="18">
        <v>401058.18</v>
      </c>
      <c r="F160" s="18">
        <v>2737701.55</v>
      </c>
      <c r="G160" s="18">
        <v>15004.97</v>
      </c>
      <c r="H160" s="19">
        <f t="shared" si="6"/>
        <v>4092859.98</v>
      </c>
      <c r="I160" s="18">
        <v>965287.82</v>
      </c>
      <c r="J160" s="18">
        <v>2869723.44</v>
      </c>
      <c r="K160" s="18">
        <v>29987.75</v>
      </c>
      <c r="L160" s="18">
        <v>141288.48000000001</v>
      </c>
      <c r="M160" s="19">
        <f t="shared" si="7"/>
        <v>4006287.4899999998</v>
      </c>
      <c r="N160" s="20">
        <f t="shared" si="8"/>
        <v>2.1152077135069797E-2</v>
      </c>
    </row>
    <row r="161" spans="1:14" ht="15.6" customHeight="1">
      <c r="A161" s="17" t="s">
        <v>146</v>
      </c>
      <c r="B161" s="28" t="s">
        <v>21</v>
      </c>
      <c r="C161" s="18">
        <v>320941.39</v>
      </c>
      <c r="D161" s="18">
        <v>4528.43</v>
      </c>
      <c r="E161" s="18">
        <v>76679.56</v>
      </c>
      <c r="F161" s="18">
        <v>538429.44999999995</v>
      </c>
      <c r="G161" s="18">
        <v>24921.25</v>
      </c>
      <c r="H161" s="19">
        <f t="shared" si="6"/>
        <v>965500.08</v>
      </c>
      <c r="I161" s="18">
        <v>337365.71</v>
      </c>
      <c r="J161" s="18">
        <v>465172.69</v>
      </c>
      <c r="K161" s="18">
        <v>3159.24</v>
      </c>
      <c r="L161" s="18">
        <v>293961.59999999998</v>
      </c>
      <c r="M161" s="19">
        <f t="shared" si="7"/>
        <v>1099659.24</v>
      </c>
      <c r="N161" s="20">
        <f t="shared" si="8"/>
        <v>-0.13895302836225559</v>
      </c>
    </row>
    <row r="162" spans="1:14" ht="15.6" customHeight="1">
      <c r="A162" s="17" t="s">
        <v>147</v>
      </c>
      <c r="B162" s="28" t="s">
        <v>21</v>
      </c>
      <c r="C162" s="18">
        <v>38825.410000000003</v>
      </c>
      <c r="D162" s="18">
        <v>7648.2</v>
      </c>
      <c r="E162" s="18">
        <v>33103</v>
      </c>
      <c r="F162" s="18">
        <v>390521.95</v>
      </c>
      <c r="G162" s="18">
        <v>1500</v>
      </c>
      <c r="H162" s="19">
        <f t="shared" si="6"/>
        <v>471598.56</v>
      </c>
      <c r="I162" s="18">
        <v>165813.63</v>
      </c>
      <c r="J162" s="18">
        <v>189550.56</v>
      </c>
      <c r="K162" s="18">
        <v>845.83</v>
      </c>
      <c r="L162" s="18">
        <v>8371.01</v>
      </c>
      <c r="M162" s="19">
        <f t="shared" si="7"/>
        <v>364581.03</v>
      </c>
      <c r="N162" s="20">
        <f t="shared" si="8"/>
        <v>0.22692505676862113</v>
      </c>
    </row>
    <row r="163" spans="1:14" ht="15.6" customHeight="1">
      <c r="A163" s="17" t="s">
        <v>585</v>
      </c>
      <c r="B163" s="28" t="s">
        <v>15</v>
      </c>
      <c r="C163" s="18">
        <v>4666477.91</v>
      </c>
      <c r="D163" s="18">
        <v>125495.69</v>
      </c>
      <c r="E163" s="18">
        <v>565753.85</v>
      </c>
      <c r="F163" s="18">
        <v>4102333.11</v>
      </c>
      <c r="G163" s="18">
        <v>360844.55</v>
      </c>
      <c r="H163" s="19">
        <f t="shared" si="6"/>
        <v>9820905.1100000013</v>
      </c>
      <c r="I163" s="18">
        <v>3981176.55</v>
      </c>
      <c r="J163" s="18">
        <v>5790179.2300000004</v>
      </c>
      <c r="K163" s="18">
        <v>10336.129999999999</v>
      </c>
      <c r="L163" s="18">
        <v>466944.37</v>
      </c>
      <c r="M163" s="19">
        <f t="shared" si="7"/>
        <v>10248636.280000001</v>
      </c>
      <c r="N163" s="20">
        <f t="shared" si="8"/>
        <v>-4.3553131326405807E-2</v>
      </c>
    </row>
    <row r="164" spans="1:14" ht="15.6" customHeight="1">
      <c r="A164" s="17" t="s">
        <v>148</v>
      </c>
      <c r="B164" s="28" t="s">
        <v>31</v>
      </c>
      <c r="C164" s="18">
        <v>237447.74</v>
      </c>
      <c r="D164" s="18">
        <v>2740.04</v>
      </c>
      <c r="E164" s="18">
        <v>65647.3</v>
      </c>
      <c r="F164" s="18">
        <v>465258.95</v>
      </c>
      <c r="G164" s="18">
        <v>54213.22</v>
      </c>
      <c r="H164" s="19">
        <f t="shared" si="6"/>
        <v>825307.25</v>
      </c>
      <c r="I164" s="18">
        <v>356079.69</v>
      </c>
      <c r="J164" s="18">
        <v>463203.36</v>
      </c>
      <c r="K164" s="18">
        <v>0</v>
      </c>
      <c r="L164" s="18">
        <v>33283.9</v>
      </c>
      <c r="M164" s="19">
        <f t="shared" si="7"/>
        <v>852566.95000000007</v>
      </c>
      <c r="N164" s="20">
        <f t="shared" si="8"/>
        <v>-3.3029759522892922E-2</v>
      </c>
    </row>
    <row r="165" spans="1:14" ht="15.6" customHeight="1">
      <c r="A165" s="17" t="s">
        <v>149</v>
      </c>
      <c r="B165" s="28" t="s">
        <v>18</v>
      </c>
      <c r="C165" s="18">
        <v>744692.74</v>
      </c>
      <c r="D165" s="18">
        <v>0</v>
      </c>
      <c r="E165" s="18">
        <v>476606.03</v>
      </c>
      <c r="F165" s="18">
        <v>1981866.98</v>
      </c>
      <c r="G165" s="18">
        <v>35722.89</v>
      </c>
      <c r="H165" s="19">
        <f t="shared" si="6"/>
        <v>3238888.64</v>
      </c>
      <c r="I165" s="18">
        <v>1141080.31</v>
      </c>
      <c r="J165" s="18">
        <v>1057853.75</v>
      </c>
      <c r="K165" s="18">
        <v>1897.61</v>
      </c>
      <c r="L165" s="18">
        <v>653933.84</v>
      </c>
      <c r="M165" s="19">
        <f t="shared" si="7"/>
        <v>2854765.51</v>
      </c>
      <c r="N165" s="20">
        <f t="shared" si="8"/>
        <v>0.11859720190935627</v>
      </c>
    </row>
    <row r="166" spans="1:14" ht="15.6" customHeight="1">
      <c r="A166" s="17" t="s">
        <v>150</v>
      </c>
      <c r="B166" s="28" t="s">
        <v>31</v>
      </c>
      <c r="C166" s="18">
        <v>329940.21999999997</v>
      </c>
      <c r="D166" s="18">
        <v>6767</v>
      </c>
      <c r="E166" s="18">
        <v>316987.64</v>
      </c>
      <c r="F166" s="18">
        <v>725633.25</v>
      </c>
      <c r="G166" s="18">
        <v>13885.63</v>
      </c>
      <c r="H166" s="19">
        <f t="shared" si="6"/>
        <v>1393213.7399999998</v>
      </c>
      <c r="I166" s="18">
        <v>565823.93999999994</v>
      </c>
      <c r="J166" s="18">
        <v>1095392.56</v>
      </c>
      <c r="K166" s="18">
        <v>5902.29</v>
      </c>
      <c r="L166" s="18">
        <v>29598.18</v>
      </c>
      <c r="M166" s="19">
        <f t="shared" si="7"/>
        <v>1696716.97</v>
      </c>
      <c r="N166" s="20">
        <f t="shared" si="8"/>
        <v>-0.21784398279046563</v>
      </c>
    </row>
    <row r="167" spans="1:14" ht="15.6" customHeight="1">
      <c r="A167" s="17" t="s">
        <v>151</v>
      </c>
      <c r="B167" s="28" t="s">
        <v>18</v>
      </c>
      <c r="C167" s="18">
        <v>613045.92000000004</v>
      </c>
      <c r="D167" s="18">
        <v>39235.57</v>
      </c>
      <c r="E167" s="18">
        <v>84813.8</v>
      </c>
      <c r="F167" s="18">
        <v>1327041.07</v>
      </c>
      <c r="G167" s="18">
        <v>24912.54</v>
      </c>
      <c r="H167" s="19">
        <f t="shared" si="6"/>
        <v>2089048.9000000001</v>
      </c>
      <c r="I167" s="18">
        <v>922981.57</v>
      </c>
      <c r="J167" s="18">
        <v>583810.92000000004</v>
      </c>
      <c r="K167" s="18">
        <v>0</v>
      </c>
      <c r="L167" s="18">
        <v>18881.22</v>
      </c>
      <c r="M167" s="19">
        <f t="shared" si="7"/>
        <v>1525673.71</v>
      </c>
      <c r="N167" s="20">
        <f t="shared" si="8"/>
        <v>0.26968023103719596</v>
      </c>
    </row>
    <row r="168" spans="1:14" ht="15.6" customHeight="1">
      <c r="A168" s="17" t="s">
        <v>152</v>
      </c>
      <c r="B168" s="28" t="s">
        <v>18</v>
      </c>
      <c r="C168" s="18">
        <v>4005765.42</v>
      </c>
      <c r="D168" s="18">
        <v>475436.32</v>
      </c>
      <c r="E168" s="18">
        <v>3960639.51</v>
      </c>
      <c r="F168" s="18">
        <v>10713181.470000001</v>
      </c>
      <c r="G168" s="18">
        <v>67253.02</v>
      </c>
      <c r="H168" s="19">
        <f t="shared" si="6"/>
        <v>19222275.739999998</v>
      </c>
      <c r="I168" s="18">
        <v>5895326.96</v>
      </c>
      <c r="J168" s="18">
        <v>9021881.3599999994</v>
      </c>
      <c r="K168" s="18">
        <v>81201.34</v>
      </c>
      <c r="L168" s="18">
        <v>249823.42</v>
      </c>
      <c r="M168" s="19">
        <f t="shared" si="7"/>
        <v>15248233.08</v>
      </c>
      <c r="N168" s="20">
        <f t="shared" si="8"/>
        <v>0.20674152809754662</v>
      </c>
    </row>
    <row r="169" spans="1:14" ht="15.6" customHeight="1">
      <c r="A169" s="17" t="s">
        <v>153</v>
      </c>
      <c r="B169" s="28" t="s">
        <v>22</v>
      </c>
      <c r="C169" s="18">
        <v>11389165.43</v>
      </c>
      <c r="D169" s="18">
        <v>18894084.890000001</v>
      </c>
      <c r="E169" s="18">
        <v>19641714.489999998</v>
      </c>
      <c r="F169" s="18">
        <v>19092663.879999999</v>
      </c>
      <c r="G169" s="18">
        <v>1205479.8500000001</v>
      </c>
      <c r="H169" s="19">
        <f t="shared" si="6"/>
        <v>70223108.539999992</v>
      </c>
      <c r="I169" s="18">
        <v>14810638.02</v>
      </c>
      <c r="J169" s="18">
        <v>8389043.4600000009</v>
      </c>
      <c r="K169" s="18">
        <v>93174.25</v>
      </c>
      <c r="L169" s="18">
        <v>13252576.4</v>
      </c>
      <c r="M169" s="19">
        <f t="shared" si="7"/>
        <v>36545432.130000003</v>
      </c>
      <c r="N169" s="20">
        <f t="shared" si="8"/>
        <v>0.47958111097882755</v>
      </c>
    </row>
    <row r="170" spans="1:14" ht="15.6" customHeight="1">
      <c r="A170" s="17" t="s">
        <v>533</v>
      </c>
      <c r="B170" s="28" t="s">
        <v>18</v>
      </c>
      <c r="C170" s="18">
        <v>1792529.42</v>
      </c>
      <c r="D170" s="18">
        <v>173954.06</v>
      </c>
      <c r="E170" s="18">
        <v>365725.53</v>
      </c>
      <c r="F170" s="18">
        <v>3445252.84</v>
      </c>
      <c r="G170" s="18">
        <v>78274.03</v>
      </c>
      <c r="H170" s="19">
        <f t="shared" si="6"/>
        <v>5855735.8799999999</v>
      </c>
      <c r="I170" s="18">
        <v>2111032.5</v>
      </c>
      <c r="J170" s="18">
        <v>2189258.65</v>
      </c>
      <c r="K170" s="18">
        <v>10665.7</v>
      </c>
      <c r="L170" s="18">
        <v>108639.9</v>
      </c>
      <c r="M170" s="19">
        <f t="shared" si="7"/>
        <v>4419596.7500000009</v>
      </c>
      <c r="N170" s="20">
        <f t="shared" si="8"/>
        <v>0.24525339930461465</v>
      </c>
    </row>
    <row r="171" spans="1:14" ht="15.6" customHeight="1">
      <c r="A171" s="17" t="s">
        <v>154</v>
      </c>
      <c r="B171" s="28" t="s">
        <v>26</v>
      </c>
      <c r="C171" s="18">
        <v>257109.61</v>
      </c>
      <c r="D171" s="18">
        <v>2524.1</v>
      </c>
      <c r="E171" s="18">
        <v>129658.93</v>
      </c>
      <c r="F171" s="18">
        <v>766878.42</v>
      </c>
      <c r="G171" s="18">
        <v>1477.3</v>
      </c>
      <c r="H171" s="19">
        <f t="shared" si="6"/>
        <v>1157648.3600000001</v>
      </c>
      <c r="I171" s="18">
        <v>357689.8</v>
      </c>
      <c r="J171" s="18">
        <v>433400.08</v>
      </c>
      <c r="K171" s="18">
        <v>536.48</v>
      </c>
      <c r="L171" s="18">
        <v>46988.480000000003</v>
      </c>
      <c r="M171" s="19">
        <f t="shared" si="7"/>
        <v>838614.84</v>
      </c>
      <c r="N171" s="20">
        <f t="shared" si="8"/>
        <v>0.2755875886180153</v>
      </c>
    </row>
    <row r="172" spans="1:14" ht="15.6" customHeight="1">
      <c r="A172" s="17" t="s">
        <v>155</v>
      </c>
      <c r="B172" s="28" t="s">
        <v>22</v>
      </c>
      <c r="C172" s="18">
        <v>798062.25</v>
      </c>
      <c r="D172" s="18">
        <v>17048.98</v>
      </c>
      <c r="E172" s="18">
        <v>321923.15999999997</v>
      </c>
      <c r="F172" s="18">
        <v>1887795.84</v>
      </c>
      <c r="G172" s="18">
        <v>51849.83</v>
      </c>
      <c r="H172" s="19">
        <f t="shared" si="6"/>
        <v>3076680.06</v>
      </c>
      <c r="I172" s="18">
        <v>1701333.01</v>
      </c>
      <c r="J172" s="18">
        <v>519219.65</v>
      </c>
      <c r="K172" s="18">
        <v>32387.98</v>
      </c>
      <c r="L172" s="18">
        <v>53680.55</v>
      </c>
      <c r="M172" s="19">
        <f t="shared" si="7"/>
        <v>2306621.19</v>
      </c>
      <c r="N172" s="20">
        <f t="shared" si="8"/>
        <v>0.25028890069252119</v>
      </c>
    </row>
    <row r="173" spans="1:14" ht="15.6" customHeight="1">
      <c r="A173" s="17" t="s">
        <v>156</v>
      </c>
      <c r="B173" s="28" t="s">
        <v>26</v>
      </c>
      <c r="C173" s="18">
        <v>54009.75</v>
      </c>
      <c r="D173" s="18">
        <v>127.59</v>
      </c>
      <c r="E173" s="18">
        <v>40950.82</v>
      </c>
      <c r="F173" s="18">
        <v>599721.87</v>
      </c>
      <c r="G173" s="18">
        <v>32123.78</v>
      </c>
      <c r="H173" s="19">
        <f t="shared" si="6"/>
        <v>726933.81</v>
      </c>
      <c r="I173" s="18">
        <v>256974.42</v>
      </c>
      <c r="J173" s="18">
        <v>327676.71000000002</v>
      </c>
      <c r="K173" s="18">
        <v>0</v>
      </c>
      <c r="L173" s="18">
        <v>8285.2999999999993</v>
      </c>
      <c r="M173" s="19">
        <f t="shared" si="7"/>
        <v>592936.43000000005</v>
      </c>
      <c r="N173" s="20">
        <f t="shared" si="8"/>
        <v>0.18433229842480431</v>
      </c>
    </row>
    <row r="174" spans="1:14" ht="15.6" customHeight="1">
      <c r="A174" s="17" t="s">
        <v>157</v>
      </c>
      <c r="B174" s="28" t="s">
        <v>26</v>
      </c>
      <c r="C174" s="18">
        <v>6618248.9400000004</v>
      </c>
      <c r="D174" s="18">
        <v>318903.38</v>
      </c>
      <c r="E174" s="18">
        <v>3570529.09</v>
      </c>
      <c r="F174" s="18">
        <v>15006983.27</v>
      </c>
      <c r="G174" s="18">
        <v>123276.7</v>
      </c>
      <c r="H174" s="19">
        <f t="shared" si="6"/>
        <v>25637941.379999999</v>
      </c>
      <c r="I174" s="18">
        <v>8690792.2799999993</v>
      </c>
      <c r="J174" s="18">
        <v>9540482.2699999996</v>
      </c>
      <c r="K174" s="18">
        <v>270099.76</v>
      </c>
      <c r="L174" s="18">
        <v>3384573.29</v>
      </c>
      <c r="M174" s="19">
        <f t="shared" si="7"/>
        <v>21885947.599999998</v>
      </c>
      <c r="N174" s="20">
        <f t="shared" si="8"/>
        <v>0.14634536074440471</v>
      </c>
    </row>
    <row r="175" spans="1:14" ht="15.6" customHeight="1">
      <c r="A175" s="17" t="s">
        <v>586</v>
      </c>
      <c r="B175" s="28" t="s">
        <v>25</v>
      </c>
      <c r="C175" s="18">
        <v>9609626.3200000003</v>
      </c>
      <c r="D175" s="18">
        <v>841562.98</v>
      </c>
      <c r="E175" s="18">
        <v>5316683.22</v>
      </c>
      <c r="F175" s="18">
        <v>13575216.15</v>
      </c>
      <c r="G175" s="18">
        <v>806615.12</v>
      </c>
      <c r="H175" s="19">
        <f t="shared" si="6"/>
        <v>30149703.790000003</v>
      </c>
      <c r="I175" s="18">
        <v>12335352.76</v>
      </c>
      <c r="J175" s="18">
        <v>9780376.6999999993</v>
      </c>
      <c r="K175" s="18">
        <v>476821.25</v>
      </c>
      <c r="L175" s="18">
        <v>3667590.8</v>
      </c>
      <c r="M175" s="19">
        <f t="shared" si="7"/>
        <v>26260141.510000002</v>
      </c>
      <c r="N175" s="20">
        <f t="shared" si="8"/>
        <v>0.12900830824381379</v>
      </c>
    </row>
    <row r="176" spans="1:14" ht="15.6" customHeight="1">
      <c r="A176" s="17" t="s">
        <v>158</v>
      </c>
      <c r="B176" s="28" t="s">
        <v>26</v>
      </c>
      <c r="C176" s="18">
        <v>1316961.5900000001</v>
      </c>
      <c r="D176" s="18">
        <v>12086.1</v>
      </c>
      <c r="E176" s="18">
        <v>342596.34</v>
      </c>
      <c r="F176" s="18">
        <v>1521131.25</v>
      </c>
      <c r="G176" s="18">
        <v>11564.95</v>
      </c>
      <c r="H176" s="19">
        <f t="shared" si="6"/>
        <v>3204340.2300000004</v>
      </c>
      <c r="I176" s="18">
        <v>1283003.49</v>
      </c>
      <c r="J176" s="18">
        <v>1039768.39</v>
      </c>
      <c r="K176" s="18">
        <v>21642.76</v>
      </c>
      <c r="L176" s="18">
        <v>186148.91</v>
      </c>
      <c r="M176" s="19">
        <f t="shared" si="7"/>
        <v>2530563.5499999998</v>
      </c>
      <c r="N176" s="20">
        <f t="shared" si="8"/>
        <v>0.21027001867401593</v>
      </c>
    </row>
    <row r="177" spans="1:14" ht="15.6" customHeight="1">
      <c r="A177" s="17" t="s">
        <v>534</v>
      </c>
      <c r="B177" s="28" t="s">
        <v>26</v>
      </c>
      <c r="C177" s="18">
        <v>8099393.2599999998</v>
      </c>
      <c r="D177" s="18">
        <v>4225182.63</v>
      </c>
      <c r="E177" s="18">
        <v>5511737.7199999997</v>
      </c>
      <c r="F177" s="18">
        <v>4737605.18</v>
      </c>
      <c r="G177" s="18">
        <v>412035.36</v>
      </c>
      <c r="H177" s="19">
        <f t="shared" si="6"/>
        <v>22985954.149999999</v>
      </c>
      <c r="I177" s="18">
        <v>7350350.4900000002</v>
      </c>
      <c r="J177" s="18">
        <v>7276808.2199999997</v>
      </c>
      <c r="K177" s="18">
        <v>83358.41</v>
      </c>
      <c r="L177" s="18">
        <v>648833.31999999995</v>
      </c>
      <c r="M177" s="19">
        <f t="shared" si="7"/>
        <v>15359350.440000001</v>
      </c>
      <c r="N177" s="20">
        <f t="shared" si="8"/>
        <v>0.33179408869568278</v>
      </c>
    </row>
    <row r="178" spans="1:14" ht="15.6" customHeight="1">
      <c r="A178" s="17" t="s">
        <v>159</v>
      </c>
      <c r="B178" s="28" t="s">
        <v>22</v>
      </c>
      <c r="C178" s="18">
        <v>1765538.1</v>
      </c>
      <c r="D178" s="18">
        <v>28361.94</v>
      </c>
      <c r="E178" s="18">
        <v>949347.77</v>
      </c>
      <c r="F178" s="18">
        <v>6797607.1100000003</v>
      </c>
      <c r="G178" s="18">
        <v>44348.94</v>
      </c>
      <c r="H178" s="19">
        <f t="shared" si="6"/>
        <v>9585203.8599999994</v>
      </c>
      <c r="I178" s="18">
        <v>5948482.8899999997</v>
      </c>
      <c r="J178" s="18">
        <v>1523093.74</v>
      </c>
      <c r="K178" s="18">
        <v>46221.55</v>
      </c>
      <c r="L178" s="18">
        <v>525204.32999999996</v>
      </c>
      <c r="M178" s="19">
        <f t="shared" si="7"/>
        <v>8043002.5099999998</v>
      </c>
      <c r="N178" s="20">
        <f t="shared" si="8"/>
        <v>0.16089395411147778</v>
      </c>
    </row>
    <row r="179" spans="1:14" ht="15.6" customHeight="1">
      <c r="A179" s="17" t="s">
        <v>160</v>
      </c>
      <c r="B179" s="28" t="s">
        <v>25</v>
      </c>
      <c r="C179" s="18">
        <v>66921.89</v>
      </c>
      <c r="D179" s="18">
        <v>9401.65</v>
      </c>
      <c r="E179" s="18">
        <v>26962.7</v>
      </c>
      <c r="F179" s="18">
        <v>411275.67</v>
      </c>
      <c r="G179" s="18">
        <v>3044.51</v>
      </c>
      <c r="H179" s="19">
        <f t="shared" si="6"/>
        <v>517606.42</v>
      </c>
      <c r="I179" s="18">
        <v>251162.04</v>
      </c>
      <c r="J179" s="18">
        <v>166035.57</v>
      </c>
      <c r="K179" s="18">
        <v>1326.2</v>
      </c>
      <c r="L179" s="18">
        <v>5854.85</v>
      </c>
      <c r="M179" s="19">
        <f t="shared" si="7"/>
        <v>424378.66</v>
      </c>
      <c r="N179" s="20">
        <f t="shared" si="8"/>
        <v>0.18011322193414836</v>
      </c>
    </row>
    <row r="180" spans="1:14" ht="15.6" customHeight="1">
      <c r="A180" s="17" t="s">
        <v>535</v>
      </c>
      <c r="B180" s="28" t="s">
        <v>21</v>
      </c>
      <c r="C180" s="18">
        <v>63439.05</v>
      </c>
      <c r="D180" s="18">
        <v>0</v>
      </c>
      <c r="E180" s="18">
        <v>20438.849999999999</v>
      </c>
      <c r="F180" s="18">
        <v>356120.1</v>
      </c>
      <c r="G180" s="18">
        <v>9027.5</v>
      </c>
      <c r="H180" s="19">
        <f t="shared" si="6"/>
        <v>449025.5</v>
      </c>
      <c r="I180" s="18">
        <v>172683.31</v>
      </c>
      <c r="J180" s="18">
        <v>152076.13</v>
      </c>
      <c r="K180" s="18">
        <v>692.14</v>
      </c>
      <c r="L180" s="18">
        <v>19496.88</v>
      </c>
      <c r="M180" s="19">
        <f t="shared" si="7"/>
        <v>344948.46</v>
      </c>
      <c r="N180" s="20">
        <f t="shared" si="8"/>
        <v>0.23178425278742518</v>
      </c>
    </row>
    <row r="181" spans="1:14" ht="15.6" customHeight="1">
      <c r="A181" s="17" t="s">
        <v>161</v>
      </c>
      <c r="B181" s="28" t="s">
        <v>22</v>
      </c>
      <c r="C181" s="18">
        <v>2066946.83</v>
      </c>
      <c r="D181" s="18">
        <v>66204.53</v>
      </c>
      <c r="E181" s="18">
        <v>895004.17</v>
      </c>
      <c r="F181" s="18">
        <v>4198792.58</v>
      </c>
      <c r="G181" s="18">
        <v>92534.45</v>
      </c>
      <c r="H181" s="19">
        <f t="shared" si="6"/>
        <v>7319482.5599999996</v>
      </c>
      <c r="I181" s="18">
        <v>4133431.44</v>
      </c>
      <c r="J181" s="18">
        <v>1897855.13</v>
      </c>
      <c r="K181" s="18">
        <v>21190.6</v>
      </c>
      <c r="L181" s="18">
        <v>922339.32</v>
      </c>
      <c r="M181" s="19">
        <f t="shared" si="7"/>
        <v>6974816.4900000002</v>
      </c>
      <c r="N181" s="20">
        <f t="shared" si="8"/>
        <v>4.708885733037383E-2</v>
      </c>
    </row>
    <row r="182" spans="1:14" ht="15.6" customHeight="1">
      <c r="A182" s="17" t="s">
        <v>162</v>
      </c>
      <c r="B182" s="28" t="s">
        <v>22</v>
      </c>
      <c r="C182" s="18">
        <v>718356.85</v>
      </c>
      <c r="D182" s="18">
        <v>6155.22</v>
      </c>
      <c r="E182" s="18">
        <v>159213.12</v>
      </c>
      <c r="F182" s="18">
        <v>1798907.73</v>
      </c>
      <c r="G182" s="18">
        <v>9826</v>
      </c>
      <c r="H182" s="19">
        <f t="shared" si="6"/>
        <v>2692458.92</v>
      </c>
      <c r="I182" s="18">
        <v>1284411.43</v>
      </c>
      <c r="J182" s="18">
        <v>622608.97</v>
      </c>
      <c r="K182" s="18">
        <v>20016.14</v>
      </c>
      <c r="L182" s="18">
        <v>36927.03</v>
      </c>
      <c r="M182" s="19">
        <f t="shared" si="7"/>
        <v>1963963.5699999998</v>
      </c>
      <c r="N182" s="20">
        <f t="shared" si="8"/>
        <v>0.2705687892166615</v>
      </c>
    </row>
    <row r="183" spans="1:14" ht="15.6" customHeight="1">
      <c r="A183" s="17" t="s">
        <v>163</v>
      </c>
      <c r="B183" s="28" t="s">
        <v>22</v>
      </c>
      <c r="C183" s="18">
        <v>3740501.94</v>
      </c>
      <c r="D183" s="18">
        <v>233151</v>
      </c>
      <c r="E183" s="18">
        <v>3216759.38</v>
      </c>
      <c r="F183" s="18">
        <v>8789892.5600000005</v>
      </c>
      <c r="G183" s="18">
        <v>208794.58</v>
      </c>
      <c r="H183" s="19">
        <f t="shared" si="6"/>
        <v>16189099.460000001</v>
      </c>
      <c r="I183" s="18">
        <v>6188177.8700000001</v>
      </c>
      <c r="J183" s="18">
        <v>7228295.6500000004</v>
      </c>
      <c r="K183" s="18">
        <v>15562.98</v>
      </c>
      <c r="L183" s="18">
        <v>264333</v>
      </c>
      <c r="M183" s="19">
        <f t="shared" si="7"/>
        <v>13696369.5</v>
      </c>
      <c r="N183" s="20">
        <f t="shared" si="8"/>
        <v>0.153975825904278</v>
      </c>
    </row>
    <row r="184" spans="1:14" ht="15.6" customHeight="1">
      <c r="A184" s="17" t="s">
        <v>164</v>
      </c>
      <c r="B184" s="28" t="s">
        <v>22</v>
      </c>
      <c r="C184" s="18">
        <v>215316.45</v>
      </c>
      <c r="D184" s="18">
        <v>3013.63</v>
      </c>
      <c r="E184" s="18">
        <v>53722.58</v>
      </c>
      <c r="F184" s="18">
        <v>803010.04</v>
      </c>
      <c r="G184" s="18">
        <v>2172.9499999999998</v>
      </c>
      <c r="H184" s="19">
        <f t="shared" si="6"/>
        <v>1077235.6500000001</v>
      </c>
      <c r="I184" s="18">
        <v>600767.5</v>
      </c>
      <c r="J184" s="18">
        <v>270607.19</v>
      </c>
      <c r="K184" s="18">
        <v>321.89</v>
      </c>
      <c r="L184" s="18">
        <v>10762.3</v>
      </c>
      <c r="M184" s="19">
        <f t="shared" si="7"/>
        <v>882458.88</v>
      </c>
      <c r="N184" s="20">
        <f t="shared" si="8"/>
        <v>0.18081166363181547</v>
      </c>
    </row>
    <row r="185" spans="1:14" ht="15.6" customHeight="1">
      <c r="A185" s="17" t="s">
        <v>165</v>
      </c>
      <c r="B185" s="28" t="s">
        <v>31</v>
      </c>
      <c r="C185" s="18">
        <v>1256884.23</v>
      </c>
      <c r="D185" s="18">
        <v>25364.69</v>
      </c>
      <c r="E185" s="18">
        <v>813877.69</v>
      </c>
      <c r="F185" s="18">
        <v>3061919.65</v>
      </c>
      <c r="G185" s="18">
        <v>22898.76</v>
      </c>
      <c r="H185" s="19">
        <f t="shared" si="6"/>
        <v>5180945.0199999996</v>
      </c>
      <c r="I185" s="18">
        <v>2410295.44</v>
      </c>
      <c r="J185" s="18">
        <v>1826708.01</v>
      </c>
      <c r="K185" s="18">
        <v>20382.419999999998</v>
      </c>
      <c r="L185" s="18">
        <v>152319.04999999999</v>
      </c>
      <c r="M185" s="19">
        <f t="shared" si="7"/>
        <v>4409704.92</v>
      </c>
      <c r="N185" s="20">
        <f t="shared" si="8"/>
        <v>0.14886089256357321</v>
      </c>
    </row>
    <row r="186" spans="1:14" ht="15.6" customHeight="1">
      <c r="A186" s="17" t="s">
        <v>166</v>
      </c>
      <c r="B186" s="28" t="s">
        <v>21</v>
      </c>
      <c r="C186" s="18">
        <v>913783.64</v>
      </c>
      <c r="D186" s="18">
        <v>16809.23</v>
      </c>
      <c r="E186" s="18">
        <v>292981.46000000002</v>
      </c>
      <c r="F186" s="18">
        <v>2083452.97</v>
      </c>
      <c r="G186" s="18">
        <v>1233.32</v>
      </c>
      <c r="H186" s="19">
        <f t="shared" si="6"/>
        <v>3308260.6199999996</v>
      </c>
      <c r="I186" s="18">
        <v>2193805.7000000002</v>
      </c>
      <c r="J186" s="18">
        <v>1141123.18</v>
      </c>
      <c r="K186" s="18">
        <v>54544.62</v>
      </c>
      <c r="L186" s="18">
        <v>80906.720000000001</v>
      </c>
      <c r="M186" s="19">
        <f t="shared" si="7"/>
        <v>3470380.22</v>
      </c>
      <c r="N186" s="20">
        <f t="shared" si="8"/>
        <v>-4.9004482603308495E-2</v>
      </c>
    </row>
    <row r="187" spans="1:14" ht="15.6" customHeight="1">
      <c r="A187" s="17" t="s">
        <v>167</v>
      </c>
      <c r="B187" s="28" t="s">
        <v>15</v>
      </c>
      <c r="C187" s="18">
        <v>45820.85</v>
      </c>
      <c r="D187" s="18">
        <v>190.8</v>
      </c>
      <c r="E187" s="18">
        <v>11730.67</v>
      </c>
      <c r="F187" s="18">
        <v>301297.45</v>
      </c>
      <c r="G187" s="18">
        <v>11312.6</v>
      </c>
      <c r="H187" s="19">
        <f t="shared" si="6"/>
        <v>370352.37</v>
      </c>
      <c r="I187" s="18">
        <v>154291.23000000001</v>
      </c>
      <c r="J187" s="18">
        <v>173584.57</v>
      </c>
      <c r="K187" s="18">
        <v>0</v>
      </c>
      <c r="L187" s="18">
        <v>11434.49</v>
      </c>
      <c r="M187" s="19">
        <f t="shared" si="7"/>
        <v>339310.29000000004</v>
      </c>
      <c r="N187" s="20">
        <f t="shared" si="8"/>
        <v>8.3817689623533281E-2</v>
      </c>
    </row>
    <row r="188" spans="1:14" ht="15.6" customHeight="1">
      <c r="A188" s="17" t="s">
        <v>168</v>
      </c>
      <c r="B188" s="28" t="s">
        <v>31</v>
      </c>
      <c r="C188" s="18">
        <v>259553.51</v>
      </c>
      <c r="D188" s="18">
        <v>21122.66</v>
      </c>
      <c r="E188" s="18">
        <v>183829.87</v>
      </c>
      <c r="F188" s="18">
        <v>511183.99</v>
      </c>
      <c r="G188" s="18">
        <v>36324.47</v>
      </c>
      <c r="H188" s="19">
        <f t="shared" si="6"/>
        <v>1012014.5</v>
      </c>
      <c r="I188" s="18">
        <v>380417.07</v>
      </c>
      <c r="J188" s="18">
        <v>357285.27</v>
      </c>
      <c r="K188" s="18">
        <v>4262.53</v>
      </c>
      <c r="L188" s="18">
        <v>79803.320000000007</v>
      </c>
      <c r="M188" s="19">
        <f t="shared" si="7"/>
        <v>821768.19000000018</v>
      </c>
      <c r="N188" s="20">
        <f t="shared" si="8"/>
        <v>0.18798773140108152</v>
      </c>
    </row>
    <row r="189" spans="1:14" ht="15.6" customHeight="1">
      <c r="A189" s="17" t="s">
        <v>169</v>
      </c>
      <c r="B189" s="28" t="s">
        <v>31</v>
      </c>
      <c r="C189" s="18">
        <v>2705188.88</v>
      </c>
      <c r="D189" s="18">
        <v>71468.539999999994</v>
      </c>
      <c r="E189" s="18">
        <v>1446377.73</v>
      </c>
      <c r="F189" s="18">
        <v>3840651.14</v>
      </c>
      <c r="G189" s="18">
        <v>46091.61</v>
      </c>
      <c r="H189" s="19">
        <f t="shared" si="6"/>
        <v>8109777.9000000013</v>
      </c>
      <c r="I189" s="18">
        <v>3950462.67</v>
      </c>
      <c r="J189" s="18">
        <v>2098436.83</v>
      </c>
      <c r="K189" s="18">
        <v>124809.77</v>
      </c>
      <c r="L189" s="18">
        <v>842381.06</v>
      </c>
      <c r="M189" s="19">
        <f t="shared" si="7"/>
        <v>7016090.3300000001</v>
      </c>
      <c r="N189" s="20">
        <f t="shared" si="8"/>
        <v>0.13486036035586141</v>
      </c>
    </row>
    <row r="190" spans="1:14" ht="15.6" customHeight="1">
      <c r="A190" s="17" t="s">
        <v>170</v>
      </c>
      <c r="B190" s="28" t="s">
        <v>21</v>
      </c>
      <c r="C190" s="18">
        <v>1450689.29</v>
      </c>
      <c r="D190" s="18">
        <v>35961.65</v>
      </c>
      <c r="E190" s="18">
        <v>563086.14</v>
      </c>
      <c r="F190" s="18">
        <v>4285530.62</v>
      </c>
      <c r="G190" s="18">
        <v>12738.24</v>
      </c>
      <c r="H190" s="19">
        <f t="shared" si="6"/>
        <v>6348005.9400000004</v>
      </c>
      <c r="I190" s="18">
        <v>2653825.04</v>
      </c>
      <c r="J190" s="18">
        <v>1931812.75</v>
      </c>
      <c r="K190" s="18">
        <v>8072.58</v>
      </c>
      <c r="L190" s="18">
        <v>222189.65</v>
      </c>
      <c r="M190" s="19">
        <f t="shared" si="7"/>
        <v>4815900.0200000005</v>
      </c>
      <c r="N190" s="20">
        <f t="shared" si="8"/>
        <v>0.2413523135424161</v>
      </c>
    </row>
    <row r="191" spans="1:14" ht="15.6" customHeight="1">
      <c r="A191" s="17" t="s">
        <v>171</v>
      </c>
      <c r="B191" s="28" t="s">
        <v>21</v>
      </c>
      <c r="C191" s="18">
        <v>1877259.06</v>
      </c>
      <c r="D191" s="18">
        <v>55755.86</v>
      </c>
      <c r="E191" s="18">
        <v>591768.11</v>
      </c>
      <c r="F191" s="18">
        <v>3325432.03</v>
      </c>
      <c r="G191" s="18">
        <v>9456.43</v>
      </c>
      <c r="H191" s="19">
        <f t="shared" si="6"/>
        <v>5859671.4900000002</v>
      </c>
      <c r="I191" s="18">
        <v>2383268.7400000002</v>
      </c>
      <c r="J191" s="18">
        <v>2712743.06</v>
      </c>
      <c r="K191" s="18">
        <v>4232.87</v>
      </c>
      <c r="L191" s="18">
        <v>146111.28</v>
      </c>
      <c r="M191" s="19">
        <f t="shared" si="7"/>
        <v>5246355.9500000011</v>
      </c>
      <c r="N191" s="20">
        <f t="shared" si="8"/>
        <v>0.1046672225647242</v>
      </c>
    </row>
    <row r="192" spans="1:14" ht="15.6" customHeight="1">
      <c r="A192" s="17" t="s">
        <v>172</v>
      </c>
      <c r="B192" s="28" t="s">
        <v>37</v>
      </c>
      <c r="C192" s="18">
        <v>41537262.880000003</v>
      </c>
      <c r="D192" s="18">
        <v>3602062.93</v>
      </c>
      <c r="E192" s="18">
        <v>9018721.3399999999</v>
      </c>
      <c r="F192" s="18">
        <v>35162666.689999998</v>
      </c>
      <c r="G192" s="18">
        <v>2094620.94</v>
      </c>
      <c r="H192" s="19">
        <f t="shared" si="6"/>
        <v>91415334.780000001</v>
      </c>
      <c r="I192" s="18">
        <v>29504727.32</v>
      </c>
      <c r="J192" s="18">
        <v>19245405.640000001</v>
      </c>
      <c r="K192" s="18">
        <v>180752.75</v>
      </c>
      <c r="L192" s="18">
        <v>32650182.34</v>
      </c>
      <c r="M192" s="19">
        <f t="shared" si="7"/>
        <v>81581068.049999997</v>
      </c>
      <c r="N192" s="20">
        <f t="shared" si="8"/>
        <v>0.10757786703584399</v>
      </c>
    </row>
    <row r="193" spans="1:14" ht="15.6" customHeight="1">
      <c r="A193" s="17" t="s">
        <v>173</v>
      </c>
      <c r="B193" s="28" t="s">
        <v>31</v>
      </c>
      <c r="C193" s="18">
        <v>450060.41</v>
      </c>
      <c r="D193" s="18">
        <v>28313.07</v>
      </c>
      <c r="E193" s="18">
        <v>168579.48</v>
      </c>
      <c r="F193" s="18">
        <v>685480.26</v>
      </c>
      <c r="G193" s="18">
        <v>0</v>
      </c>
      <c r="H193" s="19">
        <f t="shared" si="6"/>
        <v>1332433.22</v>
      </c>
      <c r="I193" s="18">
        <v>409616.99</v>
      </c>
      <c r="J193" s="18">
        <v>785482.72</v>
      </c>
      <c r="K193" s="18">
        <v>5212.25</v>
      </c>
      <c r="L193" s="18">
        <v>41880.47</v>
      </c>
      <c r="M193" s="19">
        <f t="shared" si="7"/>
        <v>1242192.43</v>
      </c>
      <c r="N193" s="20">
        <f t="shared" si="8"/>
        <v>6.7726313518361572E-2</v>
      </c>
    </row>
    <row r="194" spans="1:14" ht="15.6" customHeight="1">
      <c r="A194" s="17" t="s">
        <v>174</v>
      </c>
      <c r="B194" s="28" t="s">
        <v>31</v>
      </c>
      <c r="C194" s="18">
        <v>449108.27</v>
      </c>
      <c r="D194" s="18">
        <v>5565.4</v>
      </c>
      <c r="E194" s="18">
        <v>389272.63</v>
      </c>
      <c r="F194" s="18">
        <v>898790.55</v>
      </c>
      <c r="G194" s="18">
        <v>1491.07</v>
      </c>
      <c r="H194" s="19">
        <f t="shared" si="6"/>
        <v>1744227.9200000002</v>
      </c>
      <c r="I194" s="18">
        <v>567613.99</v>
      </c>
      <c r="J194" s="18">
        <v>837067.02</v>
      </c>
      <c r="K194" s="18">
        <v>992.13</v>
      </c>
      <c r="L194" s="18">
        <v>44760.17</v>
      </c>
      <c r="M194" s="19">
        <f t="shared" si="7"/>
        <v>1450433.3099999998</v>
      </c>
      <c r="N194" s="20">
        <f t="shared" si="8"/>
        <v>0.16843819929221193</v>
      </c>
    </row>
    <row r="195" spans="1:14" ht="15.6" customHeight="1">
      <c r="A195" s="17" t="s">
        <v>175</v>
      </c>
      <c r="B195" s="28" t="s">
        <v>21</v>
      </c>
      <c r="C195" s="18">
        <v>352619.97</v>
      </c>
      <c r="D195" s="18">
        <v>90993.4</v>
      </c>
      <c r="E195" s="18">
        <v>206505.47</v>
      </c>
      <c r="F195" s="18">
        <v>1179056.45</v>
      </c>
      <c r="G195" s="18">
        <v>18.149999999999999</v>
      </c>
      <c r="H195" s="19">
        <f t="shared" si="6"/>
        <v>1829193.44</v>
      </c>
      <c r="I195" s="18">
        <v>902037.25</v>
      </c>
      <c r="J195" s="18">
        <v>461267.62</v>
      </c>
      <c r="K195" s="18">
        <v>859.28</v>
      </c>
      <c r="L195" s="18">
        <v>25798.92</v>
      </c>
      <c r="M195" s="19">
        <f t="shared" si="7"/>
        <v>1389963.07</v>
      </c>
      <c r="N195" s="20">
        <f t="shared" si="8"/>
        <v>0.24012242794835295</v>
      </c>
    </row>
    <row r="196" spans="1:14" ht="15.6" customHeight="1">
      <c r="A196" s="17" t="s">
        <v>176</v>
      </c>
      <c r="B196" s="28" t="s">
        <v>15</v>
      </c>
      <c r="C196" s="18">
        <v>495127.02</v>
      </c>
      <c r="D196" s="18">
        <v>10208.14</v>
      </c>
      <c r="E196" s="18">
        <v>171999.35</v>
      </c>
      <c r="F196" s="18">
        <v>885035.85</v>
      </c>
      <c r="G196" s="18">
        <v>4725.62</v>
      </c>
      <c r="H196" s="19">
        <f t="shared" si="6"/>
        <v>1567095.98</v>
      </c>
      <c r="I196" s="18">
        <v>541570.35</v>
      </c>
      <c r="J196" s="18">
        <v>575780.79</v>
      </c>
      <c r="K196" s="18">
        <v>9110.73</v>
      </c>
      <c r="L196" s="18">
        <v>54282.13</v>
      </c>
      <c r="M196" s="19">
        <f t="shared" si="7"/>
        <v>1180744</v>
      </c>
      <c r="N196" s="20">
        <f t="shared" si="8"/>
        <v>0.24654008748079362</v>
      </c>
    </row>
    <row r="197" spans="1:14" ht="15.6" customHeight="1">
      <c r="A197" s="17" t="s">
        <v>177</v>
      </c>
      <c r="B197" s="28" t="s">
        <v>21</v>
      </c>
      <c r="C197" s="18">
        <v>3821362.28</v>
      </c>
      <c r="D197" s="18">
        <v>537653.02</v>
      </c>
      <c r="E197" s="18">
        <v>2025112.75</v>
      </c>
      <c r="F197" s="18">
        <v>7365281.9100000001</v>
      </c>
      <c r="G197" s="18">
        <v>66951.45</v>
      </c>
      <c r="H197" s="19">
        <f t="shared" si="6"/>
        <v>13816361.41</v>
      </c>
      <c r="I197" s="18">
        <v>6238386</v>
      </c>
      <c r="J197" s="18">
        <v>4314532.74</v>
      </c>
      <c r="K197" s="18">
        <v>171573.98</v>
      </c>
      <c r="L197" s="18">
        <v>776473.76</v>
      </c>
      <c r="M197" s="19">
        <f t="shared" si="7"/>
        <v>11500966.48</v>
      </c>
      <c r="N197" s="20">
        <f t="shared" si="8"/>
        <v>0.1675835526656218</v>
      </c>
    </row>
    <row r="198" spans="1:14" ht="15.6" customHeight="1">
      <c r="A198" s="17" t="s">
        <v>178</v>
      </c>
      <c r="B198" s="28" t="s">
        <v>21</v>
      </c>
      <c r="C198" s="18">
        <v>825207.6</v>
      </c>
      <c r="D198" s="18">
        <v>27998.68</v>
      </c>
      <c r="E198" s="18">
        <v>324385.63</v>
      </c>
      <c r="F198" s="18">
        <v>2320232.4</v>
      </c>
      <c r="G198" s="18">
        <v>11863.39</v>
      </c>
      <c r="H198" s="19">
        <f t="shared" si="6"/>
        <v>3509687.7</v>
      </c>
      <c r="I198" s="18">
        <v>1849039.39</v>
      </c>
      <c r="J198" s="18">
        <v>717278.54</v>
      </c>
      <c r="K198" s="18">
        <v>4600</v>
      </c>
      <c r="L198" s="18">
        <v>168379.11</v>
      </c>
      <c r="M198" s="19">
        <f t="shared" si="7"/>
        <v>2739297.0399999996</v>
      </c>
      <c r="N198" s="20">
        <f t="shared" si="8"/>
        <v>0.21950404875054855</v>
      </c>
    </row>
    <row r="199" spans="1:14" ht="15.6" customHeight="1">
      <c r="A199" s="17" t="s">
        <v>536</v>
      </c>
      <c r="B199" s="28" t="s">
        <v>21</v>
      </c>
      <c r="C199" s="18">
        <v>220104.99</v>
      </c>
      <c r="D199" s="18">
        <v>7222.84</v>
      </c>
      <c r="E199" s="18">
        <v>196170.01</v>
      </c>
      <c r="F199" s="18">
        <v>837121.98</v>
      </c>
      <c r="G199" s="18">
        <v>128788.93</v>
      </c>
      <c r="H199" s="19">
        <f t="shared" si="6"/>
        <v>1389408.7499999998</v>
      </c>
      <c r="I199" s="18">
        <v>702122.27</v>
      </c>
      <c r="J199" s="18">
        <v>526172.87</v>
      </c>
      <c r="K199" s="18">
        <v>7496.97</v>
      </c>
      <c r="L199" s="18">
        <v>75586.259999999995</v>
      </c>
      <c r="M199" s="19">
        <f t="shared" si="7"/>
        <v>1311378.3700000001</v>
      </c>
      <c r="N199" s="20">
        <f t="shared" si="8"/>
        <v>5.6160852592874247E-2</v>
      </c>
    </row>
    <row r="200" spans="1:14" ht="15.6" customHeight="1">
      <c r="A200" s="17" t="s">
        <v>179</v>
      </c>
      <c r="B200" s="28" t="s">
        <v>21</v>
      </c>
      <c r="C200" s="18">
        <v>458083.42</v>
      </c>
      <c r="D200" s="18">
        <v>7958.12</v>
      </c>
      <c r="E200" s="18">
        <v>255248.44</v>
      </c>
      <c r="F200" s="18">
        <v>1530999.79</v>
      </c>
      <c r="G200" s="18">
        <v>2145.7199999999998</v>
      </c>
      <c r="H200" s="19">
        <f t="shared" si="6"/>
        <v>2254435.4900000002</v>
      </c>
      <c r="I200" s="18">
        <v>1291849.29</v>
      </c>
      <c r="J200" s="18">
        <v>677851.05</v>
      </c>
      <c r="K200" s="18">
        <v>16693.599999999999</v>
      </c>
      <c r="L200" s="18">
        <v>120090.25</v>
      </c>
      <c r="M200" s="19">
        <f t="shared" si="7"/>
        <v>2106484.1900000004</v>
      </c>
      <c r="N200" s="20">
        <f t="shared" si="8"/>
        <v>6.5626761402695896E-2</v>
      </c>
    </row>
    <row r="201" spans="1:14" ht="15.6" customHeight="1">
      <c r="A201" s="17" t="s">
        <v>180</v>
      </c>
      <c r="B201" s="28" t="s">
        <v>26</v>
      </c>
      <c r="C201" s="18">
        <v>9663358.7100000009</v>
      </c>
      <c r="D201" s="18">
        <v>422441.27</v>
      </c>
      <c r="E201" s="18">
        <v>7163540.8200000003</v>
      </c>
      <c r="F201" s="18">
        <v>13742205.76</v>
      </c>
      <c r="G201" s="18">
        <v>133515.20000000001</v>
      </c>
      <c r="H201" s="19">
        <f t="shared" si="6"/>
        <v>31125061.760000002</v>
      </c>
      <c r="I201" s="18">
        <v>13663568.77</v>
      </c>
      <c r="J201" s="18">
        <v>7913963.7699999996</v>
      </c>
      <c r="K201" s="18">
        <v>264420.34999999998</v>
      </c>
      <c r="L201" s="18">
        <v>2997873.62</v>
      </c>
      <c r="M201" s="19">
        <f t="shared" si="7"/>
        <v>24839826.510000002</v>
      </c>
      <c r="N201" s="20">
        <f t="shared" si="8"/>
        <v>0.20193486838562338</v>
      </c>
    </row>
    <row r="202" spans="1:14" ht="15.6" customHeight="1">
      <c r="A202" s="17" t="s">
        <v>181</v>
      </c>
      <c r="B202" s="28" t="s">
        <v>26</v>
      </c>
      <c r="C202" s="18">
        <v>1467784.8</v>
      </c>
      <c r="D202" s="18">
        <v>64497.66</v>
      </c>
      <c r="E202" s="18">
        <v>598686.63</v>
      </c>
      <c r="F202" s="18">
        <v>2125979.8199999998</v>
      </c>
      <c r="G202" s="18">
        <v>8262</v>
      </c>
      <c r="H202" s="19">
        <f t="shared" si="6"/>
        <v>4265210.91</v>
      </c>
      <c r="I202" s="18">
        <v>1379217.96</v>
      </c>
      <c r="J202" s="18">
        <v>2222223.39</v>
      </c>
      <c r="K202" s="18">
        <v>33000</v>
      </c>
      <c r="L202" s="18">
        <v>278529.49</v>
      </c>
      <c r="M202" s="19">
        <f t="shared" si="7"/>
        <v>3912970.84</v>
      </c>
      <c r="N202" s="20">
        <f t="shared" si="8"/>
        <v>8.2584443637747404E-2</v>
      </c>
    </row>
    <row r="203" spans="1:14" ht="15.6" customHeight="1">
      <c r="A203" s="17" t="s">
        <v>182</v>
      </c>
      <c r="B203" s="28" t="s">
        <v>21</v>
      </c>
      <c r="C203" s="18">
        <v>611246.92000000004</v>
      </c>
      <c r="D203" s="18">
        <v>11301.18</v>
      </c>
      <c r="E203" s="18">
        <v>115602.91</v>
      </c>
      <c r="F203" s="18">
        <v>1073125.8500000001</v>
      </c>
      <c r="G203" s="18">
        <v>16579</v>
      </c>
      <c r="H203" s="19">
        <f t="shared" ref="H203:H266" si="9">SUM(C203:G203)</f>
        <v>1827855.8600000003</v>
      </c>
      <c r="I203" s="18">
        <v>1089542.53</v>
      </c>
      <c r="J203" s="18">
        <v>546705.97</v>
      </c>
      <c r="K203" s="18">
        <v>5202.68</v>
      </c>
      <c r="L203" s="18">
        <v>48585.27</v>
      </c>
      <c r="M203" s="19">
        <f t="shared" ref="M203:M266" si="10">SUM(I203:L203)</f>
        <v>1690036.45</v>
      </c>
      <c r="N203" s="20">
        <f t="shared" ref="N203:N266" si="11">(H203-M203)/H203</f>
        <v>7.5399495669204661E-2</v>
      </c>
    </row>
    <row r="204" spans="1:14" ht="15.6" customHeight="1">
      <c r="A204" s="17" t="s">
        <v>183</v>
      </c>
      <c r="B204" s="28" t="s">
        <v>26</v>
      </c>
      <c r="C204" s="18">
        <v>1255813.47</v>
      </c>
      <c r="D204" s="18">
        <v>32535.38</v>
      </c>
      <c r="E204" s="18">
        <v>961456.41</v>
      </c>
      <c r="F204" s="18">
        <v>2060599.08</v>
      </c>
      <c r="G204" s="18">
        <v>190398.2</v>
      </c>
      <c r="H204" s="19">
        <f t="shared" si="9"/>
        <v>4500802.54</v>
      </c>
      <c r="I204" s="18">
        <v>1509133.47</v>
      </c>
      <c r="J204" s="18">
        <v>1564177.74</v>
      </c>
      <c r="K204" s="18">
        <v>1815.92</v>
      </c>
      <c r="L204" s="18">
        <v>236288.07</v>
      </c>
      <c r="M204" s="19">
        <f t="shared" si="10"/>
        <v>3311415.1999999997</v>
      </c>
      <c r="N204" s="20">
        <f t="shared" si="11"/>
        <v>0.26426116885367745</v>
      </c>
    </row>
    <row r="205" spans="1:14" ht="15.6" customHeight="1">
      <c r="A205" s="17" t="s">
        <v>184</v>
      </c>
      <c r="B205" s="28" t="s">
        <v>37</v>
      </c>
      <c r="C205" s="18">
        <v>12625396.539999999</v>
      </c>
      <c r="D205" s="18">
        <v>297189.82</v>
      </c>
      <c r="E205" s="18">
        <v>8681319.5899999999</v>
      </c>
      <c r="F205" s="18">
        <v>10298189.41</v>
      </c>
      <c r="G205" s="18">
        <v>670788.21</v>
      </c>
      <c r="H205" s="19">
        <f t="shared" si="9"/>
        <v>32572883.57</v>
      </c>
      <c r="I205" s="18">
        <v>14758380.890000001</v>
      </c>
      <c r="J205" s="18">
        <v>10204422.52</v>
      </c>
      <c r="K205" s="18">
        <v>17888.740000000002</v>
      </c>
      <c r="L205" s="18">
        <v>4317001.63</v>
      </c>
      <c r="M205" s="19">
        <f t="shared" si="10"/>
        <v>29297693.779999997</v>
      </c>
      <c r="N205" s="20">
        <f t="shared" si="11"/>
        <v>0.10054958084879198</v>
      </c>
    </row>
    <row r="206" spans="1:14" ht="15.6" customHeight="1">
      <c r="A206" s="17" t="s">
        <v>185</v>
      </c>
      <c r="B206" s="28" t="s">
        <v>18</v>
      </c>
      <c r="C206" s="18">
        <v>109932.96</v>
      </c>
      <c r="D206" s="18">
        <v>6328.58</v>
      </c>
      <c r="E206" s="18">
        <v>258929.35</v>
      </c>
      <c r="F206" s="18">
        <v>910963.73</v>
      </c>
      <c r="G206" s="18">
        <v>76395.97</v>
      </c>
      <c r="H206" s="19">
        <f t="shared" si="9"/>
        <v>1362550.59</v>
      </c>
      <c r="I206" s="18">
        <v>819983.9</v>
      </c>
      <c r="J206" s="18">
        <v>368341.36</v>
      </c>
      <c r="K206" s="18">
        <v>1411.65</v>
      </c>
      <c r="L206" s="18">
        <v>42750.35</v>
      </c>
      <c r="M206" s="19">
        <f t="shared" si="10"/>
        <v>1232487.26</v>
      </c>
      <c r="N206" s="20">
        <f t="shared" si="11"/>
        <v>9.545578047124112E-2</v>
      </c>
    </row>
    <row r="207" spans="1:14" ht="15.6" customHeight="1">
      <c r="A207" s="17" t="s">
        <v>186</v>
      </c>
      <c r="B207" s="28" t="s">
        <v>18</v>
      </c>
      <c r="C207" s="18">
        <v>123096366.08</v>
      </c>
      <c r="D207" s="18">
        <v>15476510.98</v>
      </c>
      <c r="E207" s="18">
        <v>37597739.93</v>
      </c>
      <c r="F207" s="18">
        <v>170339705.38</v>
      </c>
      <c r="G207" s="18">
        <v>6089301</v>
      </c>
      <c r="H207" s="19">
        <f t="shared" si="9"/>
        <v>352599623.37</v>
      </c>
      <c r="I207" s="18">
        <v>126224484.86</v>
      </c>
      <c r="J207" s="18">
        <v>93122359.849999994</v>
      </c>
      <c r="K207" s="18">
        <v>6285333.8600000003</v>
      </c>
      <c r="L207" s="18">
        <v>71558329.689999998</v>
      </c>
      <c r="M207" s="19">
        <f t="shared" si="10"/>
        <v>297190508.25999999</v>
      </c>
      <c r="N207" s="20">
        <f t="shared" si="11"/>
        <v>0.15714456691820264</v>
      </c>
    </row>
    <row r="208" spans="1:14" ht="15.6" customHeight="1">
      <c r="A208" s="17" t="s">
        <v>187</v>
      </c>
      <c r="B208" s="28" t="s">
        <v>22</v>
      </c>
      <c r="C208" s="18">
        <v>8795887.0600000005</v>
      </c>
      <c r="D208" s="18">
        <v>1563152.65</v>
      </c>
      <c r="E208" s="18">
        <v>6403402.2999999998</v>
      </c>
      <c r="F208" s="18">
        <v>21925286.129999999</v>
      </c>
      <c r="G208" s="18">
        <v>140389.9</v>
      </c>
      <c r="H208" s="19">
        <f t="shared" si="9"/>
        <v>38828118.039999999</v>
      </c>
      <c r="I208" s="18">
        <v>17886320.600000001</v>
      </c>
      <c r="J208" s="18">
        <v>8713591.7799999993</v>
      </c>
      <c r="K208" s="18">
        <v>16886.12</v>
      </c>
      <c r="L208" s="18">
        <v>1035235.92</v>
      </c>
      <c r="M208" s="19">
        <f t="shared" si="10"/>
        <v>27652034.420000006</v>
      </c>
      <c r="N208" s="20">
        <f t="shared" si="11"/>
        <v>0.28783480076182427</v>
      </c>
    </row>
    <row r="209" spans="1:14" ht="15.6" customHeight="1">
      <c r="A209" s="17" t="s">
        <v>188</v>
      </c>
      <c r="B209" s="28" t="s">
        <v>22</v>
      </c>
      <c r="C209" s="18">
        <v>1405184.59</v>
      </c>
      <c r="D209" s="18">
        <v>26676.93</v>
      </c>
      <c r="E209" s="18">
        <v>527419.55000000005</v>
      </c>
      <c r="F209" s="18">
        <v>3487987.09</v>
      </c>
      <c r="G209" s="18">
        <v>66920.03</v>
      </c>
      <c r="H209" s="19">
        <f t="shared" si="9"/>
        <v>5514188.1900000004</v>
      </c>
      <c r="I209" s="18">
        <v>4505915.5</v>
      </c>
      <c r="J209" s="18">
        <v>989800.6</v>
      </c>
      <c r="K209" s="18">
        <v>31671.62</v>
      </c>
      <c r="L209" s="18">
        <v>76783.679999999993</v>
      </c>
      <c r="M209" s="19">
        <f t="shared" si="10"/>
        <v>5604171.3999999994</v>
      </c>
      <c r="N209" s="20">
        <f t="shared" si="11"/>
        <v>-1.6318487309371105E-2</v>
      </c>
    </row>
    <row r="210" spans="1:14" ht="15.6" customHeight="1">
      <c r="A210" s="17" t="s">
        <v>189</v>
      </c>
      <c r="B210" s="28" t="s">
        <v>22</v>
      </c>
      <c r="C210" s="18">
        <v>1270605.1000000001</v>
      </c>
      <c r="D210" s="18">
        <v>10863.68</v>
      </c>
      <c r="E210" s="18">
        <v>210395.29</v>
      </c>
      <c r="F210" s="18">
        <v>3250983.09</v>
      </c>
      <c r="G210" s="18">
        <v>62265.83</v>
      </c>
      <c r="H210" s="19">
        <f t="shared" si="9"/>
        <v>4805112.99</v>
      </c>
      <c r="I210" s="18">
        <v>2408000.59</v>
      </c>
      <c r="J210" s="18">
        <v>1120934.6100000001</v>
      </c>
      <c r="K210" s="18">
        <v>15611.53</v>
      </c>
      <c r="L210" s="18">
        <v>351185.08</v>
      </c>
      <c r="M210" s="19">
        <f t="shared" si="10"/>
        <v>3895731.81</v>
      </c>
      <c r="N210" s="20">
        <f t="shared" si="11"/>
        <v>0.189252819214143</v>
      </c>
    </row>
    <row r="211" spans="1:14" ht="15.6" customHeight="1">
      <c r="A211" s="17" t="s">
        <v>587</v>
      </c>
      <c r="B211" s="28" t="s">
        <v>25</v>
      </c>
      <c r="C211" s="18">
        <v>257772.94</v>
      </c>
      <c r="D211" s="18">
        <v>3205.03</v>
      </c>
      <c r="E211" s="18">
        <v>64647.87</v>
      </c>
      <c r="F211" s="18">
        <v>545295.35</v>
      </c>
      <c r="G211" s="18">
        <v>7393.06</v>
      </c>
      <c r="H211" s="19">
        <f t="shared" si="9"/>
        <v>878314.25</v>
      </c>
      <c r="I211" s="18">
        <v>491042.67</v>
      </c>
      <c r="J211" s="18">
        <v>333563.17</v>
      </c>
      <c r="K211" s="18">
        <v>7544.54</v>
      </c>
      <c r="L211" s="18">
        <v>7139.27</v>
      </c>
      <c r="M211" s="19">
        <f t="shared" si="10"/>
        <v>839289.65</v>
      </c>
      <c r="N211" s="20">
        <f t="shared" si="11"/>
        <v>4.4431249976873283E-2</v>
      </c>
    </row>
    <row r="212" spans="1:14" ht="15.6" customHeight="1">
      <c r="A212" s="17" t="s">
        <v>190</v>
      </c>
      <c r="B212" s="28" t="s">
        <v>25</v>
      </c>
      <c r="C212" s="18">
        <v>1577771.45</v>
      </c>
      <c r="D212" s="18">
        <v>138796.20000000001</v>
      </c>
      <c r="E212" s="18">
        <v>684373.2</v>
      </c>
      <c r="F212" s="18">
        <v>2262753.66</v>
      </c>
      <c r="G212" s="18">
        <v>25357.43</v>
      </c>
      <c r="H212" s="19">
        <f t="shared" si="9"/>
        <v>4689051.9399999995</v>
      </c>
      <c r="I212" s="18">
        <v>2052442.34</v>
      </c>
      <c r="J212" s="18">
        <v>1632949.87</v>
      </c>
      <c r="K212" s="18">
        <v>65438.06</v>
      </c>
      <c r="L212" s="18">
        <v>107732.39</v>
      </c>
      <c r="M212" s="19">
        <f t="shared" si="10"/>
        <v>3858562.66</v>
      </c>
      <c r="N212" s="20">
        <f t="shared" si="11"/>
        <v>0.17711240792952263</v>
      </c>
    </row>
    <row r="213" spans="1:14" ht="15.6" customHeight="1">
      <c r="A213" s="17" t="s">
        <v>191</v>
      </c>
      <c r="B213" s="28" t="s">
        <v>25</v>
      </c>
      <c r="C213" s="18">
        <v>63815.39</v>
      </c>
      <c r="D213" s="18">
        <v>11156.01</v>
      </c>
      <c r="E213" s="18">
        <v>36961.410000000003</v>
      </c>
      <c r="F213" s="18">
        <v>473823.35</v>
      </c>
      <c r="G213" s="18">
        <v>34270.699999999997</v>
      </c>
      <c r="H213" s="19">
        <f t="shared" si="9"/>
        <v>620026.85999999987</v>
      </c>
      <c r="I213" s="18">
        <v>353513.26</v>
      </c>
      <c r="J213" s="18">
        <v>195742.01</v>
      </c>
      <c r="K213" s="18">
        <v>2100</v>
      </c>
      <c r="L213" s="18">
        <v>2950</v>
      </c>
      <c r="M213" s="19">
        <f t="shared" si="10"/>
        <v>554305.27</v>
      </c>
      <c r="N213" s="20">
        <f t="shared" si="11"/>
        <v>0.10599797241042085</v>
      </c>
    </row>
    <row r="214" spans="1:14" ht="15.6" customHeight="1">
      <c r="A214" s="17" t="s">
        <v>192</v>
      </c>
      <c r="B214" s="28" t="s">
        <v>26</v>
      </c>
      <c r="C214" s="18">
        <v>1333135.55</v>
      </c>
      <c r="D214" s="18">
        <v>19072.560000000001</v>
      </c>
      <c r="E214" s="18">
        <v>238277.86</v>
      </c>
      <c r="F214" s="18">
        <v>1875176.14</v>
      </c>
      <c r="G214" s="18">
        <v>1724023.91</v>
      </c>
      <c r="H214" s="19">
        <f t="shared" si="9"/>
        <v>5189686.0200000005</v>
      </c>
      <c r="I214" s="18">
        <v>3179872.71</v>
      </c>
      <c r="J214" s="18">
        <v>1559248.63</v>
      </c>
      <c r="K214" s="18">
        <v>33821.49</v>
      </c>
      <c r="L214" s="18">
        <v>279716.53999999998</v>
      </c>
      <c r="M214" s="19">
        <f t="shared" si="10"/>
        <v>5052659.37</v>
      </c>
      <c r="N214" s="20">
        <f t="shared" si="11"/>
        <v>2.6403649367597072E-2</v>
      </c>
    </row>
    <row r="215" spans="1:14" ht="15.6" customHeight="1">
      <c r="A215" s="17" t="s">
        <v>193</v>
      </c>
      <c r="B215" s="28" t="s">
        <v>21</v>
      </c>
      <c r="C215" s="18">
        <v>141712.67000000001</v>
      </c>
      <c r="D215" s="18">
        <v>3720</v>
      </c>
      <c r="E215" s="18">
        <v>143927.35</v>
      </c>
      <c r="F215" s="18">
        <v>1080331.32</v>
      </c>
      <c r="G215" s="18">
        <v>230000</v>
      </c>
      <c r="H215" s="19">
        <f t="shared" si="9"/>
        <v>1599691.34</v>
      </c>
      <c r="I215" s="18">
        <v>399988.27</v>
      </c>
      <c r="J215" s="18">
        <v>800526.45</v>
      </c>
      <c r="K215" s="18">
        <v>72618.039999999994</v>
      </c>
      <c r="L215" s="18">
        <v>75634.73</v>
      </c>
      <c r="M215" s="19">
        <f t="shared" si="10"/>
        <v>1348767.49</v>
      </c>
      <c r="N215" s="20">
        <f t="shared" si="11"/>
        <v>0.1568576660545028</v>
      </c>
    </row>
    <row r="216" spans="1:14" ht="15.6" customHeight="1">
      <c r="A216" s="17" t="s">
        <v>537</v>
      </c>
      <c r="B216" s="28" t="s">
        <v>22</v>
      </c>
      <c r="C216" s="18">
        <v>2123635.75</v>
      </c>
      <c r="D216" s="18">
        <v>141083.29</v>
      </c>
      <c r="E216" s="18">
        <v>1228094.8899999999</v>
      </c>
      <c r="F216" s="18">
        <v>6584566.0899999999</v>
      </c>
      <c r="G216" s="18">
        <v>90650.77</v>
      </c>
      <c r="H216" s="19">
        <f t="shared" si="9"/>
        <v>10168030.789999999</v>
      </c>
      <c r="I216" s="18">
        <v>5607930.1699999999</v>
      </c>
      <c r="J216" s="18">
        <v>2934968.68</v>
      </c>
      <c r="K216" s="18">
        <v>4162.38</v>
      </c>
      <c r="L216" s="18">
        <v>155144.98000000001</v>
      </c>
      <c r="M216" s="19">
        <f t="shared" si="10"/>
        <v>8702206.2100000009</v>
      </c>
      <c r="N216" s="20">
        <f t="shared" si="11"/>
        <v>0.1441601240469885</v>
      </c>
    </row>
    <row r="217" spans="1:14" ht="15.6" customHeight="1">
      <c r="A217" s="17" t="s">
        <v>194</v>
      </c>
      <c r="B217" s="28" t="s">
        <v>26</v>
      </c>
      <c r="C217" s="18">
        <v>301292.19</v>
      </c>
      <c r="D217" s="18">
        <v>2503.61</v>
      </c>
      <c r="E217" s="18">
        <v>123641.43</v>
      </c>
      <c r="F217" s="18">
        <v>1306500.1100000001</v>
      </c>
      <c r="G217" s="18">
        <v>25854.5</v>
      </c>
      <c r="H217" s="19">
        <f t="shared" si="9"/>
        <v>1759791.84</v>
      </c>
      <c r="I217" s="18">
        <v>555664.11</v>
      </c>
      <c r="J217" s="18">
        <v>790966.11</v>
      </c>
      <c r="K217" s="18">
        <v>2008.58</v>
      </c>
      <c r="L217" s="18">
        <v>127097.53</v>
      </c>
      <c r="M217" s="19">
        <f t="shared" si="10"/>
        <v>1475736.33</v>
      </c>
      <c r="N217" s="20">
        <f t="shared" si="11"/>
        <v>0.16141426704194742</v>
      </c>
    </row>
    <row r="218" spans="1:14" ht="15.6" customHeight="1">
      <c r="A218" s="17" t="s">
        <v>195</v>
      </c>
      <c r="B218" s="28" t="s">
        <v>26</v>
      </c>
      <c r="C218" s="18">
        <v>944370.81</v>
      </c>
      <c r="D218" s="18">
        <v>46483.48</v>
      </c>
      <c r="E218" s="18">
        <v>533637.03</v>
      </c>
      <c r="F218" s="18">
        <v>2936591.11</v>
      </c>
      <c r="G218" s="18">
        <v>17261.240000000002</v>
      </c>
      <c r="H218" s="19">
        <f t="shared" si="9"/>
        <v>4478343.67</v>
      </c>
      <c r="I218" s="18">
        <v>2560124.0099999998</v>
      </c>
      <c r="J218" s="18">
        <v>1791098.94</v>
      </c>
      <c r="K218" s="18">
        <v>1206.05</v>
      </c>
      <c r="L218" s="18">
        <v>206084.32</v>
      </c>
      <c r="M218" s="19">
        <f t="shared" si="10"/>
        <v>4558513.3199999994</v>
      </c>
      <c r="N218" s="20">
        <f t="shared" si="11"/>
        <v>-1.7901629688906712E-2</v>
      </c>
    </row>
    <row r="219" spans="1:14" ht="15.6" customHeight="1">
      <c r="A219" s="17" t="s">
        <v>196</v>
      </c>
      <c r="B219" s="28" t="s">
        <v>15</v>
      </c>
      <c r="C219" s="18">
        <v>6048667.1699999999</v>
      </c>
      <c r="D219" s="18">
        <v>343256.42</v>
      </c>
      <c r="E219" s="18">
        <v>1212564.43</v>
      </c>
      <c r="F219" s="18">
        <v>6425426.2400000002</v>
      </c>
      <c r="G219" s="18">
        <v>10367.74</v>
      </c>
      <c r="H219" s="19">
        <f t="shared" si="9"/>
        <v>14040282</v>
      </c>
      <c r="I219" s="18">
        <v>7442080.1600000001</v>
      </c>
      <c r="J219" s="18">
        <v>3609767.11</v>
      </c>
      <c r="K219" s="18">
        <v>35994.9</v>
      </c>
      <c r="L219" s="18">
        <v>423292.27</v>
      </c>
      <c r="M219" s="19">
        <f t="shared" si="10"/>
        <v>11511134.439999999</v>
      </c>
      <c r="N219" s="20">
        <f t="shared" si="11"/>
        <v>0.18013509700161298</v>
      </c>
    </row>
    <row r="220" spans="1:14" ht="15.6" customHeight="1">
      <c r="A220" s="17" t="s">
        <v>197</v>
      </c>
      <c r="B220" s="28" t="s">
        <v>26</v>
      </c>
      <c r="C220" s="18">
        <v>421949</v>
      </c>
      <c r="D220" s="18">
        <v>19455.740000000002</v>
      </c>
      <c r="E220" s="18">
        <v>291357.74</v>
      </c>
      <c r="F220" s="18">
        <v>1609985.02</v>
      </c>
      <c r="G220" s="18">
        <v>16683.72</v>
      </c>
      <c r="H220" s="19">
        <f t="shared" si="9"/>
        <v>2359431.2200000002</v>
      </c>
      <c r="I220" s="18">
        <v>660172.67000000004</v>
      </c>
      <c r="J220" s="18">
        <v>1019455</v>
      </c>
      <c r="K220" s="18">
        <v>1737.98</v>
      </c>
      <c r="L220" s="18">
        <v>142814.25</v>
      </c>
      <c r="M220" s="19">
        <f t="shared" si="10"/>
        <v>1824179.9</v>
      </c>
      <c r="N220" s="20">
        <f t="shared" si="11"/>
        <v>0.22685608101769555</v>
      </c>
    </row>
    <row r="221" spans="1:14" ht="15.6" customHeight="1">
      <c r="A221" s="17" t="s">
        <v>588</v>
      </c>
      <c r="B221" s="28" t="s">
        <v>21</v>
      </c>
      <c r="C221" s="18">
        <v>68114.73</v>
      </c>
      <c r="D221" s="18">
        <v>0</v>
      </c>
      <c r="E221" s="18">
        <v>1470123.54</v>
      </c>
      <c r="F221" s="18">
        <v>2243869.0499999998</v>
      </c>
      <c r="G221" s="18">
        <v>12995.39</v>
      </c>
      <c r="H221" s="19">
        <f t="shared" si="9"/>
        <v>3795102.71</v>
      </c>
      <c r="I221" s="18">
        <v>1877024.22</v>
      </c>
      <c r="J221" s="18">
        <v>1088598.97</v>
      </c>
      <c r="K221" s="18">
        <v>20089.669999999998</v>
      </c>
      <c r="L221" s="18">
        <v>63733.05</v>
      </c>
      <c r="M221" s="19">
        <f t="shared" si="10"/>
        <v>3049445.9099999997</v>
      </c>
      <c r="N221" s="20">
        <f t="shared" si="11"/>
        <v>0.19647868766113061</v>
      </c>
    </row>
    <row r="222" spans="1:14" ht="15.6" customHeight="1">
      <c r="A222" s="17" t="s">
        <v>589</v>
      </c>
      <c r="B222" s="28" t="s">
        <v>21</v>
      </c>
      <c r="C222" s="18">
        <v>1977493.33</v>
      </c>
      <c r="D222" s="18">
        <v>123838.66</v>
      </c>
      <c r="E222" s="18">
        <v>689714.29</v>
      </c>
      <c r="F222" s="18">
        <v>4162987.46</v>
      </c>
      <c r="G222" s="18">
        <v>89652.78</v>
      </c>
      <c r="H222" s="19">
        <f t="shared" si="9"/>
        <v>7043686.5200000005</v>
      </c>
      <c r="I222" s="18">
        <v>3036031.43</v>
      </c>
      <c r="J222" s="18">
        <v>2801485.69</v>
      </c>
      <c r="K222" s="18">
        <v>53560.83</v>
      </c>
      <c r="L222" s="18">
        <v>261830.08</v>
      </c>
      <c r="M222" s="19">
        <f t="shared" si="10"/>
        <v>6152908.0300000003</v>
      </c>
      <c r="N222" s="20">
        <f t="shared" si="11"/>
        <v>0.1264648117815442</v>
      </c>
    </row>
    <row r="223" spans="1:14" ht="15.6" customHeight="1">
      <c r="A223" s="17" t="s">
        <v>590</v>
      </c>
      <c r="B223" s="28" t="s">
        <v>25</v>
      </c>
      <c r="C223" s="18">
        <v>120452.43</v>
      </c>
      <c r="D223" s="18">
        <v>7545.9</v>
      </c>
      <c r="E223" s="18">
        <v>73459.539999999994</v>
      </c>
      <c r="F223" s="18">
        <v>441717.25</v>
      </c>
      <c r="G223" s="18">
        <v>6498.02</v>
      </c>
      <c r="H223" s="19">
        <f t="shared" si="9"/>
        <v>649673.14</v>
      </c>
      <c r="I223" s="18">
        <v>254811.54</v>
      </c>
      <c r="J223" s="18">
        <v>170367.73</v>
      </c>
      <c r="K223" s="18">
        <v>7276.69</v>
      </c>
      <c r="L223" s="18">
        <v>9521.81</v>
      </c>
      <c r="M223" s="19">
        <f t="shared" si="10"/>
        <v>441977.77</v>
      </c>
      <c r="N223" s="20">
        <f t="shared" si="11"/>
        <v>0.31969209932243775</v>
      </c>
    </row>
    <row r="224" spans="1:14" ht="15.6" customHeight="1">
      <c r="A224" s="17" t="s">
        <v>198</v>
      </c>
      <c r="B224" s="28" t="s">
        <v>25</v>
      </c>
      <c r="C224" s="18">
        <v>562503.81000000006</v>
      </c>
      <c r="D224" s="18">
        <v>15656.07</v>
      </c>
      <c r="E224" s="18">
        <v>100361.28</v>
      </c>
      <c r="F224" s="18">
        <v>1014510.85</v>
      </c>
      <c r="G224" s="18">
        <v>18205.650000000001</v>
      </c>
      <c r="H224" s="19">
        <f t="shared" si="9"/>
        <v>1711237.66</v>
      </c>
      <c r="I224" s="18">
        <v>755366.63</v>
      </c>
      <c r="J224" s="18">
        <v>523869.91</v>
      </c>
      <c r="K224" s="18">
        <v>19875.259999999998</v>
      </c>
      <c r="L224" s="18">
        <v>153268.67000000001</v>
      </c>
      <c r="M224" s="19">
        <f t="shared" si="10"/>
        <v>1452380.47</v>
      </c>
      <c r="N224" s="20">
        <f t="shared" si="11"/>
        <v>0.15126898855182977</v>
      </c>
    </row>
    <row r="225" spans="1:14" ht="15.6" customHeight="1">
      <c r="A225" s="17" t="s">
        <v>591</v>
      </c>
      <c r="B225" s="28" t="s">
        <v>26</v>
      </c>
      <c r="C225" s="18">
        <v>195547.29</v>
      </c>
      <c r="D225" s="18">
        <v>933.8</v>
      </c>
      <c r="E225" s="18">
        <v>97084.67</v>
      </c>
      <c r="F225" s="18">
        <v>595879.89</v>
      </c>
      <c r="G225" s="18">
        <v>40602.550000000003</v>
      </c>
      <c r="H225" s="19">
        <f t="shared" si="9"/>
        <v>930048.20000000007</v>
      </c>
      <c r="I225" s="18">
        <v>250673.62</v>
      </c>
      <c r="J225" s="18">
        <v>538088.51</v>
      </c>
      <c r="K225" s="18">
        <v>1778.24</v>
      </c>
      <c r="L225" s="18">
        <v>41325.71</v>
      </c>
      <c r="M225" s="19">
        <f t="shared" si="10"/>
        <v>831866.08</v>
      </c>
      <c r="N225" s="20">
        <f t="shared" si="11"/>
        <v>0.1055667007365856</v>
      </c>
    </row>
    <row r="226" spans="1:14" ht="15.6" customHeight="1">
      <c r="A226" s="17" t="s">
        <v>199</v>
      </c>
      <c r="B226" s="28" t="s">
        <v>21</v>
      </c>
      <c r="C226" s="18">
        <v>142541.82</v>
      </c>
      <c r="D226" s="18">
        <v>15.17</v>
      </c>
      <c r="E226" s="18">
        <v>103212.86</v>
      </c>
      <c r="F226" s="18">
        <v>604348.78</v>
      </c>
      <c r="G226" s="18">
        <v>0</v>
      </c>
      <c r="H226" s="19">
        <f t="shared" si="9"/>
        <v>850118.63000000012</v>
      </c>
      <c r="I226" s="18">
        <v>271151.82</v>
      </c>
      <c r="J226" s="18">
        <v>271354.40000000002</v>
      </c>
      <c r="K226" s="18">
        <v>2773.27</v>
      </c>
      <c r="L226" s="18">
        <v>227300.91</v>
      </c>
      <c r="M226" s="19">
        <f t="shared" si="10"/>
        <v>772580.4</v>
      </c>
      <c r="N226" s="20">
        <f t="shared" si="11"/>
        <v>9.1208717540986112E-2</v>
      </c>
    </row>
    <row r="227" spans="1:14" ht="15.6" customHeight="1">
      <c r="A227" s="17" t="s">
        <v>200</v>
      </c>
      <c r="B227" s="28" t="s">
        <v>21</v>
      </c>
      <c r="C227" s="18">
        <v>440985.88</v>
      </c>
      <c r="D227" s="18">
        <v>16191.02</v>
      </c>
      <c r="E227" s="18">
        <v>231338.27</v>
      </c>
      <c r="F227" s="18">
        <v>2111738.92</v>
      </c>
      <c r="G227" s="18">
        <v>22981.67</v>
      </c>
      <c r="H227" s="19">
        <f t="shared" si="9"/>
        <v>2823235.76</v>
      </c>
      <c r="I227" s="18">
        <v>650539.93000000005</v>
      </c>
      <c r="J227" s="18">
        <v>2091922.79</v>
      </c>
      <c r="K227" s="18">
        <v>2152.84</v>
      </c>
      <c r="L227" s="18">
        <v>44059.1</v>
      </c>
      <c r="M227" s="19">
        <f t="shared" si="10"/>
        <v>2788674.66</v>
      </c>
      <c r="N227" s="20">
        <f t="shared" si="11"/>
        <v>1.2241662736660587E-2</v>
      </c>
    </row>
    <row r="228" spans="1:14" ht="15.6" customHeight="1">
      <c r="A228" s="17" t="s">
        <v>201</v>
      </c>
      <c r="B228" s="28" t="s">
        <v>21</v>
      </c>
      <c r="C228" s="18">
        <v>532368.63</v>
      </c>
      <c r="D228" s="18">
        <v>12015.04</v>
      </c>
      <c r="E228" s="18">
        <v>171841.52</v>
      </c>
      <c r="F228" s="18">
        <v>687861.76000000001</v>
      </c>
      <c r="G228" s="18">
        <v>6257.89</v>
      </c>
      <c r="H228" s="19">
        <f t="shared" si="9"/>
        <v>1410344.84</v>
      </c>
      <c r="I228" s="18">
        <v>531923.81000000006</v>
      </c>
      <c r="J228" s="18">
        <v>455809.17</v>
      </c>
      <c r="K228" s="18">
        <v>1057.45</v>
      </c>
      <c r="L228" s="18">
        <v>68693.06</v>
      </c>
      <c r="M228" s="19">
        <f t="shared" si="10"/>
        <v>1057483.49</v>
      </c>
      <c r="N228" s="20">
        <f t="shared" si="11"/>
        <v>0.25019508703984772</v>
      </c>
    </row>
    <row r="229" spans="1:14" ht="15.6" customHeight="1">
      <c r="A229" s="17" t="s">
        <v>202</v>
      </c>
      <c r="B229" s="28" t="s">
        <v>21</v>
      </c>
      <c r="C229" s="18">
        <v>186132.96</v>
      </c>
      <c r="D229" s="18">
        <v>3721.56</v>
      </c>
      <c r="E229" s="18">
        <v>161728.03</v>
      </c>
      <c r="F229" s="18">
        <v>788713.49</v>
      </c>
      <c r="G229" s="18">
        <v>9587.2000000000007</v>
      </c>
      <c r="H229" s="19">
        <f t="shared" si="9"/>
        <v>1149883.24</v>
      </c>
      <c r="I229" s="18">
        <v>254227.69</v>
      </c>
      <c r="J229" s="18">
        <v>405598.11</v>
      </c>
      <c r="K229" s="18">
        <v>1349.7</v>
      </c>
      <c r="L229" s="18">
        <v>405217.34</v>
      </c>
      <c r="M229" s="19">
        <f t="shared" si="10"/>
        <v>1066392.8400000001</v>
      </c>
      <c r="N229" s="20">
        <f t="shared" si="11"/>
        <v>7.2607719719438565E-2</v>
      </c>
    </row>
    <row r="230" spans="1:14" ht="15.6" customHeight="1">
      <c r="A230" s="17" t="s">
        <v>203</v>
      </c>
      <c r="B230" s="28" t="s">
        <v>22</v>
      </c>
      <c r="C230" s="18">
        <v>50257123.170000002</v>
      </c>
      <c r="D230" s="18">
        <v>17416352.579999998</v>
      </c>
      <c r="E230" s="18">
        <v>18571086.390000001</v>
      </c>
      <c r="F230" s="18">
        <v>60776403.950000003</v>
      </c>
      <c r="G230" s="18">
        <v>2022323.53</v>
      </c>
      <c r="H230" s="19">
        <f t="shared" si="9"/>
        <v>149043289.62</v>
      </c>
      <c r="I230" s="18">
        <v>59981276.229999997</v>
      </c>
      <c r="J230" s="18">
        <v>42182754.579999998</v>
      </c>
      <c r="K230" s="18">
        <v>19542.57</v>
      </c>
      <c r="L230" s="18">
        <v>10238356.16</v>
      </c>
      <c r="M230" s="19">
        <f t="shared" si="10"/>
        <v>112421929.53999999</v>
      </c>
      <c r="N230" s="20">
        <f t="shared" si="11"/>
        <v>0.24570955306588874</v>
      </c>
    </row>
    <row r="231" spans="1:14" ht="15.6" customHeight="1">
      <c r="A231" s="17" t="s">
        <v>204</v>
      </c>
      <c r="B231" s="28" t="s">
        <v>18</v>
      </c>
      <c r="C231" s="18">
        <v>750251.46</v>
      </c>
      <c r="D231" s="18">
        <v>57036.480000000003</v>
      </c>
      <c r="E231" s="18">
        <v>214976.49</v>
      </c>
      <c r="F231" s="18">
        <v>2083969.12</v>
      </c>
      <c r="G231" s="18">
        <v>11889.8</v>
      </c>
      <c r="H231" s="19">
        <f t="shared" si="9"/>
        <v>3118123.3499999996</v>
      </c>
      <c r="I231" s="18">
        <v>1415189.67</v>
      </c>
      <c r="J231" s="18">
        <v>1401784.19</v>
      </c>
      <c r="K231" s="18">
        <v>23790.75</v>
      </c>
      <c r="L231" s="18">
        <v>58542.93</v>
      </c>
      <c r="M231" s="19">
        <f t="shared" si="10"/>
        <v>2899307.54</v>
      </c>
      <c r="N231" s="20">
        <f t="shared" si="11"/>
        <v>7.0175482313744778E-2</v>
      </c>
    </row>
    <row r="232" spans="1:14" ht="15.6" customHeight="1">
      <c r="A232" s="17" t="s">
        <v>205</v>
      </c>
      <c r="B232" s="28" t="s">
        <v>21</v>
      </c>
      <c r="C232" s="18">
        <v>109738.59</v>
      </c>
      <c r="D232" s="18">
        <v>10258.25</v>
      </c>
      <c r="E232" s="18">
        <v>91021.33</v>
      </c>
      <c r="F232" s="18">
        <v>293189.40999999997</v>
      </c>
      <c r="G232" s="18">
        <v>0</v>
      </c>
      <c r="H232" s="19">
        <f t="shared" si="9"/>
        <v>504207.57999999996</v>
      </c>
      <c r="I232" s="18">
        <v>368255.06</v>
      </c>
      <c r="J232" s="18">
        <v>237210.87</v>
      </c>
      <c r="K232" s="18">
        <v>1197.77</v>
      </c>
      <c r="L232" s="18">
        <v>4360.04</v>
      </c>
      <c r="M232" s="19">
        <f t="shared" si="10"/>
        <v>611023.74</v>
      </c>
      <c r="N232" s="20">
        <f t="shared" si="11"/>
        <v>-0.21184957195605833</v>
      </c>
    </row>
    <row r="233" spans="1:14" ht="15.6" customHeight="1">
      <c r="A233" s="17" t="s">
        <v>206</v>
      </c>
      <c r="B233" s="28" t="s">
        <v>21</v>
      </c>
      <c r="C233" s="18">
        <v>1770704.01</v>
      </c>
      <c r="D233" s="18">
        <v>107355.75</v>
      </c>
      <c r="E233" s="18">
        <v>1202678.73</v>
      </c>
      <c r="F233" s="18">
        <v>4420344.0199999996</v>
      </c>
      <c r="G233" s="18">
        <v>0</v>
      </c>
      <c r="H233" s="19">
        <f t="shared" si="9"/>
        <v>7501082.5099999998</v>
      </c>
      <c r="I233" s="18">
        <v>2757583.16</v>
      </c>
      <c r="J233" s="18">
        <v>3305667.79</v>
      </c>
      <c r="K233" s="18">
        <v>175053.01</v>
      </c>
      <c r="L233" s="18">
        <v>128753.55</v>
      </c>
      <c r="M233" s="19">
        <f t="shared" si="10"/>
        <v>6367057.5099999998</v>
      </c>
      <c r="N233" s="20">
        <f t="shared" si="11"/>
        <v>0.15118151260010604</v>
      </c>
    </row>
    <row r="234" spans="1:14" ht="15.6" customHeight="1">
      <c r="A234" s="17" t="s">
        <v>207</v>
      </c>
      <c r="B234" s="28" t="s">
        <v>15</v>
      </c>
      <c r="C234" s="18">
        <v>42299486.170000002</v>
      </c>
      <c r="D234" s="18">
        <v>5465277.9199999999</v>
      </c>
      <c r="E234" s="18">
        <v>19624500.52</v>
      </c>
      <c r="F234" s="18">
        <v>39741591.640000001</v>
      </c>
      <c r="G234" s="18">
        <v>2173919.4300000002</v>
      </c>
      <c r="H234" s="19">
        <f t="shared" si="9"/>
        <v>109304775.68000001</v>
      </c>
      <c r="I234" s="18">
        <v>26992585.879999999</v>
      </c>
      <c r="J234" s="18">
        <v>35827996.130000003</v>
      </c>
      <c r="K234" s="18">
        <v>927965.26</v>
      </c>
      <c r="L234" s="18">
        <v>15727583.449999999</v>
      </c>
      <c r="M234" s="19">
        <f t="shared" si="10"/>
        <v>79476130.719999999</v>
      </c>
      <c r="N234" s="20">
        <f t="shared" si="11"/>
        <v>0.27289425164117409</v>
      </c>
    </row>
    <row r="235" spans="1:14" ht="15.6" customHeight="1">
      <c r="A235" s="17" t="s">
        <v>538</v>
      </c>
      <c r="B235" s="28" t="s">
        <v>18</v>
      </c>
      <c r="C235" s="18">
        <v>658547.5</v>
      </c>
      <c r="D235" s="18">
        <v>48334.87</v>
      </c>
      <c r="E235" s="18">
        <v>116089.81</v>
      </c>
      <c r="F235" s="18">
        <v>1965723.07</v>
      </c>
      <c r="G235" s="18">
        <v>4523.88</v>
      </c>
      <c r="H235" s="19">
        <f t="shared" si="9"/>
        <v>2793219.13</v>
      </c>
      <c r="I235" s="18">
        <v>1814558.44</v>
      </c>
      <c r="J235" s="18">
        <v>584629.47</v>
      </c>
      <c r="K235" s="18">
        <v>5688.78</v>
      </c>
      <c r="L235" s="18">
        <v>25583.14</v>
      </c>
      <c r="M235" s="19">
        <f t="shared" si="10"/>
        <v>2430459.83</v>
      </c>
      <c r="N235" s="20">
        <f t="shared" si="11"/>
        <v>0.12987140754689011</v>
      </c>
    </row>
    <row r="236" spans="1:14" ht="15.6" customHeight="1">
      <c r="A236" s="17" t="s">
        <v>208</v>
      </c>
      <c r="B236" s="28" t="s">
        <v>25</v>
      </c>
      <c r="C236" s="18">
        <v>848064.35</v>
      </c>
      <c r="D236" s="18">
        <v>22616.09</v>
      </c>
      <c r="E236" s="18">
        <v>81359.199999999997</v>
      </c>
      <c r="F236" s="18">
        <v>1359446.96</v>
      </c>
      <c r="G236" s="18">
        <v>108393.86</v>
      </c>
      <c r="H236" s="19">
        <f t="shared" si="9"/>
        <v>2419880.4599999995</v>
      </c>
      <c r="I236" s="18">
        <v>941429.8</v>
      </c>
      <c r="J236" s="18">
        <v>595770.88</v>
      </c>
      <c r="K236" s="18">
        <v>39174.61</v>
      </c>
      <c r="L236" s="18">
        <v>61483.18</v>
      </c>
      <c r="M236" s="19">
        <f t="shared" si="10"/>
        <v>1637858.4700000002</v>
      </c>
      <c r="N236" s="20">
        <f t="shared" si="11"/>
        <v>0.32316554595428215</v>
      </c>
    </row>
    <row r="237" spans="1:14" ht="15.6" customHeight="1">
      <c r="A237" s="17" t="s">
        <v>209</v>
      </c>
      <c r="B237" s="28" t="s">
        <v>31</v>
      </c>
      <c r="C237" s="18">
        <v>148154.94</v>
      </c>
      <c r="D237" s="18">
        <v>41971.13</v>
      </c>
      <c r="E237" s="18">
        <v>174302.75</v>
      </c>
      <c r="F237" s="18">
        <v>783504.33</v>
      </c>
      <c r="G237" s="18">
        <v>124177.51</v>
      </c>
      <c r="H237" s="19">
        <f t="shared" si="9"/>
        <v>1272110.6599999999</v>
      </c>
      <c r="I237" s="18">
        <v>368384.66</v>
      </c>
      <c r="J237" s="18">
        <v>722575.94</v>
      </c>
      <c r="K237" s="18">
        <v>0</v>
      </c>
      <c r="L237" s="18">
        <v>32277.83</v>
      </c>
      <c r="M237" s="19">
        <f t="shared" si="10"/>
        <v>1123238.43</v>
      </c>
      <c r="N237" s="20">
        <f t="shared" si="11"/>
        <v>0.11702773562167933</v>
      </c>
    </row>
    <row r="238" spans="1:14" ht="15.6" customHeight="1">
      <c r="A238" s="17" t="s">
        <v>210</v>
      </c>
      <c r="B238" s="28" t="s">
        <v>21</v>
      </c>
      <c r="C238" s="18">
        <v>793417.37</v>
      </c>
      <c r="D238" s="18">
        <v>517006.5</v>
      </c>
      <c r="E238" s="18">
        <v>348685.73</v>
      </c>
      <c r="F238" s="18">
        <v>768248.28</v>
      </c>
      <c r="G238" s="18">
        <v>153385.43</v>
      </c>
      <c r="H238" s="19">
        <f t="shared" si="9"/>
        <v>2580743.31</v>
      </c>
      <c r="I238" s="18">
        <v>632085.15</v>
      </c>
      <c r="J238" s="18">
        <v>914985.71</v>
      </c>
      <c r="K238" s="18">
        <v>2302.0700000000002</v>
      </c>
      <c r="L238" s="18">
        <v>178295.78</v>
      </c>
      <c r="M238" s="19">
        <f t="shared" si="10"/>
        <v>1727668.71</v>
      </c>
      <c r="N238" s="20">
        <f t="shared" si="11"/>
        <v>0.33055383566992569</v>
      </c>
    </row>
    <row r="239" spans="1:14" ht="15.6" customHeight="1">
      <c r="A239" s="17" t="s">
        <v>211</v>
      </c>
      <c r="B239" s="28" t="s">
        <v>22</v>
      </c>
      <c r="C239" s="18">
        <v>6953645.3300000001</v>
      </c>
      <c r="D239" s="18">
        <v>677012.26</v>
      </c>
      <c r="E239" s="18">
        <v>863976.06</v>
      </c>
      <c r="F239" s="18">
        <v>6537200.6399999997</v>
      </c>
      <c r="G239" s="18">
        <v>424877.75</v>
      </c>
      <c r="H239" s="19">
        <f t="shared" si="9"/>
        <v>15456712.039999999</v>
      </c>
      <c r="I239" s="18">
        <v>5838482.4100000001</v>
      </c>
      <c r="J239" s="18">
        <v>5833214.0800000001</v>
      </c>
      <c r="K239" s="18">
        <v>59382.01</v>
      </c>
      <c r="L239" s="18">
        <v>163126.1</v>
      </c>
      <c r="M239" s="19">
        <f t="shared" si="10"/>
        <v>11894204.6</v>
      </c>
      <c r="N239" s="20">
        <f t="shared" si="11"/>
        <v>0.23048287570996243</v>
      </c>
    </row>
    <row r="240" spans="1:14" ht="15.6" customHeight="1">
      <c r="A240" s="17" t="s">
        <v>212</v>
      </c>
      <c r="B240" s="28" t="s">
        <v>18</v>
      </c>
      <c r="C240" s="18">
        <v>1265931.3899999999</v>
      </c>
      <c r="D240" s="18">
        <v>12186.93</v>
      </c>
      <c r="E240" s="18">
        <v>273301.03000000003</v>
      </c>
      <c r="F240" s="18">
        <v>2321667.9900000002</v>
      </c>
      <c r="G240" s="18">
        <v>81087.289999999994</v>
      </c>
      <c r="H240" s="19">
        <f t="shared" si="9"/>
        <v>3954174.63</v>
      </c>
      <c r="I240" s="18">
        <v>2137362.34</v>
      </c>
      <c r="J240" s="18">
        <v>1175902.56</v>
      </c>
      <c r="K240" s="18">
        <v>16534.54</v>
      </c>
      <c r="L240" s="18">
        <v>150184.57</v>
      </c>
      <c r="M240" s="19">
        <f t="shared" si="10"/>
        <v>3479984.01</v>
      </c>
      <c r="N240" s="20">
        <f t="shared" si="11"/>
        <v>0.11992151697154563</v>
      </c>
    </row>
    <row r="241" spans="1:14" ht="15.6" customHeight="1">
      <c r="A241" s="17" t="s">
        <v>213</v>
      </c>
      <c r="B241" s="28" t="s">
        <v>31</v>
      </c>
      <c r="C241" s="18">
        <v>176822.58</v>
      </c>
      <c r="D241" s="18">
        <v>14044.43</v>
      </c>
      <c r="E241" s="18">
        <v>49211.39</v>
      </c>
      <c r="F241" s="18">
        <v>528341.64</v>
      </c>
      <c r="G241" s="18">
        <v>12368.8</v>
      </c>
      <c r="H241" s="19">
        <f t="shared" si="9"/>
        <v>780788.84000000008</v>
      </c>
      <c r="I241" s="18">
        <v>354879.82</v>
      </c>
      <c r="J241" s="18">
        <v>276318.89</v>
      </c>
      <c r="K241" s="18">
        <v>3310.03</v>
      </c>
      <c r="L241" s="18">
        <v>31022.05</v>
      </c>
      <c r="M241" s="19">
        <f t="shared" si="10"/>
        <v>665530.79</v>
      </c>
      <c r="N241" s="20">
        <f t="shared" si="11"/>
        <v>0.14761744033124249</v>
      </c>
    </row>
    <row r="242" spans="1:14" ht="15.6" customHeight="1">
      <c r="A242" s="17" t="s">
        <v>214</v>
      </c>
      <c r="B242" s="28" t="s">
        <v>37</v>
      </c>
      <c r="C242" s="18">
        <v>947449.54</v>
      </c>
      <c r="D242" s="18">
        <v>13934.65</v>
      </c>
      <c r="E242" s="18">
        <v>355622.49</v>
      </c>
      <c r="F242" s="18">
        <v>2157986.66</v>
      </c>
      <c r="G242" s="18">
        <v>19302</v>
      </c>
      <c r="H242" s="19">
        <f t="shared" si="9"/>
        <v>3494295.3400000003</v>
      </c>
      <c r="I242" s="18">
        <v>2127447.23</v>
      </c>
      <c r="J242" s="18">
        <v>931790.31</v>
      </c>
      <c r="K242" s="18">
        <v>23224.5</v>
      </c>
      <c r="L242" s="18">
        <v>136287.76</v>
      </c>
      <c r="M242" s="19">
        <f t="shared" si="10"/>
        <v>3218749.8</v>
      </c>
      <c r="N242" s="20">
        <f t="shared" si="11"/>
        <v>7.8855824476473838E-2</v>
      </c>
    </row>
    <row r="243" spans="1:14" ht="15.6" customHeight="1">
      <c r="A243" s="17" t="s">
        <v>215</v>
      </c>
      <c r="B243" s="28" t="s">
        <v>18</v>
      </c>
      <c r="C243" s="18">
        <v>1022784.59</v>
      </c>
      <c r="D243" s="18">
        <v>10265.35</v>
      </c>
      <c r="E243" s="18">
        <v>150492.20000000001</v>
      </c>
      <c r="F243" s="18">
        <v>1857246.72</v>
      </c>
      <c r="G243" s="18">
        <v>24446</v>
      </c>
      <c r="H243" s="19">
        <f t="shared" si="9"/>
        <v>3065234.86</v>
      </c>
      <c r="I243" s="18">
        <v>1772447.47</v>
      </c>
      <c r="J243" s="18">
        <v>821470.19</v>
      </c>
      <c r="K243" s="18">
        <v>20474.990000000002</v>
      </c>
      <c r="L243" s="18">
        <v>84847.31</v>
      </c>
      <c r="M243" s="19">
        <f t="shared" si="10"/>
        <v>2699239.9600000004</v>
      </c>
      <c r="N243" s="20">
        <f t="shared" si="11"/>
        <v>0.11940191101702381</v>
      </c>
    </row>
    <row r="244" spans="1:14" ht="15.6" customHeight="1">
      <c r="A244" s="17" t="s">
        <v>592</v>
      </c>
      <c r="B244" s="28" t="s">
        <v>22</v>
      </c>
      <c r="C244" s="18">
        <v>5361659.41</v>
      </c>
      <c r="D244" s="18">
        <v>87139.31</v>
      </c>
      <c r="E244" s="18">
        <v>2660262.12</v>
      </c>
      <c r="F244" s="18">
        <v>9278441.4900000002</v>
      </c>
      <c r="G244" s="18">
        <v>118232.65</v>
      </c>
      <c r="H244" s="19">
        <f t="shared" si="9"/>
        <v>17505734.979999997</v>
      </c>
      <c r="I244" s="18">
        <v>10218595.74</v>
      </c>
      <c r="J244" s="18">
        <v>3568912.87</v>
      </c>
      <c r="K244" s="18">
        <v>25356.3</v>
      </c>
      <c r="L244" s="18">
        <v>284224.90999999997</v>
      </c>
      <c r="M244" s="19">
        <f t="shared" si="10"/>
        <v>14097089.82</v>
      </c>
      <c r="N244" s="20">
        <f t="shared" si="11"/>
        <v>0.19471591246493308</v>
      </c>
    </row>
    <row r="245" spans="1:14" ht="15.6" customHeight="1">
      <c r="A245" s="17" t="s">
        <v>216</v>
      </c>
      <c r="B245" s="28" t="s">
        <v>26</v>
      </c>
      <c r="C245" s="18">
        <v>57947146.960000001</v>
      </c>
      <c r="D245" s="18">
        <v>12377543.67</v>
      </c>
      <c r="E245" s="18">
        <v>29633273.969999999</v>
      </c>
      <c r="F245" s="18">
        <v>32853426.489999998</v>
      </c>
      <c r="G245" s="18">
        <v>2152449.87</v>
      </c>
      <c r="H245" s="19">
        <f t="shared" si="9"/>
        <v>134963840.95999998</v>
      </c>
      <c r="I245" s="18">
        <v>30200993.359999999</v>
      </c>
      <c r="J245" s="18">
        <v>48149888.5</v>
      </c>
      <c r="K245" s="18">
        <v>1492907.31</v>
      </c>
      <c r="L245" s="18">
        <v>7025645.8899999997</v>
      </c>
      <c r="M245" s="19">
        <f t="shared" si="10"/>
        <v>86869435.060000002</v>
      </c>
      <c r="N245" s="20">
        <f t="shared" si="11"/>
        <v>0.35635030507359372</v>
      </c>
    </row>
    <row r="246" spans="1:14" ht="15.6" customHeight="1">
      <c r="A246" s="17" t="s">
        <v>217</v>
      </c>
      <c r="B246" s="28" t="s">
        <v>26</v>
      </c>
      <c r="C246" s="18">
        <v>56415.07</v>
      </c>
      <c r="D246" s="18">
        <v>1387.69</v>
      </c>
      <c r="E246" s="18">
        <v>17215.990000000002</v>
      </c>
      <c r="F246" s="18">
        <v>675200.9</v>
      </c>
      <c r="G246" s="18">
        <v>2530.92</v>
      </c>
      <c r="H246" s="19">
        <f t="shared" si="9"/>
        <v>752750.57000000007</v>
      </c>
      <c r="I246" s="18">
        <v>266927.40000000002</v>
      </c>
      <c r="J246" s="18">
        <v>303461.14</v>
      </c>
      <c r="K246" s="18">
        <v>1103.6500000000001</v>
      </c>
      <c r="L246" s="18">
        <v>5877.18</v>
      </c>
      <c r="M246" s="19">
        <f t="shared" si="10"/>
        <v>577369.37000000011</v>
      </c>
      <c r="N246" s="20">
        <f t="shared" si="11"/>
        <v>0.23298713676164992</v>
      </c>
    </row>
    <row r="247" spans="1:14" ht="15.6" customHeight="1">
      <c r="A247" s="17" t="s">
        <v>539</v>
      </c>
      <c r="B247" s="28" t="s">
        <v>15</v>
      </c>
      <c r="C247" s="18">
        <v>150872.07</v>
      </c>
      <c r="D247" s="18">
        <v>7978.8</v>
      </c>
      <c r="E247" s="18">
        <v>104623.28</v>
      </c>
      <c r="F247" s="18">
        <v>380182.34</v>
      </c>
      <c r="G247" s="18">
        <v>74640.73</v>
      </c>
      <c r="H247" s="19">
        <f t="shared" si="9"/>
        <v>718297.22</v>
      </c>
      <c r="I247" s="18">
        <v>348140.7</v>
      </c>
      <c r="J247" s="18">
        <v>295075</v>
      </c>
      <c r="K247" s="18">
        <v>799.05</v>
      </c>
      <c r="L247" s="18">
        <v>8997.6</v>
      </c>
      <c r="M247" s="19">
        <f t="shared" si="10"/>
        <v>653012.35</v>
      </c>
      <c r="N247" s="20">
        <f t="shared" si="11"/>
        <v>9.0888379047325288E-2</v>
      </c>
    </row>
    <row r="248" spans="1:14" ht="15.6" customHeight="1">
      <c r="A248" s="17" t="s">
        <v>218</v>
      </c>
      <c r="B248" s="28" t="s">
        <v>18</v>
      </c>
      <c r="C248" s="18">
        <v>2536033.85</v>
      </c>
      <c r="D248" s="18">
        <v>73167.5</v>
      </c>
      <c r="E248" s="18">
        <v>1027005.58</v>
      </c>
      <c r="F248" s="18">
        <v>7938641.3700000001</v>
      </c>
      <c r="G248" s="18">
        <v>30475.17</v>
      </c>
      <c r="H248" s="19">
        <f t="shared" si="9"/>
        <v>11605323.470000001</v>
      </c>
      <c r="I248" s="18">
        <v>3768103.97</v>
      </c>
      <c r="J248" s="18">
        <v>5680445.4900000002</v>
      </c>
      <c r="K248" s="18">
        <v>2905.15</v>
      </c>
      <c r="L248" s="18">
        <v>246303.64</v>
      </c>
      <c r="M248" s="19">
        <f t="shared" si="10"/>
        <v>9697758.2500000019</v>
      </c>
      <c r="N248" s="20">
        <f t="shared" si="11"/>
        <v>0.1643698450052766</v>
      </c>
    </row>
    <row r="249" spans="1:14" ht="15.6" customHeight="1">
      <c r="A249" s="17" t="s">
        <v>219</v>
      </c>
      <c r="B249" s="28" t="s">
        <v>21</v>
      </c>
      <c r="C249" s="18">
        <v>160399.82999999999</v>
      </c>
      <c r="D249" s="18">
        <v>195.69</v>
      </c>
      <c r="E249" s="18">
        <v>42066.55</v>
      </c>
      <c r="F249" s="18">
        <v>450197.02</v>
      </c>
      <c r="G249" s="18">
        <v>14942.69</v>
      </c>
      <c r="H249" s="19">
        <f t="shared" si="9"/>
        <v>667801.78</v>
      </c>
      <c r="I249" s="18">
        <v>256823.56</v>
      </c>
      <c r="J249" s="18">
        <v>291413.39</v>
      </c>
      <c r="K249" s="18">
        <v>5.51</v>
      </c>
      <c r="L249" s="18">
        <v>53655.69</v>
      </c>
      <c r="M249" s="19">
        <f t="shared" si="10"/>
        <v>601898.14999999991</v>
      </c>
      <c r="N249" s="20">
        <f t="shared" si="11"/>
        <v>9.8687412902673188E-2</v>
      </c>
    </row>
    <row r="250" spans="1:14" ht="15.6" customHeight="1">
      <c r="A250" s="17" t="s">
        <v>220</v>
      </c>
      <c r="B250" s="28" t="s">
        <v>15</v>
      </c>
      <c r="C250" s="18">
        <v>596020.12</v>
      </c>
      <c r="D250" s="18">
        <v>3220.51</v>
      </c>
      <c r="E250" s="18">
        <v>183372.13</v>
      </c>
      <c r="F250" s="18">
        <v>993259.35</v>
      </c>
      <c r="G250" s="18">
        <v>40108.720000000001</v>
      </c>
      <c r="H250" s="19">
        <f t="shared" si="9"/>
        <v>1815980.8299999998</v>
      </c>
      <c r="I250" s="18">
        <v>780432.63</v>
      </c>
      <c r="J250" s="18">
        <v>701534.43</v>
      </c>
      <c r="K250" s="18">
        <v>8.6199999999999992</v>
      </c>
      <c r="L250" s="18">
        <v>46082.36</v>
      </c>
      <c r="M250" s="19">
        <f t="shared" si="10"/>
        <v>1528058.0400000003</v>
      </c>
      <c r="N250" s="20">
        <f t="shared" si="11"/>
        <v>0.15854946552491944</v>
      </c>
    </row>
    <row r="251" spans="1:14" ht="15.6" customHeight="1">
      <c r="A251" s="17" t="s">
        <v>221</v>
      </c>
      <c r="B251" s="28" t="s">
        <v>15</v>
      </c>
      <c r="C251" s="18">
        <v>269657.82</v>
      </c>
      <c r="D251" s="18">
        <v>19885.71</v>
      </c>
      <c r="E251" s="18">
        <v>145549.85</v>
      </c>
      <c r="F251" s="18">
        <v>1170194.1399999999</v>
      </c>
      <c r="G251" s="18">
        <v>2300</v>
      </c>
      <c r="H251" s="19">
        <f t="shared" si="9"/>
        <v>1607587.52</v>
      </c>
      <c r="I251" s="18">
        <v>401864.17</v>
      </c>
      <c r="J251" s="18">
        <v>1143758.3600000001</v>
      </c>
      <c r="K251" s="18">
        <v>0</v>
      </c>
      <c r="L251" s="18">
        <v>35357.379999999997</v>
      </c>
      <c r="M251" s="19">
        <f t="shared" si="10"/>
        <v>1580979.91</v>
      </c>
      <c r="N251" s="20">
        <f t="shared" si="11"/>
        <v>1.6551266832427327E-2</v>
      </c>
    </row>
    <row r="252" spans="1:14" ht="15.6" customHeight="1">
      <c r="A252" s="17" t="s">
        <v>540</v>
      </c>
      <c r="B252" s="28" t="s">
        <v>31</v>
      </c>
      <c r="C252" s="18">
        <v>360837.66</v>
      </c>
      <c r="D252" s="18">
        <v>17682.189999999999</v>
      </c>
      <c r="E252" s="18">
        <v>267258.28000000003</v>
      </c>
      <c r="F252" s="18">
        <v>927587.63</v>
      </c>
      <c r="G252" s="18">
        <v>6928</v>
      </c>
      <c r="H252" s="19">
        <f t="shared" si="9"/>
        <v>1580293.76</v>
      </c>
      <c r="I252" s="18">
        <v>604746.55000000005</v>
      </c>
      <c r="J252" s="18">
        <v>682956.95</v>
      </c>
      <c r="K252" s="18">
        <v>11473.18</v>
      </c>
      <c r="L252" s="18">
        <v>66642.77</v>
      </c>
      <c r="M252" s="19">
        <f t="shared" si="10"/>
        <v>1365819.45</v>
      </c>
      <c r="N252" s="20">
        <f t="shared" si="11"/>
        <v>0.13571800093673728</v>
      </c>
    </row>
    <row r="253" spans="1:14" ht="15.6" customHeight="1">
      <c r="A253" s="17" t="s">
        <v>222</v>
      </c>
      <c r="B253" s="28" t="s">
        <v>26</v>
      </c>
      <c r="C253" s="18">
        <v>2026106.89</v>
      </c>
      <c r="D253" s="18">
        <v>17242.7</v>
      </c>
      <c r="E253" s="18">
        <v>762864.28</v>
      </c>
      <c r="F253" s="18">
        <v>2446477.94</v>
      </c>
      <c r="G253" s="18">
        <v>94110.92</v>
      </c>
      <c r="H253" s="19">
        <f t="shared" si="9"/>
        <v>5346802.7300000004</v>
      </c>
      <c r="I253" s="18">
        <v>2423317.86</v>
      </c>
      <c r="J253" s="18">
        <v>2059434.3</v>
      </c>
      <c r="K253" s="18">
        <v>18564.66</v>
      </c>
      <c r="L253" s="18">
        <v>272505.83</v>
      </c>
      <c r="M253" s="19">
        <f t="shared" si="10"/>
        <v>4773822.6500000004</v>
      </c>
      <c r="N253" s="20">
        <f t="shared" si="11"/>
        <v>0.10716312325964568</v>
      </c>
    </row>
    <row r="254" spans="1:14" ht="15.6" customHeight="1">
      <c r="A254" s="17" t="s">
        <v>541</v>
      </c>
      <c r="B254" s="28" t="s">
        <v>26</v>
      </c>
      <c r="C254" s="18">
        <v>44627524.369999997</v>
      </c>
      <c r="D254" s="18">
        <v>4261664.49</v>
      </c>
      <c r="E254" s="18">
        <v>27471573.609999999</v>
      </c>
      <c r="F254" s="18">
        <v>31623974.23</v>
      </c>
      <c r="G254" s="18">
        <v>5894308.79</v>
      </c>
      <c r="H254" s="19">
        <f t="shared" si="9"/>
        <v>113879045.49000001</v>
      </c>
      <c r="I254" s="18">
        <v>46906517.950000003</v>
      </c>
      <c r="J254" s="18">
        <v>37391908.359999999</v>
      </c>
      <c r="K254" s="18">
        <v>306260.25</v>
      </c>
      <c r="L254" s="18">
        <v>8405383.8900000006</v>
      </c>
      <c r="M254" s="19">
        <f t="shared" si="10"/>
        <v>93010070.450000003</v>
      </c>
      <c r="N254" s="20">
        <f t="shared" si="11"/>
        <v>0.18325561959362016</v>
      </c>
    </row>
    <row r="255" spans="1:14" ht="15.6" customHeight="1">
      <c r="A255" s="17" t="s">
        <v>542</v>
      </c>
      <c r="B255" s="28" t="s">
        <v>26</v>
      </c>
      <c r="C255" s="18">
        <v>844446.32</v>
      </c>
      <c r="D255" s="18">
        <v>23943.16</v>
      </c>
      <c r="E255" s="18">
        <v>543098.11</v>
      </c>
      <c r="F255" s="18">
        <v>2542535.63</v>
      </c>
      <c r="G255" s="18">
        <v>21569.23</v>
      </c>
      <c r="H255" s="19">
        <f t="shared" si="9"/>
        <v>3975592.4499999997</v>
      </c>
      <c r="I255" s="18">
        <v>2235762.34</v>
      </c>
      <c r="J255" s="18">
        <v>1990792.29</v>
      </c>
      <c r="K255" s="18">
        <v>1317.88</v>
      </c>
      <c r="L255" s="18">
        <v>385100.51</v>
      </c>
      <c r="M255" s="19">
        <f t="shared" si="10"/>
        <v>4612973.0199999996</v>
      </c>
      <c r="N255" s="20">
        <f t="shared" si="11"/>
        <v>-0.1603234179600074</v>
      </c>
    </row>
    <row r="256" spans="1:14" ht="15.6" customHeight="1">
      <c r="A256" s="17" t="s">
        <v>223</v>
      </c>
      <c r="B256" s="28" t="s">
        <v>18</v>
      </c>
      <c r="C256" s="18">
        <v>58510.73</v>
      </c>
      <c r="D256" s="18">
        <v>317.05</v>
      </c>
      <c r="E256" s="18">
        <v>8585.4</v>
      </c>
      <c r="F256" s="18">
        <v>664048.11</v>
      </c>
      <c r="G256" s="18">
        <v>38596.42</v>
      </c>
      <c r="H256" s="19">
        <f t="shared" si="9"/>
        <v>770057.71000000008</v>
      </c>
      <c r="I256" s="18">
        <v>522821.45</v>
      </c>
      <c r="J256" s="18">
        <v>207671.1</v>
      </c>
      <c r="K256" s="18">
        <v>124.93</v>
      </c>
      <c r="L256" s="18">
        <v>8026.44</v>
      </c>
      <c r="M256" s="19">
        <f t="shared" si="10"/>
        <v>738643.92</v>
      </c>
      <c r="N256" s="20">
        <f t="shared" si="11"/>
        <v>4.0794072433869968E-2</v>
      </c>
    </row>
    <row r="257" spans="1:14" ht="15.6" customHeight="1">
      <c r="A257" s="17" t="s">
        <v>224</v>
      </c>
      <c r="B257" s="28" t="s">
        <v>18</v>
      </c>
      <c r="C257" s="18">
        <v>3231616.17</v>
      </c>
      <c r="D257" s="18">
        <v>151874.89000000001</v>
      </c>
      <c r="E257" s="18">
        <v>392594.88</v>
      </c>
      <c r="F257" s="18">
        <v>7765658.8300000001</v>
      </c>
      <c r="G257" s="18">
        <v>5357.96</v>
      </c>
      <c r="H257" s="19">
        <f t="shared" si="9"/>
        <v>11547102.73</v>
      </c>
      <c r="I257" s="18">
        <v>3013845.54</v>
      </c>
      <c r="J257" s="18">
        <v>6338473.71</v>
      </c>
      <c r="K257" s="18">
        <v>5056.4399999999996</v>
      </c>
      <c r="L257" s="18">
        <v>696483.07</v>
      </c>
      <c r="M257" s="19">
        <f t="shared" si="10"/>
        <v>10053858.76</v>
      </c>
      <c r="N257" s="20">
        <f t="shared" si="11"/>
        <v>0.12931763100370378</v>
      </c>
    </row>
    <row r="258" spans="1:14" ht="15.6" customHeight="1">
      <c r="A258" s="17" t="s">
        <v>543</v>
      </c>
      <c r="B258" s="28" t="s">
        <v>21</v>
      </c>
      <c r="C258" s="18">
        <v>1447254.25</v>
      </c>
      <c r="D258" s="18">
        <v>17615.63</v>
      </c>
      <c r="E258" s="18">
        <v>728706.65</v>
      </c>
      <c r="F258" s="18">
        <v>2897255.75</v>
      </c>
      <c r="G258" s="18">
        <v>24655.48</v>
      </c>
      <c r="H258" s="19">
        <f t="shared" si="9"/>
        <v>5115487.76</v>
      </c>
      <c r="I258" s="18">
        <v>2898783.46</v>
      </c>
      <c r="J258" s="18">
        <v>1407227.44</v>
      </c>
      <c r="K258" s="18">
        <v>20725.509999999998</v>
      </c>
      <c r="L258" s="18">
        <v>120502.09</v>
      </c>
      <c r="M258" s="19">
        <f t="shared" si="10"/>
        <v>4447238.5</v>
      </c>
      <c r="N258" s="20">
        <f t="shared" si="11"/>
        <v>0.13063255966035189</v>
      </c>
    </row>
    <row r="259" spans="1:14" ht="15.6" customHeight="1">
      <c r="A259" s="17" t="s">
        <v>225</v>
      </c>
      <c r="B259" s="28" t="s">
        <v>25</v>
      </c>
      <c r="C259" s="18">
        <v>228185.02</v>
      </c>
      <c r="D259" s="18">
        <v>16984.509999999998</v>
      </c>
      <c r="E259" s="18">
        <v>78541.149999999994</v>
      </c>
      <c r="F259" s="18">
        <v>605180.68999999994</v>
      </c>
      <c r="G259" s="18">
        <v>35804.43</v>
      </c>
      <c r="H259" s="19">
        <f t="shared" si="9"/>
        <v>964695.79999999993</v>
      </c>
      <c r="I259" s="18">
        <v>449205.74</v>
      </c>
      <c r="J259" s="18">
        <v>229255.07</v>
      </c>
      <c r="K259" s="18">
        <v>20725.38</v>
      </c>
      <c r="L259" s="18">
        <v>9363.5</v>
      </c>
      <c r="M259" s="19">
        <f t="shared" si="10"/>
        <v>708549.69000000006</v>
      </c>
      <c r="N259" s="20">
        <f t="shared" si="11"/>
        <v>0.26552008415502576</v>
      </c>
    </row>
    <row r="260" spans="1:14" ht="15.6" customHeight="1">
      <c r="A260" s="17" t="s">
        <v>593</v>
      </c>
      <c r="B260" s="28" t="s">
        <v>22</v>
      </c>
      <c r="C260" s="18">
        <v>2781429.07</v>
      </c>
      <c r="D260" s="18">
        <v>119584.03</v>
      </c>
      <c r="E260" s="18">
        <v>867781.87</v>
      </c>
      <c r="F260" s="18">
        <v>4702014.05</v>
      </c>
      <c r="G260" s="18">
        <v>27610.57</v>
      </c>
      <c r="H260" s="19">
        <f t="shared" si="9"/>
        <v>8498419.5899999999</v>
      </c>
      <c r="I260" s="18">
        <v>5088721.1500000004</v>
      </c>
      <c r="J260" s="18">
        <v>2377119.77</v>
      </c>
      <c r="K260" s="18">
        <v>84058.67</v>
      </c>
      <c r="L260" s="18">
        <v>417703.01</v>
      </c>
      <c r="M260" s="19">
        <f t="shared" si="10"/>
        <v>7967602.5999999996</v>
      </c>
      <c r="N260" s="20">
        <f t="shared" si="11"/>
        <v>6.2460670996358776E-2</v>
      </c>
    </row>
    <row r="261" spans="1:14" ht="15.6" customHeight="1">
      <c r="A261" s="17" t="s">
        <v>594</v>
      </c>
      <c r="B261" s="28" t="s">
        <v>31</v>
      </c>
      <c r="C261" s="18">
        <v>364811.99</v>
      </c>
      <c r="D261" s="18">
        <v>10236.049999999999</v>
      </c>
      <c r="E261" s="18">
        <v>319706.81</v>
      </c>
      <c r="F261" s="18">
        <v>1026055.33</v>
      </c>
      <c r="G261" s="18">
        <v>13705.55</v>
      </c>
      <c r="H261" s="19">
        <f t="shared" si="9"/>
        <v>1734515.73</v>
      </c>
      <c r="I261" s="18">
        <v>530945.80000000005</v>
      </c>
      <c r="J261" s="18">
        <v>818699.48</v>
      </c>
      <c r="K261" s="18">
        <v>3.63</v>
      </c>
      <c r="L261" s="18">
        <v>43036.94</v>
      </c>
      <c r="M261" s="19">
        <f t="shared" si="10"/>
        <v>1392685.8499999999</v>
      </c>
      <c r="N261" s="20">
        <f t="shared" si="11"/>
        <v>0.19707511098789524</v>
      </c>
    </row>
    <row r="262" spans="1:14" ht="15.6" customHeight="1">
      <c r="A262" s="17" t="s">
        <v>226</v>
      </c>
      <c r="B262" s="28" t="s">
        <v>21</v>
      </c>
      <c r="C262" s="18">
        <v>5389166.96</v>
      </c>
      <c r="D262" s="18">
        <v>378755.19</v>
      </c>
      <c r="E262" s="18">
        <v>2591438.09</v>
      </c>
      <c r="F262" s="18">
        <v>10552790.07</v>
      </c>
      <c r="G262" s="18">
        <v>32445.32</v>
      </c>
      <c r="H262" s="19">
        <f t="shared" si="9"/>
        <v>18944595.630000003</v>
      </c>
      <c r="I262" s="18">
        <v>7395908.9299999997</v>
      </c>
      <c r="J262" s="18">
        <v>8405103.1799999997</v>
      </c>
      <c r="K262" s="18">
        <v>12820.62</v>
      </c>
      <c r="L262" s="18">
        <v>790083.33</v>
      </c>
      <c r="M262" s="19">
        <f t="shared" si="10"/>
        <v>16603916.059999999</v>
      </c>
      <c r="N262" s="20">
        <f t="shared" si="11"/>
        <v>0.12355394729531124</v>
      </c>
    </row>
    <row r="263" spans="1:14" ht="15.6" customHeight="1">
      <c r="A263" s="17" t="s">
        <v>227</v>
      </c>
      <c r="B263" s="28" t="s">
        <v>15</v>
      </c>
      <c r="C263" s="18">
        <v>880695.39</v>
      </c>
      <c r="D263" s="18">
        <v>24630.71</v>
      </c>
      <c r="E263" s="18">
        <v>189616.61</v>
      </c>
      <c r="F263" s="18">
        <v>1475951.86</v>
      </c>
      <c r="G263" s="18">
        <v>37086.6</v>
      </c>
      <c r="H263" s="19">
        <f t="shared" si="9"/>
        <v>2607981.1700000004</v>
      </c>
      <c r="I263" s="18">
        <v>1029295.3</v>
      </c>
      <c r="J263" s="18">
        <v>1160879.25</v>
      </c>
      <c r="K263" s="18">
        <v>22790.639999999999</v>
      </c>
      <c r="L263" s="18">
        <v>83276.25</v>
      </c>
      <c r="M263" s="19">
        <f t="shared" si="10"/>
        <v>2296241.44</v>
      </c>
      <c r="N263" s="20">
        <f t="shared" si="11"/>
        <v>0.1195329681003795</v>
      </c>
    </row>
    <row r="264" spans="1:14" ht="15.6" customHeight="1">
      <c r="A264" s="17" t="s">
        <v>228</v>
      </c>
      <c r="B264" s="28" t="s">
        <v>25</v>
      </c>
      <c r="C264" s="18">
        <v>595762.55000000005</v>
      </c>
      <c r="D264" s="18">
        <v>18021.87</v>
      </c>
      <c r="E264" s="18">
        <v>107741.63</v>
      </c>
      <c r="F264" s="18">
        <v>984199.08</v>
      </c>
      <c r="G264" s="18">
        <v>19089.37</v>
      </c>
      <c r="H264" s="19">
        <f t="shared" si="9"/>
        <v>1724814.5</v>
      </c>
      <c r="I264" s="18">
        <v>705784.52</v>
      </c>
      <c r="J264" s="18">
        <v>400036.21</v>
      </c>
      <c r="K264" s="18">
        <v>4971.67</v>
      </c>
      <c r="L264" s="18">
        <v>35219.07</v>
      </c>
      <c r="M264" s="19">
        <f t="shared" si="10"/>
        <v>1146011.47</v>
      </c>
      <c r="N264" s="20">
        <f t="shared" si="11"/>
        <v>0.33557407477731666</v>
      </c>
    </row>
    <row r="265" spans="1:14" ht="15.6" customHeight="1">
      <c r="A265" s="17" t="s">
        <v>229</v>
      </c>
      <c r="B265" s="28" t="s">
        <v>21</v>
      </c>
      <c r="C265" s="18">
        <v>354263.56</v>
      </c>
      <c r="D265" s="18">
        <v>7299.04</v>
      </c>
      <c r="E265" s="18">
        <v>246851.01</v>
      </c>
      <c r="F265" s="18">
        <v>1215679.99</v>
      </c>
      <c r="G265" s="18">
        <v>33748.36</v>
      </c>
      <c r="H265" s="19">
        <f t="shared" si="9"/>
        <v>1857841.9600000002</v>
      </c>
      <c r="I265" s="18">
        <v>635354.54</v>
      </c>
      <c r="J265" s="18">
        <v>971278.61</v>
      </c>
      <c r="K265" s="18">
        <v>5222.83</v>
      </c>
      <c r="L265" s="18">
        <v>28889.15</v>
      </c>
      <c r="M265" s="19">
        <f t="shared" si="10"/>
        <v>1640745.13</v>
      </c>
      <c r="N265" s="20">
        <f t="shared" si="11"/>
        <v>0.11685430444255887</v>
      </c>
    </row>
    <row r="266" spans="1:14" ht="15.6" customHeight="1">
      <c r="A266" s="17" t="s">
        <v>230</v>
      </c>
      <c r="B266" s="28" t="s">
        <v>15</v>
      </c>
      <c r="C266" s="18">
        <v>768195.94</v>
      </c>
      <c r="D266" s="18">
        <v>35212.230000000003</v>
      </c>
      <c r="E266" s="18">
        <v>107330.46</v>
      </c>
      <c r="F266" s="18">
        <v>1851972.52</v>
      </c>
      <c r="G266" s="18">
        <v>1800</v>
      </c>
      <c r="H266" s="19">
        <f t="shared" si="9"/>
        <v>2764511.15</v>
      </c>
      <c r="I266" s="18">
        <v>963915.86</v>
      </c>
      <c r="J266" s="18">
        <v>986084.36</v>
      </c>
      <c r="K266" s="18">
        <v>99.05</v>
      </c>
      <c r="L266" s="18">
        <v>104320.04</v>
      </c>
      <c r="M266" s="19">
        <f t="shared" si="10"/>
        <v>2054419.31</v>
      </c>
      <c r="N266" s="20">
        <f t="shared" si="11"/>
        <v>0.25685982131054158</v>
      </c>
    </row>
    <row r="267" spans="1:14" ht="15.6" customHeight="1">
      <c r="A267" s="17" t="s">
        <v>231</v>
      </c>
      <c r="B267" s="28" t="s">
        <v>22</v>
      </c>
      <c r="C267" s="18">
        <v>244606.64</v>
      </c>
      <c r="D267" s="18">
        <v>576.79999999999995</v>
      </c>
      <c r="E267" s="18">
        <v>116006.82</v>
      </c>
      <c r="F267" s="18">
        <v>701981.56</v>
      </c>
      <c r="G267" s="18">
        <v>5815.44</v>
      </c>
      <c r="H267" s="19">
        <f t="shared" ref="H267:H330" si="12">SUM(C267:G267)</f>
        <v>1068987.26</v>
      </c>
      <c r="I267" s="18">
        <v>400531.1</v>
      </c>
      <c r="J267" s="18">
        <v>410614.64</v>
      </c>
      <c r="K267" s="18">
        <v>584.02</v>
      </c>
      <c r="L267" s="18">
        <v>10345.59</v>
      </c>
      <c r="M267" s="19">
        <f t="shared" ref="M267:M330" si="13">SUM(I267:L267)</f>
        <v>822075.35</v>
      </c>
      <c r="N267" s="20">
        <f t="shared" ref="N267:N330" si="14">(H267-M267)/H267</f>
        <v>0.23097741127429341</v>
      </c>
    </row>
    <row r="268" spans="1:14" ht="15.6" customHeight="1">
      <c r="A268" s="17" t="s">
        <v>232</v>
      </c>
      <c r="B268" s="28" t="s">
        <v>15</v>
      </c>
      <c r="C268" s="18">
        <v>3029139.37</v>
      </c>
      <c r="D268" s="18">
        <v>95453.22</v>
      </c>
      <c r="E268" s="18">
        <v>810472.84</v>
      </c>
      <c r="F268" s="18">
        <v>3750046.64</v>
      </c>
      <c r="G268" s="18">
        <v>1144.96</v>
      </c>
      <c r="H268" s="19">
        <f t="shared" si="12"/>
        <v>7686257.0300000003</v>
      </c>
      <c r="I268" s="18">
        <v>4492035.03</v>
      </c>
      <c r="J268" s="18">
        <v>1722254.24</v>
      </c>
      <c r="K268" s="18">
        <v>77844.55</v>
      </c>
      <c r="L268" s="18">
        <v>198326.3</v>
      </c>
      <c r="M268" s="19">
        <f t="shared" si="13"/>
        <v>6490460.1200000001</v>
      </c>
      <c r="N268" s="20">
        <f t="shared" si="14"/>
        <v>0.15557597219722433</v>
      </c>
    </row>
    <row r="269" spans="1:14" ht="15.6" customHeight="1">
      <c r="A269" s="17" t="s">
        <v>233</v>
      </c>
      <c r="B269" s="28" t="s">
        <v>37</v>
      </c>
      <c r="C269" s="18">
        <v>715847.84</v>
      </c>
      <c r="D269" s="18">
        <v>9370.25</v>
      </c>
      <c r="E269" s="18">
        <v>260917.39</v>
      </c>
      <c r="F269" s="18">
        <v>1339810.44</v>
      </c>
      <c r="G269" s="18">
        <v>20366.259999999998</v>
      </c>
      <c r="H269" s="19">
        <f t="shared" si="12"/>
        <v>2346312.1799999997</v>
      </c>
      <c r="I269" s="18">
        <v>1139260.6200000001</v>
      </c>
      <c r="J269" s="18">
        <v>969954.06</v>
      </c>
      <c r="K269" s="18">
        <v>189.81</v>
      </c>
      <c r="L269" s="18">
        <v>85857.99</v>
      </c>
      <c r="M269" s="19">
        <f t="shared" si="13"/>
        <v>2195262.4800000004</v>
      </c>
      <c r="N269" s="20">
        <f t="shared" si="14"/>
        <v>6.4377494728770177E-2</v>
      </c>
    </row>
    <row r="270" spans="1:14" ht="15.6" customHeight="1">
      <c r="A270" s="17" t="s">
        <v>234</v>
      </c>
      <c r="B270" s="28" t="s">
        <v>26</v>
      </c>
      <c r="C270" s="18">
        <v>822662.93</v>
      </c>
      <c r="D270" s="18">
        <v>44197.05</v>
      </c>
      <c r="E270" s="18">
        <v>387918.67</v>
      </c>
      <c r="F270" s="18">
        <v>1007863.79</v>
      </c>
      <c r="G270" s="18">
        <v>180539.82</v>
      </c>
      <c r="H270" s="19">
        <f t="shared" si="12"/>
        <v>2443182.2600000002</v>
      </c>
      <c r="I270" s="18">
        <v>1912171.25</v>
      </c>
      <c r="J270" s="18">
        <v>1250940.3700000001</v>
      </c>
      <c r="K270" s="18">
        <v>7819.65</v>
      </c>
      <c r="L270" s="18">
        <v>169584.25</v>
      </c>
      <c r="M270" s="19">
        <f t="shared" si="13"/>
        <v>3340515.52</v>
      </c>
      <c r="N270" s="20">
        <f t="shared" si="14"/>
        <v>-0.36728052372154979</v>
      </c>
    </row>
    <row r="271" spans="1:14" ht="15.6" customHeight="1">
      <c r="A271" s="17" t="s">
        <v>235</v>
      </c>
      <c r="B271" s="28" t="s">
        <v>22</v>
      </c>
      <c r="C271" s="18">
        <v>3375803.46</v>
      </c>
      <c r="D271" s="18">
        <v>188666.21</v>
      </c>
      <c r="E271" s="18">
        <v>775959.91</v>
      </c>
      <c r="F271" s="18">
        <v>5162895.08</v>
      </c>
      <c r="G271" s="18">
        <v>13363.89</v>
      </c>
      <c r="H271" s="19">
        <f t="shared" si="12"/>
        <v>9516688.5500000007</v>
      </c>
      <c r="I271" s="18">
        <v>5079194.26</v>
      </c>
      <c r="J271" s="18">
        <v>2913192.35</v>
      </c>
      <c r="K271" s="18">
        <v>125349.18</v>
      </c>
      <c r="L271" s="18">
        <v>353084.78</v>
      </c>
      <c r="M271" s="19">
        <f t="shared" si="13"/>
        <v>8470820.5699999984</v>
      </c>
      <c r="N271" s="20">
        <f t="shared" si="14"/>
        <v>0.10989830911299521</v>
      </c>
    </row>
    <row r="272" spans="1:14" ht="15.6" customHeight="1">
      <c r="A272" s="17" t="s">
        <v>595</v>
      </c>
      <c r="B272" s="28" t="s">
        <v>31</v>
      </c>
      <c r="C272" s="18">
        <v>204264.18</v>
      </c>
      <c r="D272" s="18">
        <v>3489.58</v>
      </c>
      <c r="E272" s="18">
        <v>122146.92</v>
      </c>
      <c r="F272" s="18">
        <v>430458.28</v>
      </c>
      <c r="G272" s="18">
        <v>27385.77</v>
      </c>
      <c r="H272" s="19">
        <f t="shared" si="12"/>
        <v>787744.73</v>
      </c>
      <c r="I272" s="18">
        <v>301399.40000000002</v>
      </c>
      <c r="J272" s="18">
        <v>451314.3</v>
      </c>
      <c r="K272" s="18">
        <v>155.33000000000001</v>
      </c>
      <c r="L272" s="18">
        <v>10843.6</v>
      </c>
      <c r="M272" s="19">
        <f t="shared" si="13"/>
        <v>763712.62999999989</v>
      </c>
      <c r="N272" s="20">
        <f t="shared" si="14"/>
        <v>3.050747162726191E-2</v>
      </c>
    </row>
    <row r="273" spans="1:14" ht="15.6" customHeight="1">
      <c r="A273" s="17" t="s">
        <v>236</v>
      </c>
      <c r="B273" s="28" t="s">
        <v>22</v>
      </c>
      <c r="C273" s="18">
        <v>2684568.44</v>
      </c>
      <c r="D273" s="18">
        <v>794567.87</v>
      </c>
      <c r="E273" s="18">
        <v>1362215.62</v>
      </c>
      <c r="F273" s="18">
        <v>6192596.1200000001</v>
      </c>
      <c r="G273" s="18">
        <v>69144.759999999995</v>
      </c>
      <c r="H273" s="19">
        <f t="shared" si="12"/>
        <v>11103092.810000001</v>
      </c>
      <c r="I273" s="18">
        <v>5495704.0700000003</v>
      </c>
      <c r="J273" s="18">
        <v>3369573.73</v>
      </c>
      <c r="K273" s="18">
        <v>18261.18</v>
      </c>
      <c r="L273" s="18">
        <v>201019.07</v>
      </c>
      <c r="M273" s="19">
        <f t="shared" si="13"/>
        <v>9084558.0500000007</v>
      </c>
      <c r="N273" s="20">
        <f t="shared" si="14"/>
        <v>0.18179932335448071</v>
      </c>
    </row>
    <row r="274" spans="1:14" ht="15.6" customHeight="1">
      <c r="A274" s="17" t="s">
        <v>596</v>
      </c>
      <c r="B274" s="28" t="s">
        <v>15</v>
      </c>
      <c r="C274" s="18">
        <v>331614.83</v>
      </c>
      <c r="D274" s="18">
        <v>17510.009999999998</v>
      </c>
      <c r="E274" s="18">
        <v>169421.37</v>
      </c>
      <c r="F274" s="18">
        <v>775246.61</v>
      </c>
      <c r="G274" s="18">
        <v>0</v>
      </c>
      <c r="H274" s="19">
        <f t="shared" si="12"/>
        <v>1293792.82</v>
      </c>
      <c r="I274" s="18">
        <v>508395.75</v>
      </c>
      <c r="J274" s="18">
        <v>635312.78</v>
      </c>
      <c r="K274" s="18">
        <v>4848.6899999999996</v>
      </c>
      <c r="L274" s="18">
        <v>62563.39</v>
      </c>
      <c r="M274" s="19">
        <f t="shared" si="13"/>
        <v>1211120.6099999999</v>
      </c>
      <c r="N274" s="20">
        <f t="shared" si="14"/>
        <v>6.3899110214570676E-2</v>
      </c>
    </row>
    <row r="275" spans="1:14" ht="15.6" customHeight="1">
      <c r="A275" s="17" t="s">
        <v>237</v>
      </c>
      <c r="B275" s="28" t="s">
        <v>25</v>
      </c>
      <c r="C275" s="18">
        <v>4517424.6100000003</v>
      </c>
      <c r="D275" s="18">
        <v>84061.9</v>
      </c>
      <c r="E275" s="18">
        <v>1533741.6</v>
      </c>
      <c r="F275" s="18">
        <v>5685353.5800000001</v>
      </c>
      <c r="G275" s="18">
        <v>291163.59999999998</v>
      </c>
      <c r="H275" s="19">
        <f t="shared" si="12"/>
        <v>12111745.290000001</v>
      </c>
      <c r="I275" s="18">
        <v>6661309</v>
      </c>
      <c r="J275" s="18">
        <v>2511234.4300000002</v>
      </c>
      <c r="K275" s="18">
        <v>213907.56</v>
      </c>
      <c r="L275" s="18">
        <v>487685.82</v>
      </c>
      <c r="M275" s="19">
        <f t="shared" si="13"/>
        <v>9874136.8100000005</v>
      </c>
      <c r="N275" s="20">
        <f t="shared" si="14"/>
        <v>0.18474698950674517</v>
      </c>
    </row>
    <row r="276" spans="1:14" ht="15.6" customHeight="1">
      <c r="A276" s="17" t="s">
        <v>238</v>
      </c>
      <c r="B276" s="28" t="s">
        <v>22</v>
      </c>
      <c r="C276" s="18">
        <v>1282233.1200000001</v>
      </c>
      <c r="D276" s="18">
        <v>42979.88</v>
      </c>
      <c r="E276" s="18">
        <v>688694.63</v>
      </c>
      <c r="F276" s="18">
        <v>2099400.9700000002</v>
      </c>
      <c r="G276" s="18">
        <v>33765.29</v>
      </c>
      <c r="H276" s="19">
        <f t="shared" si="12"/>
        <v>4147073.89</v>
      </c>
      <c r="I276" s="18">
        <v>1930947.95</v>
      </c>
      <c r="J276" s="18">
        <v>1539551.47</v>
      </c>
      <c r="K276" s="18">
        <v>898.85</v>
      </c>
      <c r="L276" s="18">
        <v>123408.65</v>
      </c>
      <c r="M276" s="19">
        <f t="shared" si="13"/>
        <v>3594806.92</v>
      </c>
      <c r="N276" s="20">
        <f t="shared" si="14"/>
        <v>0.13317027490918426</v>
      </c>
    </row>
    <row r="277" spans="1:14" ht="15.6" customHeight="1">
      <c r="A277" s="17" t="s">
        <v>239</v>
      </c>
      <c r="B277" s="28" t="s">
        <v>22</v>
      </c>
      <c r="C277" s="18">
        <v>5078490.1399999997</v>
      </c>
      <c r="D277" s="18">
        <v>464610.27</v>
      </c>
      <c r="E277" s="18">
        <v>1234073.44</v>
      </c>
      <c r="F277" s="18">
        <v>7572208.8499999996</v>
      </c>
      <c r="G277" s="18">
        <v>94443.9</v>
      </c>
      <c r="H277" s="19">
        <f t="shared" si="12"/>
        <v>14443826.6</v>
      </c>
      <c r="I277" s="18">
        <v>6487496.04</v>
      </c>
      <c r="J277" s="18">
        <v>5774283.2199999997</v>
      </c>
      <c r="K277" s="18">
        <v>5805.63</v>
      </c>
      <c r="L277" s="18">
        <v>759998.36</v>
      </c>
      <c r="M277" s="19">
        <f t="shared" si="13"/>
        <v>13027583.25</v>
      </c>
      <c r="N277" s="20">
        <f t="shared" si="14"/>
        <v>9.8051810591522862E-2</v>
      </c>
    </row>
    <row r="278" spans="1:14" ht="15.6" customHeight="1">
      <c r="A278" s="17" t="s">
        <v>240</v>
      </c>
      <c r="B278" s="28" t="s">
        <v>21</v>
      </c>
      <c r="C278" s="18">
        <v>60384.94</v>
      </c>
      <c r="D278" s="18">
        <v>2757.24</v>
      </c>
      <c r="E278" s="18">
        <v>42834.79</v>
      </c>
      <c r="F278" s="18">
        <v>372976.59</v>
      </c>
      <c r="G278" s="18">
        <v>720</v>
      </c>
      <c r="H278" s="19">
        <f t="shared" si="12"/>
        <v>479673.56000000006</v>
      </c>
      <c r="I278" s="18">
        <v>208501.94</v>
      </c>
      <c r="J278" s="18">
        <v>207689.92</v>
      </c>
      <c r="K278" s="18">
        <v>2776.27</v>
      </c>
      <c r="L278" s="18">
        <v>51170.67</v>
      </c>
      <c r="M278" s="19">
        <f t="shared" si="13"/>
        <v>470138.8</v>
      </c>
      <c r="N278" s="20">
        <f t="shared" si="14"/>
        <v>1.9877601758996402E-2</v>
      </c>
    </row>
    <row r="279" spans="1:14" ht="15.6" customHeight="1">
      <c r="A279" s="17" t="s">
        <v>241</v>
      </c>
      <c r="B279" s="28" t="s">
        <v>21</v>
      </c>
      <c r="C279" s="18">
        <v>1698494.7</v>
      </c>
      <c r="D279" s="18">
        <v>32271.01</v>
      </c>
      <c r="E279" s="18">
        <v>514206.42</v>
      </c>
      <c r="F279" s="18">
        <v>3013327.44</v>
      </c>
      <c r="G279" s="18">
        <v>10605.98</v>
      </c>
      <c r="H279" s="19">
        <f t="shared" si="12"/>
        <v>5268905.5500000007</v>
      </c>
      <c r="I279" s="18">
        <v>2069283.71</v>
      </c>
      <c r="J279" s="18">
        <v>1833136.78</v>
      </c>
      <c r="K279" s="18">
        <v>53317.07</v>
      </c>
      <c r="L279" s="18">
        <v>153330.10999999999</v>
      </c>
      <c r="M279" s="19">
        <f t="shared" si="13"/>
        <v>4109067.67</v>
      </c>
      <c r="N279" s="20">
        <f t="shared" si="14"/>
        <v>0.22012880454841341</v>
      </c>
    </row>
    <row r="280" spans="1:14" ht="15.6" customHeight="1">
      <c r="A280" s="17" t="s">
        <v>242</v>
      </c>
      <c r="B280" s="28" t="s">
        <v>21</v>
      </c>
      <c r="C280" s="18">
        <v>116590400.06999999</v>
      </c>
      <c r="D280" s="18">
        <v>14949234.859999999</v>
      </c>
      <c r="E280" s="18">
        <v>69230267.079999998</v>
      </c>
      <c r="F280" s="18">
        <v>152973017.09</v>
      </c>
      <c r="G280" s="18">
        <v>9901915.5899999999</v>
      </c>
      <c r="H280" s="19">
        <f t="shared" si="12"/>
        <v>363644834.69</v>
      </c>
      <c r="I280" s="18">
        <v>131454419.45999999</v>
      </c>
      <c r="J280" s="18">
        <v>124448200.42</v>
      </c>
      <c r="K280" s="18">
        <v>5279648.83</v>
      </c>
      <c r="L280" s="18">
        <v>49801899.990000002</v>
      </c>
      <c r="M280" s="19">
        <f t="shared" si="13"/>
        <v>310984168.69999999</v>
      </c>
      <c r="N280" s="20">
        <f t="shared" si="14"/>
        <v>0.14481345798543291</v>
      </c>
    </row>
    <row r="281" spans="1:14" ht="15.6" customHeight="1">
      <c r="A281" s="17" t="s">
        <v>243</v>
      </c>
      <c r="B281" s="28" t="s">
        <v>25</v>
      </c>
      <c r="C281" s="18">
        <v>41922.089999999997</v>
      </c>
      <c r="D281" s="18">
        <v>279.18</v>
      </c>
      <c r="E281" s="18">
        <v>219242.69</v>
      </c>
      <c r="F281" s="18">
        <v>394946.93</v>
      </c>
      <c r="G281" s="18">
        <v>56226.2</v>
      </c>
      <c r="H281" s="19">
        <f t="shared" si="12"/>
        <v>712617.09</v>
      </c>
      <c r="I281" s="18">
        <v>226301.48</v>
      </c>
      <c r="J281" s="18">
        <v>201452.06</v>
      </c>
      <c r="K281" s="18">
        <v>2126.4699999999998</v>
      </c>
      <c r="L281" s="18">
        <v>2056.96</v>
      </c>
      <c r="M281" s="19">
        <f t="shared" si="13"/>
        <v>431936.97000000003</v>
      </c>
      <c r="N281" s="20">
        <f t="shared" si="14"/>
        <v>0.39387228279916769</v>
      </c>
    </row>
    <row r="282" spans="1:14" ht="15.6" customHeight="1">
      <c r="A282" s="17" t="s">
        <v>597</v>
      </c>
      <c r="B282" s="28" t="s">
        <v>21</v>
      </c>
      <c r="C282" s="18">
        <v>369853.61</v>
      </c>
      <c r="D282" s="18">
        <v>13542.45</v>
      </c>
      <c r="E282" s="18">
        <v>143659.07999999999</v>
      </c>
      <c r="F282" s="18">
        <v>1266524.18</v>
      </c>
      <c r="G282" s="18">
        <v>0</v>
      </c>
      <c r="H282" s="19">
        <f t="shared" si="12"/>
        <v>1793579.3199999998</v>
      </c>
      <c r="I282" s="18">
        <v>779171.74</v>
      </c>
      <c r="J282" s="18">
        <v>476092.77</v>
      </c>
      <c r="K282" s="18">
        <v>3874.66</v>
      </c>
      <c r="L282" s="18">
        <v>21842.65</v>
      </c>
      <c r="M282" s="19">
        <f t="shared" si="13"/>
        <v>1280981.8199999998</v>
      </c>
      <c r="N282" s="20">
        <f t="shared" si="14"/>
        <v>0.28579583533556802</v>
      </c>
    </row>
    <row r="283" spans="1:14" ht="15.6" customHeight="1">
      <c r="A283" s="17" t="s">
        <v>244</v>
      </c>
      <c r="B283" s="28" t="s">
        <v>22</v>
      </c>
      <c r="C283" s="18">
        <v>686814.86</v>
      </c>
      <c r="D283" s="18">
        <v>23377.54</v>
      </c>
      <c r="E283" s="18">
        <v>327672.45</v>
      </c>
      <c r="F283" s="18">
        <v>2279601.71</v>
      </c>
      <c r="G283" s="18">
        <v>91049.24</v>
      </c>
      <c r="H283" s="19">
        <f t="shared" si="12"/>
        <v>3408515.8000000003</v>
      </c>
      <c r="I283" s="18">
        <v>1542245.77</v>
      </c>
      <c r="J283" s="18">
        <v>1160826.1399999999</v>
      </c>
      <c r="K283" s="18">
        <v>2702.9</v>
      </c>
      <c r="L283" s="18">
        <v>126716.28</v>
      </c>
      <c r="M283" s="19">
        <f t="shared" si="13"/>
        <v>2832491.09</v>
      </c>
      <c r="N283" s="20">
        <f t="shared" si="14"/>
        <v>0.16899575762565056</v>
      </c>
    </row>
    <row r="284" spans="1:14" ht="15.6" customHeight="1">
      <c r="A284" s="17" t="s">
        <v>245</v>
      </c>
      <c r="B284" s="28" t="s">
        <v>18</v>
      </c>
      <c r="C284" s="18">
        <v>585133.87</v>
      </c>
      <c r="D284" s="18">
        <v>850036</v>
      </c>
      <c r="E284" s="18">
        <v>219542.57</v>
      </c>
      <c r="F284" s="18">
        <v>1350023.38</v>
      </c>
      <c r="G284" s="18">
        <v>5609.04</v>
      </c>
      <c r="H284" s="19">
        <f t="shared" si="12"/>
        <v>3010344.8600000003</v>
      </c>
      <c r="I284" s="18">
        <v>1035083.21</v>
      </c>
      <c r="J284" s="18">
        <v>1355091.46</v>
      </c>
      <c r="K284" s="18">
        <v>3544.03</v>
      </c>
      <c r="L284" s="18">
        <v>86019.39</v>
      </c>
      <c r="M284" s="19">
        <f t="shared" si="13"/>
        <v>2479738.09</v>
      </c>
      <c r="N284" s="20">
        <f t="shared" si="14"/>
        <v>0.17626112444804759</v>
      </c>
    </row>
    <row r="285" spans="1:14" ht="15.6" customHeight="1">
      <c r="A285" s="17" t="s">
        <v>246</v>
      </c>
      <c r="B285" s="28" t="s">
        <v>21</v>
      </c>
      <c r="C285" s="18">
        <v>5075309.0199999996</v>
      </c>
      <c r="D285" s="18">
        <v>211795.85</v>
      </c>
      <c r="E285" s="18">
        <v>2259969.7400000002</v>
      </c>
      <c r="F285" s="18">
        <v>12265142.890000001</v>
      </c>
      <c r="G285" s="18">
        <v>3447753.17</v>
      </c>
      <c r="H285" s="19">
        <f t="shared" si="12"/>
        <v>23259970.670000002</v>
      </c>
      <c r="I285" s="18">
        <v>5922270.9299999997</v>
      </c>
      <c r="J285" s="18">
        <v>10540276.050000001</v>
      </c>
      <c r="K285" s="18">
        <v>83445.279999999999</v>
      </c>
      <c r="L285" s="18">
        <v>573146.67000000004</v>
      </c>
      <c r="M285" s="19">
        <f t="shared" si="13"/>
        <v>17119138.93</v>
      </c>
      <c r="N285" s="20">
        <f t="shared" si="14"/>
        <v>0.2640085762412529</v>
      </c>
    </row>
    <row r="286" spans="1:14" ht="15.6" customHeight="1">
      <c r="A286" s="17" t="s">
        <v>544</v>
      </c>
      <c r="B286" s="28" t="s">
        <v>21</v>
      </c>
      <c r="C286" s="18">
        <v>352584.07</v>
      </c>
      <c r="D286" s="18">
        <v>14105.98</v>
      </c>
      <c r="E286" s="18">
        <v>282794.25</v>
      </c>
      <c r="F286" s="18">
        <v>1252814.73</v>
      </c>
      <c r="G286" s="18">
        <v>0</v>
      </c>
      <c r="H286" s="19">
        <f t="shared" si="12"/>
        <v>1902299.03</v>
      </c>
      <c r="I286" s="18">
        <v>944033.87</v>
      </c>
      <c r="J286" s="18">
        <v>613983.39</v>
      </c>
      <c r="K286" s="18">
        <v>4195.82</v>
      </c>
      <c r="L286" s="18">
        <v>73659.83</v>
      </c>
      <c r="M286" s="19">
        <f t="shared" si="13"/>
        <v>1635872.9100000001</v>
      </c>
      <c r="N286" s="20">
        <f t="shared" si="14"/>
        <v>0.14005480515857693</v>
      </c>
    </row>
    <row r="287" spans="1:14" ht="15.6" customHeight="1">
      <c r="A287" s="17" t="s">
        <v>247</v>
      </c>
      <c r="B287" s="28" t="s">
        <v>21</v>
      </c>
      <c r="C287" s="18">
        <v>1826773.19</v>
      </c>
      <c r="D287" s="18">
        <v>44806.879999999997</v>
      </c>
      <c r="E287" s="18">
        <v>804204.08</v>
      </c>
      <c r="F287" s="18">
        <v>2974893.56</v>
      </c>
      <c r="G287" s="18">
        <v>19784.93</v>
      </c>
      <c r="H287" s="19">
        <f t="shared" si="12"/>
        <v>5670462.6399999997</v>
      </c>
      <c r="I287" s="18">
        <v>2021431.41</v>
      </c>
      <c r="J287" s="18">
        <v>2481956.6</v>
      </c>
      <c r="K287" s="18">
        <v>15464.67</v>
      </c>
      <c r="L287" s="18">
        <v>68273.13</v>
      </c>
      <c r="M287" s="19">
        <f t="shared" si="13"/>
        <v>4587125.8099999996</v>
      </c>
      <c r="N287" s="20">
        <f t="shared" si="14"/>
        <v>0.1910491081200387</v>
      </c>
    </row>
    <row r="288" spans="1:14" ht="15.6" customHeight="1">
      <c r="A288" s="17" t="s">
        <v>248</v>
      </c>
      <c r="B288" s="28" t="s">
        <v>31</v>
      </c>
      <c r="C288" s="18">
        <v>1744571.28</v>
      </c>
      <c r="D288" s="18">
        <v>78785.740000000005</v>
      </c>
      <c r="E288" s="18">
        <v>710989.05</v>
      </c>
      <c r="F288" s="18">
        <v>3216843.28</v>
      </c>
      <c r="G288" s="18">
        <v>70498.14</v>
      </c>
      <c r="H288" s="19">
        <f t="shared" si="12"/>
        <v>5821687.4899999993</v>
      </c>
      <c r="I288" s="18">
        <v>2120870.61</v>
      </c>
      <c r="J288" s="18">
        <v>2270304.92</v>
      </c>
      <c r="K288" s="18">
        <v>35975.29</v>
      </c>
      <c r="L288" s="18">
        <v>251766.42</v>
      </c>
      <c r="M288" s="19">
        <f t="shared" si="13"/>
        <v>4678917.2399999993</v>
      </c>
      <c r="N288" s="20">
        <f t="shared" si="14"/>
        <v>0.19629536143308168</v>
      </c>
    </row>
    <row r="289" spans="1:14" ht="15.6" customHeight="1">
      <c r="A289" s="17" t="s">
        <v>598</v>
      </c>
      <c r="B289" s="28" t="s">
        <v>26</v>
      </c>
      <c r="C289" s="18">
        <v>860929.1</v>
      </c>
      <c r="D289" s="18">
        <v>0</v>
      </c>
      <c r="E289" s="18">
        <v>680966.74</v>
      </c>
      <c r="F289" s="18">
        <v>1069918.72</v>
      </c>
      <c r="G289" s="18">
        <v>-163966.66</v>
      </c>
      <c r="H289" s="19">
        <f t="shared" si="12"/>
        <v>2447847.8999999994</v>
      </c>
      <c r="I289" s="18">
        <v>678031.96</v>
      </c>
      <c r="J289" s="18">
        <v>1089101.68</v>
      </c>
      <c r="K289" s="18">
        <v>76875.98</v>
      </c>
      <c r="L289" s="18">
        <v>88471.039999999994</v>
      </c>
      <c r="M289" s="19">
        <f t="shared" si="13"/>
        <v>1932480.66</v>
      </c>
      <c r="N289" s="20">
        <f t="shared" si="14"/>
        <v>0.21053891461148369</v>
      </c>
    </row>
    <row r="290" spans="1:14" ht="15.6" customHeight="1">
      <c r="A290" s="17" t="s">
        <v>545</v>
      </c>
      <c r="B290" s="28" t="s">
        <v>31</v>
      </c>
      <c r="C290" s="18">
        <v>1173020.1100000001</v>
      </c>
      <c r="D290" s="18">
        <v>53059.040000000001</v>
      </c>
      <c r="E290" s="18">
        <v>832156.43</v>
      </c>
      <c r="F290" s="18">
        <v>1496628.09</v>
      </c>
      <c r="G290" s="18">
        <v>64988.25</v>
      </c>
      <c r="H290" s="19">
        <f t="shared" si="12"/>
        <v>3619851.92</v>
      </c>
      <c r="I290" s="18">
        <v>1222199</v>
      </c>
      <c r="J290" s="18">
        <v>1762298.87</v>
      </c>
      <c r="K290" s="18">
        <v>1915.94</v>
      </c>
      <c r="L290" s="18">
        <v>64767.68</v>
      </c>
      <c r="M290" s="19">
        <f t="shared" si="13"/>
        <v>3051181.49</v>
      </c>
      <c r="N290" s="20">
        <f t="shared" si="14"/>
        <v>0.15709770525640721</v>
      </c>
    </row>
    <row r="291" spans="1:14" ht="15.6" customHeight="1">
      <c r="A291" s="17" t="s">
        <v>249</v>
      </c>
      <c r="B291" s="28" t="s">
        <v>21</v>
      </c>
      <c r="C291" s="18">
        <v>1847586.49</v>
      </c>
      <c r="D291" s="18">
        <v>34795.51</v>
      </c>
      <c r="E291" s="18">
        <v>831204.05</v>
      </c>
      <c r="F291" s="18">
        <v>1598893.32</v>
      </c>
      <c r="G291" s="18">
        <v>31200.87</v>
      </c>
      <c r="H291" s="19">
        <f t="shared" si="12"/>
        <v>4343680.24</v>
      </c>
      <c r="I291" s="18">
        <v>1629264.32</v>
      </c>
      <c r="J291" s="18">
        <v>2245144.2400000002</v>
      </c>
      <c r="K291" s="18">
        <v>19823.2</v>
      </c>
      <c r="L291" s="18">
        <v>208444.84</v>
      </c>
      <c r="M291" s="19">
        <f t="shared" si="13"/>
        <v>4102676.6000000006</v>
      </c>
      <c r="N291" s="20">
        <f t="shared" si="14"/>
        <v>5.5483743435036932E-2</v>
      </c>
    </row>
    <row r="292" spans="1:14" ht="15.6" customHeight="1">
      <c r="A292" s="17" t="s">
        <v>250</v>
      </c>
      <c r="B292" s="28" t="s">
        <v>21</v>
      </c>
      <c r="C292" s="18">
        <v>522010.12</v>
      </c>
      <c r="D292" s="18">
        <v>4232.49</v>
      </c>
      <c r="E292" s="18">
        <v>226662.15</v>
      </c>
      <c r="F292" s="18">
        <v>1666973.34</v>
      </c>
      <c r="G292" s="18">
        <v>2640.3</v>
      </c>
      <c r="H292" s="19">
        <f t="shared" si="12"/>
        <v>2422518.4</v>
      </c>
      <c r="I292" s="18">
        <v>1162440.68</v>
      </c>
      <c r="J292" s="18">
        <v>698419.98</v>
      </c>
      <c r="K292" s="18">
        <v>11411.34</v>
      </c>
      <c r="L292" s="18">
        <v>152683.79999999999</v>
      </c>
      <c r="M292" s="19">
        <f t="shared" si="13"/>
        <v>2024955.8</v>
      </c>
      <c r="N292" s="20">
        <f t="shared" si="14"/>
        <v>0.16411128187922117</v>
      </c>
    </row>
    <row r="293" spans="1:14" ht="15.6" customHeight="1">
      <c r="A293" s="17" t="s">
        <v>599</v>
      </c>
      <c r="B293" s="28" t="s">
        <v>18</v>
      </c>
      <c r="C293" s="18">
        <v>184001.29</v>
      </c>
      <c r="D293" s="18">
        <v>3908.32</v>
      </c>
      <c r="E293" s="18">
        <v>266697.31</v>
      </c>
      <c r="F293" s="18">
        <v>883624.18</v>
      </c>
      <c r="G293" s="18">
        <v>19483.73</v>
      </c>
      <c r="H293" s="19">
        <f t="shared" si="12"/>
        <v>1357714.83</v>
      </c>
      <c r="I293" s="18">
        <v>950180.43</v>
      </c>
      <c r="J293" s="18">
        <v>315049.24</v>
      </c>
      <c r="K293" s="18">
        <v>10288.24</v>
      </c>
      <c r="L293" s="18">
        <v>7926.57</v>
      </c>
      <c r="M293" s="19">
        <f t="shared" si="13"/>
        <v>1283444.48</v>
      </c>
      <c r="N293" s="20">
        <f t="shared" si="14"/>
        <v>5.4702466496591252E-2</v>
      </c>
    </row>
    <row r="294" spans="1:14" ht="15.6" customHeight="1">
      <c r="A294" s="17" t="s">
        <v>251</v>
      </c>
      <c r="B294" s="28" t="s">
        <v>22</v>
      </c>
      <c r="C294" s="18">
        <v>3346848.93</v>
      </c>
      <c r="D294" s="18">
        <v>174137.23</v>
      </c>
      <c r="E294" s="18">
        <v>1387331.98</v>
      </c>
      <c r="F294" s="18">
        <v>6598247.8899999997</v>
      </c>
      <c r="G294" s="18">
        <v>72873.070000000007</v>
      </c>
      <c r="H294" s="19">
        <f t="shared" si="12"/>
        <v>11579439.100000001</v>
      </c>
      <c r="I294" s="18">
        <v>5134290.4800000004</v>
      </c>
      <c r="J294" s="18">
        <v>3787384.27</v>
      </c>
      <c r="K294" s="18">
        <v>11079.17</v>
      </c>
      <c r="L294" s="18">
        <v>732239</v>
      </c>
      <c r="M294" s="19">
        <f t="shared" si="13"/>
        <v>9664992.9199999999</v>
      </c>
      <c r="N294" s="20">
        <f t="shared" si="14"/>
        <v>0.16533151247369152</v>
      </c>
    </row>
    <row r="295" spans="1:14" ht="15.6" customHeight="1">
      <c r="A295" s="17" t="s">
        <v>600</v>
      </c>
      <c r="B295" s="28" t="s">
        <v>31</v>
      </c>
      <c r="C295" s="18">
        <v>195355.08</v>
      </c>
      <c r="D295" s="18">
        <v>4974.66</v>
      </c>
      <c r="E295" s="18">
        <v>85171.07</v>
      </c>
      <c r="F295" s="18">
        <v>549861.37</v>
      </c>
      <c r="G295" s="18">
        <v>6149.1</v>
      </c>
      <c r="H295" s="19">
        <f t="shared" si="12"/>
        <v>841511.27999999991</v>
      </c>
      <c r="I295" s="18">
        <v>340921.02</v>
      </c>
      <c r="J295" s="18">
        <v>297403.37</v>
      </c>
      <c r="K295" s="18">
        <v>600.85</v>
      </c>
      <c r="L295" s="18">
        <v>40226.01</v>
      </c>
      <c r="M295" s="19">
        <f t="shared" si="13"/>
        <v>679151.25</v>
      </c>
      <c r="N295" s="20">
        <f t="shared" si="14"/>
        <v>0.19293862584943594</v>
      </c>
    </row>
    <row r="296" spans="1:14" ht="15.6" customHeight="1">
      <c r="A296" s="17" t="s">
        <v>252</v>
      </c>
      <c r="B296" s="28" t="s">
        <v>25</v>
      </c>
      <c r="C296" s="18">
        <v>619330.63</v>
      </c>
      <c r="D296" s="18">
        <v>19497.28</v>
      </c>
      <c r="E296" s="18">
        <v>97940.49</v>
      </c>
      <c r="F296" s="18">
        <v>1034080.56</v>
      </c>
      <c r="G296" s="18">
        <v>47826.8</v>
      </c>
      <c r="H296" s="19">
        <f t="shared" si="12"/>
        <v>1818675.76</v>
      </c>
      <c r="I296" s="18">
        <v>878155.67</v>
      </c>
      <c r="J296" s="18">
        <v>441338.37</v>
      </c>
      <c r="K296" s="18">
        <v>27510.59</v>
      </c>
      <c r="L296" s="18">
        <v>29514</v>
      </c>
      <c r="M296" s="19">
        <f t="shared" si="13"/>
        <v>1376518.6300000001</v>
      </c>
      <c r="N296" s="20">
        <f t="shared" si="14"/>
        <v>0.2431203734743789</v>
      </c>
    </row>
    <row r="297" spans="1:14" ht="15.6" customHeight="1">
      <c r="A297" s="17" t="s">
        <v>253</v>
      </c>
      <c r="B297" s="28" t="s">
        <v>25</v>
      </c>
      <c r="C297" s="18">
        <v>70090.73</v>
      </c>
      <c r="D297" s="18">
        <v>4054.3</v>
      </c>
      <c r="E297" s="18">
        <v>7477.75</v>
      </c>
      <c r="F297" s="18">
        <v>418660.64</v>
      </c>
      <c r="G297" s="18">
        <v>1490.57</v>
      </c>
      <c r="H297" s="19">
        <f t="shared" si="12"/>
        <v>501773.99000000005</v>
      </c>
      <c r="I297" s="18">
        <v>246898.39</v>
      </c>
      <c r="J297" s="18">
        <v>183109.12</v>
      </c>
      <c r="K297" s="18">
        <v>901.73</v>
      </c>
      <c r="L297" s="18">
        <v>23328.94</v>
      </c>
      <c r="M297" s="19">
        <f t="shared" si="13"/>
        <v>454238.18</v>
      </c>
      <c r="N297" s="20">
        <f t="shared" si="14"/>
        <v>9.4735500339505549E-2</v>
      </c>
    </row>
    <row r="298" spans="1:14" ht="15.6" customHeight="1">
      <c r="A298" s="17" t="s">
        <v>254</v>
      </c>
      <c r="B298" s="28" t="s">
        <v>31</v>
      </c>
      <c r="C298" s="18">
        <v>81704.14</v>
      </c>
      <c r="D298" s="18">
        <v>3696.22</v>
      </c>
      <c r="E298" s="18">
        <v>108289.57</v>
      </c>
      <c r="F298" s="18">
        <v>415620.87</v>
      </c>
      <c r="G298" s="18">
        <v>15430.06</v>
      </c>
      <c r="H298" s="19">
        <f t="shared" si="12"/>
        <v>624740.8600000001</v>
      </c>
      <c r="I298" s="18">
        <v>202549.19</v>
      </c>
      <c r="J298" s="18">
        <v>320921.93</v>
      </c>
      <c r="K298" s="18">
        <v>238.03</v>
      </c>
      <c r="L298" s="18">
        <v>6949.77</v>
      </c>
      <c r="M298" s="19">
        <f t="shared" si="13"/>
        <v>530658.92000000004</v>
      </c>
      <c r="N298" s="20">
        <f t="shared" si="14"/>
        <v>0.15059354369746208</v>
      </c>
    </row>
    <row r="299" spans="1:14" ht="15.6" customHeight="1">
      <c r="A299" s="17" t="s">
        <v>255</v>
      </c>
      <c r="B299" s="28" t="s">
        <v>18</v>
      </c>
      <c r="C299" s="18">
        <v>1634172.83</v>
      </c>
      <c r="D299" s="18">
        <v>56824.72</v>
      </c>
      <c r="E299" s="18">
        <v>409779.81</v>
      </c>
      <c r="F299" s="18">
        <v>4117379.55</v>
      </c>
      <c r="G299" s="18">
        <v>43330</v>
      </c>
      <c r="H299" s="19">
        <f t="shared" si="12"/>
        <v>6261486.9100000001</v>
      </c>
      <c r="I299" s="18">
        <v>2854262.01</v>
      </c>
      <c r="J299" s="18">
        <v>2203551.6800000002</v>
      </c>
      <c r="K299" s="18">
        <v>3840.68</v>
      </c>
      <c r="L299" s="18">
        <v>1323832.77</v>
      </c>
      <c r="M299" s="19">
        <f t="shared" si="13"/>
        <v>6385487.1399999987</v>
      </c>
      <c r="N299" s="20">
        <f t="shared" si="14"/>
        <v>-1.9803639579915464E-2</v>
      </c>
    </row>
    <row r="300" spans="1:14" ht="15.6" customHeight="1">
      <c r="A300" s="17" t="s">
        <v>546</v>
      </c>
      <c r="B300" s="28" t="s">
        <v>18</v>
      </c>
      <c r="C300" s="18">
        <v>3546640.93</v>
      </c>
      <c r="D300" s="18">
        <v>28937.39</v>
      </c>
      <c r="E300" s="18">
        <v>641463.39</v>
      </c>
      <c r="F300" s="18">
        <v>5003434.1399999997</v>
      </c>
      <c r="G300" s="18">
        <v>114013.25</v>
      </c>
      <c r="H300" s="19">
        <f t="shared" si="12"/>
        <v>9334489.0999999996</v>
      </c>
      <c r="I300" s="18">
        <v>3732471.03</v>
      </c>
      <c r="J300" s="18">
        <v>4226639.83</v>
      </c>
      <c r="K300" s="18">
        <v>4341</v>
      </c>
      <c r="L300" s="18">
        <v>479386.69</v>
      </c>
      <c r="M300" s="19">
        <f t="shared" si="13"/>
        <v>8442838.5499999989</v>
      </c>
      <c r="N300" s="20">
        <f t="shared" si="14"/>
        <v>9.5522158786387229E-2</v>
      </c>
    </row>
    <row r="301" spans="1:14" ht="15.6" customHeight="1">
      <c r="A301" s="17" t="s">
        <v>256</v>
      </c>
      <c r="B301" s="28" t="s">
        <v>31</v>
      </c>
      <c r="C301" s="18">
        <v>323648.78000000003</v>
      </c>
      <c r="D301" s="18">
        <v>12080.56</v>
      </c>
      <c r="E301" s="18">
        <v>186743.22</v>
      </c>
      <c r="F301" s="18">
        <v>498951.61</v>
      </c>
      <c r="G301" s="18">
        <v>26598.26</v>
      </c>
      <c r="H301" s="19">
        <f t="shared" si="12"/>
        <v>1048022.43</v>
      </c>
      <c r="I301" s="18">
        <v>380292.22</v>
      </c>
      <c r="J301" s="18">
        <v>528848.66</v>
      </c>
      <c r="K301" s="18">
        <v>2390.16</v>
      </c>
      <c r="L301" s="18">
        <v>66833.72</v>
      </c>
      <c r="M301" s="19">
        <f t="shared" si="13"/>
        <v>978364.76</v>
      </c>
      <c r="N301" s="20">
        <f t="shared" si="14"/>
        <v>6.6465819820287667E-2</v>
      </c>
    </row>
    <row r="302" spans="1:14" ht="15.6" customHeight="1">
      <c r="A302" s="17" t="s">
        <v>257</v>
      </c>
      <c r="B302" s="28" t="s">
        <v>15</v>
      </c>
      <c r="C302" s="18">
        <v>134183.06</v>
      </c>
      <c r="D302" s="18">
        <v>1451.77</v>
      </c>
      <c r="E302" s="18">
        <v>95395.89</v>
      </c>
      <c r="F302" s="18">
        <v>523123.55</v>
      </c>
      <c r="G302" s="18">
        <v>27291.01</v>
      </c>
      <c r="H302" s="19">
        <f t="shared" si="12"/>
        <v>781445.28</v>
      </c>
      <c r="I302" s="18">
        <v>305100.28999999998</v>
      </c>
      <c r="J302" s="18">
        <v>243377.13</v>
      </c>
      <c r="K302" s="18">
        <v>180.09</v>
      </c>
      <c r="L302" s="18">
        <v>42289.95</v>
      </c>
      <c r="M302" s="19">
        <f t="shared" si="13"/>
        <v>590947.45999999985</v>
      </c>
      <c r="N302" s="20">
        <f t="shared" si="14"/>
        <v>0.24377627567217525</v>
      </c>
    </row>
    <row r="303" spans="1:14" ht="15.6" customHeight="1">
      <c r="A303" s="17" t="s">
        <v>258</v>
      </c>
      <c r="B303" s="28" t="s">
        <v>31</v>
      </c>
      <c r="C303" s="18">
        <v>1562321.86</v>
      </c>
      <c r="D303" s="18">
        <v>45229.62</v>
      </c>
      <c r="E303" s="18">
        <v>1182737.57</v>
      </c>
      <c r="F303" s="18">
        <v>2989519.19</v>
      </c>
      <c r="G303" s="18">
        <v>60677.69</v>
      </c>
      <c r="H303" s="19">
        <f t="shared" si="12"/>
        <v>5840485.9300000006</v>
      </c>
      <c r="I303" s="18">
        <v>2857724.29</v>
      </c>
      <c r="J303" s="18">
        <v>2004199.81</v>
      </c>
      <c r="K303" s="18">
        <v>22700.53</v>
      </c>
      <c r="L303" s="18">
        <v>587924.09</v>
      </c>
      <c r="M303" s="19">
        <f t="shared" si="13"/>
        <v>5472548.7199999997</v>
      </c>
      <c r="N303" s="20">
        <f t="shared" si="14"/>
        <v>6.2997705055682043E-2</v>
      </c>
    </row>
    <row r="304" spans="1:14" ht="15.6" customHeight="1">
      <c r="A304" s="17" t="s">
        <v>259</v>
      </c>
      <c r="B304" s="28" t="s">
        <v>25</v>
      </c>
      <c r="C304" s="18">
        <v>57762161.420000002</v>
      </c>
      <c r="D304" s="18">
        <v>7852746.6900000004</v>
      </c>
      <c r="E304" s="18">
        <v>14307645.74</v>
      </c>
      <c r="F304" s="18">
        <v>86233489.370000005</v>
      </c>
      <c r="G304" s="18">
        <v>3794554</v>
      </c>
      <c r="H304" s="19">
        <f t="shared" si="12"/>
        <v>169950597.22</v>
      </c>
      <c r="I304" s="18">
        <v>59200660.689999998</v>
      </c>
      <c r="J304" s="18">
        <v>70928594.489999995</v>
      </c>
      <c r="K304" s="18">
        <v>3667186.57</v>
      </c>
      <c r="L304" s="18">
        <v>18638695.199999999</v>
      </c>
      <c r="M304" s="19">
        <f t="shared" si="13"/>
        <v>152435136.94999999</v>
      </c>
      <c r="N304" s="20">
        <f t="shared" si="14"/>
        <v>0.10306206954557715</v>
      </c>
    </row>
    <row r="305" spans="1:14" ht="15.6" customHeight="1">
      <c r="A305" s="17" t="s">
        <v>260</v>
      </c>
      <c r="B305" s="28" t="s">
        <v>21</v>
      </c>
      <c r="C305" s="18">
        <v>1008597.49</v>
      </c>
      <c r="D305" s="18">
        <v>824301.07</v>
      </c>
      <c r="E305" s="18">
        <v>1040547.44</v>
      </c>
      <c r="F305" s="18">
        <v>911476.02</v>
      </c>
      <c r="G305" s="18">
        <v>16719.400000000001</v>
      </c>
      <c r="H305" s="19">
        <f t="shared" si="12"/>
        <v>3801641.42</v>
      </c>
      <c r="I305" s="18">
        <v>356189.56</v>
      </c>
      <c r="J305" s="18">
        <v>1067539.98</v>
      </c>
      <c r="K305" s="18">
        <v>135.9</v>
      </c>
      <c r="L305" s="18">
        <v>116231.49</v>
      </c>
      <c r="M305" s="19">
        <f t="shared" si="13"/>
        <v>1540096.93</v>
      </c>
      <c r="N305" s="20">
        <f t="shared" si="14"/>
        <v>0.59488632412890752</v>
      </c>
    </row>
    <row r="306" spans="1:14" ht="15.6" customHeight="1">
      <c r="A306" s="17" t="s">
        <v>261</v>
      </c>
      <c r="B306" s="28" t="s">
        <v>15</v>
      </c>
      <c r="C306" s="18">
        <v>6385591.7300000004</v>
      </c>
      <c r="D306" s="18">
        <v>363383.95</v>
      </c>
      <c r="E306" s="18">
        <v>1007754.96</v>
      </c>
      <c r="F306" s="18">
        <v>8140208.0899999999</v>
      </c>
      <c r="G306" s="18">
        <v>196605.09</v>
      </c>
      <c r="H306" s="19">
        <f t="shared" si="12"/>
        <v>16093543.82</v>
      </c>
      <c r="I306" s="18">
        <v>6227862.6799999997</v>
      </c>
      <c r="J306" s="18">
        <v>4182948</v>
      </c>
      <c r="K306" s="18">
        <v>2755.31</v>
      </c>
      <c r="L306" s="18">
        <v>697391.28</v>
      </c>
      <c r="M306" s="19">
        <f t="shared" si="13"/>
        <v>11110957.27</v>
      </c>
      <c r="N306" s="20">
        <f t="shared" si="14"/>
        <v>0.3096015772367034</v>
      </c>
    </row>
    <row r="307" spans="1:14" ht="15.6" customHeight="1">
      <c r="A307" s="17" t="s">
        <v>262</v>
      </c>
      <c r="B307" s="28" t="s">
        <v>15</v>
      </c>
      <c r="C307" s="18">
        <v>7438153.7800000003</v>
      </c>
      <c r="D307" s="18">
        <v>282718.40999999997</v>
      </c>
      <c r="E307" s="18">
        <v>2214918.15</v>
      </c>
      <c r="F307" s="18">
        <v>12048764.85</v>
      </c>
      <c r="G307" s="18">
        <v>228340.79</v>
      </c>
      <c r="H307" s="19">
        <f t="shared" si="12"/>
        <v>22212895.979999997</v>
      </c>
      <c r="I307" s="18">
        <v>6445705.9699999997</v>
      </c>
      <c r="J307" s="18">
        <v>9902784.3000000007</v>
      </c>
      <c r="K307" s="18">
        <v>344456.25</v>
      </c>
      <c r="L307" s="18">
        <v>833771.44</v>
      </c>
      <c r="M307" s="19">
        <f t="shared" si="13"/>
        <v>17526717.960000001</v>
      </c>
      <c r="N307" s="20">
        <f t="shared" si="14"/>
        <v>0.21096654953137706</v>
      </c>
    </row>
    <row r="308" spans="1:14" ht="15.6" customHeight="1">
      <c r="A308" s="17" t="s">
        <v>263</v>
      </c>
      <c r="B308" s="28" t="s">
        <v>31</v>
      </c>
      <c r="C308" s="18">
        <v>629364</v>
      </c>
      <c r="D308" s="18">
        <v>23156.880000000001</v>
      </c>
      <c r="E308" s="18">
        <v>479011.39</v>
      </c>
      <c r="F308" s="18">
        <v>1679648.81</v>
      </c>
      <c r="G308" s="18">
        <v>56256.27</v>
      </c>
      <c r="H308" s="19">
        <f t="shared" si="12"/>
        <v>2867437.35</v>
      </c>
      <c r="I308" s="18">
        <v>1021712.16</v>
      </c>
      <c r="J308" s="18">
        <v>1080364.43</v>
      </c>
      <c r="K308" s="18">
        <v>626.79</v>
      </c>
      <c r="L308" s="18">
        <v>33496.94</v>
      </c>
      <c r="M308" s="19">
        <f t="shared" si="13"/>
        <v>2136200.3199999998</v>
      </c>
      <c r="N308" s="20">
        <f t="shared" si="14"/>
        <v>0.25501412611508328</v>
      </c>
    </row>
    <row r="309" spans="1:14" ht="15.6" customHeight="1">
      <c r="A309" s="17" t="s">
        <v>264</v>
      </c>
      <c r="B309" s="28" t="s">
        <v>21</v>
      </c>
      <c r="C309" s="18">
        <v>2622912.44</v>
      </c>
      <c r="D309" s="18">
        <v>80643.19</v>
      </c>
      <c r="E309" s="18">
        <v>1085865.6399999999</v>
      </c>
      <c r="F309" s="18">
        <v>5437092.7199999997</v>
      </c>
      <c r="G309" s="18">
        <v>82049.919999999998</v>
      </c>
      <c r="H309" s="19">
        <f t="shared" si="12"/>
        <v>9308563.9099999983</v>
      </c>
      <c r="I309" s="18">
        <v>2493111.29</v>
      </c>
      <c r="J309" s="18">
        <v>5113718.3899999997</v>
      </c>
      <c r="K309" s="18">
        <v>3462.7</v>
      </c>
      <c r="L309" s="18">
        <v>226879.76</v>
      </c>
      <c r="M309" s="19">
        <f t="shared" si="13"/>
        <v>7837172.1399999997</v>
      </c>
      <c r="N309" s="20">
        <f t="shared" si="14"/>
        <v>0.15806861125155006</v>
      </c>
    </row>
    <row r="310" spans="1:14" ht="15.6" customHeight="1">
      <c r="A310" s="17" t="s">
        <v>265</v>
      </c>
      <c r="B310" s="28" t="s">
        <v>21</v>
      </c>
      <c r="C310" s="18">
        <v>476618.72</v>
      </c>
      <c r="D310" s="18">
        <v>23194.92</v>
      </c>
      <c r="E310" s="18">
        <v>494865</v>
      </c>
      <c r="F310" s="18">
        <v>1396904.31</v>
      </c>
      <c r="G310" s="18">
        <v>8441.3799999999992</v>
      </c>
      <c r="H310" s="19">
        <f t="shared" si="12"/>
        <v>2400024.33</v>
      </c>
      <c r="I310" s="18">
        <v>1191346.79</v>
      </c>
      <c r="J310" s="18">
        <v>893847.2</v>
      </c>
      <c r="K310" s="18">
        <v>3050.82</v>
      </c>
      <c r="L310" s="18">
        <v>35027.46</v>
      </c>
      <c r="M310" s="19">
        <f t="shared" si="13"/>
        <v>2123272.27</v>
      </c>
      <c r="N310" s="20">
        <f t="shared" si="14"/>
        <v>0.11531218935601376</v>
      </c>
    </row>
    <row r="311" spans="1:14" ht="15.6" customHeight="1">
      <c r="A311" s="17" t="s">
        <v>266</v>
      </c>
      <c r="B311" s="28" t="s">
        <v>21</v>
      </c>
      <c r="C311" s="18">
        <v>3192124</v>
      </c>
      <c r="D311" s="18">
        <v>121758.24</v>
      </c>
      <c r="E311" s="18">
        <v>1187446.25</v>
      </c>
      <c r="F311" s="18">
        <v>5961851.5</v>
      </c>
      <c r="G311" s="18">
        <v>31836.59</v>
      </c>
      <c r="H311" s="19">
        <f t="shared" si="12"/>
        <v>10495016.58</v>
      </c>
      <c r="I311" s="18">
        <v>2940494.17</v>
      </c>
      <c r="J311" s="18">
        <v>4719138.2699999996</v>
      </c>
      <c r="K311" s="18">
        <v>83913.44</v>
      </c>
      <c r="L311" s="18">
        <v>418201.8</v>
      </c>
      <c r="M311" s="19">
        <f t="shared" si="13"/>
        <v>8161747.6799999997</v>
      </c>
      <c r="N311" s="20">
        <f t="shared" si="14"/>
        <v>0.22232160208745477</v>
      </c>
    </row>
    <row r="312" spans="1:14" ht="15.6" customHeight="1">
      <c r="A312" s="17" t="s">
        <v>267</v>
      </c>
      <c r="B312" s="28" t="s">
        <v>22</v>
      </c>
      <c r="C312" s="18">
        <v>1940534.37</v>
      </c>
      <c r="D312" s="18">
        <v>953962.8</v>
      </c>
      <c r="E312" s="18">
        <v>396265.81</v>
      </c>
      <c r="F312" s="18">
        <v>2352681.5699999998</v>
      </c>
      <c r="G312" s="18">
        <v>0</v>
      </c>
      <c r="H312" s="19">
        <f t="shared" si="12"/>
        <v>5643444.5499999998</v>
      </c>
      <c r="I312" s="18">
        <v>2385076.5</v>
      </c>
      <c r="J312" s="18">
        <v>1435899.07</v>
      </c>
      <c r="K312" s="18">
        <v>21239.14</v>
      </c>
      <c r="L312" s="18">
        <v>153946.56</v>
      </c>
      <c r="M312" s="19">
        <f t="shared" si="13"/>
        <v>3996161.2700000005</v>
      </c>
      <c r="N312" s="20">
        <f t="shared" si="14"/>
        <v>0.2918932338938281</v>
      </c>
    </row>
    <row r="313" spans="1:14" ht="15.6" customHeight="1">
      <c r="A313" s="17" t="s">
        <v>268</v>
      </c>
      <c r="B313" s="28" t="s">
        <v>26</v>
      </c>
      <c r="C313" s="18">
        <v>880864.19</v>
      </c>
      <c r="D313" s="18">
        <v>162248.01</v>
      </c>
      <c r="E313" s="18">
        <v>466488.77</v>
      </c>
      <c r="F313" s="18">
        <v>3328683.53</v>
      </c>
      <c r="G313" s="18">
        <v>101346.78</v>
      </c>
      <c r="H313" s="19">
        <f t="shared" si="12"/>
        <v>4939631.28</v>
      </c>
      <c r="I313" s="18">
        <v>1819297.07</v>
      </c>
      <c r="J313" s="18">
        <v>1574813.54</v>
      </c>
      <c r="K313" s="18">
        <v>12991.97</v>
      </c>
      <c r="L313" s="18">
        <v>167679.53</v>
      </c>
      <c r="M313" s="19">
        <f t="shared" si="13"/>
        <v>3574782.1100000003</v>
      </c>
      <c r="N313" s="20">
        <f t="shared" si="14"/>
        <v>0.27630588046644644</v>
      </c>
    </row>
    <row r="314" spans="1:14" ht="15.6" customHeight="1">
      <c r="A314" s="17" t="s">
        <v>269</v>
      </c>
      <c r="B314" s="28" t="s">
        <v>31</v>
      </c>
      <c r="C314" s="18">
        <v>903532.79</v>
      </c>
      <c r="D314" s="18">
        <v>8083.1</v>
      </c>
      <c r="E314" s="18">
        <v>307722.57</v>
      </c>
      <c r="F314" s="18">
        <v>1547938.68</v>
      </c>
      <c r="G314" s="18">
        <v>50896.61</v>
      </c>
      <c r="H314" s="19">
        <f t="shared" si="12"/>
        <v>2818173.7499999995</v>
      </c>
      <c r="I314" s="18">
        <v>889070.33</v>
      </c>
      <c r="J314" s="18">
        <v>949159.47</v>
      </c>
      <c r="K314" s="18">
        <v>948.32</v>
      </c>
      <c r="L314" s="18">
        <v>274565.84000000003</v>
      </c>
      <c r="M314" s="19">
        <f t="shared" si="13"/>
        <v>2113743.96</v>
      </c>
      <c r="N314" s="20">
        <f t="shared" si="14"/>
        <v>0.24995967335229052</v>
      </c>
    </row>
    <row r="315" spans="1:14" ht="15.6" customHeight="1">
      <c r="A315" s="17" t="s">
        <v>270</v>
      </c>
      <c r="B315" s="28" t="s">
        <v>15</v>
      </c>
      <c r="C315" s="18">
        <v>114150.46</v>
      </c>
      <c r="D315" s="18">
        <v>1382.61</v>
      </c>
      <c r="E315" s="18">
        <v>62746.38</v>
      </c>
      <c r="F315" s="18">
        <v>359224.65</v>
      </c>
      <c r="G315" s="18">
        <v>22020.44</v>
      </c>
      <c r="H315" s="19">
        <f t="shared" si="12"/>
        <v>559524.54</v>
      </c>
      <c r="I315" s="18">
        <v>199581.9</v>
      </c>
      <c r="J315" s="18">
        <v>279752.03000000003</v>
      </c>
      <c r="K315" s="18">
        <v>0</v>
      </c>
      <c r="L315" s="18">
        <v>24228.38</v>
      </c>
      <c r="M315" s="19">
        <f t="shared" si="13"/>
        <v>503562.31000000006</v>
      </c>
      <c r="N315" s="20">
        <f t="shared" si="14"/>
        <v>0.10001747197718974</v>
      </c>
    </row>
    <row r="316" spans="1:14" ht="15.6" customHeight="1">
      <c r="A316" s="17" t="s">
        <v>271</v>
      </c>
      <c r="B316" s="28" t="s">
        <v>21</v>
      </c>
      <c r="C316" s="18">
        <v>2946230.98</v>
      </c>
      <c r="D316" s="18">
        <v>301139.34999999998</v>
      </c>
      <c r="E316" s="18">
        <v>2246160.73</v>
      </c>
      <c r="F316" s="18">
        <v>7132446.2000000002</v>
      </c>
      <c r="G316" s="18">
        <v>57507.519999999997</v>
      </c>
      <c r="H316" s="19">
        <f t="shared" si="12"/>
        <v>12683484.780000001</v>
      </c>
      <c r="I316" s="18">
        <v>6124646.0300000003</v>
      </c>
      <c r="J316" s="18">
        <v>2805404.12</v>
      </c>
      <c r="K316" s="18">
        <v>27553.55</v>
      </c>
      <c r="L316" s="18">
        <v>187318.48</v>
      </c>
      <c r="M316" s="19">
        <f t="shared" si="13"/>
        <v>9144922.1800000016</v>
      </c>
      <c r="N316" s="20">
        <f t="shared" si="14"/>
        <v>0.27898977776043021</v>
      </c>
    </row>
    <row r="317" spans="1:14" ht="15.6" customHeight="1">
      <c r="A317" s="17" t="s">
        <v>601</v>
      </c>
      <c r="B317" s="28" t="s">
        <v>15</v>
      </c>
      <c r="C317" s="18">
        <v>112582.01</v>
      </c>
      <c r="D317" s="18">
        <v>14657.41</v>
      </c>
      <c r="E317" s="18">
        <v>106691.93</v>
      </c>
      <c r="F317" s="18">
        <v>354994.95</v>
      </c>
      <c r="G317" s="18">
        <v>3854.19</v>
      </c>
      <c r="H317" s="19">
        <f t="shared" si="12"/>
        <v>592780.49</v>
      </c>
      <c r="I317" s="18">
        <v>184001.51</v>
      </c>
      <c r="J317" s="18">
        <v>347657.53</v>
      </c>
      <c r="K317" s="18">
        <v>33.880000000000003</v>
      </c>
      <c r="L317" s="18">
        <v>32252.9</v>
      </c>
      <c r="M317" s="19">
        <f t="shared" si="13"/>
        <v>563945.82000000007</v>
      </c>
      <c r="N317" s="20">
        <f t="shared" si="14"/>
        <v>4.8643082028559888E-2</v>
      </c>
    </row>
    <row r="318" spans="1:14" ht="15.6" customHeight="1">
      <c r="A318" s="17" t="s">
        <v>272</v>
      </c>
      <c r="B318" s="28" t="s">
        <v>25</v>
      </c>
      <c r="C318" s="18">
        <v>10629652.65</v>
      </c>
      <c r="D318" s="18">
        <v>99160.53</v>
      </c>
      <c r="E318" s="18">
        <v>1790538.32</v>
      </c>
      <c r="F318" s="18">
        <v>18734983.68</v>
      </c>
      <c r="G318" s="18">
        <v>928845</v>
      </c>
      <c r="H318" s="19">
        <f t="shared" si="12"/>
        <v>32183180.18</v>
      </c>
      <c r="I318" s="18">
        <v>12135171.41</v>
      </c>
      <c r="J318" s="18">
        <v>14378733.6</v>
      </c>
      <c r="K318" s="18">
        <v>176222.78</v>
      </c>
      <c r="L318" s="18">
        <v>967642.67</v>
      </c>
      <c r="M318" s="19">
        <f t="shared" si="13"/>
        <v>27657770.460000001</v>
      </c>
      <c r="N318" s="20">
        <f t="shared" si="14"/>
        <v>0.14061412497737813</v>
      </c>
    </row>
    <row r="319" spans="1:14" ht="15.6" customHeight="1">
      <c r="A319" s="17" t="s">
        <v>273</v>
      </c>
      <c r="B319" s="28" t="s">
        <v>22</v>
      </c>
      <c r="C319" s="18">
        <v>1721194.17</v>
      </c>
      <c r="D319" s="18">
        <v>31410.63</v>
      </c>
      <c r="E319" s="18">
        <v>285430.63</v>
      </c>
      <c r="F319" s="18">
        <v>3769662.29</v>
      </c>
      <c r="G319" s="18">
        <v>33202.199999999997</v>
      </c>
      <c r="H319" s="19">
        <f t="shared" si="12"/>
        <v>5840899.9199999999</v>
      </c>
      <c r="I319" s="18">
        <v>4036050.88</v>
      </c>
      <c r="J319" s="18">
        <v>1093546.9099999999</v>
      </c>
      <c r="K319" s="18">
        <v>56927.4</v>
      </c>
      <c r="L319" s="18">
        <v>85487.49</v>
      </c>
      <c r="M319" s="19">
        <f t="shared" si="13"/>
        <v>5272012.6800000006</v>
      </c>
      <c r="N319" s="20">
        <f t="shared" si="14"/>
        <v>9.739719012340127E-2</v>
      </c>
    </row>
    <row r="320" spans="1:14" ht="15.6" customHeight="1">
      <c r="A320" s="17" t="s">
        <v>274</v>
      </c>
      <c r="B320" s="28" t="s">
        <v>26</v>
      </c>
      <c r="C320" s="18">
        <v>1270874.8899999999</v>
      </c>
      <c r="D320" s="18">
        <v>159139.73000000001</v>
      </c>
      <c r="E320" s="18">
        <v>469784.31</v>
      </c>
      <c r="F320" s="18">
        <v>987120.87</v>
      </c>
      <c r="G320" s="18">
        <v>25396.97</v>
      </c>
      <c r="H320" s="19">
        <f t="shared" si="12"/>
        <v>2912316.77</v>
      </c>
      <c r="I320" s="18">
        <v>1339833.6100000001</v>
      </c>
      <c r="J320" s="18">
        <v>1140515.1599999999</v>
      </c>
      <c r="K320" s="18">
        <v>158.88999999999999</v>
      </c>
      <c r="L320" s="18">
        <v>53581.33</v>
      </c>
      <c r="M320" s="19">
        <f t="shared" si="13"/>
        <v>2534088.9900000002</v>
      </c>
      <c r="N320" s="20">
        <f t="shared" si="14"/>
        <v>0.12987178589092827</v>
      </c>
    </row>
    <row r="321" spans="1:14" ht="15.6" customHeight="1">
      <c r="A321" s="17" t="s">
        <v>275</v>
      </c>
      <c r="B321" s="28" t="s">
        <v>18</v>
      </c>
      <c r="C321" s="18">
        <v>1817503.44</v>
      </c>
      <c r="D321" s="18">
        <v>21534.66</v>
      </c>
      <c r="E321" s="18">
        <v>444497.91999999998</v>
      </c>
      <c r="F321" s="18">
        <v>3476362.96</v>
      </c>
      <c r="G321" s="18">
        <v>87934.03</v>
      </c>
      <c r="H321" s="19">
        <f t="shared" si="12"/>
        <v>5847833.0100000007</v>
      </c>
      <c r="I321" s="18">
        <v>2055974.36</v>
      </c>
      <c r="J321" s="18">
        <v>3145580.18</v>
      </c>
      <c r="K321" s="18">
        <v>1280.1199999999999</v>
      </c>
      <c r="L321" s="18">
        <v>121768.25</v>
      </c>
      <c r="M321" s="19">
        <f t="shared" si="13"/>
        <v>5324602.91</v>
      </c>
      <c r="N321" s="20">
        <f t="shared" si="14"/>
        <v>8.947418626784634E-2</v>
      </c>
    </row>
    <row r="322" spans="1:14" ht="15.6" customHeight="1">
      <c r="A322" s="17" t="s">
        <v>547</v>
      </c>
      <c r="B322" s="28" t="s">
        <v>26</v>
      </c>
      <c r="C322" s="18">
        <v>223437.62</v>
      </c>
      <c r="D322" s="18">
        <v>419.59</v>
      </c>
      <c r="E322" s="18">
        <v>138884.98000000001</v>
      </c>
      <c r="F322" s="18">
        <v>1054379.25</v>
      </c>
      <c r="G322" s="18">
        <v>33822.85</v>
      </c>
      <c r="H322" s="19">
        <f t="shared" si="12"/>
        <v>1450944.29</v>
      </c>
      <c r="I322" s="18">
        <v>376596.81</v>
      </c>
      <c r="J322" s="18">
        <v>632116.76</v>
      </c>
      <c r="K322" s="18">
        <v>95.21</v>
      </c>
      <c r="L322" s="18">
        <v>45626.54</v>
      </c>
      <c r="M322" s="19">
        <f t="shared" si="13"/>
        <v>1054435.32</v>
      </c>
      <c r="N322" s="20">
        <f t="shared" si="14"/>
        <v>0.27327649499209922</v>
      </c>
    </row>
    <row r="323" spans="1:14" ht="15.6" customHeight="1">
      <c r="A323" s="17" t="s">
        <v>276</v>
      </c>
      <c r="B323" s="28" t="s">
        <v>31</v>
      </c>
      <c r="C323" s="18">
        <v>381504.93</v>
      </c>
      <c r="D323" s="18">
        <v>8871.06</v>
      </c>
      <c r="E323" s="18">
        <v>166547.88</v>
      </c>
      <c r="F323" s="18">
        <v>761090.36</v>
      </c>
      <c r="G323" s="18">
        <v>19829.580000000002</v>
      </c>
      <c r="H323" s="19">
        <f t="shared" si="12"/>
        <v>1337843.81</v>
      </c>
      <c r="I323" s="18">
        <v>445104.01</v>
      </c>
      <c r="J323" s="18">
        <v>710286.49</v>
      </c>
      <c r="K323" s="18">
        <v>3581.83</v>
      </c>
      <c r="L323" s="18">
        <v>26664.43</v>
      </c>
      <c r="M323" s="19">
        <f t="shared" si="13"/>
        <v>1185636.76</v>
      </c>
      <c r="N323" s="20">
        <f t="shared" si="14"/>
        <v>0.11377041838688183</v>
      </c>
    </row>
    <row r="324" spans="1:14" ht="15.6" customHeight="1">
      <c r="A324" s="17" t="s">
        <v>277</v>
      </c>
      <c r="B324" s="28" t="s">
        <v>31</v>
      </c>
      <c r="C324" s="18">
        <v>714792.06</v>
      </c>
      <c r="D324" s="18">
        <v>22151.63</v>
      </c>
      <c r="E324" s="18">
        <v>193291.02</v>
      </c>
      <c r="F324" s="18">
        <v>1614852.22</v>
      </c>
      <c r="G324" s="18">
        <v>22160.02</v>
      </c>
      <c r="H324" s="19">
        <f t="shared" si="12"/>
        <v>2567246.9500000002</v>
      </c>
      <c r="I324" s="18">
        <v>668230.30000000005</v>
      </c>
      <c r="J324" s="18">
        <v>807837.72</v>
      </c>
      <c r="K324" s="18">
        <v>2263.48</v>
      </c>
      <c r="L324" s="18">
        <v>47310.6</v>
      </c>
      <c r="M324" s="19">
        <f t="shared" si="13"/>
        <v>1525642.1</v>
      </c>
      <c r="N324" s="20">
        <f t="shared" si="14"/>
        <v>0.40572834257335472</v>
      </c>
    </row>
    <row r="325" spans="1:14" ht="15.6" customHeight="1">
      <c r="A325" s="17" t="s">
        <v>278</v>
      </c>
      <c r="B325" s="28" t="s">
        <v>31</v>
      </c>
      <c r="C325" s="18">
        <v>47619288.200000003</v>
      </c>
      <c r="D325" s="18">
        <v>4931306.8</v>
      </c>
      <c r="E325" s="18">
        <v>18413323.890000001</v>
      </c>
      <c r="F325" s="18">
        <v>62688006.770000003</v>
      </c>
      <c r="G325" s="18">
        <v>1356097.66</v>
      </c>
      <c r="H325" s="19">
        <f t="shared" si="12"/>
        <v>135008023.31999999</v>
      </c>
      <c r="I325" s="18">
        <v>62801201.539999999</v>
      </c>
      <c r="J325" s="18">
        <v>55996774.740000002</v>
      </c>
      <c r="K325" s="18">
        <v>8159186.5199999996</v>
      </c>
      <c r="L325" s="18">
        <v>7682599.8099999996</v>
      </c>
      <c r="M325" s="19">
        <f t="shared" si="13"/>
        <v>134639762.60999998</v>
      </c>
      <c r="N325" s="20">
        <f t="shared" si="14"/>
        <v>2.7276949987420076E-3</v>
      </c>
    </row>
    <row r="326" spans="1:14" ht="15.6" customHeight="1">
      <c r="A326" s="17" t="s">
        <v>602</v>
      </c>
      <c r="B326" s="28" t="s">
        <v>31</v>
      </c>
      <c r="C326" s="18">
        <v>1048707.02</v>
      </c>
      <c r="D326" s="18">
        <v>3174.59</v>
      </c>
      <c r="E326" s="18">
        <v>795401.36</v>
      </c>
      <c r="F326" s="18">
        <v>1724679.65</v>
      </c>
      <c r="G326" s="18">
        <v>23038.25</v>
      </c>
      <c r="H326" s="19">
        <f t="shared" si="12"/>
        <v>3595000.87</v>
      </c>
      <c r="I326" s="18">
        <v>1232103.5900000001</v>
      </c>
      <c r="J326" s="18">
        <v>945477.39</v>
      </c>
      <c r="K326" s="18">
        <v>87939.83</v>
      </c>
      <c r="L326" s="18">
        <v>291194.84999999998</v>
      </c>
      <c r="M326" s="19">
        <f t="shared" si="13"/>
        <v>2556715.66</v>
      </c>
      <c r="N326" s="20">
        <f t="shared" si="14"/>
        <v>0.28881361856249005</v>
      </c>
    </row>
    <row r="327" spans="1:14" ht="15.6" customHeight="1">
      <c r="A327" s="17" t="s">
        <v>279</v>
      </c>
      <c r="B327" s="28" t="s">
        <v>21</v>
      </c>
      <c r="C327" s="18">
        <v>92538.12</v>
      </c>
      <c r="D327" s="18">
        <v>3434.61</v>
      </c>
      <c r="E327" s="18">
        <v>93678.32</v>
      </c>
      <c r="F327" s="18">
        <v>496595.33</v>
      </c>
      <c r="G327" s="18">
        <v>7738</v>
      </c>
      <c r="H327" s="19">
        <f t="shared" si="12"/>
        <v>693984.38</v>
      </c>
      <c r="I327" s="18">
        <v>372302.29</v>
      </c>
      <c r="J327" s="18">
        <v>288410.12</v>
      </c>
      <c r="K327" s="18">
        <v>502.5</v>
      </c>
      <c r="L327" s="18">
        <v>35355.46</v>
      </c>
      <c r="M327" s="19">
        <f t="shared" si="13"/>
        <v>696570.36999999988</v>
      </c>
      <c r="N327" s="20">
        <f t="shared" si="14"/>
        <v>-3.7262942431065585E-3</v>
      </c>
    </row>
    <row r="328" spans="1:14" ht="15.6" customHeight="1">
      <c r="A328" s="17" t="s">
        <v>280</v>
      </c>
      <c r="B328" s="28" t="s">
        <v>21</v>
      </c>
      <c r="C328" s="18">
        <v>190495.78</v>
      </c>
      <c r="D328" s="18">
        <v>0</v>
      </c>
      <c r="E328" s="18">
        <v>83217.320000000007</v>
      </c>
      <c r="F328" s="18">
        <v>1093447.67</v>
      </c>
      <c r="G328" s="18">
        <v>8285.26</v>
      </c>
      <c r="H328" s="19">
        <f t="shared" si="12"/>
        <v>1375446.03</v>
      </c>
      <c r="I328" s="18">
        <v>396345.79</v>
      </c>
      <c r="J328" s="18">
        <v>724866.13</v>
      </c>
      <c r="K328" s="18">
        <v>1659.73</v>
      </c>
      <c r="L328" s="18">
        <v>83295.350000000006</v>
      </c>
      <c r="M328" s="19">
        <f t="shared" si="13"/>
        <v>1206167</v>
      </c>
      <c r="N328" s="20">
        <f t="shared" si="14"/>
        <v>0.12307209901939957</v>
      </c>
    </row>
    <row r="329" spans="1:14" ht="15.6" customHeight="1">
      <c r="A329" s="17" t="s">
        <v>281</v>
      </c>
      <c r="B329" s="28" t="s">
        <v>37</v>
      </c>
      <c r="C329" s="18">
        <v>80220809.579999998</v>
      </c>
      <c r="D329" s="18">
        <v>13214524.1</v>
      </c>
      <c r="E329" s="18">
        <v>41516457.920000002</v>
      </c>
      <c r="F329" s="18">
        <v>111163593.63</v>
      </c>
      <c r="G329" s="18">
        <v>3493647.59</v>
      </c>
      <c r="H329" s="19">
        <f t="shared" si="12"/>
        <v>249609032.81999999</v>
      </c>
      <c r="I329" s="18">
        <v>98220934.569999993</v>
      </c>
      <c r="J329" s="18">
        <v>88395217.209999993</v>
      </c>
      <c r="K329" s="18">
        <v>14996115.43</v>
      </c>
      <c r="L329" s="18">
        <v>40082586.93</v>
      </c>
      <c r="M329" s="19">
        <f t="shared" si="13"/>
        <v>241694854.13999999</v>
      </c>
      <c r="N329" s="20">
        <f t="shared" si="14"/>
        <v>3.170629920956082E-2</v>
      </c>
    </row>
    <row r="330" spans="1:14" ht="15.6" customHeight="1">
      <c r="A330" s="17" t="s">
        <v>282</v>
      </c>
      <c r="B330" s="28" t="s">
        <v>21</v>
      </c>
      <c r="C330" s="18">
        <v>296164.46000000002</v>
      </c>
      <c r="D330" s="18">
        <v>8149.42</v>
      </c>
      <c r="E330" s="18">
        <v>139936.79999999999</v>
      </c>
      <c r="F330" s="18">
        <v>1087547.8</v>
      </c>
      <c r="G330" s="18">
        <v>68120.25</v>
      </c>
      <c r="H330" s="19">
        <f t="shared" si="12"/>
        <v>1599918.73</v>
      </c>
      <c r="I330" s="18">
        <v>790762.43</v>
      </c>
      <c r="J330" s="18">
        <v>576822.28</v>
      </c>
      <c r="K330" s="18">
        <v>1370.54</v>
      </c>
      <c r="L330" s="18">
        <v>98506.2</v>
      </c>
      <c r="M330" s="19">
        <f t="shared" si="13"/>
        <v>1467461.45</v>
      </c>
      <c r="N330" s="20">
        <f t="shared" si="14"/>
        <v>8.2790005214827406E-2</v>
      </c>
    </row>
    <row r="331" spans="1:14" ht="15.6" customHeight="1">
      <c r="A331" s="17" t="s">
        <v>603</v>
      </c>
      <c r="B331" s="28" t="s">
        <v>21</v>
      </c>
      <c r="C331" s="18">
        <v>189437.64</v>
      </c>
      <c r="D331" s="18">
        <v>646.41999999999996</v>
      </c>
      <c r="E331" s="18">
        <v>31714.54</v>
      </c>
      <c r="F331" s="18">
        <v>764789.89</v>
      </c>
      <c r="G331" s="18">
        <v>1738.61</v>
      </c>
      <c r="H331" s="19">
        <f t="shared" ref="H331:H394" si="15">SUM(C331:G331)</f>
        <v>988327.1</v>
      </c>
      <c r="I331" s="18">
        <v>600898.39</v>
      </c>
      <c r="J331" s="18">
        <v>288834.63</v>
      </c>
      <c r="K331" s="18">
        <v>1099.98</v>
      </c>
      <c r="L331" s="18">
        <v>41921.74</v>
      </c>
      <c r="M331" s="19">
        <f t="shared" ref="M331:M394" si="16">SUM(I331:L331)</f>
        <v>932754.74</v>
      </c>
      <c r="N331" s="20">
        <f t="shared" ref="N331:N394" si="17">(H331-M331)/H331</f>
        <v>5.622871213386741E-2</v>
      </c>
    </row>
    <row r="332" spans="1:14" ht="15.6" customHeight="1">
      <c r="A332" s="17" t="s">
        <v>283</v>
      </c>
      <c r="B332" s="28" t="s">
        <v>31</v>
      </c>
      <c r="C332" s="18">
        <v>384935.39</v>
      </c>
      <c r="D332" s="18">
        <v>30719.72</v>
      </c>
      <c r="E332" s="18">
        <v>408925.07</v>
      </c>
      <c r="F332" s="18">
        <v>1366400.26</v>
      </c>
      <c r="G332" s="18">
        <v>14438.31</v>
      </c>
      <c r="H332" s="19">
        <f t="shared" si="15"/>
        <v>2205418.75</v>
      </c>
      <c r="I332" s="18">
        <v>526887.18999999994</v>
      </c>
      <c r="J332" s="18">
        <v>1321546.1499999999</v>
      </c>
      <c r="K332" s="18">
        <v>19355.27</v>
      </c>
      <c r="L332" s="18">
        <v>137372.1</v>
      </c>
      <c r="M332" s="19">
        <f t="shared" si="16"/>
        <v>2005160.71</v>
      </c>
      <c r="N332" s="20">
        <f t="shared" si="17"/>
        <v>9.0802728506774524E-2</v>
      </c>
    </row>
    <row r="333" spans="1:14" ht="15.6" customHeight="1">
      <c r="A333" s="17" t="s">
        <v>284</v>
      </c>
      <c r="B333" s="28" t="s">
        <v>37</v>
      </c>
      <c r="C333" s="18">
        <v>2030016</v>
      </c>
      <c r="D333" s="18">
        <v>130518.05</v>
      </c>
      <c r="E333" s="18">
        <v>1203517.81</v>
      </c>
      <c r="F333" s="18">
        <v>3548138.91</v>
      </c>
      <c r="G333" s="18">
        <v>7096.59</v>
      </c>
      <c r="H333" s="19">
        <f t="shared" si="15"/>
        <v>6919287.3599999994</v>
      </c>
      <c r="I333" s="18">
        <v>3805046.44</v>
      </c>
      <c r="J333" s="18">
        <v>1495078.9</v>
      </c>
      <c r="K333" s="18">
        <v>21318.58</v>
      </c>
      <c r="L333" s="18">
        <v>69799.649999999994</v>
      </c>
      <c r="M333" s="19">
        <f t="shared" si="16"/>
        <v>5391243.5700000003</v>
      </c>
      <c r="N333" s="20">
        <f t="shared" si="17"/>
        <v>0.22083831910689705</v>
      </c>
    </row>
    <row r="334" spans="1:14" ht="15.6" customHeight="1">
      <c r="A334" s="17" t="s">
        <v>285</v>
      </c>
      <c r="B334" s="28" t="s">
        <v>26</v>
      </c>
      <c r="C334" s="18">
        <v>235959.43</v>
      </c>
      <c r="D334" s="18">
        <v>2706.86</v>
      </c>
      <c r="E334" s="18">
        <v>51247.55</v>
      </c>
      <c r="F334" s="18">
        <v>751510.46</v>
      </c>
      <c r="G334" s="18">
        <v>15111.24</v>
      </c>
      <c r="H334" s="19">
        <f t="shared" si="15"/>
        <v>1056535.54</v>
      </c>
      <c r="I334" s="18">
        <v>396079.23</v>
      </c>
      <c r="J334" s="18">
        <v>485521.47</v>
      </c>
      <c r="K334" s="18">
        <v>1493.41</v>
      </c>
      <c r="L334" s="18">
        <v>31299.95</v>
      </c>
      <c r="M334" s="19">
        <f t="shared" si="16"/>
        <v>914394.05999999994</v>
      </c>
      <c r="N334" s="20">
        <f t="shared" si="17"/>
        <v>0.13453544591599834</v>
      </c>
    </row>
    <row r="335" spans="1:14" ht="15.6" customHeight="1">
      <c r="A335" s="17" t="s">
        <v>604</v>
      </c>
      <c r="B335" s="28" t="s">
        <v>21</v>
      </c>
      <c r="C335" s="18">
        <v>46783.38</v>
      </c>
      <c r="D335" s="18">
        <v>1552.77</v>
      </c>
      <c r="E335" s="18">
        <v>25178.62</v>
      </c>
      <c r="F335" s="18">
        <v>269867.92</v>
      </c>
      <c r="G335" s="18">
        <v>4716.79</v>
      </c>
      <c r="H335" s="19">
        <f t="shared" si="15"/>
        <v>348099.47999999992</v>
      </c>
      <c r="I335" s="18">
        <v>129091.98</v>
      </c>
      <c r="J335" s="18">
        <v>126435.11</v>
      </c>
      <c r="K335" s="18">
        <v>493.67</v>
      </c>
      <c r="L335" s="18">
        <v>26272.22</v>
      </c>
      <c r="M335" s="19">
        <f t="shared" si="16"/>
        <v>282292.98</v>
      </c>
      <c r="N335" s="20">
        <f t="shared" si="17"/>
        <v>0.18904509710844716</v>
      </c>
    </row>
    <row r="336" spans="1:14" ht="15.6" customHeight="1">
      <c r="A336" s="17" t="s">
        <v>286</v>
      </c>
      <c r="B336" s="28" t="s">
        <v>26</v>
      </c>
      <c r="C336" s="18">
        <v>43442.06</v>
      </c>
      <c r="D336" s="18">
        <v>2321.7399999999998</v>
      </c>
      <c r="E336" s="18">
        <v>21086.42</v>
      </c>
      <c r="F336" s="18">
        <v>623014.86</v>
      </c>
      <c r="G336" s="18">
        <v>17439.88</v>
      </c>
      <c r="H336" s="19">
        <f t="shared" si="15"/>
        <v>707304.95999999996</v>
      </c>
      <c r="I336" s="18">
        <v>276198.59000000003</v>
      </c>
      <c r="J336" s="18">
        <v>231378.65</v>
      </c>
      <c r="K336" s="18">
        <v>3211.09</v>
      </c>
      <c r="L336" s="18">
        <v>35.79</v>
      </c>
      <c r="M336" s="19">
        <f t="shared" si="16"/>
        <v>510824.12</v>
      </c>
      <c r="N336" s="20">
        <f t="shared" si="17"/>
        <v>0.27778801381514412</v>
      </c>
    </row>
    <row r="337" spans="1:14" ht="15.6" customHeight="1">
      <c r="A337" s="17" t="s">
        <v>605</v>
      </c>
      <c r="B337" s="28" t="s">
        <v>21</v>
      </c>
      <c r="C337" s="18">
        <v>553656.46</v>
      </c>
      <c r="D337" s="18">
        <v>12770.29</v>
      </c>
      <c r="E337" s="18">
        <v>357093.31</v>
      </c>
      <c r="F337" s="18">
        <v>2154354.64</v>
      </c>
      <c r="G337" s="18">
        <v>75614.399999999994</v>
      </c>
      <c r="H337" s="19">
        <f t="shared" si="15"/>
        <v>3153489.1</v>
      </c>
      <c r="I337" s="18">
        <v>863465.38</v>
      </c>
      <c r="J337" s="18">
        <v>414507.62</v>
      </c>
      <c r="K337" s="18">
        <v>16526.490000000002</v>
      </c>
      <c r="L337" s="18">
        <v>281759.15999999997</v>
      </c>
      <c r="M337" s="19">
        <f t="shared" si="16"/>
        <v>1576258.65</v>
      </c>
      <c r="N337" s="20">
        <f t="shared" si="17"/>
        <v>0.500154083297767</v>
      </c>
    </row>
    <row r="338" spans="1:14" ht="15.6" customHeight="1">
      <c r="A338" s="17" t="s">
        <v>548</v>
      </c>
      <c r="B338" s="28" t="s">
        <v>31</v>
      </c>
      <c r="C338" s="18">
        <v>390496.14</v>
      </c>
      <c r="D338" s="18">
        <v>18088.060000000001</v>
      </c>
      <c r="E338" s="18">
        <v>194402.33</v>
      </c>
      <c r="F338" s="18">
        <v>996898.41</v>
      </c>
      <c r="G338" s="18">
        <v>25394.43</v>
      </c>
      <c r="H338" s="19">
        <f t="shared" si="15"/>
        <v>1625279.3699999999</v>
      </c>
      <c r="I338" s="18">
        <v>675306.18</v>
      </c>
      <c r="J338" s="18">
        <v>725871.47</v>
      </c>
      <c r="K338" s="18">
        <v>2573.06</v>
      </c>
      <c r="L338" s="18">
        <v>51196.89</v>
      </c>
      <c r="M338" s="19">
        <f t="shared" si="16"/>
        <v>1454947.5999999999</v>
      </c>
      <c r="N338" s="20">
        <f t="shared" si="17"/>
        <v>0.10480153328962763</v>
      </c>
    </row>
    <row r="339" spans="1:14" ht="15.6" customHeight="1">
      <c r="A339" s="17" t="s">
        <v>287</v>
      </c>
      <c r="B339" s="28" t="s">
        <v>21</v>
      </c>
      <c r="C339" s="18">
        <v>1457522.78</v>
      </c>
      <c r="D339" s="18">
        <v>25391.919999999998</v>
      </c>
      <c r="E339" s="18">
        <v>661986.63</v>
      </c>
      <c r="F339" s="18">
        <v>3050260.41</v>
      </c>
      <c r="G339" s="18">
        <v>29291.599999999999</v>
      </c>
      <c r="H339" s="19">
        <f t="shared" si="15"/>
        <v>5224453.34</v>
      </c>
      <c r="I339" s="18">
        <v>2897974.21</v>
      </c>
      <c r="J339" s="18">
        <v>1721133.27</v>
      </c>
      <c r="K339" s="18">
        <v>35414.199999999997</v>
      </c>
      <c r="L339" s="18">
        <v>79510</v>
      </c>
      <c r="M339" s="19">
        <f t="shared" si="16"/>
        <v>4734031.6800000006</v>
      </c>
      <c r="N339" s="20">
        <f t="shared" si="17"/>
        <v>9.3870425876939542E-2</v>
      </c>
    </row>
    <row r="340" spans="1:14" ht="15.6" customHeight="1">
      <c r="A340" s="17" t="s">
        <v>288</v>
      </c>
      <c r="B340" s="28" t="s">
        <v>21</v>
      </c>
      <c r="C340" s="18">
        <v>125489.2</v>
      </c>
      <c r="D340" s="18" t="s">
        <v>519</v>
      </c>
      <c r="E340" s="18">
        <v>74996.38</v>
      </c>
      <c r="F340" s="18">
        <v>683724.80000000005</v>
      </c>
      <c r="G340" s="18">
        <v>6937</v>
      </c>
      <c r="H340" s="19">
        <f t="shared" si="15"/>
        <v>891147.38000000012</v>
      </c>
      <c r="I340" s="18">
        <v>423546.27</v>
      </c>
      <c r="J340" s="18">
        <v>354194.05</v>
      </c>
      <c r="K340" s="18">
        <v>1710.65</v>
      </c>
      <c r="L340" s="18">
        <v>66594.11</v>
      </c>
      <c r="M340" s="19">
        <f t="shared" si="16"/>
        <v>846045.08000000007</v>
      </c>
      <c r="N340" s="20">
        <f t="shared" si="17"/>
        <v>5.0611493690302989E-2</v>
      </c>
    </row>
    <row r="341" spans="1:14" ht="15.6" customHeight="1">
      <c r="A341" s="17" t="s">
        <v>289</v>
      </c>
      <c r="B341" s="28" t="s">
        <v>22</v>
      </c>
      <c r="C341" s="18">
        <v>815850.17</v>
      </c>
      <c r="D341" s="18">
        <v>20076.41</v>
      </c>
      <c r="E341" s="18">
        <v>239328.11</v>
      </c>
      <c r="F341" s="18">
        <v>2523424.4700000002</v>
      </c>
      <c r="G341" s="18">
        <v>8047.85</v>
      </c>
      <c r="H341" s="19">
        <f t="shared" si="15"/>
        <v>3606727.0100000002</v>
      </c>
      <c r="I341" s="18">
        <v>1946054.4</v>
      </c>
      <c r="J341" s="18">
        <v>752474.78</v>
      </c>
      <c r="K341" s="18">
        <v>8366.11</v>
      </c>
      <c r="L341" s="18">
        <v>90071.59</v>
      </c>
      <c r="M341" s="19">
        <f t="shared" si="16"/>
        <v>2796966.8799999994</v>
      </c>
      <c r="N341" s="20">
        <f t="shared" si="17"/>
        <v>0.22451383976521161</v>
      </c>
    </row>
    <row r="342" spans="1:14" ht="15.6" customHeight="1">
      <c r="A342" s="17" t="s">
        <v>290</v>
      </c>
      <c r="B342" s="28" t="s">
        <v>15</v>
      </c>
      <c r="C342" s="18">
        <v>40521.629999999997</v>
      </c>
      <c r="D342" s="18">
        <v>2015.6</v>
      </c>
      <c r="E342" s="18">
        <v>11809.05</v>
      </c>
      <c r="F342" s="18">
        <v>314865.39</v>
      </c>
      <c r="G342" s="18">
        <v>0</v>
      </c>
      <c r="H342" s="19">
        <f t="shared" si="15"/>
        <v>369211.67000000004</v>
      </c>
      <c r="I342" s="18">
        <v>159489.37</v>
      </c>
      <c r="J342" s="18">
        <v>140274.82999999999</v>
      </c>
      <c r="K342" s="18">
        <v>0</v>
      </c>
      <c r="L342" s="18">
        <v>22077.360000000001</v>
      </c>
      <c r="M342" s="19">
        <f t="shared" si="16"/>
        <v>321841.55999999994</v>
      </c>
      <c r="N342" s="20">
        <f t="shared" si="17"/>
        <v>0.12830068453686769</v>
      </c>
    </row>
    <row r="343" spans="1:14" ht="15.6" customHeight="1">
      <c r="A343" s="17" t="s">
        <v>291</v>
      </c>
      <c r="B343" s="28" t="s">
        <v>31</v>
      </c>
      <c r="C343" s="18">
        <v>94490.54</v>
      </c>
      <c r="D343" s="18">
        <v>1498.3</v>
      </c>
      <c r="E343" s="18">
        <v>75442.2</v>
      </c>
      <c r="F343" s="18">
        <v>559054.49</v>
      </c>
      <c r="G343" s="18">
        <v>9527.23</v>
      </c>
      <c r="H343" s="19">
        <f t="shared" si="15"/>
        <v>740012.76</v>
      </c>
      <c r="I343" s="18">
        <v>238786.95</v>
      </c>
      <c r="J343" s="18">
        <v>408399.51</v>
      </c>
      <c r="K343" s="18">
        <v>729.43</v>
      </c>
      <c r="L343" s="18">
        <v>3324.38</v>
      </c>
      <c r="M343" s="19">
        <f t="shared" si="16"/>
        <v>651240.27</v>
      </c>
      <c r="N343" s="20">
        <f t="shared" si="17"/>
        <v>0.1199607558118322</v>
      </c>
    </row>
    <row r="344" spans="1:14" ht="15.6" customHeight="1">
      <c r="A344" s="17" t="s">
        <v>292</v>
      </c>
      <c r="B344" s="28" t="s">
        <v>21</v>
      </c>
      <c r="C344" s="18">
        <v>98790.63</v>
      </c>
      <c r="D344" s="18">
        <v>1026.3900000000001</v>
      </c>
      <c r="E344" s="18">
        <v>44350.68</v>
      </c>
      <c r="F344" s="18">
        <v>356308.49</v>
      </c>
      <c r="G344" s="18">
        <v>163.06</v>
      </c>
      <c r="H344" s="19">
        <f t="shared" si="15"/>
        <v>500639.25</v>
      </c>
      <c r="I344" s="18">
        <v>264805.21999999997</v>
      </c>
      <c r="J344" s="18">
        <v>205097.21</v>
      </c>
      <c r="K344" s="18">
        <v>599.97</v>
      </c>
      <c r="L344" s="18">
        <v>8470.01</v>
      </c>
      <c r="M344" s="19">
        <f t="shared" si="16"/>
        <v>478972.40999999992</v>
      </c>
      <c r="N344" s="20">
        <f t="shared" si="17"/>
        <v>4.3278348631275082E-2</v>
      </c>
    </row>
    <row r="345" spans="1:14" ht="15.6" customHeight="1">
      <c r="A345" s="17" t="s">
        <v>606</v>
      </c>
      <c r="B345" s="28" t="s">
        <v>15</v>
      </c>
      <c r="C345" s="18">
        <v>106058.49</v>
      </c>
      <c r="D345" s="18">
        <v>3128.21</v>
      </c>
      <c r="E345" s="18">
        <v>59679.85</v>
      </c>
      <c r="F345" s="18">
        <v>355710.41</v>
      </c>
      <c r="G345" s="18">
        <v>21712.29</v>
      </c>
      <c r="H345" s="19">
        <f t="shared" si="15"/>
        <v>546289.25</v>
      </c>
      <c r="I345" s="18">
        <v>206779.15</v>
      </c>
      <c r="J345" s="18">
        <v>164099.13</v>
      </c>
      <c r="K345" s="18">
        <v>0</v>
      </c>
      <c r="L345" s="18">
        <v>97692.74</v>
      </c>
      <c r="M345" s="19">
        <f t="shared" si="16"/>
        <v>468571.02</v>
      </c>
      <c r="N345" s="20">
        <f t="shared" si="17"/>
        <v>0.14226571363064527</v>
      </c>
    </row>
    <row r="346" spans="1:14" ht="15.6" customHeight="1">
      <c r="A346" s="17" t="s">
        <v>293</v>
      </c>
      <c r="B346" s="28" t="s">
        <v>31</v>
      </c>
      <c r="C346" s="18">
        <v>19239823.800000001</v>
      </c>
      <c r="D346" s="18">
        <v>592948.71</v>
      </c>
      <c r="E346" s="18">
        <v>6654483.3300000001</v>
      </c>
      <c r="F346" s="18">
        <v>33752424.710000001</v>
      </c>
      <c r="G346" s="18">
        <v>1612254.76</v>
      </c>
      <c r="H346" s="19">
        <f t="shared" si="15"/>
        <v>61851935.310000002</v>
      </c>
      <c r="I346" s="18">
        <v>19978543.760000002</v>
      </c>
      <c r="J346" s="18">
        <v>30675092.760000002</v>
      </c>
      <c r="K346" s="18">
        <v>348016.92</v>
      </c>
      <c r="L346" s="18">
        <v>1125982.06</v>
      </c>
      <c r="M346" s="19">
        <f t="shared" si="16"/>
        <v>52127635.500000007</v>
      </c>
      <c r="N346" s="20">
        <f t="shared" si="17"/>
        <v>0.157219006345753</v>
      </c>
    </row>
    <row r="347" spans="1:14" ht="15.6" customHeight="1">
      <c r="A347" s="17" t="s">
        <v>294</v>
      </c>
      <c r="B347" s="28" t="s">
        <v>37</v>
      </c>
      <c r="C347" s="18">
        <v>21950390.440000001</v>
      </c>
      <c r="D347" s="18">
        <v>1001363.68</v>
      </c>
      <c r="E347" s="18">
        <v>8046446.8099999996</v>
      </c>
      <c r="F347" s="18">
        <v>41334596.369999997</v>
      </c>
      <c r="G347" s="18">
        <v>1260565.8700000001</v>
      </c>
      <c r="H347" s="19">
        <f t="shared" si="15"/>
        <v>73593363.170000002</v>
      </c>
      <c r="I347" s="18">
        <v>28992610.640000001</v>
      </c>
      <c r="J347" s="18">
        <v>22107889.920000002</v>
      </c>
      <c r="K347" s="18">
        <v>863206.78</v>
      </c>
      <c r="L347" s="18">
        <v>3164379.72</v>
      </c>
      <c r="M347" s="19">
        <f t="shared" si="16"/>
        <v>55128087.060000002</v>
      </c>
      <c r="N347" s="20">
        <f t="shared" si="17"/>
        <v>0.25090952926482485</v>
      </c>
    </row>
    <row r="348" spans="1:14" ht="15.6" customHeight="1">
      <c r="A348" s="17" t="s">
        <v>295</v>
      </c>
      <c r="B348" s="28" t="s">
        <v>21</v>
      </c>
      <c r="C348" s="18">
        <v>36587.879999999997</v>
      </c>
      <c r="D348" s="18">
        <v>239</v>
      </c>
      <c r="E348" s="18">
        <v>20061.34</v>
      </c>
      <c r="F348" s="18">
        <v>430415.97</v>
      </c>
      <c r="G348" s="18">
        <v>7257.52</v>
      </c>
      <c r="H348" s="19">
        <f t="shared" si="15"/>
        <v>494561.70999999996</v>
      </c>
      <c r="I348" s="18">
        <v>261619.33</v>
      </c>
      <c r="J348" s="18">
        <v>198191.13</v>
      </c>
      <c r="K348" s="18">
        <v>0</v>
      </c>
      <c r="L348" s="18">
        <v>21102.240000000002</v>
      </c>
      <c r="M348" s="19">
        <f t="shared" si="16"/>
        <v>480912.69999999995</v>
      </c>
      <c r="N348" s="20">
        <f t="shared" si="17"/>
        <v>2.7598193964510537E-2</v>
      </c>
    </row>
    <row r="349" spans="1:14" ht="15.6" customHeight="1">
      <c r="A349" s="17" t="s">
        <v>607</v>
      </c>
      <c r="B349" s="28" t="s">
        <v>21</v>
      </c>
      <c r="C349" s="18">
        <v>7563409.9800000004</v>
      </c>
      <c r="D349" s="18">
        <v>391163.46</v>
      </c>
      <c r="E349" s="18">
        <v>3165738.81</v>
      </c>
      <c r="F349" s="18">
        <v>18820473.030000001</v>
      </c>
      <c r="G349" s="18">
        <v>449623.65</v>
      </c>
      <c r="H349" s="19">
        <f t="shared" si="15"/>
        <v>30390408.93</v>
      </c>
      <c r="I349" s="18">
        <v>10631422.109999999</v>
      </c>
      <c r="J349" s="18">
        <v>14302711.800000001</v>
      </c>
      <c r="K349" s="18">
        <v>613390.97</v>
      </c>
      <c r="L349" s="18">
        <v>1613688.34</v>
      </c>
      <c r="M349" s="19">
        <f t="shared" si="16"/>
        <v>27161213.219999999</v>
      </c>
      <c r="N349" s="20">
        <f t="shared" si="17"/>
        <v>0.10625706674227371</v>
      </c>
    </row>
    <row r="350" spans="1:14" ht="15.6" customHeight="1">
      <c r="A350" s="17" t="s">
        <v>296</v>
      </c>
      <c r="B350" s="28" t="s">
        <v>31</v>
      </c>
      <c r="C350" s="18">
        <v>1016345.95</v>
      </c>
      <c r="D350" s="18">
        <v>160715.38</v>
      </c>
      <c r="E350" s="18">
        <v>499273.31</v>
      </c>
      <c r="F350" s="18">
        <v>1973049.39</v>
      </c>
      <c r="G350" s="18">
        <v>47599.199999999997</v>
      </c>
      <c r="H350" s="19">
        <f t="shared" si="15"/>
        <v>3696983.2300000004</v>
      </c>
      <c r="I350" s="18">
        <v>1496680.6</v>
      </c>
      <c r="J350" s="18">
        <v>1651770.06</v>
      </c>
      <c r="K350" s="18">
        <v>205.06</v>
      </c>
      <c r="L350" s="18">
        <v>199815.5</v>
      </c>
      <c r="M350" s="19">
        <f t="shared" si="16"/>
        <v>3348471.22</v>
      </c>
      <c r="N350" s="20">
        <f t="shared" si="17"/>
        <v>9.4269296969464539E-2</v>
      </c>
    </row>
    <row r="351" spans="1:14" ht="15.6" customHeight="1">
      <c r="A351" s="17" t="s">
        <v>608</v>
      </c>
      <c r="B351" s="28" t="s">
        <v>22</v>
      </c>
      <c r="C351" s="18">
        <v>373534.15</v>
      </c>
      <c r="D351" s="18">
        <v>20032.599999999999</v>
      </c>
      <c r="E351" s="18">
        <v>218539.67</v>
      </c>
      <c r="F351" s="18">
        <v>910362.94</v>
      </c>
      <c r="G351" s="18">
        <v>17489.38</v>
      </c>
      <c r="H351" s="19">
        <f t="shared" si="15"/>
        <v>1539958.7399999998</v>
      </c>
      <c r="I351" s="18">
        <v>710609.46</v>
      </c>
      <c r="J351" s="18">
        <v>431280.36</v>
      </c>
      <c r="K351" s="18">
        <v>4483.04</v>
      </c>
      <c r="L351" s="18">
        <v>25071.67</v>
      </c>
      <c r="M351" s="19">
        <f t="shared" si="16"/>
        <v>1171444.5299999998</v>
      </c>
      <c r="N351" s="20">
        <f t="shared" si="17"/>
        <v>0.23930135297001531</v>
      </c>
    </row>
    <row r="352" spans="1:14" ht="15.6" customHeight="1">
      <c r="A352" s="17" t="s">
        <v>297</v>
      </c>
      <c r="B352" s="28" t="s">
        <v>22</v>
      </c>
      <c r="C352" s="18">
        <v>5604879.4900000002</v>
      </c>
      <c r="D352" s="18">
        <v>151748.68</v>
      </c>
      <c r="E352" s="18">
        <v>2082292.9</v>
      </c>
      <c r="F352" s="18">
        <v>12049732.24</v>
      </c>
      <c r="G352" s="18">
        <v>191852.59</v>
      </c>
      <c r="H352" s="19">
        <f t="shared" si="15"/>
        <v>20080505.900000002</v>
      </c>
      <c r="I352" s="18">
        <v>9592114.0099999998</v>
      </c>
      <c r="J352" s="18">
        <v>7970099.3499999996</v>
      </c>
      <c r="K352" s="18">
        <v>8353.7999999999993</v>
      </c>
      <c r="L352" s="18">
        <v>657297.11</v>
      </c>
      <c r="M352" s="19">
        <f t="shared" si="16"/>
        <v>18227864.27</v>
      </c>
      <c r="N352" s="20">
        <f t="shared" si="17"/>
        <v>9.2260704945685779E-2</v>
      </c>
    </row>
    <row r="353" spans="1:14" ht="15.6" customHeight="1">
      <c r="A353" s="17" t="s">
        <v>298</v>
      </c>
      <c r="B353" s="28" t="s">
        <v>15</v>
      </c>
      <c r="C353" s="18">
        <v>617715.17000000004</v>
      </c>
      <c r="D353" s="18">
        <v>13369.09</v>
      </c>
      <c r="E353" s="18">
        <v>401029.43</v>
      </c>
      <c r="F353" s="18">
        <v>768807.87</v>
      </c>
      <c r="G353" s="18">
        <v>19566.05</v>
      </c>
      <c r="H353" s="19">
        <f t="shared" si="15"/>
        <v>1820487.61</v>
      </c>
      <c r="I353" s="18">
        <v>699766.24</v>
      </c>
      <c r="J353" s="18">
        <v>675404.17</v>
      </c>
      <c r="K353" s="18">
        <v>29987.200000000001</v>
      </c>
      <c r="L353" s="18">
        <v>69444.2</v>
      </c>
      <c r="M353" s="19">
        <f t="shared" si="16"/>
        <v>1474601.81</v>
      </c>
      <c r="N353" s="20">
        <f t="shared" si="17"/>
        <v>0.18999623952398118</v>
      </c>
    </row>
    <row r="354" spans="1:14" ht="15.6" customHeight="1">
      <c r="A354" s="17" t="s">
        <v>609</v>
      </c>
      <c r="B354" s="28" t="s">
        <v>15</v>
      </c>
      <c r="C354" s="18">
        <v>575699.36</v>
      </c>
      <c r="D354" s="18">
        <v>454615.36</v>
      </c>
      <c r="E354" s="18">
        <v>713443.28</v>
      </c>
      <c r="F354" s="18">
        <v>436748.81</v>
      </c>
      <c r="G354" s="18">
        <v>4794.3500000000004</v>
      </c>
      <c r="H354" s="19">
        <f t="shared" si="15"/>
        <v>2185301.16</v>
      </c>
      <c r="I354" s="18">
        <v>401214.71999999997</v>
      </c>
      <c r="J354" s="18">
        <v>777918.81</v>
      </c>
      <c r="K354" s="18">
        <v>208.95</v>
      </c>
      <c r="L354" s="18">
        <v>72178.52</v>
      </c>
      <c r="M354" s="19">
        <f t="shared" si="16"/>
        <v>1251521</v>
      </c>
      <c r="N354" s="20">
        <f t="shared" si="17"/>
        <v>0.42730044585708271</v>
      </c>
    </row>
    <row r="355" spans="1:14" ht="15.6" customHeight="1">
      <c r="A355" s="17" t="s">
        <v>299</v>
      </c>
      <c r="B355" s="28" t="s">
        <v>15</v>
      </c>
      <c r="C355" s="18">
        <v>373832</v>
      </c>
      <c r="D355" s="18">
        <v>22882.880000000001</v>
      </c>
      <c r="E355" s="18">
        <v>31644.67</v>
      </c>
      <c r="F355" s="18">
        <v>558670.39</v>
      </c>
      <c r="G355" s="18">
        <v>73861.63</v>
      </c>
      <c r="H355" s="19">
        <f t="shared" si="15"/>
        <v>1060891.5699999998</v>
      </c>
      <c r="I355" s="18">
        <v>502005.04</v>
      </c>
      <c r="J355" s="18">
        <v>429853.97</v>
      </c>
      <c r="K355" s="18">
        <v>2825.54</v>
      </c>
      <c r="L355" s="18">
        <v>9070.07</v>
      </c>
      <c r="M355" s="19">
        <f t="shared" si="16"/>
        <v>943754.62</v>
      </c>
      <c r="N355" s="20">
        <f t="shared" si="17"/>
        <v>0.11041368723478484</v>
      </c>
    </row>
    <row r="356" spans="1:14" ht="15.6" customHeight="1">
      <c r="A356" s="17" t="s">
        <v>300</v>
      </c>
      <c r="B356" s="28" t="s">
        <v>18</v>
      </c>
      <c r="C356" s="18">
        <v>17209452.210000001</v>
      </c>
      <c r="D356" s="18">
        <v>1308580.3899999999</v>
      </c>
      <c r="E356" s="18">
        <v>4073325.1</v>
      </c>
      <c r="F356" s="18">
        <v>25880272.690000001</v>
      </c>
      <c r="G356" s="18">
        <v>487785.69</v>
      </c>
      <c r="H356" s="19">
        <f t="shared" si="15"/>
        <v>48959416.079999998</v>
      </c>
      <c r="I356" s="18">
        <v>22201717.59</v>
      </c>
      <c r="J356" s="18">
        <v>17823078.510000002</v>
      </c>
      <c r="K356" s="18">
        <v>642433.51</v>
      </c>
      <c r="L356" s="18">
        <v>4550256.37</v>
      </c>
      <c r="M356" s="19">
        <f t="shared" si="16"/>
        <v>45217485.979999997</v>
      </c>
      <c r="N356" s="20">
        <f t="shared" si="17"/>
        <v>7.6429222396886098E-2</v>
      </c>
    </row>
    <row r="357" spans="1:14" ht="15.6" customHeight="1">
      <c r="A357" s="17" t="s">
        <v>301</v>
      </c>
      <c r="B357" s="28" t="s">
        <v>21</v>
      </c>
      <c r="C357" s="18">
        <v>63520.01</v>
      </c>
      <c r="D357" s="18">
        <v>2437.77</v>
      </c>
      <c r="E357" s="18">
        <v>32031.69</v>
      </c>
      <c r="F357" s="18">
        <v>446523.88</v>
      </c>
      <c r="G357" s="18">
        <v>4200.38</v>
      </c>
      <c r="H357" s="19">
        <f t="shared" si="15"/>
        <v>548713.73</v>
      </c>
      <c r="I357" s="18">
        <v>347502.98</v>
      </c>
      <c r="J357" s="18">
        <v>120684.27</v>
      </c>
      <c r="K357" s="18">
        <v>352.18</v>
      </c>
      <c r="L357" s="18">
        <v>17723.36</v>
      </c>
      <c r="M357" s="19">
        <f t="shared" si="16"/>
        <v>486262.79</v>
      </c>
      <c r="N357" s="20">
        <f t="shared" si="17"/>
        <v>0.11381333578075403</v>
      </c>
    </row>
    <row r="358" spans="1:14" ht="15.6" customHeight="1">
      <c r="A358" s="17" t="s">
        <v>302</v>
      </c>
      <c r="B358" s="28" t="s">
        <v>31</v>
      </c>
      <c r="C358" s="18">
        <v>210983.86</v>
      </c>
      <c r="D358" s="18">
        <v>1495.72</v>
      </c>
      <c r="E358" s="18">
        <v>116945.56</v>
      </c>
      <c r="F358" s="18">
        <v>506233.21</v>
      </c>
      <c r="G358" s="18">
        <v>3200</v>
      </c>
      <c r="H358" s="19">
        <f t="shared" si="15"/>
        <v>838858.35000000009</v>
      </c>
      <c r="I358" s="18">
        <v>381244.9</v>
      </c>
      <c r="J358" s="18">
        <v>310764.36</v>
      </c>
      <c r="K358" s="18">
        <v>126.36</v>
      </c>
      <c r="L358" s="18">
        <v>44478.35</v>
      </c>
      <c r="M358" s="19">
        <f t="shared" si="16"/>
        <v>736613.97</v>
      </c>
      <c r="N358" s="20">
        <f t="shared" si="17"/>
        <v>0.12188515498474815</v>
      </c>
    </row>
    <row r="359" spans="1:14" ht="15.6" customHeight="1">
      <c r="A359" s="17" t="s">
        <v>303</v>
      </c>
      <c r="B359" s="28" t="s">
        <v>18</v>
      </c>
      <c r="C359" s="18">
        <v>989032.11</v>
      </c>
      <c r="D359" s="18">
        <v>36154.239999999998</v>
      </c>
      <c r="E359" s="18">
        <v>203315.67</v>
      </c>
      <c r="F359" s="18">
        <v>2426218.85</v>
      </c>
      <c r="G359" s="18">
        <v>54889.9</v>
      </c>
      <c r="H359" s="19">
        <f t="shared" si="15"/>
        <v>3709610.77</v>
      </c>
      <c r="I359" s="18">
        <v>1298327.18</v>
      </c>
      <c r="J359" s="18">
        <v>1779668.99</v>
      </c>
      <c r="K359" s="18">
        <v>5270.1</v>
      </c>
      <c r="L359" s="18">
        <v>44204.58</v>
      </c>
      <c r="M359" s="19">
        <f t="shared" si="16"/>
        <v>3127470.85</v>
      </c>
      <c r="N359" s="20">
        <f t="shared" si="17"/>
        <v>0.15692749350088822</v>
      </c>
    </row>
    <row r="360" spans="1:14" ht="15.6" customHeight="1">
      <c r="A360" s="17" t="s">
        <v>304</v>
      </c>
      <c r="B360" s="28" t="s">
        <v>15</v>
      </c>
      <c r="C360" s="18">
        <v>1452527.23</v>
      </c>
      <c r="D360" s="18">
        <v>27960.67</v>
      </c>
      <c r="E360" s="18">
        <v>331025.78999999998</v>
      </c>
      <c r="F360" s="18">
        <v>2746544.56</v>
      </c>
      <c r="G360" s="18">
        <v>897959.12</v>
      </c>
      <c r="H360" s="19">
        <f t="shared" si="15"/>
        <v>5456017.3700000001</v>
      </c>
      <c r="I360" s="18">
        <v>2637392.5</v>
      </c>
      <c r="J360" s="18">
        <v>1348874.18</v>
      </c>
      <c r="K360" s="18">
        <v>87215.4</v>
      </c>
      <c r="L360" s="18">
        <v>215383.41</v>
      </c>
      <c r="M360" s="19">
        <f t="shared" si="16"/>
        <v>4288865.4899999993</v>
      </c>
      <c r="N360" s="20">
        <f t="shared" si="17"/>
        <v>0.21392011807323127</v>
      </c>
    </row>
    <row r="361" spans="1:14" ht="15.6" customHeight="1">
      <c r="A361" s="17" t="s">
        <v>549</v>
      </c>
      <c r="B361" s="28" t="s">
        <v>22</v>
      </c>
      <c r="C361" s="18">
        <v>7071415.4299999997</v>
      </c>
      <c r="D361" s="18">
        <v>169589.12</v>
      </c>
      <c r="E361" s="18">
        <v>2524028.08</v>
      </c>
      <c r="F361" s="18">
        <v>12147921.02</v>
      </c>
      <c r="G361" s="18">
        <v>484746.15</v>
      </c>
      <c r="H361" s="19">
        <f t="shared" si="15"/>
        <v>22397699.799999997</v>
      </c>
      <c r="I361" s="18">
        <v>11550595.810000001</v>
      </c>
      <c r="J361" s="18">
        <v>9576829.3800000008</v>
      </c>
      <c r="K361" s="18">
        <v>42576.24</v>
      </c>
      <c r="L361" s="18">
        <v>1375289.68</v>
      </c>
      <c r="M361" s="19">
        <f t="shared" si="16"/>
        <v>22545291.109999999</v>
      </c>
      <c r="N361" s="20">
        <f t="shared" si="17"/>
        <v>-6.589574434782022E-3</v>
      </c>
    </row>
    <row r="362" spans="1:14" ht="15.6" customHeight="1">
      <c r="A362" s="17" t="s">
        <v>305</v>
      </c>
      <c r="B362" s="28" t="s">
        <v>22</v>
      </c>
      <c r="C362" s="18">
        <v>16135213.890000001</v>
      </c>
      <c r="D362" s="18">
        <v>877189.79</v>
      </c>
      <c r="E362" s="18">
        <v>6559496.5199999996</v>
      </c>
      <c r="F362" s="18">
        <v>23814745.760000002</v>
      </c>
      <c r="G362" s="18">
        <v>4467797.0999999996</v>
      </c>
      <c r="H362" s="19">
        <f t="shared" si="15"/>
        <v>51854443.060000002</v>
      </c>
      <c r="I362" s="18">
        <v>21571760.460000001</v>
      </c>
      <c r="J362" s="18">
        <v>18820387.469999999</v>
      </c>
      <c r="K362" s="18">
        <v>408741.7</v>
      </c>
      <c r="L362" s="18">
        <v>2778065.17</v>
      </c>
      <c r="M362" s="19">
        <f t="shared" si="16"/>
        <v>43578954.800000004</v>
      </c>
      <c r="N362" s="20">
        <f t="shared" si="17"/>
        <v>0.15959072688187112</v>
      </c>
    </row>
    <row r="363" spans="1:14" ht="15.6" customHeight="1">
      <c r="A363" s="17" t="s">
        <v>306</v>
      </c>
      <c r="B363" s="28" t="s">
        <v>26</v>
      </c>
      <c r="C363" s="18">
        <v>253743657.81999999</v>
      </c>
      <c r="D363" s="18">
        <v>30258240.550000001</v>
      </c>
      <c r="E363" s="18">
        <v>100192445.01000001</v>
      </c>
      <c r="F363" s="18">
        <v>440387063.79000002</v>
      </c>
      <c r="G363" s="18">
        <v>21595651.02</v>
      </c>
      <c r="H363" s="19">
        <f t="shared" si="15"/>
        <v>846177058.19000006</v>
      </c>
      <c r="I363" s="18">
        <v>242161310.52000001</v>
      </c>
      <c r="J363" s="18">
        <v>186093966.84</v>
      </c>
      <c r="K363" s="18">
        <v>11842768.01</v>
      </c>
      <c r="L363" s="18">
        <v>209967507.41</v>
      </c>
      <c r="M363" s="19">
        <f t="shared" si="16"/>
        <v>650065552.77999997</v>
      </c>
      <c r="N363" s="20">
        <f t="shared" si="17"/>
        <v>0.23176178497380784</v>
      </c>
    </row>
    <row r="364" spans="1:14" ht="15.6" customHeight="1">
      <c r="A364" s="17" t="s">
        <v>307</v>
      </c>
      <c r="B364" s="28" t="s">
        <v>21</v>
      </c>
      <c r="C364" s="18">
        <v>338970.19</v>
      </c>
      <c r="D364" s="18">
        <v>30148.9</v>
      </c>
      <c r="E364" s="18">
        <v>389358.21</v>
      </c>
      <c r="F364" s="18">
        <v>1436471.26</v>
      </c>
      <c r="G364" s="18">
        <v>7060</v>
      </c>
      <c r="H364" s="19">
        <f t="shared" si="15"/>
        <v>2202008.56</v>
      </c>
      <c r="I364" s="18">
        <v>619880.73</v>
      </c>
      <c r="J364" s="18">
        <v>1071299.8899999999</v>
      </c>
      <c r="K364" s="18">
        <v>5512.33</v>
      </c>
      <c r="L364" s="18">
        <v>142311.29</v>
      </c>
      <c r="M364" s="19">
        <f t="shared" si="16"/>
        <v>1839004.24</v>
      </c>
      <c r="N364" s="20">
        <f t="shared" si="17"/>
        <v>0.16485145725319073</v>
      </c>
    </row>
    <row r="365" spans="1:14" ht="15.6" customHeight="1">
      <c r="A365" s="17" t="s">
        <v>308</v>
      </c>
      <c r="B365" s="28" t="s">
        <v>31</v>
      </c>
      <c r="C365" s="18">
        <v>2967674.3</v>
      </c>
      <c r="D365" s="18">
        <v>88847.94</v>
      </c>
      <c r="E365" s="18">
        <v>1625942.97</v>
      </c>
      <c r="F365" s="18">
        <v>4727758.87</v>
      </c>
      <c r="G365" s="18">
        <v>241869.5</v>
      </c>
      <c r="H365" s="19">
        <f t="shared" si="15"/>
        <v>9652093.5800000001</v>
      </c>
      <c r="I365" s="18">
        <v>3974288.99</v>
      </c>
      <c r="J365" s="18">
        <v>5030790.21</v>
      </c>
      <c r="K365" s="18">
        <v>279.93</v>
      </c>
      <c r="L365" s="18">
        <v>274053.58</v>
      </c>
      <c r="M365" s="19">
        <f t="shared" si="16"/>
        <v>9279412.709999999</v>
      </c>
      <c r="N365" s="20">
        <f t="shared" si="17"/>
        <v>3.8611402480828519E-2</v>
      </c>
    </row>
    <row r="366" spans="1:14" ht="15.6" customHeight="1">
      <c r="A366" s="17" t="s">
        <v>309</v>
      </c>
      <c r="B366" s="28" t="s">
        <v>26</v>
      </c>
      <c r="C366" s="18">
        <v>17006247.699999999</v>
      </c>
      <c r="D366" s="18">
        <v>1067702.0900000001</v>
      </c>
      <c r="E366" s="18">
        <v>3855160.05</v>
      </c>
      <c r="F366" s="18">
        <v>7984021.1900000004</v>
      </c>
      <c r="G366" s="18">
        <v>821918.12</v>
      </c>
      <c r="H366" s="19">
        <f t="shared" si="15"/>
        <v>30735049.150000002</v>
      </c>
      <c r="I366" s="18">
        <v>14868899.039999999</v>
      </c>
      <c r="J366" s="18">
        <v>11961033.310000001</v>
      </c>
      <c r="K366" s="18">
        <v>234725</v>
      </c>
      <c r="L366" s="18">
        <v>334476.45</v>
      </c>
      <c r="M366" s="19">
        <f t="shared" si="16"/>
        <v>27399133.800000001</v>
      </c>
      <c r="N366" s="20">
        <f t="shared" si="17"/>
        <v>0.1085378238284028</v>
      </c>
    </row>
    <row r="367" spans="1:14" ht="15.6" customHeight="1">
      <c r="A367" s="17" t="s">
        <v>610</v>
      </c>
      <c r="B367" s="28" t="s">
        <v>21</v>
      </c>
      <c r="C367" s="18">
        <v>8285697.3099999996</v>
      </c>
      <c r="D367" s="18">
        <v>156483.68</v>
      </c>
      <c r="E367" s="18">
        <v>3089279.52</v>
      </c>
      <c r="F367" s="18">
        <v>11845444.9</v>
      </c>
      <c r="G367" s="18">
        <v>195031.07</v>
      </c>
      <c r="H367" s="19">
        <f t="shared" si="15"/>
        <v>23571936.48</v>
      </c>
      <c r="I367" s="18">
        <v>13258180.99</v>
      </c>
      <c r="J367" s="18">
        <v>6373524.46</v>
      </c>
      <c r="K367" s="18">
        <v>204627.8</v>
      </c>
      <c r="L367" s="18">
        <v>1118992.22</v>
      </c>
      <c r="M367" s="19">
        <f t="shared" si="16"/>
        <v>20955325.469999999</v>
      </c>
      <c r="N367" s="20">
        <f t="shared" si="17"/>
        <v>0.11100534791531058</v>
      </c>
    </row>
    <row r="368" spans="1:14" ht="15.6" customHeight="1">
      <c r="A368" s="17" t="s">
        <v>310</v>
      </c>
      <c r="B368" s="28" t="s">
        <v>26</v>
      </c>
      <c r="C368" s="18">
        <v>180007035.08000001</v>
      </c>
      <c r="D368" s="18">
        <v>24112077.149999999</v>
      </c>
      <c r="E368" s="18">
        <v>63766757.32</v>
      </c>
      <c r="F368" s="18">
        <v>63125564.350000001</v>
      </c>
      <c r="G368" s="18">
        <v>14672886.77</v>
      </c>
      <c r="H368" s="19">
        <f t="shared" si="15"/>
        <v>345684320.67000002</v>
      </c>
      <c r="I368" s="18">
        <v>181606069.13</v>
      </c>
      <c r="J368" s="18">
        <v>92928611.930000007</v>
      </c>
      <c r="K368" s="18">
        <v>4528511.5599999996</v>
      </c>
      <c r="L368" s="18">
        <v>4004081.52</v>
      </c>
      <c r="M368" s="19">
        <f t="shared" si="16"/>
        <v>283067274.13999999</v>
      </c>
      <c r="N368" s="20">
        <f t="shared" si="17"/>
        <v>0.18113938870191346</v>
      </c>
    </row>
    <row r="369" spans="1:14" ht="15.6" customHeight="1">
      <c r="A369" s="17" t="s">
        <v>311</v>
      </c>
      <c r="B369" s="28" t="s">
        <v>21</v>
      </c>
      <c r="C369" s="18">
        <v>61580.5</v>
      </c>
      <c r="D369" s="18">
        <v>1220.24</v>
      </c>
      <c r="E369" s="18">
        <v>97186</v>
      </c>
      <c r="F369" s="18">
        <v>720243.61</v>
      </c>
      <c r="G369" s="18">
        <v>52068.61</v>
      </c>
      <c r="H369" s="19">
        <f t="shared" si="15"/>
        <v>932298.96</v>
      </c>
      <c r="I369" s="18">
        <v>499940.04</v>
      </c>
      <c r="J369" s="18">
        <v>372485.69</v>
      </c>
      <c r="K369" s="18">
        <v>349.58</v>
      </c>
      <c r="L369" s="18">
        <v>48751.89</v>
      </c>
      <c r="M369" s="19">
        <f t="shared" si="16"/>
        <v>921527.2</v>
      </c>
      <c r="N369" s="20">
        <f t="shared" si="17"/>
        <v>1.1553976205229285E-2</v>
      </c>
    </row>
    <row r="370" spans="1:14" ht="15.6" customHeight="1">
      <c r="A370" s="17" t="s">
        <v>312</v>
      </c>
      <c r="B370" s="28" t="s">
        <v>22</v>
      </c>
      <c r="C370" s="18">
        <v>7053391.6699999999</v>
      </c>
      <c r="D370" s="18">
        <v>267588.75</v>
      </c>
      <c r="E370" s="18">
        <v>1416530.37</v>
      </c>
      <c r="F370" s="18">
        <v>12241102.529999999</v>
      </c>
      <c r="G370" s="18">
        <v>118837.73</v>
      </c>
      <c r="H370" s="19">
        <f t="shared" si="15"/>
        <v>21097451.050000001</v>
      </c>
      <c r="I370" s="18">
        <v>11574272.119999999</v>
      </c>
      <c r="J370" s="18">
        <v>3654410.95</v>
      </c>
      <c r="K370" s="18">
        <v>8632.6200000000008</v>
      </c>
      <c r="L370" s="18">
        <v>933766.13</v>
      </c>
      <c r="M370" s="19">
        <f t="shared" si="16"/>
        <v>16171081.82</v>
      </c>
      <c r="N370" s="20">
        <f t="shared" si="17"/>
        <v>0.23350542292169463</v>
      </c>
    </row>
    <row r="371" spans="1:14" ht="15.6" customHeight="1">
      <c r="A371" s="17" t="s">
        <v>313</v>
      </c>
      <c r="B371" s="28" t="s">
        <v>15</v>
      </c>
      <c r="C371" s="18">
        <v>332882.8</v>
      </c>
      <c r="D371" s="18">
        <v>18486.150000000001</v>
      </c>
      <c r="E371" s="18">
        <v>152403.82</v>
      </c>
      <c r="F371" s="18">
        <v>930584.74</v>
      </c>
      <c r="G371" s="18">
        <v>20337.78</v>
      </c>
      <c r="H371" s="19">
        <f t="shared" si="15"/>
        <v>1454695.29</v>
      </c>
      <c r="I371" s="18">
        <v>456993.2</v>
      </c>
      <c r="J371" s="18">
        <v>459897.99</v>
      </c>
      <c r="K371" s="18">
        <v>46.52</v>
      </c>
      <c r="L371" s="18">
        <v>40671.730000000003</v>
      </c>
      <c r="M371" s="19">
        <f t="shared" si="16"/>
        <v>957609.44</v>
      </c>
      <c r="N371" s="20">
        <f t="shared" si="17"/>
        <v>0.34171132155105838</v>
      </c>
    </row>
    <row r="372" spans="1:14" ht="15.6" customHeight="1">
      <c r="A372" s="17" t="s">
        <v>550</v>
      </c>
      <c r="B372" s="28" t="s">
        <v>22</v>
      </c>
      <c r="C372" s="18">
        <v>626143.39</v>
      </c>
      <c r="D372" s="18">
        <v>14470.29</v>
      </c>
      <c r="E372" s="18">
        <v>101721.95</v>
      </c>
      <c r="F372" s="18">
        <v>2627302.67</v>
      </c>
      <c r="G372" s="18">
        <v>104756.54</v>
      </c>
      <c r="H372" s="19">
        <f t="shared" si="15"/>
        <v>3474394.84</v>
      </c>
      <c r="I372" s="18">
        <v>1783403.96</v>
      </c>
      <c r="J372" s="18">
        <v>772164.29</v>
      </c>
      <c r="K372" s="18">
        <v>32521.41</v>
      </c>
      <c r="L372" s="18">
        <v>76012.09</v>
      </c>
      <c r="M372" s="19">
        <f t="shared" si="16"/>
        <v>2664101.75</v>
      </c>
      <c r="N372" s="20">
        <f t="shared" si="17"/>
        <v>0.23321848186949296</v>
      </c>
    </row>
    <row r="373" spans="1:14" ht="15.6" customHeight="1">
      <c r="A373" s="17" t="s">
        <v>611</v>
      </c>
      <c r="B373" s="28" t="s">
        <v>31</v>
      </c>
      <c r="C373" s="18">
        <v>2431596.02</v>
      </c>
      <c r="D373" s="18">
        <v>523545.75</v>
      </c>
      <c r="E373" s="18">
        <v>1772561.26</v>
      </c>
      <c r="F373" s="18">
        <v>3631038.07</v>
      </c>
      <c r="G373" s="18">
        <v>85763.73</v>
      </c>
      <c r="H373" s="19">
        <f t="shared" si="15"/>
        <v>8444504.8300000001</v>
      </c>
      <c r="I373" s="18">
        <v>2997231.95</v>
      </c>
      <c r="J373" s="18">
        <v>3506345.09</v>
      </c>
      <c r="K373" s="18">
        <v>70132.399999999994</v>
      </c>
      <c r="L373" s="18">
        <v>137826.07999999999</v>
      </c>
      <c r="M373" s="19">
        <f t="shared" si="16"/>
        <v>6711535.5200000005</v>
      </c>
      <c r="N373" s="20">
        <f t="shared" si="17"/>
        <v>0.20521858236653998</v>
      </c>
    </row>
    <row r="374" spans="1:14" ht="15.6" customHeight="1">
      <c r="A374" s="17" t="s">
        <v>612</v>
      </c>
      <c r="B374" s="28" t="s">
        <v>22</v>
      </c>
      <c r="C374" s="18">
        <v>767008.93</v>
      </c>
      <c r="D374" s="18">
        <v>12974.51</v>
      </c>
      <c r="E374" s="18">
        <v>87443.88</v>
      </c>
      <c r="F374" s="18">
        <v>2901847.1</v>
      </c>
      <c r="G374" s="18">
        <v>34570.06</v>
      </c>
      <c r="H374" s="19">
        <f t="shared" si="15"/>
        <v>3803844.48</v>
      </c>
      <c r="I374" s="18">
        <v>1550465.59</v>
      </c>
      <c r="J374" s="18">
        <v>1034085.64</v>
      </c>
      <c r="K374" s="18">
        <v>14976.48</v>
      </c>
      <c r="L374" s="18">
        <v>723994.26</v>
      </c>
      <c r="M374" s="19">
        <f t="shared" si="16"/>
        <v>3323521.9699999997</v>
      </c>
      <c r="N374" s="20">
        <f t="shared" si="17"/>
        <v>0.12627290955912063</v>
      </c>
    </row>
    <row r="375" spans="1:14" ht="15.6" customHeight="1">
      <c r="A375" s="17" t="s">
        <v>314</v>
      </c>
      <c r="B375" s="28" t="s">
        <v>31</v>
      </c>
      <c r="C375" s="18">
        <v>7503412.0099999998</v>
      </c>
      <c r="D375" s="18">
        <v>233577.62</v>
      </c>
      <c r="E375" s="18">
        <v>5400813.9800000004</v>
      </c>
      <c r="F375" s="18">
        <v>19898053.989999998</v>
      </c>
      <c r="G375" s="18">
        <v>30433.47</v>
      </c>
      <c r="H375" s="19">
        <f t="shared" si="15"/>
        <v>33066291.069999997</v>
      </c>
      <c r="I375" s="18">
        <v>12040003.84</v>
      </c>
      <c r="J375" s="18">
        <v>15313819.710000001</v>
      </c>
      <c r="K375" s="18">
        <v>25618.43</v>
      </c>
      <c r="L375" s="18">
        <v>299748.06</v>
      </c>
      <c r="M375" s="19">
        <f t="shared" si="16"/>
        <v>27679190.039999999</v>
      </c>
      <c r="N375" s="20">
        <f t="shared" si="17"/>
        <v>0.16291821234488391</v>
      </c>
    </row>
    <row r="376" spans="1:14" ht="15.6" customHeight="1">
      <c r="A376" s="17" t="s">
        <v>315</v>
      </c>
      <c r="B376" s="28" t="s">
        <v>31</v>
      </c>
      <c r="C376" s="18">
        <v>2875615.3</v>
      </c>
      <c r="D376" s="18">
        <v>136963.16</v>
      </c>
      <c r="E376" s="18">
        <v>1950855.06</v>
      </c>
      <c r="F376" s="18">
        <v>5824991.25</v>
      </c>
      <c r="G376" s="18">
        <v>174675.22</v>
      </c>
      <c r="H376" s="19">
        <f t="shared" si="15"/>
        <v>10963099.99</v>
      </c>
      <c r="I376" s="18">
        <v>4743923.3600000003</v>
      </c>
      <c r="J376" s="18">
        <v>4410833.8600000003</v>
      </c>
      <c r="K376" s="18">
        <v>141059</v>
      </c>
      <c r="L376" s="18">
        <v>266076.89</v>
      </c>
      <c r="M376" s="19">
        <f t="shared" si="16"/>
        <v>9561893.1100000013</v>
      </c>
      <c r="N376" s="20">
        <f t="shared" si="17"/>
        <v>0.12781119220641157</v>
      </c>
    </row>
    <row r="377" spans="1:14" ht="15.6" customHeight="1">
      <c r="A377" s="17" t="s">
        <v>316</v>
      </c>
      <c r="B377" s="28" t="s">
        <v>26</v>
      </c>
      <c r="C377" s="18">
        <v>64297510.07</v>
      </c>
      <c r="D377" s="18">
        <v>7488720.5800000001</v>
      </c>
      <c r="E377" s="18">
        <v>22315671.41</v>
      </c>
      <c r="F377" s="18">
        <v>33403949.02</v>
      </c>
      <c r="G377" s="18">
        <v>4370230.59</v>
      </c>
      <c r="H377" s="19">
        <f t="shared" si="15"/>
        <v>131876081.67</v>
      </c>
      <c r="I377" s="18">
        <v>49898276.960000001</v>
      </c>
      <c r="J377" s="18">
        <v>39645914.740000002</v>
      </c>
      <c r="K377" s="18">
        <v>668890.89</v>
      </c>
      <c r="L377" s="18">
        <v>13759993.66</v>
      </c>
      <c r="M377" s="19">
        <f t="shared" si="16"/>
        <v>103973076.25</v>
      </c>
      <c r="N377" s="20">
        <f t="shared" si="17"/>
        <v>0.21158503548674629</v>
      </c>
    </row>
    <row r="378" spans="1:14" ht="15.6" customHeight="1">
      <c r="A378" s="17" t="s">
        <v>317</v>
      </c>
      <c r="B378" s="28" t="s">
        <v>21</v>
      </c>
      <c r="C378" s="18">
        <v>1011145.05</v>
      </c>
      <c r="D378" s="18">
        <v>30441.14</v>
      </c>
      <c r="E378" s="18">
        <v>577243.80000000005</v>
      </c>
      <c r="F378" s="18">
        <v>2998887.27</v>
      </c>
      <c r="G378" s="18">
        <v>426.2</v>
      </c>
      <c r="H378" s="19">
        <f t="shared" si="15"/>
        <v>4618143.46</v>
      </c>
      <c r="I378" s="18">
        <v>2300962.7999999998</v>
      </c>
      <c r="J378" s="18">
        <v>1540450.69</v>
      </c>
      <c r="K378" s="18">
        <v>4011.96</v>
      </c>
      <c r="L378" s="18">
        <v>472393.51</v>
      </c>
      <c r="M378" s="19">
        <f t="shared" si="16"/>
        <v>4317818.96</v>
      </c>
      <c r="N378" s="20">
        <f t="shared" si="17"/>
        <v>6.5031435814252511E-2</v>
      </c>
    </row>
    <row r="379" spans="1:14" ht="15.6" customHeight="1">
      <c r="A379" s="17" t="s">
        <v>613</v>
      </c>
      <c r="B379" s="28" t="s">
        <v>25</v>
      </c>
      <c r="C379" s="18">
        <v>9611863.4000000004</v>
      </c>
      <c r="D379" s="18">
        <v>244141.08</v>
      </c>
      <c r="E379" s="18">
        <v>2409650.34</v>
      </c>
      <c r="F379" s="18">
        <v>15728202.32</v>
      </c>
      <c r="G379" s="18">
        <v>791402.66</v>
      </c>
      <c r="H379" s="19">
        <f t="shared" si="15"/>
        <v>28785259.800000001</v>
      </c>
      <c r="I379" s="18">
        <v>10725678.59</v>
      </c>
      <c r="J379" s="18">
        <v>9455761.1899999995</v>
      </c>
      <c r="K379" s="18">
        <v>477880.92</v>
      </c>
      <c r="L379" s="18">
        <v>4042107.14</v>
      </c>
      <c r="M379" s="19">
        <f t="shared" si="16"/>
        <v>24701427.840000004</v>
      </c>
      <c r="N379" s="20">
        <f t="shared" si="17"/>
        <v>0.14187233286669856</v>
      </c>
    </row>
    <row r="380" spans="1:14" ht="15.6" customHeight="1">
      <c r="A380" s="17" t="s">
        <v>318</v>
      </c>
      <c r="B380" s="28" t="s">
        <v>15</v>
      </c>
      <c r="C380" s="18">
        <v>7127357.0599999996</v>
      </c>
      <c r="D380" s="18">
        <v>765412.98</v>
      </c>
      <c r="E380" s="18">
        <v>1584567.32</v>
      </c>
      <c r="F380" s="18">
        <v>3707415.8</v>
      </c>
      <c r="G380" s="18">
        <v>67499.34</v>
      </c>
      <c r="H380" s="19">
        <f t="shared" si="15"/>
        <v>13252252.5</v>
      </c>
      <c r="I380" s="18">
        <v>5625622.4699999997</v>
      </c>
      <c r="J380" s="18">
        <v>5293405.8600000003</v>
      </c>
      <c r="K380" s="18">
        <v>78570.98</v>
      </c>
      <c r="L380" s="18">
        <v>592513.36</v>
      </c>
      <c r="M380" s="19">
        <f t="shared" si="16"/>
        <v>11590112.67</v>
      </c>
      <c r="N380" s="20">
        <f t="shared" si="17"/>
        <v>0.12542319352879822</v>
      </c>
    </row>
    <row r="381" spans="1:14" ht="15.6" customHeight="1">
      <c r="A381" s="17" t="s">
        <v>551</v>
      </c>
      <c r="B381" s="28" t="s">
        <v>22</v>
      </c>
      <c r="C381" s="18">
        <v>879494.99</v>
      </c>
      <c r="D381" s="18">
        <v>1099069.58</v>
      </c>
      <c r="E381" s="18">
        <v>3708214.49</v>
      </c>
      <c r="F381" s="18">
        <v>2391665.88</v>
      </c>
      <c r="G381" s="18">
        <v>152613.79</v>
      </c>
      <c r="H381" s="19">
        <f t="shared" si="15"/>
        <v>8231058.7300000004</v>
      </c>
      <c r="I381" s="18">
        <v>2190317.56</v>
      </c>
      <c r="J381" s="18">
        <v>1244132.3500000001</v>
      </c>
      <c r="K381" s="18">
        <v>4184.62</v>
      </c>
      <c r="L381" s="18">
        <v>198668.6</v>
      </c>
      <c r="M381" s="19">
        <f t="shared" si="16"/>
        <v>3637303.1300000004</v>
      </c>
      <c r="N381" s="20">
        <f t="shared" si="17"/>
        <v>0.55810020930320825</v>
      </c>
    </row>
    <row r="382" spans="1:14" ht="15.6" customHeight="1">
      <c r="A382" s="17" t="s">
        <v>552</v>
      </c>
      <c r="B382" s="28" t="s">
        <v>26</v>
      </c>
      <c r="C382" s="18">
        <v>1626305.8</v>
      </c>
      <c r="D382" s="18">
        <v>92193.06</v>
      </c>
      <c r="E382" s="18">
        <v>828975.69</v>
      </c>
      <c r="F382" s="18">
        <v>3415250.55</v>
      </c>
      <c r="G382" s="18">
        <v>16409.009999999998</v>
      </c>
      <c r="H382" s="19">
        <f t="shared" si="15"/>
        <v>5979134.1099999994</v>
      </c>
      <c r="I382" s="18">
        <v>5430614.2400000002</v>
      </c>
      <c r="J382" s="18">
        <v>2250555.8199999998</v>
      </c>
      <c r="K382" s="18">
        <v>25055.09</v>
      </c>
      <c r="L382" s="18">
        <v>321665.77</v>
      </c>
      <c r="M382" s="19">
        <f t="shared" si="16"/>
        <v>8027890.9199999999</v>
      </c>
      <c r="N382" s="20">
        <f t="shared" si="17"/>
        <v>-0.34265108831954277</v>
      </c>
    </row>
    <row r="383" spans="1:14" ht="15.6" customHeight="1">
      <c r="A383" s="17" t="s">
        <v>319</v>
      </c>
      <c r="B383" s="28" t="s">
        <v>21</v>
      </c>
      <c r="C383" s="18">
        <v>527725.85</v>
      </c>
      <c r="D383" s="18">
        <v>3658.93</v>
      </c>
      <c r="E383" s="18">
        <v>169301.31</v>
      </c>
      <c r="F383" s="18">
        <v>2283881.7000000002</v>
      </c>
      <c r="G383" s="18">
        <v>0</v>
      </c>
      <c r="H383" s="19">
        <f t="shared" si="15"/>
        <v>2984567.79</v>
      </c>
      <c r="I383" s="18">
        <v>1368477.7</v>
      </c>
      <c r="J383" s="18">
        <v>822330.54</v>
      </c>
      <c r="K383" s="18">
        <v>3406.25</v>
      </c>
      <c r="L383" s="18">
        <v>28999.77</v>
      </c>
      <c r="M383" s="19">
        <f t="shared" si="16"/>
        <v>2223214.2600000002</v>
      </c>
      <c r="N383" s="20">
        <f t="shared" si="17"/>
        <v>0.25509674551570488</v>
      </c>
    </row>
    <row r="384" spans="1:14" ht="15.6" customHeight="1">
      <c r="A384" s="17" t="s">
        <v>320</v>
      </c>
      <c r="B384" s="28" t="s">
        <v>21</v>
      </c>
      <c r="C384" s="18">
        <v>5627540.0499999998</v>
      </c>
      <c r="D384" s="18">
        <v>447171.47</v>
      </c>
      <c r="E384" s="18">
        <v>3047859.11</v>
      </c>
      <c r="F384" s="18">
        <v>5282941.0599999996</v>
      </c>
      <c r="G384" s="18">
        <v>44849.24</v>
      </c>
      <c r="H384" s="19">
        <f t="shared" si="15"/>
        <v>14450360.929999998</v>
      </c>
      <c r="I384" s="18">
        <v>5692820.3200000003</v>
      </c>
      <c r="J384" s="18">
        <v>5738494.1900000004</v>
      </c>
      <c r="K384" s="18">
        <v>177860.44</v>
      </c>
      <c r="L384" s="18">
        <v>264994.46000000002</v>
      </c>
      <c r="M384" s="19">
        <f t="shared" si="16"/>
        <v>11874169.410000002</v>
      </c>
      <c r="N384" s="20">
        <f t="shared" si="17"/>
        <v>0.17827869715362163</v>
      </c>
    </row>
    <row r="385" spans="1:14" ht="15.6" customHeight="1">
      <c r="A385" s="17" t="s">
        <v>321</v>
      </c>
      <c r="B385" s="28" t="s">
        <v>26</v>
      </c>
      <c r="C385" s="18">
        <v>831764.83</v>
      </c>
      <c r="D385" s="18">
        <v>44840.51</v>
      </c>
      <c r="E385" s="18">
        <v>408952</v>
      </c>
      <c r="F385" s="18">
        <v>1776130.24</v>
      </c>
      <c r="G385" s="18">
        <v>656106.17000000004</v>
      </c>
      <c r="H385" s="19">
        <f t="shared" si="15"/>
        <v>3717793.75</v>
      </c>
      <c r="I385" s="18">
        <v>1284439.1200000001</v>
      </c>
      <c r="J385" s="18">
        <v>1322210.3</v>
      </c>
      <c r="K385" s="18">
        <v>6634.7</v>
      </c>
      <c r="L385" s="18">
        <v>143493.54</v>
      </c>
      <c r="M385" s="19">
        <f t="shared" si="16"/>
        <v>2756777.66</v>
      </c>
      <c r="N385" s="20">
        <f t="shared" si="17"/>
        <v>0.25849096389491749</v>
      </c>
    </row>
    <row r="386" spans="1:14" ht="15.6" customHeight="1">
      <c r="A386" s="17" t="s">
        <v>322</v>
      </c>
      <c r="B386" s="28" t="s">
        <v>26</v>
      </c>
      <c r="C386" s="18">
        <v>240713.17</v>
      </c>
      <c r="D386" s="18">
        <v>6642.71</v>
      </c>
      <c r="E386" s="18">
        <v>71523.77</v>
      </c>
      <c r="F386" s="18">
        <v>941645.02</v>
      </c>
      <c r="G386" s="18">
        <v>1743.24</v>
      </c>
      <c r="H386" s="19">
        <f t="shared" si="15"/>
        <v>1262267.9099999999</v>
      </c>
      <c r="I386" s="18">
        <v>454842.33</v>
      </c>
      <c r="J386" s="18">
        <v>188803.44</v>
      </c>
      <c r="K386" s="18">
        <v>0</v>
      </c>
      <c r="L386" s="18">
        <v>326149.83</v>
      </c>
      <c r="M386" s="19">
        <f t="shared" si="16"/>
        <v>969795.60000000009</v>
      </c>
      <c r="N386" s="20">
        <f t="shared" si="17"/>
        <v>0.23170383060756083</v>
      </c>
    </row>
    <row r="387" spans="1:14" ht="15.6" customHeight="1">
      <c r="A387" s="17" t="s">
        <v>323</v>
      </c>
      <c r="B387" s="28" t="s">
        <v>21</v>
      </c>
      <c r="C387" s="18">
        <v>1405973.08</v>
      </c>
      <c r="D387" s="18">
        <v>21805.38</v>
      </c>
      <c r="E387" s="18">
        <v>383151.73</v>
      </c>
      <c r="F387" s="18">
        <v>5321310.68</v>
      </c>
      <c r="G387" s="18">
        <v>46402.79</v>
      </c>
      <c r="H387" s="19">
        <f t="shared" si="15"/>
        <v>7178643.6599999992</v>
      </c>
      <c r="I387" s="18">
        <v>2797130.58</v>
      </c>
      <c r="J387" s="18">
        <v>3175662.11</v>
      </c>
      <c r="K387" s="18">
        <v>104094.04</v>
      </c>
      <c r="L387" s="18">
        <v>218246.67</v>
      </c>
      <c r="M387" s="19">
        <f t="shared" si="16"/>
        <v>6295133.3999999994</v>
      </c>
      <c r="N387" s="20">
        <f t="shared" si="17"/>
        <v>0.12307481772956534</v>
      </c>
    </row>
    <row r="388" spans="1:14" ht="15.6" customHeight="1">
      <c r="A388" s="17" t="s">
        <v>614</v>
      </c>
      <c r="B388" s="28" t="s">
        <v>26</v>
      </c>
      <c r="C388" s="18">
        <v>902689.71</v>
      </c>
      <c r="D388" s="18">
        <v>0</v>
      </c>
      <c r="E388" s="18">
        <v>271040.25</v>
      </c>
      <c r="F388" s="18">
        <v>805783.32</v>
      </c>
      <c r="G388" s="18">
        <v>69523.66</v>
      </c>
      <c r="H388" s="19">
        <f t="shared" si="15"/>
        <v>2049036.9399999997</v>
      </c>
      <c r="I388" s="18">
        <v>740885.01</v>
      </c>
      <c r="J388" s="18">
        <v>914983.11</v>
      </c>
      <c r="K388" s="18">
        <v>0</v>
      </c>
      <c r="L388" s="18">
        <v>33897.96</v>
      </c>
      <c r="M388" s="19">
        <f t="shared" si="16"/>
        <v>1689766.08</v>
      </c>
      <c r="N388" s="20">
        <f t="shared" si="17"/>
        <v>0.1753364485464082</v>
      </c>
    </row>
    <row r="389" spans="1:14" ht="15.6" customHeight="1">
      <c r="A389" s="17" t="s">
        <v>324</v>
      </c>
      <c r="B389" s="28" t="s">
        <v>21</v>
      </c>
      <c r="C389" s="18">
        <v>452914.42</v>
      </c>
      <c r="D389" s="18">
        <v>27699.81</v>
      </c>
      <c r="E389" s="18">
        <v>317259</v>
      </c>
      <c r="F389" s="18">
        <v>1650455.57</v>
      </c>
      <c r="G389" s="18">
        <v>38950.230000000003</v>
      </c>
      <c r="H389" s="19">
        <f t="shared" si="15"/>
        <v>2487279.0299999998</v>
      </c>
      <c r="I389" s="18">
        <v>517428.09</v>
      </c>
      <c r="J389" s="18">
        <v>1190813.9099999999</v>
      </c>
      <c r="K389" s="18">
        <v>2605.65</v>
      </c>
      <c r="L389" s="18">
        <v>162382.34</v>
      </c>
      <c r="M389" s="19">
        <f t="shared" si="16"/>
        <v>1873229.99</v>
      </c>
      <c r="N389" s="20">
        <f t="shared" si="17"/>
        <v>0.24687581593931576</v>
      </c>
    </row>
    <row r="390" spans="1:14" ht="15.6" customHeight="1">
      <c r="A390" s="17" t="s">
        <v>325</v>
      </c>
      <c r="B390" s="28" t="s">
        <v>22</v>
      </c>
      <c r="C390" s="18">
        <v>2138196.0299999998</v>
      </c>
      <c r="D390" s="18">
        <v>57108.800000000003</v>
      </c>
      <c r="E390" s="18">
        <v>967978.79</v>
      </c>
      <c r="F390" s="18">
        <v>5419071.2199999997</v>
      </c>
      <c r="G390" s="18">
        <v>19209.79</v>
      </c>
      <c r="H390" s="19">
        <f t="shared" si="15"/>
        <v>8601564.629999999</v>
      </c>
      <c r="I390" s="18">
        <v>4127242.74</v>
      </c>
      <c r="J390" s="18">
        <v>2442617.16</v>
      </c>
      <c r="K390" s="18">
        <v>69971.41</v>
      </c>
      <c r="L390" s="18">
        <v>162428.57</v>
      </c>
      <c r="M390" s="19">
        <f t="shared" si="16"/>
        <v>6802259.8800000008</v>
      </c>
      <c r="N390" s="20">
        <f t="shared" si="17"/>
        <v>0.20918342503926501</v>
      </c>
    </row>
    <row r="391" spans="1:14" ht="15.6" customHeight="1">
      <c r="A391" s="17" t="s">
        <v>326</v>
      </c>
      <c r="B391" s="28" t="s">
        <v>18</v>
      </c>
      <c r="C391" s="18">
        <v>1001794.82</v>
      </c>
      <c r="D391" s="18">
        <v>2484007.14</v>
      </c>
      <c r="E391" s="18">
        <v>5459406.71</v>
      </c>
      <c r="F391" s="18">
        <v>3496833.78</v>
      </c>
      <c r="G391" s="18">
        <v>24600.76</v>
      </c>
      <c r="H391" s="19">
        <f t="shared" si="15"/>
        <v>12466643.209999999</v>
      </c>
      <c r="I391" s="18">
        <v>1304657.31</v>
      </c>
      <c r="J391" s="18">
        <v>2793768.92</v>
      </c>
      <c r="K391" s="18">
        <v>178.96</v>
      </c>
      <c r="L391" s="18">
        <v>189634.33</v>
      </c>
      <c r="M391" s="19">
        <f t="shared" si="16"/>
        <v>4288239.5199999996</v>
      </c>
      <c r="N391" s="20">
        <f t="shared" si="17"/>
        <v>0.65602292070408907</v>
      </c>
    </row>
    <row r="392" spans="1:14" ht="15.6" customHeight="1">
      <c r="A392" s="17" t="s">
        <v>327</v>
      </c>
      <c r="B392" s="28" t="s">
        <v>18</v>
      </c>
      <c r="C392" s="18">
        <v>7862030.8399999999</v>
      </c>
      <c r="D392" s="18">
        <v>481849.56</v>
      </c>
      <c r="E392" s="18">
        <v>3422732.37</v>
      </c>
      <c r="F392" s="18">
        <v>15043187.210000001</v>
      </c>
      <c r="G392" s="18">
        <v>613630.91</v>
      </c>
      <c r="H392" s="19">
        <f t="shared" si="15"/>
        <v>27423430.890000001</v>
      </c>
      <c r="I392" s="18">
        <v>9411488.3599999994</v>
      </c>
      <c r="J392" s="18">
        <v>12534375.15</v>
      </c>
      <c r="K392" s="18">
        <v>207689.75</v>
      </c>
      <c r="L392" s="18">
        <v>1446057.03</v>
      </c>
      <c r="M392" s="19">
        <f t="shared" si="16"/>
        <v>23599610.289999999</v>
      </c>
      <c r="N392" s="20">
        <f t="shared" si="17"/>
        <v>0.13943625855342426</v>
      </c>
    </row>
    <row r="393" spans="1:14" ht="15.6" customHeight="1">
      <c r="A393" s="17" t="s">
        <v>328</v>
      </c>
      <c r="B393" s="28" t="s">
        <v>21</v>
      </c>
      <c r="C393" s="18">
        <v>314534.33</v>
      </c>
      <c r="D393" s="18">
        <v>21109.85</v>
      </c>
      <c r="E393" s="18">
        <v>200363.45</v>
      </c>
      <c r="F393" s="18">
        <v>959995.21</v>
      </c>
      <c r="G393" s="18">
        <v>1587.5</v>
      </c>
      <c r="H393" s="19">
        <f t="shared" si="15"/>
        <v>1497590.3399999999</v>
      </c>
      <c r="I393" s="18">
        <v>735219.43</v>
      </c>
      <c r="J393" s="18">
        <v>524705.43000000005</v>
      </c>
      <c r="K393" s="18">
        <v>13486.76</v>
      </c>
      <c r="L393" s="18">
        <v>85957.83</v>
      </c>
      <c r="M393" s="19">
        <f t="shared" si="16"/>
        <v>1359369.4500000002</v>
      </c>
      <c r="N393" s="20">
        <f t="shared" si="17"/>
        <v>9.2295527226757934E-2</v>
      </c>
    </row>
    <row r="394" spans="1:14" ht="15.6" customHeight="1">
      <c r="A394" s="17" t="s">
        <v>329</v>
      </c>
      <c r="B394" s="28" t="s">
        <v>18</v>
      </c>
      <c r="C394" s="18">
        <v>3873107.89</v>
      </c>
      <c r="D394" s="18">
        <v>94132.67</v>
      </c>
      <c r="E394" s="18">
        <v>529794.49</v>
      </c>
      <c r="F394" s="18">
        <v>6677976.8300000001</v>
      </c>
      <c r="G394" s="18">
        <v>208359.57</v>
      </c>
      <c r="H394" s="19">
        <f t="shared" si="15"/>
        <v>11383371.449999999</v>
      </c>
      <c r="I394" s="18">
        <v>4133716.91</v>
      </c>
      <c r="J394" s="18">
        <v>5287142.9400000004</v>
      </c>
      <c r="K394" s="18">
        <v>128607.87</v>
      </c>
      <c r="L394" s="18">
        <v>379823.65</v>
      </c>
      <c r="M394" s="19">
        <f t="shared" si="16"/>
        <v>9929291.370000001</v>
      </c>
      <c r="N394" s="20">
        <f t="shared" si="17"/>
        <v>0.12773720741582217</v>
      </c>
    </row>
    <row r="395" spans="1:14" ht="15.6" customHeight="1">
      <c r="A395" s="17" t="s">
        <v>330</v>
      </c>
      <c r="B395" s="28" t="s">
        <v>18</v>
      </c>
      <c r="C395" s="18">
        <v>454594.13</v>
      </c>
      <c r="D395" s="18">
        <v>8647.84</v>
      </c>
      <c r="E395" s="18">
        <v>107715.98</v>
      </c>
      <c r="F395" s="18">
        <v>1732441.32</v>
      </c>
      <c r="G395" s="18">
        <v>18692.560000000001</v>
      </c>
      <c r="H395" s="19">
        <f t="shared" ref="H395:H458" si="18">SUM(C395:G395)</f>
        <v>2322091.83</v>
      </c>
      <c r="I395" s="18">
        <v>502489.76</v>
      </c>
      <c r="J395" s="18">
        <v>1709600.44</v>
      </c>
      <c r="K395" s="18">
        <v>1198.77</v>
      </c>
      <c r="L395" s="18">
        <v>86925.58</v>
      </c>
      <c r="M395" s="19">
        <f t="shared" ref="M395:M458" si="19">SUM(I395:L395)</f>
        <v>2300214.5500000003</v>
      </c>
      <c r="N395" s="20">
        <f t="shared" ref="N395:N458" si="20">(H395-M395)/H395</f>
        <v>9.4213672850310126E-3</v>
      </c>
    </row>
    <row r="396" spans="1:14" ht="15.6" customHeight="1">
      <c r="A396" s="17" t="s">
        <v>331</v>
      </c>
      <c r="B396" s="28" t="s">
        <v>21</v>
      </c>
      <c r="C396" s="18">
        <v>705245.73</v>
      </c>
      <c r="D396" s="18">
        <v>33993.58</v>
      </c>
      <c r="E396" s="18">
        <v>474506.71</v>
      </c>
      <c r="F396" s="18">
        <v>2358067.08</v>
      </c>
      <c r="G396" s="18">
        <v>1311.12</v>
      </c>
      <c r="H396" s="19">
        <f t="shared" si="18"/>
        <v>3573124.22</v>
      </c>
      <c r="I396" s="18">
        <v>2093587.38</v>
      </c>
      <c r="J396" s="18">
        <v>1284019.29</v>
      </c>
      <c r="K396" s="18">
        <v>11039.4</v>
      </c>
      <c r="L396" s="18">
        <v>106472.71</v>
      </c>
      <c r="M396" s="19">
        <f t="shared" si="19"/>
        <v>3495118.78</v>
      </c>
      <c r="N396" s="20">
        <f t="shared" si="20"/>
        <v>2.1831158167795354E-2</v>
      </c>
    </row>
    <row r="397" spans="1:14" ht="15.6" customHeight="1">
      <c r="A397" s="17" t="s">
        <v>332</v>
      </c>
      <c r="B397" s="28" t="s">
        <v>21</v>
      </c>
      <c r="C397" s="18">
        <v>137246.98000000001</v>
      </c>
      <c r="D397" s="18">
        <v>5477.92</v>
      </c>
      <c r="E397" s="18">
        <v>54932.46</v>
      </c>
      <c r="F397" s="18">
        <v>559754.68000000005</v>
      </c>
      <c r="G397" s="18">
        <v>12229.81</v>
      </c>
      <c r="H397" s="19">
        <f t="shared" si="18"/>
        <v>769641.85000000009</v>
      </c>
      <c r="I397" s="18">
        <v>316744.08</v>
      </c>
      <c r="J397" s="18">
        <v>401056.52</v>
      </c>
      <c r="K397" s="18">
        <v>30465.7</v>
      </c>
      <c r="L397" s="18">
        <v>8949.7199999999993</v>
      </c>
      <c r="M397" s="19">
        <f t="shared" si="19"/>
        <v>757216.02</v>
      </c>
      <c r="N397" s="20">
        <f t="shared" si="20"/>
        <v>1.6144951057430249E-2</v>
      </c>
    </row>
    <row r="398" spans="1:14" ht="15.6" customHeight="1">
      <c r="A398" s="17" t="s">
        <v>333</v>
      </c>
      <c r="B398" s="28" t="s">
        <v>18</v>
      </c>
      <c r="C398" s="18">
        <v>818206.27</v>
      </c>
      <c r="D398" s="18">
        <v>24557.45</v>
      </c>
      <c r="E398" s="18">
        <v>164481.29</v>
      </c>
      <c r="F398" s="18">
        <v>3523034.47</v>
      </c>
      <c r="G398" s="18">
        <v>0</v>
      </c>
      <c r="H398" s="19">
        <f t="shared" si="18"/>
        <v>4530279.4800000004</v>
      </c>
      <c r="I398" s="18">
        <v>1267626.8400000001</v>
      </c>
      <c r="J398" s="18">
        <v>2473685.7799999998</v>
      </c>
      <c r="K398" s="18">
        <v>1292.1199999999999</v>
      </c>
      <c r="L398" s="18">
        <v>169189.24</v>
      </c>
      <c r="M398" s="19">
        <f t="shared" si="19"/>
        <v>3911793.9800000004</v>
      </c>
      <c r="N398" s="20">
        <f t="shared" si="20"/>
        <v>0.13652259264145883</v>
      </c>
    </row>
    <row r="399" spans="1:14" ht="15.6" customHeight="1">
      <c r="A399" s="17" t="s">
        <v>334</v>
      </c>
      <c r="B399" s="28" t="s">
        <v>22</v>
      </c>
      <c r="C399" s="18">
        <v>8733105.0500000007</v>
      </c>
      <c r="D399" s="18">
        <v>765023.85</v>
      </c>
      <c r="E399" s="18">
        <v>3926594.81</v>
      </c>
      <c r="F399" s="18">
        <v>19685977.899999999</v>
      </c>
      <c r="G399" s="18">
        <v>393413.21</v>
      </c>
      <c r="H399" s="19">
        <f t="shared" si="18"/>
        <v>33504114.82</v>
      </c>
      <c r="I399" s="18">
        <v>16112665.859999999</v>
      </c>
      <c r="J399" s="18">
        <v>13249274.880000001</v>
      </c>
      <c r="K399" s="18">
        <v>473343.64</v>
      </c>
      <c r="L399" s="18">
        <v>567693.03</v>
      </c>
      <c r="M399" s="19">
        <f t="shared" si="19"/>
        <v>30402977.410000004</v>
      </c>
      <c r="N399" s="20">
        <f t="shared" si="20"/>
        <v>9.2559896796580887E-2</v>
      </c>
    </row>
    <row r="400" spans="1:14" ht="15.6" customHeight="1">
      <c r="A400" s="17" t="s">
        <v>335</v>
      </c>
      <c r="B400" s="28" t="s">
        <v>21</v>
      </c>
      <c r="C400" s="18">
        <v>22009080.699999999</v>
      </c>
      <c r="D400" s="18">
        <v>1207630.29</v>
      </c>
      <c r="E400" s="18">
        <v>11331722.48</v>
      </c>
      <c r="F400" s="18">
        <v>33363584.73</v>
      </c>
      <c r="G400" s="18">
        <v>988209.53</v>
      </c>
      <c r="H400" s="19">
        <f t="shared" si="18"/>
        <v>68900227.730000004</v>
      </c>
      <c r="I400" s="18">
        <v>33861553.890000001</v>
      </c>
      <c r="J400" s="18">
        <v>17637790.420000002</v>
      </c>
      <c r="K400" s="18">
        <v>209781.26</v>
      </c>
      <c r="L400" s="18">
        <v>1142045.76</v>
      </c>
      <c r="M400" s="19">
        <f t="shared" si="19"/>
        <v>52851171.329999998</v>
      </c>
      <c r="N400" s="20">
        <f t="shared" si="20"/>
        <v>0.23293183388147279</v>
      </c>
    </row>
    <row r="401" spans="1:14" ht="15.6" customHeight="1">
      <c r="A401" s="17" t="s">
        <v>336</v>
      </c>
      <c r="B401" s="28" t="s">
        <v>21</v>
      </c>
      <c r="C401" s="18">
        <v>112552.38</v>
      </c>
      <c r="D401" s="18">
        <v>975.96</v>
      </c>
      <c r="E401" s="18">
        <v>135344.69</v>
      </c>
      <c r="F401" s="18">
        <v>660777.52</v>
      </c>
      <c r="G401" s="18">
        <v>12064.69</v>
      </c>
      <c r="H401" s="19">
        <f t="shared" si="18"/>
        <v>921715.24</v>
      </c>
      <c r="I401" s="18">
        <v>412924.69</v>
      </c>
      <c r="J401" s="18">
        <v>280881.95</v>
      </c>
      <c r="K401" s="18">
        <v>2412.7199999999998</v>
      </c>
      <c r="L401" s="18">
        <v>128886.41</v>
      </c>
      <c r="M401" s="19">
        <f t="shared" si="19"/>
        <v>825105.77</v>
      </c>
      <c r="N401" s="20">
        <f t="shared" si="20"/>
        <v>0.10481487753202386</v>
      </c>
    </row>
    <row r="402" spans="1:14" ht="15.6" customHeight="1">
      <c r="A402" s="17" t="s">
        <v>337</v>
      </c>
      <c r="B402" s="28" t="s">
        <v>15</v>
      </c>
      <c r="C402" s="18">
        <v>218349.97</v>
      </c>
      <c r="D402" s="18">
        <v>19112.79</v>
      </c>
      <c r="E402" s="18">
        <v>96193.75</v>
      </c>
      <c r="F402" s="18">
        <v>410441.78</v>
      </c>
      <c r="G402" s="18">
        <v>11538.32</v>
      </c>
      <c r="H402" s="19">
        <f t="shared" si="18"/>
        <v>755636.61</v>
      </c>
      <c r="I402" s="18">
        <v>222760.26</v>
      </c>
      <c r="J402" s="18">
        <v>323118.55</v>
      </c>
      <c r="K402" s="18">
        <v>0</v>
      </c>
      <c r="L402" s="18">
        <v>17917.03</v>
      </c>
      <c r="M402" s="19">
        <f t="shared" si="19"/>
        <v>563795.84000000008</v>
      </c>
      <c r="N402" s="20">
        <f t="shared" si="20"/>
        <v>0.25387966578273635</v>
      </c>
    </row>
    <row r="403" spans="1:14" ht="15.6" customHeight="1">
      <c r="A403" s="17" t="s">
        <v>338</v>
      </c>
      <c r="B403" s="28" t="s">
        <v>25</v>
      </c>
      <c r="C403" s="18">
        <v>76217.86</v>
      </c>
      <c r="D403" s="18">
        <v>965.34</v>
      </c>
      <c r="E403" s="18">
        <v>9894.83</v>
      </c>
      <c r="F403" s="18">
        <v>337765.43</v>
      </c>
      <c r="G403" s="18">
        <v>123047.73</v>
      </c>
      <c r="H403" s="19">
        <f t="shared" si="18"/>
        <v>547891.18999999994</v>
      </c>
      <c r="I403" s="18">
        <v>225860.8</v>
      </c>
      <c r="J403" s="18">
        <v>176343.92</v>
      </c>
      <c r="K403" s="18">
        <v>35183.660000000003</v>
      </c>
      <c r="L403" s="18">
        <v>6760.52</v>
      </c>
      <c r="M403" s="19">
        <f t="shared" si="19"/>
        <v>444148.9</v>
      </c>
      <c r="N403" s="20">
        <f t="shared" si="20"/>
        <v>0.1893483448784784</v>
      </c>
    </row>
    <row r="404" spans="1:14" ht="15.6" customHeight="1">
      <c r="A404" s="17" t="s">
        <v>339</v>
      </c>
      <c r="B404" s="28" t="s">
        <v>26</v>
      </c>
      <c r="C404" s="18">
        <v>10497194.59</v>
      </c>
      <c r="D404" s="18">
        <v>908737.64</v>
      </c>
      <c r="E404" s="18">
        <v>12463937.359999999</v>
      </c>
      <c r="F404" s="18">
        <v>12876858.27</v>
      </c>
      <c r="G404" s="18">
        <v>1468374.4</v>
      </c>
      <c r="H404" s="19">
        <f t="shared" si="18"/>
        <v>38215102.259999998</v>
      </c>
      <c r="I404" s="18">
        <v>18476197.210000001</v>
      </c>
      <c r="J404" s="18">
        <v>10182002.880000001</v>
      </c>
      <c r="K404" s="18">
        <v>448449.32</v>
      </c>
      <c r="L404" s="18">
        <v>2566013.33</v>
      </c>
      <c r="M404" s="19">
        <f t="shared" si="19"/>
        <v>31672662.740000002</v>
      </c>
      <c r="N404" s="20">
        <f t="shared" si="20"/>
        <v>0.17120036668979455</v>
      </c>
    </row>
    <row r="405" spans="1:14" ht="15.6" customHeight="1">
      <c r="A405" s="17" t="s">
        <v>553</v>
      </c>
      <c r="B405" s="28" t="s">
        <v>21</v>
      </c>
      <c r="C405" s="18">
        <v>300967.21999999997</v>
      </c>
      <c r="D405" s="18">
        <v>75633.679999999993</v>
      </c>
      <c r="E405" s="18">
        <v>349874.79</v>
      </c>
      <c r="F405" s="18">
        <v>1287355.3600000001</v>
      </c>
      <c r="G405" s="18">
        <v>247812.67</v>
      </c>
      <c r="H405" s="19">
        <f t="shared" si="18"/>
        <v>2261643.7200000002</v>
      </c>
      <c r="I405" s="18">
        <v>1218130.2</v>
      </c>
      <c r="J405" s="18">
        <v>526770.30000000005</v>
      </c>
      <c r="K405" s="18">
        <v>791.53</v>
      </c>
      <c r="L405" s="18">
        <v>120224.39</v>
      </c>
      <c r="M405" s="19">
        <f t="shared" si="19"/>
        <v>1865916.42</v>
      </c>
      <c r="N405" s="20">
        <f t="shared" si="20"/>
        <v>0.17497331542564992</v>
      </c>
    </row>
    <row r="406" spans="1:14" ht="15.6" customHeight="1">
      <c r="A406" s="17" t="s">
        <v>340</v>
      </c>
      <c r="B406" s="28" t="s">
        <v>15</v>
      </c>
      <c r="C406" s="18">
        <v>11264290.51</v>
      </c>
      <c r="D406" s="18">
        <v>356474.59</v>
      </c>
      <c r="E406" s="18">
        <v>5926835.0199999996</v>
      </c>
      <c r="F406" s="18">
        <v>18197181.149999999</v>
      </c>
      <c r="G406" s="18">
        <v>2041956.78</v>
      </c>
      <c r="H406" s="19">
        <f t="shared" si="18"/>
        <v>37786738.049999997</v>
      </c>
      <c r="I406" s="18">
        <v>10639123.41</v>
      </c>
      <c r="J406" s="18">
        <v>22623893.41</v>
      </c>
      <c r="K406" s="18">
        <v>361000</v>
      </c>
      <c r="L406" s="18">
        <v>320841.82</v>
      </c>
      <c r="M406" s="19">
        <f t="shared" si="19"/>
        <v>33944858.640000001</v>
      </c>
      <c r="N406" s="20">
        <f t="shared" si="20"/>
        <v>0.10167269280868758</v>
      </c>
    </row>
    <row r="407" spans="1:14" ht="15.6" customHeight="1">
      <c r="A407" s="17" t="s">
        <v>341</v>
      </c>
      <c r="B407" s="28" t="s">
        <v>21</v>
      </c>
      <c r="C407" s="18">
        <v>279991.31</v>
      </c>
      <c r="D407" s="18">
        <v>8364.85</v>
      </c>
      <c r="E407" s="18">
        <v>207414.48</v>
      </c>
      <c r="F407" s="18">
        <v>749240.21</v>
      </c>
      <c r="G407" s="18">
        <v>26621.53</v>
      </c>
      <c r="H407" s="19">
        <f t="shared" si="18"/>
        <v>1271632.3800000001</v>
      </c>
      <c r="I407" s="18">
        <v>356107.61</v>
      </c>
      <c r="J407" s="18">
        <v>735402.09</v>
      </c>
      <c r="K407" s="18">
        <v>820.05</v>
      </c>
      <c r="L407" s="18">
        <v>46078.6</v>
      </c>
      <c r="M407" s="19">
        <f t="shared" si="19"/>
        <v>1138408.3500000001</v>
      </c>
      <c r="N407" s="20">
        <f t="shared" si="20"/>
        <v>0.1047661510475221</v>
      </c>
    </row>
    <row r="408" spans="1:14" ht="15.6" customHeight="1">
      <c r="A408" s="17" t="s">
        <v>615</v>
      </c>
      <c r="B408" s="28" t="s">
        <v>31</v>
      </c>
      <c r="C408" s="18">
        <v>528331.07999999996</v>
      </c>
      <c r="D408" s="18">
        <v>195.99</v>
      </c>
      <c r="E408" s="18">
        <v>631054.29</v>
      </c>
      <c r="F408" s="18">
        <v>1022158.35</v>
      </c>
      <c r="G408" s="18">
        <v>59121.74</v>
      </c>
      <c r="H408" s="19">
        <f t="shared" si="18"/>
        <v>2240861.4500000002</v>
      </c>
      <c r="I408" s="18">
        <v>667131.81000000006</v>
      </c>
      <c r="J408" s="18">
        <v>1068665.22</v>
      </c>
      <c r="K408" s="18">
        <v>70369.649999999994</v>
      </c>
      <c r="L408" s="18">
        <v>27656.49</v>
      </c>
      <c r="M408" s="19">
        <f t="shared" si="19"/>
        <v>1833823.17</v>
      </c>
      <c r="N408" s="20">
        <f t="shared" si="20"/>
        <v>0.18164366208361532</v>
      </c>
    </row>
    <row r="409" spans="1:14" ht="15.6" customHeight="1">
      <c r="A409" s="17" t="s">
        <v>342</v>
      </c>
      <c r="B409" s="28" t="s">
        <v>18</v>
      </c>
      <c r="C409" s="18">
        <v>1273988.2</v>
      </c>
      <c r="D409" s="18">
        <v>64687.62</v>
      </c>
      <c r="E409" s="18">
        <v>254794.22</v>
      </c>
      <c r="F409" s="18">
        <v>3295914.64</v>
      </c>
      <c r="G409" s="18">
        <v>44733.13</v>
      </c>
      <c r="H409" s="19">
        <f t="shared" si="18"/>
        <v>4934117.8099999996</v>
      </c>
      <c r="I409" s="18">
        <v>2488601.2200000002</v>
      </c>
      <c r="J409" s="18">
        <v>1866163.56</v>
      </c>
      <c r="K409" s="18">
        <v>55323.03</v>
      </c>
      <c r="L409" s="18">
        <v>173673.29</v>
      </c>
      <c r="M409" s="19">
        <f t="shared" si="19"/>
        <v>4583761.1000000006</v>
      </c>
      <c r="N409" s="20">
        <f t="shared" si="20"/>
        <v>7.1006960816770423E-2</v>
      </c>
    </row>
    <row r="410" spans="1:14" ht="15.6" customHeight="1">
      <c r="A410" s="17" t="s">
        <v>554</v>
      </c>
      <c r="B410" s="28" t="s">
        <v>18</v>
      </c>
      <c r="C410" s="18">
        <v>617297.55000000005</v>
      </c>
      <c r="D410" s="18">
        <v>8042.06</v>
      </c>
      <c r="E410" s="18">
        <v>91390.01</v>
      </c>
      <c r="F410" s="18">
        <v>1760321.55</v>
      </c>
      <c r="G410" s="18">
        <v>7158.21</v>
      </c>
      <c r="H410" s="19">
        <f t="shared" si="18"/>
        <v>2484209.38</v>
      </c>
      <c r="I410" s="18">
        <v>1424360.99</v>
      </c>
      <c r="J410" s="18">
        <v>859483.94</v>
      </c>
      <c r="K410" s="18">
        <v>488.81</v>
      </c>
      <c r="L410" s="18">
        <v>23290.560000000001</v>
      </c>
      <c r="M410" s="19">
        <f t="shared" si="19"/>
        <v>2307624.2999999998</v>
      </c>
      <c r="N410" s="20">
        <f t="shared" si="20"/>
        <v>7.1083009919236384E-2</v>
      </c>
    </row>
    <row r="411" spans="1:14" ht="15.6" customHeight="1">
      <c r="A411" s="17" t="s">
        <v>343</v>
      </c>
      <c r="B411" s="28" t="s">
        <v>21</v>
      </c>
      <c r="C411" s="18">
        <v>4083797.28</v>
      </c>
      <c r="D411" s="18">
        <v>144798.91</v>
      </c>
      <c r="E411" s="18">
        <v>2544886.85</v>
      </c>
      <c r="F411" s="18">
        <v>6450156.5999999996</v>
      </c>
      <c r="G411" s="18">
        <v>63400.21</v>
      </c>
      <c r="H411" s="19">
        <f t="shared" si="18"/>
        <v>13287039.85</v>
      </c>
      <c r="I411" s="18">
        <v>5036720.9400000004</v>
      </c>
      <c r="J411" s="18">
        <v>4377906.24</v>
      </c>
      <c r="K411" s="18">
        <v>147274.69</v>
      </c>
      <c r="L411" s="18">
        <v>682931.96</v>
      </c>
      <c r="M411" s="19">
        <f t="shared" si="19"/>
        <v>10244833.829999998</v>
      </c>
      <c r="N411" s="20">
        <f t="shared" si="20"/>
        <v>0.22896040460057787</v>
      </c>
    </row>
    <row r="412" spans="1:14" ht="15.6" customHeight="1">
      <c r="A412" s="17" t="s">
        <v>344</v>
      </c>
      <c r="B412" s="28" t="s">
        <v>15</v>
      </c>
      <c r="C412" s="18">
        <v>151695.67000000001</v>
      </c>
      <c r="D412" s="18">
        <v>4303.37</v>
      </c>
      <c r="E412" s="18">
        <v>76330.47</v>
      </c>
      <c r="F412" s="18">
        <v>432109.82</v>
      </c>
      <c r="G412" s="18">
        <v>4731</v>
      </c>
      <c r="H412" s="19">
        <f t="shared" si="18"/>
        <v>669170.33000000007</v>
      </c>
      <c r="I412" s="18">
        <v>267256.03000000003</v>
      </c>
      <c r="J412" s="18">
        <v>221102.33</v>
      </c>
      <c r="K412" s="18">
        <v>927.03</v>
      </c>
      <c r="L412" s="18">
        <v>30196.83</v>
      </c>
      <c r="M412" s="19">
        <f t="shared" si="19"/>
        <v>519482.22000000003</v>
      </c>
      <c r="N412" s="20">
        <f t="shared" si="20"/>
        <v>0.22369209047269031</v>
      </c>
    </row>
    <row r="413" spans="1:14" ht="15.6" customHeight="1">
      <c r="A413" s="17" t="s">
        <v>345</v>
      </c>
      <c r="B413" s="28" t="s">
        <v>26</v>
      </c>
      <c r="C413" s="18">
        <v>2394399.91</v>
      </c>
      <c r="D413" s="18">
        <v>198886.78</v>
      </c>
      <c r="E413" s="18">
        <v>1967437.16</v>
      </c>
      <c r="F413" s="18">
        <v>2460436.64</v>
      </c>
      <c r="G413" s="18">
        <v>0</v>
      </c>
      <c r="H413" s="19">
        <f t="shared" si="18"/>
        <v>7021160.4900000002</v>
      </c>
      <c r="I413" s="18">
        <v>2920141.65</v>
      </c>
      <c r="J413" s="18">
        <v>2252969.48</v>
      </c>
      <c r="K413" s="18">
        <v>0</v>
      </c>
      <c r="L413" s="18">
        <v>50747.199999999997</v>
      </c>
      <c r="M413" s="19">
        <f t="shared" si="19"/>
        <v>5223858.33</v>
      </c>
      <c r="N413" s="20">
        <f t="shared" si="20"/>
        <v>0.25598363156059978</v>
      </c>
    </row>
    <row r="414" spans="1:14" ht="15.6" customHeight="1">
      <c r="A414" s="17" t="s">
        <v>346</v>
      </c>
      <c r="B414" s="28" t="s">
        <v>22</v>
      </c>
      <c r="C414" s="18">
        <v>2646420.0299999998</v>
      </c>
      <c r="D414" s="18">
        <v>74363.44</v>
      </c>
      <c r="E414" s="18">
        <v>407661.21</v>
      </c>
      <c r="F414" s="18">
        <v>5224376.55</v>
      </c>
      <c r="G414" s="18">
        <v>18775.97</v>
      </c>
      <c r="H414" s="19">
        <f t="shared" si="18"/>
        <v>8371597.1999999993</v>
      </c>
      <c r="I414" s="18">
        <v>3891938.99</v>
      </c>
      <c r="J414" s="18">
        <v>2933946.45</v>
      </c>
      <c r="K414" s="18">
        <v>9478.36</v>
      </c>
      <c r="L414" s="18">
        <v>203165.43</v>
      </c>
      <c r="M414" s="19">
        <f t="shared" si="19"/>
        <v>7038529.2300000004</v>
      </c>
      <c r="N414" s="20">
        <f t="shared" si="20"/>
        <v>0.15923699362888588</v>
      </c>
    </row>
    <row r="415" spans="1:14" ht="15.6" customHeight="1">
      <c r="A415" s="17" t="s">
        <v>347</v>
      </c>
      <c r="B415" s="28" t="s">
        <v>15</v>
      </c>
      <c r="C415" s="18">
        <v>1915905.72</v>
      </c>
      <c r="D415" s="18">
        <v>86139.85</v>
      </c>
      <c r="E415" s="18">
        <v>514542.62</v>
      </c>
      <c r="F415" s="18">
        <v>3247372.52</v>
      </c>
      <c r="G415" s="18">
        <v>42631.23</v>
      </c>
      <c r="H415" s="19">
        <f t="shared" si="18"/>
        <v>5806591.9400000004</v>
      </c>
      <c r="I415" s="18">
        <v>2849950.74</v>
      </c>
      <c r="J415" s="18">
        <v>1652629.8</v>
      </c>
      <c r="K415" s="18">
        <v>41731.49</v>
      </c>
      <c r="L415" s="18">
        <v>310655.24</v>
      </c>
      <c r="M415" s="19">
        <f t="shared" si="19"/>
        <v>4854967.2700000005</v>
      </c>
      <c r="N415" s="20">
        <f t="shared" si="20"/>
        <v>0.16388695466001696</v>
      </c>
    </row>
    <row r="416" spans="1:14" ht="15.6" customHeight="1">
      <c r="A416" s="17" t="s">
        <v>348</v>
      </c>
      <c r="B416" s="28" t="s">
        <v>21</v>
      </c>
      <c r="C416" s="18">
        <v>428995.63</v>
      </c>
      <c r="D416" s="18">
        <v>0</v>
      </c>
      <c r="E416" s="18">
        <v>274550.81</v>
      </c>
      <c r="F416" s="18">
        <v>1364557.82</v>
      </c>
      <c r="G416" s="18">
        <v>73603.97</v>
      </c>
      <c r="H416" s="19">
        <f t="shared" si="18"/>
        <v>2141708.23</v>
      </c>
      <c r="I416" s="18">
        <v>1003148.26</v>
      </c>
      <c r="J416" s="18">
        <v>698252.71</v>
      </c>
      <c r="K416" s="18">
        <v>5722.94</v>
      </c>
      <c r="L416" s="18">
        <v>25747.7</v>
      </c>
      <c r="M416" s="19">
        <f t="shared" si="19"/>
        <v>1732871.6099999999</v>
      </c>
      <c r="N416" s="20">
        <f t="shared" si="20"/>
        <v>0.19089277160783014</v>
      </c>
    </row>
    <row r="417" spans="1:14" ht="15.6" customHeight="1">
      <c r="A417" s="17" t="s">
        <v>616</v>
      </c>
      <c r="B417" s="28" t="s">
        <v>31</v>
      </c>
      <c r="C417" s="18">
        <v>717859.38</v>
      </c>
      <c r="D417" s="18">
        <v>14054.62</v>
      </c>
      <c r="E417" s="18">
        <v>935661.23</v>
      </c>
      <c r="F417" s="18">
        <v>1874543.94</v>
      </c>
      <c r="G417" s="18">
        <v>68339.05</v>
      </c>
      <c r="H417" s="19">
        <f t="shared" si="18"/>
        <v>3610458.2199999997</v>
      </c>
      <c r="I417" s="18">
        <v>2360977.16</v>
      </c>
      <c r="J417" s="18">
        <v>1153591.6299999999</v>
      </c>
      <c r="K417" s="18">
        <v>83232.11</v>
      </c>
      <c r="L417" s="18">
        <v>166479.17000000001</v>
      </c>
      <c r="M417" s="19">
        <f t="shared" si="19"/>
        <v>3764280.07</v>
      </c>
      <c r="N417" s="20">
        <f t="shared" si="20"/>
        <v>-4.260452292396285E-2</v>
      </c>
    </row>
    <row r="418" spans="1:14" ht="15.6" customHeight="1">
      <c r="A418" s="17" t="s">
        <v>349</v>
      </c>
      <c r="B418" s="28" t="s">
        <v>21</v>
      </c>
      <c r="C418" s="18">
        <v>1531245.33</v>
      </c>
      <c r="D418" s="18">
        <v>165369.56</v>
      </c>
      <c r="E418" s="18">
        <v>1083774.49</v>
      </c>
      <c r="F418" s="18">
        <v>3901546.6</v>
      </c>
      <c r="G418" s="18">
        <v>37237.35</v>
      </c>
      <c r="H418" s="19">
        <f t="shared" si="18"/>
        <v>6719173.3300000001</v>
      </c>
      <c r="I418" s="18">
        <v>3267458.26</v>
      </c>
      <c r="J418" s="18">
        <v>2122959.33</v>
      </c>
      <c r="K418" s="18">
        <v>47812.639999999999</v>
      </c>
      <c r="L418" s="18">
        <v>46340.66</v>
      </c>
      <c r="M418" s="19">
        <f t="shared" si="19"/>
        <v>5484570.8899999997</v>
      </c>
      <c r="N418" s="20">
        <f t="shared" si="20"/>
        <v>0.18374320461234483</v>
      </c>
    </row>
    <row r="419" spans="1:14" ht="15.6" customHeight="1">
      <c r="A419" s="17" t="s">
        <v>350</v>
      </c>
      <c r="B419" s="28" t="s">
        <v>15</v>
      </c>
      <c r="C419" s="18">
        <v>872013.46</v>
      </c>
      <c r="D419" s="18">
        <v>12724.88</v>
      </c>
      <c r="E419" s="18">
        <v>237177.4</v>
      </c>
      <c r="F419" s="18">
        <v>1094973.3799999999</v>
      </c>
      <c r="G419" s="18">
        <v>7705.6</v>
      </c>
      <c r="H419" s="19">
        <f t="shared" si="18"/>
        <v>2224594.7200000002</v>
      </c>
      <c r="I419" s="18">
        <v>695950.57</v>
      </c>
      <c r="J419" s="18">
        <v>873064.42</v>
      </c>
      <c r="K419" s="18">
        <v>66364.429999999993</v>
      </c>
      <c r="L419" s="18">
        <v>60523.32</v>
      </c>
      <c r="M419" s="19">
        <f t="shared" si="19"/>
        <v>1695902.74</v>
      </c>
      <c r="N419" s="20">
        <f t="shared" si="20"/>
        <v>0.23765766197629029</v>
      </c>
    </row>
    <row r="420" spans="1:14" ht="15.6" customHeight="1">
      <c r="A420" s="17" t="s">
        <v>351</v>
      </c>
      <c r="B420" s="28" t="s">
        <v>22</v>
      </c>
      <c r="C420" s="18">
        <v>7256988.0899999999</v>
      </c>
      <c r="D420" s="18">
        <v>318921.03000000003</v>
      </c>
      <c r="E420" s="18">
        <v>10101475.880000001</v>
      </c>
      <c r="F420" s="18">
        <v>19271236.539999999</v>
      </c>
      <c r="G420" s="18">
        <v>614432.81999999995</v>
      </c>
      <c r="H420" s="19">
        <f t="shared" si="18"/>
        <v>37563054.359999999</v>
      </c>
      <c r="I420" s="18">
        <v>15588325.460000001</v>
      </c>
      <c r="J420" s="18">
        <v>6554807.3300000001</v>
      </c>
      <c r="K420" s="18">
        <v>57503.8</v>
      </c>
      <c r="L420" s="18">
        <v>9646196.9800000004</v>
      </c>
      <c r="M420" s="19">
        <f t="shared" si="19"/>
        <v>31846833.57</v>
      </c>
      <c r="N420" s="20">
        <f t="shared" si="20"/>
        <v>0.15217667698735027</v>
      </c>
    </row>
    <row r="421" spans="1:14" ht="15.6" customHeight="1">
      <c r="A421" s="17" t="s">
        <v>352</v>
      </c>
      <c r="B421" s="28" t="s">
        <v>21</v>
      </c>
      <c r="C421" s="18">
        <v>247973.86</v>
      </c>
      <c r="D421" s="18">
        <v>1663.73</v>
      </c>
      <c r="E421" s="18">
        <v>74266.89</v>
      </c>
      <c r="F421" s="18">
        <v>1019671.11</v>
      </c>
      <c r="G421" s="18">
        <v>803.41</v>
      </c>
      <c r="H421" s="19">
        <f t="shared" si="18"/>
        <v>1344378.9999999998</v>
      </c>
      <c r="I421" s="18">
        <v>652953.75</v>
      </c>
      <c r="J421" s="18">
        <v>337436.99</v>
      </c>
      <c r="K421" s="18">
        <v>1895.21</v>
      </c>
      <c r="L421" s="18">
        <v>36013.599999999999</v>
      </c>
      <c r="M421" s="19">
        <f t="shared" si="19"/>
        <v>1028299.5499999999</v>
      </c>
      <c r="N421" s="20">
        <f t="shared" si="20"/>
        <v>0.23511186205675624</v>
      </c>
    </row>
    <row r="422" spans="1:14" ht="15.6" customHeight="1">
      <c r="A422" s="17" t="s">
        <v>353</v>
      </c>
      <c r="B422" s="28" t="s">
        <v>21</v>
      </c>
      <c r="C422" s="18">
        <v>2647292.39</v>
      </c>
      <c r="D422" s="18">
        <v>166313.42000000001</v>
      </c>
      <c r="E422" s="18">
        <v>1484871.81</v>
      </c>
      <c r="F422" s="18">
        <v>5850610.8799999999</v>
      </c>
      <c r="G422" s="18">
        <v>403625.48</v>
      </c>
      <c r="H422" s="19">
        <f t="shared" si="18"/>
        <v>10552713.98</v>
      </c>
      <c r="I422" s="18">
        <v>2836014.16</v>
      </c>
      <c r="J422" s="18">
        <v>5479400.1900000004</v>
      </c>
      <c r="K422" s="18">
        <v>7308.68</v>
      </c>
      <c r="L422" s="18">
        <v>205492.87</v>
      </c>
      <c r="M422" s="19">
        <f t="shared" si="19"/>
        <v>8528215.9000000004</v>
      </c>
      <c r="N422" s="20">
        <f t="shared" si="20"/>
        <v>0.19184620030798941</v>
      </c>
    </row>
    <row r="423" spans="1:14" ht="15.6" customHeight="1">
      <c r="A423" s="17" t="s">
        <v>354</v>
      </c>
      <c r="B423" s="28" t="s">
        <v>15</v>
      </c>
      <c r="C423" s="18">
        <v>104058.39</v>
      </c>
      <c r="D423" s="18">
        <v>4204.05</v>
      </c>
      <c r="E423" s="18">
        <v>122508.57</v>
      </c>
      <c r="F423" s="18">
        <v>556020.06000000006</v>
      </c>
      <c r="G423" s="18">
        <v>29968.43</v>
      </c>
      <c r="H423" s="19">
        <f t="shared" si="18"/>
        <v>816759.50000000012</v>
      </c>
      <c r="I423" s="18">
        <v>226436.73</v>
      </c>
      <c r="J423" s="18">
        <v>222008.97</v>
      </c>
      <c r="K423" s="18">
        <v>6950.92</v>
      </c>
      <c r="L423" s="18">
        <v>239188.09</v>
      </c>
      <c r="M423" s="19">
        <f t="shared" si="19"/>
        <v>694584.71</v>
      </c>
      <c r="N423" s="20">
        <f t="shared" si="20"/>
        <v>0.14958477985257612</v>
      </c>
    </row>
    <row r="424" spans="1:14" ht="15.6" customHeight="1">
      <c r="A424" s="17" t="s">
        <v>355</v>
      </c>
      <c r="B424" s="28" t="s">
        <v>18</v>
      </c>
      <c r="C424" s="18">
        <v>505796.79</v>
      </c>
      <c r="D424" s="18">
        <v>10875.62</v>
      </c>
      <c r="E424" s="18">
        <v>155764.23000000001</v>
      </c>
      <c r="F424" s="18">
        <v>1321784.42</v>
      </c>
      <c r="G424" s="18">
        <v>9006.0400000000009</v>
      </c>
      <c r="H424" s="19">
        <f t="shared" si="18"/>
        <v>2003227.1</v>
      </c>
      <c r="I424" s="18">
        <v>702992.67</v>
      </c>
      <c r="J424" s="18">
        <v>996591.38</v>
      </c>
      <c r="K424" s="18">
        <v>1613.56</v>
      </c>
      <c r="L424" s="18">
        <v>20533.75</v>
      </c>
      <c r="M424" s="19">
        <f t="shared" si="19"/>
        <v>1721731.36</v>
      </c>
      <c r="N424" s="20">
        <f t="shared" si="20"/>
        <v>0.14052113212725606</v>
      </c>
    </row>
    <row r="425" spans="1:14" ht="15.6" customHeight="1">
      <c r="A425" s="17" t="s">
        <v>356</v>
      </c>
      <c r="B425" s="28" t="s">
        <v>25</v>
      </c>
      <c r="C425" s="18">
        <v>3572074.43</v>
      </c>
      <c r="D425" s="18">
        <v>101587.19</v>
      </c>
      <c r="E425" s="18">
        <v>1544430.53</v>
      </c>
      <c r="F425" s="18">
        <v>4499049.07</v>
      </c>
      <c r="G425" s="18">
        <v>44875.57</v>
      </c>
      <c r="H425" s="19">
        <f t="shared" si="18"/>
        <v>9762016.790000001</v>
      </c>
      <c r="I425" s="18">
        <v>6658981.75</v>
      </c>
      <c r="J425" s="18">
        <v>2205936.69</v>
      </c>
      <c r="K425" s="18">
        <v>114990.52</v>
      </c>
      <c r="L425" s="18">
        <v>880215.87</v>
      </c>
      <c r="M425" s="19">
        <f t="shared" si="19"/>
        <v>9860124.8299999982</v>
      </c>
      <c r="N425" s="20">
        <f t="shared" si="20"/>
        <v>-1.0049976568417399E-2</v>
      </c>
    </row>
    <row r="426" spans="1:14" ht="15.6" customHeight="1">
      <c r="A426" s="17" t="s">
        <v>357</v>
      </c>
      <c r="B426" s="28" t="s">
        <v>18</v>
      </c>
      <c r="C426" s="18">
        <v>7531417.3499999996</v>
      </c>
      <c r="D426" s="18">
        <v>123779.75</v>
      </c>
      <c r="E426" s="18">
        <v>3834184.64</v>
      </c>
      <c r="F426" s="18">
        <v>13998730.66</v>
      </c>
      <c r="G426" s="18">
        <v>635238.07999999996</v>
      </c>
      <c r="H426" s="19">
        <f t="shared" si="18"/>
        <v>26123350.479999997</v>
      </c>
      <c r="I426" s="18">
        <v>9449569.1400000006</v>
      </c>
      <c r="J426" s="18">
        <v>11952419.1</v>
      </c>
      <c r="K426" s="18">
        <v>173591.4</v>
      </c>
      <c r="L426" s="18">
        <v>1189668.6000000001</v>
      </c>
      <c r="M426" s="19">
        <f t="shared" si="19"/>
        <v>22765248.240000002</v>
      </c>
      <c r="N426" s="20">
        <f t="shared" si="20"/>
        <v>0.12854791511414101</v>
      </c>
    </row>
    <row r="427" spans="1:14" ht="15.6" customHeight="1">
      <c r="A427" s="17" t="s">
        <v>555</v>
      </c>
      <c r="B427" s="28" t="s">
        <v>22</v>
      </c>
      <c r="C427" s="18">
        <v>536617.72</v>
      </c>
      <c r="D427" s="18">
        <v>14672.04</v>
      </c>
      <c r="E427" s="18">
        <v>226248.42</v>
      </c>
      <c r="F427" s="18">
        <v>2127666.56</v>
      </c>
      <c r="G427" s="18">
        <v>11787.16</v>
      </c>
      <c r="H427" s="19">
        <f t="shared" si="18"/>
        <v>2916991.9000000004</v>
      </c>
      <c r="I427" s="18">
        <v>1156548.2</v>
      </c>
      <c r="J427" s="18">
        <v>1132132.1200000001</v>
      </c>
      <c r="K427" s="18">
        <v>0</v>
      </c>
      <c r="L427" s="18">
        <v>123361.9</v>
      </c>
      <c r="M427" s="19">
        <f t="shared" si="19"/>
        <v>2412042.2200000002</v>
      </c>
      <c r="N427" s="20">
        <f t="shared" si="20"/>
        <v>0.17310630173501684</v>
      </c>
    </row>
    <row r="428" spans="1:14" ht="15.6" customHeight="1">
      <c r="A428" s="17" t="s">
        <v>358</v>
      </c>
      <c r="B428" s="28" t="s">
        <v>22</v>
      </c>
      <c r="C428" s="18">
        <v>3265764.51</v>
      </c>
      <c r="D428" s="18">
        <v>299715.90000000002</v>
      </c>
      <c r="E428" s="18">
        <v>407124.22</v>
      </c>
      <c r="F428" s="18">
        <v>4890021.7300000004</v>
      </c>
      <c r="G428" s="18">
        <v>83683.34</v>
      </c>
      <c r="H428" s="19">
        <f t="shared" si="18"/>
        <v>8946309.6999999993</v>
      </c>
      <c r="I428" s="18">
        <v>4646557.76</v>
      </c>
      <c r="J428" s="18">
        <v>2600241.44</v>
      </c>
      <c r="K428" s="18">
        <v>86693.23</v>
      </c>
      <c r="L428" s="18">
        <v>83103.69</v>
      </c>
      <c r="M428" s="19">
        <f t="shared" si="19"/>
        <v>7416596.1200000001</v>
      </c>
      <c r="N428" s="20">
        <f t="shared" si="20"/>
        <v>0.17098822098680524</v>
      </c>
    </row>
    <row r="429" spans="1:14" ht="15.6" customHeight="1">
      <c r="A429" s="17" t="s">
        <v>359</v>
      </c>
      <c r="B429" s="28" t="s">
        <v>25</v>
      </c>
      <c r="C429" s="18">
        <v>20172211.690000001</v>
      </c>
      <c r="D429" s="18">
        <v>18139076</v>
      </c>
      <c r="E429" s="18">
        <v>16133440.220000001</v>
      </c>
      <c r="F429" s="18">
        <v>5952316.0199999996</v>
      </c>
      <c r="G429" s="18">
        <v>2130073.21</v>
      </c>
      <c r="H429" s="19">
        <f t="shared" si="18"/>
        <v>62527117.139999993</v>
      </c>
      <c r="I429" s="18">
        <v>12620298.25</v>
      </c>
      <c r="J429" s="18">
        <v>11210039.359999999</v>
      </c>
      <c r="K429" s="18">
        <v>9330.02</v>
      </c>
      <c r="L429" s="18">
        <v>1879357.32</v>
      </c>
      <c r="M429" s="19">
        <f t="shared" si="19"/>
        <v>25719024.949999999</v>
      </c>
      <c r="N429" s="20">
        <f t="shared" si="20"/>
        <v>0.58867406452764537</v>
      </c>
    </row>
    <row r="430" spans="1:14" ht="15.6" customHeight="1">
      <c r="A430" s="17" t="s">
        <v>617</v>
      </c>
      <c r="B430" s="28" t="s">
        <v>21</v>
      </c>
      <c r="C430" s="18">
        <v>166270.56</v>
      </c>
      <c r="D430" s="18">
        <v>2326.66</v>
      </c>
      <c r="E430" s="18">
        <v>59750.82</v>
      </c>
      <c r="F430" s="18">
        <v>594458.27</v>
      </c>
      <c r="G430" s="18">
        <v>0.05</v>
      </c>
      <c r="H430" s="19">
        <f t="shared" si="18"/>
        <v>822806.3600000001</v>
      </c>
      <c r="I430" s="18">
        <v>266641.40999999997</v>
      </c>
      <c r="J430" s="18">
        <v>208154.48</v>
      </c>
      <c r="K430" s="18">
        <v>1827.6</v>
      </c>
      <c r="L430" s="18">
        <v>233647.23</v>
      </c>
      <c r="M430" s="19">
        <f t="shared" si="19"/>
        <v>710270.72</v>
      </c>
      <c r="N430" s="20">
        <f t="shared" si="20"/>
        <v>0.13677050332960494</v>
      </c>
    </row>
    <row r="431" spans="1:14" ht="15.6" customHeight="1">
      <c r="A431" s="17" t="s">
        <v>360</v>
      </c>
      <c r="B431" s="28" t="s">
        <v>22</v>
      </c>
      <c r="C431" s="18">
        <v>2371402.69</v>
      </c>
      <c r="D431" s="18">
        <v>46172.46</v>
      </c>
      <c r="E431" s="18">
        <v>1044306.96</v>
      </c>
      <c r="F431" s="18">
        <v>4421524.0599999996</v>
      </c>
      <c r="G431" s="18">
        <v>55119.73</v>
      </c>
      <c r="H431" s="19">
        <f t="shared" si="18"/>
        <v>7938525.9000000004</v>
      </c>
      <c r="I431" s="18">
        <v>3864122.59</v>
      </c>
      <c r="J431" s="18">
        <v>1147862.94</v>
      </c>
      <c r="K431" s="18">
        <v>17265.04</v>
      </c>
      <c r="L431" s="18">
        <v>1506844.57</v>
      </c>
      <c r="M431" s="19">
        <f t="shared" si="19"/>
        <v>6536095.1399999997</v>
      </c>
      <c r="N431" s="20">
        <f t="shared" si="20"/>
        <v>0.17666135724265894</v>
      </c>
    </row>
    <row r="432" spans="1:14" ht="15.6" customHeight="1">
      <c r="A432" s="17" t="s">
        <v>361</v>
      </c>
      <c r="B432" s="28" t="s">
        <v>26</v>
      </c>
      <c r="C432" s="18">
        <v>72625.13</v>
      </c>
      <c r="D432" s="18">
        <v>0</v>
      </c>
      <c r="E432" s="18">
        <v>108512.25</v>
      </c>
      <c r="F432" s="18">
        <v>729509.22</v>
      </c>
      <c r="G432" s="18">
        <v>128320</v>
      </c>
      <c r="H432" s="19">
        <f t="shared" si="18"/>
        <v>1038966.6</v>
      </c>
      <c r="I432" s="18">
        <v>337666.45</v>
      </c>
      <c r="J432" s="18">
        <v>344276.96</v>
      </c>
      <c r="K432" s="18">
        <v>0</v>
      </c>
      <c r="L432" s="18">
        <v>1615.26</v>
      </c>
      <c r="M432" s="19">
        <f t="shared" si="19"/>
        <v>683558.67</v>
      </c>
      <c r="N432" s="20">
        <f t="shared" si="20"/>
        <v>0.34207830165089037</v>
      </c>
    </row>
    <row r="433" spans="1:14" ht="15.6" customHeight="1">
      <c r="A433" s="17" t="s">
        <v>362</v>
      </c>
      <c r="B433" s="28" t="s">
        <v>15</v>
      </c>
      <c r="C433" s="18">
        <v>304180.15000000002</v>
      </c>
      <c r="D433" s="18">
        <v>19922.2</v>
      </c>
      <c r="E433" s="18">
        <v>119061.39</v>
      </c>
      <c r="F433" s="18">
        <v>475065.77</v>
      </c>
      <c r="G433" s="18">
        <v>8750</v>
      </c>
      <c r="H433" s="19">
        <f t="shared" si="18"/>
        <v>926979.51</v>
      </c>
      <c r="I433" s="18">
        <v>497259.76</v>
      </c>
      <c r="J433" s="18">
        <v>457260.08</v>
      </c>
      <c r="K433" s="18">
        <v>89.55</v>
      </c>
      <c r="L433" s="18">
        <v>23056.240000000002</v>
      </c>
      <c r="M433" s="19">
        <f t="shared" si="19"/>
        <v>977665.63000000012</v>
      </c>
      <c r="N433" s="20">
        <f t="shared" si="20"/>
        <v>-5.4678792198977637E-2</v>
      </c>
    </row>
    <row r="434" spans="1:14" ht="15.6" customHeight="1">
      <c r="A434" s="17" t="s">
        <v>363</v>
      </c>
      <c r="B434" s="28" t="s">
        <v>37</v>
      </c>
      <c r="C434" s="18">
        <v>1511579.53</v>
      </c>
      <c r="D434" s="18">
        <v>16725.689999999999</v>
      </c>
      <c r="E434" s="18">
        <v>617471.09</v>
      </c>
      <c r="F434" s="18">
        <v>3142280</v>
      </c>
      <c r="G434" s="18">
        <v>110876.95</v>
      </c>
      <c r="H434" s="19">
        <f t="shared" si="18"/>
        <v>5398933.2600000007</v>
      </c>
      <c r="I434" s="18">
        <v>2607151.54</v>
      </c>
      <c r="J434" s="18">
        <v>1751825.41</v>
      </c>
      <c r="K434" s="18">
        <v>44680.79</v>
      </c>
      <c r="L434" s="18">
        <v>387049.14</v>
      </c>
      <c r="M434" s="19">
        <f t="shared" si="19"/>
        <v>4790706.88</v>
      </c>
      <c r="N434" s="20">
        <f t="shared" si="20"/>
        <v>0.11265676953376541</v>
      </c>
    </row>
    <row r="435" spans="1:14" ht="15.6" customHeight="1">
      <c r="A435" s="17" t="s">
        <v>364</v>
      </c>
      <c r="B435" s="28" t="s">
        <v>25</v>
      </c>
      <c r="C435" s="18">
        <v>1255612.72</v>
      </c>
      <c r="D435" s="18">
        <v>12525.6</v>
      </c>
      <c r="E435" s="18">
        <v>175463.45</v>
      </c>
      <c r="F435" s="18">
        <v>1621223.4</v>
      </c>
      <c r="G435" s="18">
        <v>9094.77</v>
      </c>
      <c r="H435" s="19">
        <f t="shared" si="18"/>
        <v>3073919.94</v>
      </c>
      <c r="I435" s="18">
        <v>1606941.53</v>
      </c>
      <c r="J435" s="18">
        <v>1626991.17</v>
      </c>
      <c r="K435" s="18">
        <v>3463.74</v>
      </c>
      <c r="L435" s="18">
        <v>116107.42</v>
      </c>
      <c r="M435" s="19">
        <f t="shared" si="19"/>
        <v>3353503.8600000003</v>
      </c>
      <c r="N435" s="20">
        <f t="shared" si="20"/>
        <v>-9.0953546434914767E-2</v>
      </c>
    </row>
    <row r="436" spans="1:14" ht="15.6" customHeight="1">
      <c r="A436" s="17" t="s">
        <v>365</v>
      </c>
      <c r="B436" s="28" t="s">
        <v>15</v>
      </c>
      <c r="C436" s="18">
        <v>288873.25</v>
      </c>
      <c r="D436" s="18">
        <v>3836.72</v>
      </c>
      <c r="E436" s="18">
        <v>61543.81</v>
      </c>
      <c r="F436" s="18">
        <v>346390.23</v>
      </c>
      <c r="G436" s="18">
        <v>5315.44</v>
      </c>
      <c r="H436" s="19">
        <f t="shared" si="18"/>
        <v>705959.45</v>
      </c>
      <c r="I436" s="18">
        <v>208825.02</v>
      </c>
      <c r="J436" s="18">
        <v>293502.65999999997</v>
      </c>
      <c r="K436" s="18">
        <v>1359.36</v>
      </c>
      <c r="L436" s="18">
        <v>13037.63</v>
      </c>
      <c r="M436" s="19">
        <f t="shared" si="19"/>
        <v>516724.66999999993</v>
      </c>
      <c r="N436" s="20">
        <f t="shared" si="20"/>
        <v>0.26805332799213899</v>
      </c>
    </row>
    <row r="437" spans="1:14" ht="15.6" customHeight="1">
      <c r="A437" s="17" t="s">
        <v>366</v>
      </c>
      <c r="B437" s="28" t="s">
        <v>25</v>
      </c>
      <c r="C437" s="18">
        <v>314026.93</v>
      </c>
      <c r="D437" s="18">
        <v>26397.32</v>
      </c>
      <c r="E437" s="18">
        <v>54961.89</v>
      </c>
      <c r="F437" s="18">
        <v>883907.73</v>
      </c>
      <c r="G437" s="18">
        <v>36122.01</v>
      </c>
      <c r="H437" s="19">
        <f t="shared" si="18"/>
        <v>1315415.8800000001</v>
      </c>
      <c r="I437" s="18">
        <v>465797.22</v>
      </c>
      <c r="J437" s="18">
        <v>512131.25</v>
      </c>
      <c r="K437" s="18">
        <v>1600.92</v>
      </c>
      <c r="L437" s="18">
        <v>206695.79</v>
      </c>
      <c r="M437" s="19">
        <f t="shared" si="19"/>
        <v>1186225.18</v>
      </c>
      <c r="N437" s="20">
        <f t="shared" si="20"/>
        <v>9.8212817683180298E-2</v>
      </c>
    </row>
    <row r="438" spans="1:14" ht="15.6" customHeight="1">
      <c r="A438" s="17" t="s">
        <v>367</v>
      </c>
      <c r="B438" s="28" t="s">
        <v>15</v>
      </c>
      <c r="C438" s="18">
        <v>1277518.6000000001</v>
      </c>
      <c r="D438" s="18">
        <v>8451.32</v>
      </c>
      <c r="E438" s="18">
        <v>172733.74</v>
      </c>
      <c r="F438" s="18">
        <v>2153473.39</v>
      </c>
      <c r="G438" s="18">
        <v>103422.63</v>
      </c>
      <c r="H438" s="19">
        <f t="shared" si="18"/>
        <v>3715599.68</v>
      </c>
      <c r="I438" s="18">
        <v>1080037.93</v>
      </c>
      <c r="J438" s="18">
        <v>1297549.6100000001</v>
      </c>
      <c r="K438" s="18">
        <v>734.52</v>
      </c>
      <c r="L438" s="18">
        <v>59101.82</v>
      </c>
      <c r="M438" s="19">
        <f t="shared" si="19"/>
        <v>2437423.88</v>
      </c>
      <c r="N438" s="20">
        <f t="shared" si="20"/>
        <v>0.34400255950070496</v>
      </c>
    </row>
    <row r="439" spans="1:14" ht="15.6" customHeight="1">
      <c r="A439" s="17" t="s">
        <v>368</v>
      </c>
      <c r="B439" s="28" t="s">
        <v>18</v>
      </c>
      <c r="C439" s="18">
        <v>890192.24</v>
      </c>
      <c r="D439" s="18">
        <v>41331.199999999997</v>
      </c>
      <c r="E439" s="18">
        <v>283437.58</v>
      </c>
      <c r="F439" s="18">
        <v>2522955.6</v>
      </c>
      <c r="G439" s="18">
        <v>14952.14</v>
      </c>
      <c r="H439" s="19">
        <f t="shared" si="18"/>
        <v>3752868.7600000002</v>
      </c>
      <c r="I439" s="18">
        <v>1440143.35</v>
      </c>
      <c r="J439" s="18">
        <v>1680326.85</v>
      </c>
      <c r="K439" s="18">
        <v>8655.2199999999993</v>
      </c>
      <c r="L439" s="18">
        <v>80720.039999999994</v>
      </c>
      <c r="M439" s="19">
        <f t="shared" si="19"/>
        <v>3209845.4600000004</v>
      </c>
      <c r="N439" s="20">
        <f t="shared" si="20"/>
        <v>0.14469552087400994</v>
      </c>
    </row>
    <row r="440" spans="1:14" ht="15.6" customHeight="1">
      <c r="A440" s="17" t="s">
        <v>369</v>
      </c>
      <c r="B440" s="28" t="s">
        <v>18</v>
      </c>
      <c r="C440" s="18">
        <v>352895.53</v>
      </c>
      <c r="D440" s="18">
        <v>400.86</v>
      </c>
      <c r="E440" s="18">
        <v>55901.43</v>
      </c>
      <c r="F440" s="18">
        <v>1735330.77</v>
      </c>
      <c r="G440" s="18">
        <v>314006.59999999998</v>
      </c>
      <c r="H440" s="19">
        <f t="shared" si="18"/>
        <v>2458535.19</v>
      </c>
      <c r="I440" s="18">
        <v>1316558.28</v>
      </c>
      <c r="J440" s="18">
        <v>660335.1</v>
      </c>
      <c r="K440" s="18">
        <v>764.1</v>
      </c>
      <c r="L440" s="18">
        <v>96627.05</v>
      </c>
      <c r="M440" s="19">
        <f t="shared" si="19"/>
        <v>2074284.53</v>
      </c>
      <c r="N440" s="20">
        <f t="shared" si="20"/>
        <v>0.15629251985610176</v>
      </c>
    </row>
    <row r="441" spans="1:14" ht="15.6" customHeight="1">
      <c r="A441" s="17" t="s">
        <v>618</v>
      </c>
      <c r="B441" s="28" t="s">
        <v>22</v>
      </c>
      <c r="C441" s="18">
        <v>1027484.85</v>
      </c>
      <c r="D441" s="18">
        <v>21400.93</v>
      </c>
      <c r="E441" s="18">
        <v>367315.75</v>
      </c>
      <c r="F441" s="18">
        <v>1587769.28</v>
      </c>
      <c r="G441" s="18">
        <v>75604.84</v>
      </c>
      <c r="H441" s="19">
        <f t="shared" si="18"/>
        <v>3079575.65</v>
      </c>
      <c r="I441" s="18">
        <v>1269147.76</v>
      </c>
      <c r="J441" s="18">
        <v>1608820.64</v>
      </c>
      <c r="K441" s="18">
        <v>2069.25</v>
      </c>
      <c r="L441" s="18">
        <v>93103.93</v>
      </c>
      <c r="M441" s="19">
        <f t="shared" si="19"/>
        <v>2973141.58</v>
      </c>
      <c r="N441" s="20">
        <f t="shared" si="20"/>
        <v>3.4561277947498976E-2</v>
      </c>
    </row>
    <row r="442" spans="1:14" ht="15.6" customHeight="1">
      <c r="A442" s="17" t="s">
        <v>370</v>
      </c>
      <c r="B442" s="28" t="s">
        <v>31</v>
      </c>
      <c r="C442" s="18">
        <v>752208.26</v>
      </c>
      <c r="D442" s="18">
        <v>12582.95</v>
      </c>
      <c r="E442" s="18">
        <v>457191.75</v>
      </c>
      <c r="F442" s="18">
        <v>1465496.52</v>
      </c>
      <c r="G442" s="18">
        <v>23370.36</v>
      </c>
      <c r="H442" s="19">
        <f t="shared" si="18"/>
        <v>2710849.84</v>
      </c>
      <c r="I442" s="18">
        <v>1033301</v>
      </c>
      <c r="J442" s="18">
        <v>1026465.32</v>
      </c>
      <c r="K442" s="18">
        <v>16702.12</v>
      </c>
      <c r="L442" s="18">
        <v>238004.62</v>
      </c>
      <c r="M442" s="19">
        <f t="shared" si="19"/>
        <v>2314473.06</v>
      </c>
      <c r="N442" s="20">
        <f t="shared" si="20"/>
        <v>0.14621864116235955</v>
      </c>
    </row>
    <row r="443" spans="1:14" ht="15.6" customHeight="1">
      <c r="A443" s="17" t="s">
        <v>371</v>
      </c>
      <c r="B443" s="28" t="s">
        <v>21</v>
      </c>
      <c r="C443" s="18">
        <v>5233366.74</v>
      </c>
      <c r="D443" s="18">
        <v>414091.06</v>
      </c>
      <c r="E443" s="18">
        <v>1481471.91</v>
      </c>
      <c r="F443" s="18">
        <v>6667890.25</v>
      </c>
      <c r="G443" s="18">
        <v>95275.21</v>
      </c>
      <c r="H443" s="19">
        <f t="shared" si="18"/>
        <v>13892095.170000002</v>
      </c>
      <c r="I443" s="18">
        <v>5270513.24</v>
      </c>
      <c r="J443" s="18">
        <v>3088685.74</v>
      </c>
      <c r="K443" s="18">
        <v>63504.58</v>
      </c>
      <c r="L443" s="18">
        <v>3103139.41</v>
      </c>
      <c r="M443" s="19">
        <f t="shared" si="19"/>
        <v>11525842.970000001</v>
      </c>
      <c r="N443" s="20">
        <f t="shared" si="20"/>
        <v>0.17033083714470412</v>
      </c>
    </row>
    <row r="444" spans="1:14" ht="15.6" customHeight="1">
      <c r="A444" s="17" t="s">
        <v>619</v>
      </c>
      <c r="B444" s="28" t="s">
        <v>22</v>
      </c>
      <c r="C444" s="18">
        <v>1234714.8999999999</v>
      </c>
      <c r="D444" s="18">
        <v>18727.13</v>
      </c>
      <c r="E444" s="18">
        <v>251365.64</v>
      </c>
      <c r="F444" s="18">
        <v>2677431.84</v>
      </c>
      <c r="G444" s="18">
        <v>1460</v>
      </c>
      <c r="H444" s="19">
        <f t="shared" si="18"/>
        <v>4183699.51</v>
      </c>
      <c r="I444" s="18">
        <v>3364773.26</v>
      </c>
      <c r="J444" s="18">
        <v>1016702.36</v>
      </c>
      <c r="K444" s="18">
        <v>87421.22</v>
      </c>
      <c r="L444" s="18">
        <v>69880</v>
      </c>
      <c r="M444" s="19">
        <f t="shared" si="19"/>
        <v>4538776.84</v>
      </c>
      <c r="N444" s="20">
        <f t="shared" si="20"/>
        <v>-8.4871614022776723E-2</v>
      </c>
    </row>
    <row r="445" spans="1:14" ht="15.6" customHeight="1">
      <c r="A445" s="17" t="s">
        <v>372</v>
      </c>
      <c r="B445" s="28" t="s">
        <v>18</v>
      </c>
      <c r="C445" s="18">
        <v>3051256.48</v>
      </c>
      <c r="D445" s="18">
        <v>93586.33</v>
      </c>
      <c r="E445" s="18">
        <v>887118.42</v>
      </c>
      <c r="F445" s="18">
        <v>5959072.1699999999</v>
      </c>
      <c r="G445" s="18">
        <v>102849.67</v>
      </c>
      <c r="H445" s="19">
        <f t="shared" si="18"/>
        <v>10093883.07</v>
      </c>
      <c r="I445" s="18">
        <v>3804334.83</v>
      </c>
      <c r="J445" s="18">
        <v>5575332.46</v>
      </c>
      <c r="K445" s="18">
        <v>33523.300000000003</v>
      </c>
      <c r="L445" s="18">
        <v>271917.34999999998</v>
      </c>
      <c r="M445" s="19">
        <f t="shared" si="19"/>
        <v>9685107.9399999995</v>
      </c>
      <c r="N445" s="20">
        <f t="shared" si="20"/>
        <v>4.0497311804108385E-2</v>
      </c>
    </row>
    <row r="446" spans="1:14" ht="15.6" customHeight="1">
      <c r="A446" s="17" t="s">
        <v>373</v>
      </c>
      <c r="B446" s="28" t="s">
        <v>26</v>
      </c>
      <c r="C446" s="18">
        <v>1399560.47</v>
      </c>
      <c r="D446" s="18">
        <v>15544.42</v>
      </c>
      <c r="E446" s="18">
        <v>528178.81000000006</v>
      </c>
      <c r="F446" s="18">
        <v>1978619.79</v>
      </c>
      <c r="G446" s="18">
        <v>13142.31</v>
      </c>
      <c r="H446" s="19">
        <f t="shared" si="18"/>
        <v>3935045.8000000003</v>
      </c>
      <c r="I446" s="18">
        <v>1426857.26</v>
      </c>
      <c r="J446" s="18">
        <v>1763384.46</v>
      </c>
      <c r="K446" s="18">
        <v>1802.76</v>
      </c>
      <c r="L446" s="18">
        <v>307622.02</v>
      </c>
      <c r="M446" s="19">
        <f t="shared" si="19"/>
        <v>3499666.4999999995</v>
      </c>
      <c r="N446" s="20">
        <f t="shared" si="20"/>
        <v>0.11064148224145211</v>
      </c>
    </row>
    <row r="447" spans="1:14" ht="15.6" customHeight="1">
      <c r="A447" s="17" t="s">
        <v>620</v>
      </c>
      <c r="B447" s="28" t="s">
        <v>21</v>
      </c>
      <c r="C447" s="18">
        <v>455965.53</v>
      </c>
      <c r="D447" s="18">
        <v>5899.16</v>
      </c>
      <c r="E447" s="18">
        <v>105990.46</v>
      </c>
      <c r="F447" s="18">
        <v>1150516.3</v>
      </c>
      <c r="G447" s="18">
        <v>27913.759999999998</v>
      </c>
      <c r="H447" s="19">
        <f t="shared" si="18"/>
        <v>1746285.2100000002</v>
      </c>
      <c r="I447" s="18">
        <v>450529.79</v>
      </c>
      <c r="J447" s="18">
        <v>977311.08</v>
      </c>
      <c r="K447" s="18">
        <v>0</v>
      </c>
      <c r="L447" s="18">
        <v>10719.25</v>
      </c>
      <c r="M447" s="19">
        <f t="shared" si="19"/>
        <v>1438560.1199999999</v>
      </c>
      <c r="N447" s="20">
        <f t="shared" si="20"/>
        <v>0.176216970880719</v>
      </c>
    </row>
    <row r="448" spans="1:14" ht="15.6" customHeight="1">
      <c r="A448" s="17" t="s">
        <v>374</v>
      </c>
      <c r="B448" s="28" t="s">
        <v>22</v>
      </c>
      <c r="C448" s="18">
        <v>4580216.12</v>
      </c>
      <c r="D448" s="18">
        <v>226059.96</v>
      </c>
      <c r="E448" s="18">
        <v>744726.84</v>
      </c>
      <c r="F448" s="18">
        <v>9025212.3399999999</v>
      </c>
      <c r="G448" s="18">
        <v>236116.44</v>
      </c>
      <c r="H448" s="19">
        <f t="shared" si="18"/>
        <v>14812331.699999999</v>
      </c>
      <c r="I448" s="18">
        <v>6393338</v>
      </c>
      <c r="J448" s="18">
        <v>5487325.8799999999</v>
      </c>
      <c r="K448" s="18">
        <v>273316.40999999997</v>
      </c>
      <c r="L448" s="18">
        <v>345023.06</v>
      </c>
      <c r="M448" s="19">
        <f t="shared" si="19"/>
        <v>12499003.35</v>
      </c>
      <c r="N448" s="20">
        <f t="shared" si="20"/>
        <v>0.15617584029663606</v>
      </c>
    </row>
    <row r="449" spans="1:14" ht="15.6" customHeight="1">
      <c r="A449" s="17" t="s">
        <v>375</v>
      </c>
      <c r="B449" s="28" t="s">
        <v>21</v>
      </c>
      <c r="C449" s="18">
        <v>452942.88</v>
      </c>
      <c r="D449" s="18">
        <v>7415.19</v>
      </c>
      <c r="E449" s="18">
        <v>138860.32</v>
      </c>
      <c r="F449" s="18">
        <v>744729.73</v>
      </c>
      <c r="G449" s="18">
        <v>26168.09</v>
      </c>
      <c r="H449" s="19">
        <f t="shared" si="18"/>
        <v>1370116.2100000002</v>
      </c>
      <c r="I449" s="18">
        <v>438309.46</v>
      </c>
      <c r="J449" s="18">
        <v>695165.49</v>
      </c>
      <c r="K449" s="18">
        <v>2730.45</v>
      </c>
      <c r="L449" s="18">
        <v>80405.95</v>
      </c>
      <c r="M449" s="19">
        <f t="shared" si="19"/>
        <v>1216611.3499999999</v>
      </c>
      <c r="N449" s="20">
        <f t="shared" si="20"/>
        <v>0.11203783947640493</v>
      </c>
    </row>
    <row r="450" spans="1:14" ht="15.6" customHeight="1">
      <c r="A450" s="17" t="s">
        <v>376</v>
      </c>
      <c r="B450" s="28" t="s">
        <v>21</v>
      </c>
      <c r="C450" s="18">
        <v>527964.12</v>
      </c>
      <c r="D450" s="18">
        <v>13680.1</v>
      </c>
      <c r="E450" s="18">
        <v>231201.6</v>
      </c>
      <c r="F450" s="18">
        <v>956410.26</v>
      </c>
      <c r="G450" s="18">
        <v>23522.41</v>
      </c>
      <c r="H450" s="19">
        <f t="shared" si="18"/>
        <v>1752778.49</v>
      </c>
      <c r="I450" s="18">
        <v>1139091.76</v>
      </c>
      <c r="J450" s="18">
        <v>561987.19999999995</v>
      </c>
      <c r="K450" s="18">
        <v>3878.8</v>
      </c>
      <c r="L450" s="18">
        <v>59773.59</v>
      </c>
      <c r="M450" s="19">
        <f t="shared" si="19"/>
        <v>1764731.35</v>
      </c>
      <c r="N450" s="20">
        <f t="shared" si="20"/>
        <v>-6.8193785285441877E-3</v>
      </c>
    </row>
    <row r="451" spans="1:14" ht="15.6" customHeight="1">
      <c r="A451" s="17" t="s">
        <v>621</v>
      </c>
      <c r="B451" s="28" t="s">
        <v>21</v>
      </c>
      <c r="C451" s="18">
        <v>2775470.28</v>
      </c>
      <c r="D451" s="18">
        <v>797271.31</v>
      </c>
      <c r="E451" s="18">
        <v>1946514.46</v>
      </c>
      <c r="F451" s="18">
        <v>7624573.8899999997</v>
      </c>
      <c r="G451" s="18">
        <v>156108.04999999999</v>
      </c>
      <c r="H451" s="19">
        <f t="shared" si="18"/>
        <v>13299937.99</v>
      </c>
      <c r="I451" s="18">
        <v>4400852.55</v>
      </c>
      <c r="J451" s="18">
        <v>6106819.3899999997</v>
      </c>
      <c r="K451" s="18">
        <v>33411.94</v>
      </c>
      <c r="L451" s="18">
        <v>580666.89</v>
      </c>
      <c r="M451" s="19">
        <f t="shared" si="19"/>
        <v>11121750.77</v>
      </c>
      <c r="N451" s="20">
        <f t="shared" si="20"/>
        <v>0.16377423876996591</v>
      </c>
    </row>
    <row r="452" spans="1:14" ht="15.6" customHeight="1">
      <c r="A452" s="17" t="s">
        <v>377</v>
      </c>
      <c r="B452" s="28" t="s">
        <v>21</v>
      </c>
      <c r="C452" s="18">
        <v>45194.55</v>
      </c>
      <c r="D452" s="18">
        <v>549.37</v>
      </c>
      <c r="E452" s="18">
        <v>44399.72</v>
      </c>
      <c r="F452" s="18">
        <v>420556.76</v>
      </c>
      <c r="G452" s="18">
        <v>1815</v>
      </c>
      <c r="H452" s="19">
        <f t="shared" si="18"/>
        <v>512515.4</v>
      </c>
      <c r="I452" s="18">
        <v>174873.3</v>
      </c>
      <c r="J452" s="18">
        <v>282388.73</v>
      </c>
      <c r="K452" s="18">
        <v>3.07</v>
      </c>
      <c r="L452" s="18">
        <v>23121.4</v>
      </c>
      <c r="M452" s="19">
        <f t="shared" si="19"/>
        <v>480386.5</v>
      </c>
      <c r="N452" s="20">
        <f t="shared" si="20"/>
        <v>6.268865286779679E-2</v>
      </c>
    </row>
    <row r="453" spans="1:14" ht="15.6" customHeight="1">
      <c r="A453" s="17" t="s">
        <v>378</v>
      </c>
      <c r="B453" s="28" t="s">
        <v>21</v>
      </c>
      <c r="C453" s="18">
        <v>573075.06000000006</v>
      </c>
      <c r="D453" s="18">
        <v>16236.94</v>
      </c>
      <c r="E453" s="18">
        <v>292276.84000000003</v>
      </c>
      <c r="F453" s="18">
        <v>1390269.25</v>
      </c>
      <c r="G453" s="18">
        <v>0</v>
      </c>
      <c r="H453" s="19">
        <f t="shared" si="18"/>
        <v>2271858.09</v>
      </c>
      <c r="I453" s="18">
        <v>1073280.2</v>
      </c>
      <c r="J453" s="18">
        <v>611531.73</v>
      </c>
      <c r="K453" s="18">
        <v>5523.56</v>
      </c>
      <c r="L453" s="18">
        <v>122985.19</v>
      </c>
      <c r="M453" s="19">
        <f t="shared" si="19"/>
        <v>1813320.68</v>
      </c>
      <c r="N453" s="20">
        <f t="shared" si="20"/>
        <v>0.20183364974174067</v>
      </c>
    </row>
    <row r="454" spans="1:14" ht="15.6" customHeight="1">
      <c r="A454" s="17" t="s">
        <v>556</v>
      </c>
      <c r="B454" s="28" t="s">
        <v>31</v>
      </c>
      <c r="C454" s="18">
        <v>2375118.4900000002</v>
      </c>
      <c r="D454" s="18">
        <v>46790.41</v>
      </c>
      <c r="E454" s="18">
        <v>1715022.88</v>
      </c>
      <c r="F454" s="18">
        <v>3285701.07</v>
      </c>
      <c r="G454" s="18">
        <v>49982.61</v>
      </c>
      <c r="H454" s="19">
        <f t="shared" si="18"/>
        <v>7472615.46</v>
      </c>
      <c r="I454" s="18">
        <v>3512506.11</v>
      </c>
      <c r="J454" s="18">
        <v>2731808.61</v>
      </c>
      <c r="K454" s="18">
        <v>30948.83</v>
      </c>
      <c r="L454" s="18">
        <v>193843.41</v>
      </c>
      <c r="M454" s="19">
        <f t="shared" si="19"/>
        <v>6469106.96</v>
      </c>
      <c r="N454" s="20">
        <f t="shared" si="20"/>
        <v>0.1342914680103183</v>
      </c>
    </row>
    <row r="455" spans="1:14" ht="15.6" customHeight="1">
      <c r="A455" s="17" t="s">
        <v>379</v>
      </c>
      <c r="B455" s="28" t="s">
        <v>21</v>
      </c>
      <c r="C455" s="18">
        <v>96765.92</v>
      </c>
      <c r="D455" s="18">
        <v>433.35</v>
      </c>
      <c r="E455" s="18">
        <v>104157.74</v>
      </c>
      <c r="F455" s="18">
        <v>627479.71</v>
      </c>
      <c r="G455" s="18">
        <v>0</v>
      </c>
      <c r="H455" s="19">
        <f t="shared" si="18"/>
        <v>828836.72</v>
      </c>
      <c r="I455" s="18">
        <v>327012.62</v>
      </c>
      <c r="J455" s="18">
        <v>220040.82</v>
      </c>
      <c r="K455" s="18">
        <v>1842.03</v>
      </c>
      <c r="L455" s="18">
        <v>74462.41</v>
      </c>
      <c r="M455" s="19">
        <f t="shared" si="19"/>
        <v>623357.88</v>
      </c>
      <c r="N455" s="20">
        <f t="shared" si="20"/>
        <v>0.24791232705037486</v>
      </c>
    </row>
    <row r="456" spans="1:14" ht="15.6" customHeight="1">
      <c r="A456" s="17" t="s">
        <v>380</v>
      </c>
      <c r="B456" s="28" t="s">
        <v>18</v>
      </c>
      <c r="C456" s="18">
        <v>2297729.2200000002</v>
      </c>
      <c r="D456" s="18">
        <v>52582.15</v>
      </c>
      <c r="E456" s="18">
        <v>1064522.49</v>
      </c>
      <c r="F456" s="18">
        <v>5389108.9800000004</v>
      </c>
      <c r="G456" s="18">
        <v>107710.47</v>
      </c>
      <c r="H456" s="19">
        <f t="shared" si="18"/>
        <v>8911653.3100000005</v>
      </c>
      <c r="I456" s="18">
        <v>3951358.35</v>
      </c>
      <c r="J456" s="18">
        <v>4358803.87</v>
      </c>
      <c r="K456" s="18">
        <v>394.43</v>
      </c>
      <c r="L456" s="18">
        <v>314796.46999999997</v>
      </c>
      <c r="M456" s="19">
        <f t="shared" si="19"/>
        <v>8625353.120000001</v>
      </c>
      <c r="N456" s="20">
        <f t="shared" si="20"/>
        <v>3.2126495504345362E-2</v>
      </c>
    </row>
    <row r="457" spans="1:14" ht="15.6" customHeight="1">
      <c r="A457" s="17" t="s">
        <v>381</v>
      </c>
      <c r="B457" s="28" t="s">
        <v>31</v>
      </c>
      <c r="C457" s="18">
        <v>1277308.22</v>
      </c>
      <c r="D457" s="18">
        <v>54100.63</v>
      </c>
      <c r="E457" s="18">
        <v>1006781.2</v>
      </c>
      <c r="F457" s="18">
        <v>2339758.5</v>
      </c>
      <c r="G457" s="18">
        <v>150536.28</v>
      </c>
      <c r="H457" s="19">
        <f t="shared" si="18"/>
        <v>4828484.83</v>
      </c>
      <c r="I457" s="18">
        <v>1567762.13</v>
      </c>
      <c r="J457" s="18">
        <v>1359934.14</v>
      </c>
      <c r="K457" s="18">
        <v>51438.05</v>
      </c>
      <c r="L457" s="18">
        <v>812706.79</v>
      </c>
      <c r="M457" s="19">
        <f t="shared" si="19"/>
        <v>3791841.1099999994</v>
      </c>
      <c r="N457" s="20">
        <f t="shared" si="20"/>
        <v>0.21469337825381563</v>
      </c>
    </row>
    <row r="458" spans="1:14" ht="15.6" customHeight="1">
      <c r="A458" s="17" t="s">
        <v>382</v>
      </c>
      <c r="B458" s="28" t="s">
        <v>18</v>
      </c>
      <c r="C458" s="18">
        <v>6424770.5</v>
      </c>
      <c r="D458" s="18">
        <v>274558.94</v>
      </c>
      <c r="E458" s="18">
        <v>2006784.03</v>
      </c>
      <c r="F458" s="18">
        <v>8329126.6399999997</v>
      </c>
      <c r="G458" s="18">
        <v>587135.47</v>
      </c>
      <c r="H458" s="19">
        <f t="shared" si="18"/>
        <v>17622375.579999998</v>
      </c>
      <c r="I458" s="18">
        <v>6026184.6200000001</v>
      </c>
      <c r="J458" s="18">
        <v>9498412.5600000005</v>
      </c>
      <c r="K458" s="18">
        <v>19955.53</v>
      </c>
      <c r="L458" s="18">
        <v>1486744.37</v>
      </c>
      <c r="M458" s="19">
        <f t="shared" si="19"/>
        <v>17031297.079999998</v>
      </c>
      <c r="N458" s="20">
        <f t="shared" si="20"/>
        <v>3.3541363212734342E-2</v>
      </c>
    </row>
    <row r="459" spans="1:14" ht="15.6" customHeight="1">
      <c r="A459" s="17" t="s">
        <v>383</v>
      </c>
      <c r="B459" s="28" t="s">
        <v>37</v>
      </c>
      <c r="C459" s="18">
        <v>1645184.81</v>
      </c>
      <c r="D459" s="18">
        <v>30581.29</v>
      </c>
      <c r="E459" s="18">
        <v>678332.62</v>
      </c>
      <c r="F459" s="18">
        <v>3926142.31</v>
      </c>
      <c r="G459" s="18">
        <v>4550</v>
      </c>
      <c r="H459" s="19">
        <f t="shared" ref="H459:H522" si="21">SUM(C459:G459)</f>
        <v>6284791.0300000003</v>
      </c>
      <c r="I459" s="18">
        <v>3340493.44</v>
      </c>
      <c r="J459" s="18">
        <v>1159096.67</v>
      </c>
      <c r="K459" s="18">
        <v>140287.14000000001</v>
      </c>
      <c r="L459" s="18">
        <v>78349.14</v>
      </c>
      <c r="M459" s="19">
        <f t="shared" ref="M459:M522" si="22">SUM(I459:L459)</f>
        <v>4718226.3899999987</v>
      </c>
      <c r="N459" s="20">
        <f t="shared" ref="N459:N522" si="23">(H459-M459)/H459</f>
        <v>0.249262804844603</v>
      </c>
    </row>
    <row r="460" spans="1:14" ht="15.6" customHeight="1">
      <c r="A460" s="17" t="s">
        <v>384</v>
      </c>
      <c r="B460" s="28" t="s">
        <v>18</v>
      </c>
      <c r="C460" s="18">
        <v>7766805.0800000001</v>
      </c>
      <c r="D460" s="18">
        <v>242886.7</v>
      </c>
      <c r="E460" s="18">
        <v>1556322.97</v>
      </c>
      <c r="F460" s="18">
        <v>13001349.699999999</v>
      </c>
      <c r="G460" s="18">
        <v>242190.87</v>
      </c>
      <c r="H460" s="19">
        <f t="shared" si="21"/>
        <v>22809555.32</v>
      </c>
      <c r="I460" s="18">
        <v>8860869.6699999999</v>
      </c>
      <c r="J460" s="18">
        <v>8652000.1500000004</v>
      </c>
      <c r="K460" s="18">
        <v>357030.7</v>
      </c>
      <c r="L460" s="18">
        <v>1824640.24</v>
      </c>
      <c r="M460" s="19">
        <f t="shared" si="22"/>
        <v>19694540.759999998</v>
      </c>
      <c r="N460" s="20">
        <f t="shared" si="23"/>
        <v>0.13656621167308239</v>
      </c>
    </row>
    <row r="461" spans="1:14" ht="15.6" customHeight="1">
      <c r="A461" s="17" t="s">
        <v>385</v>
      </c>
      <c r="B461" s="28" t="s">
        <v>22</v>
      </c>
      <c r="C461" s="18">
        <v>3016486.61</v>
      </c>
      <c r="D461" s="18">
        <v>968463.53</v>
      </c>
      <c r="E461" s="18">
        <v>1745909.03</v>
      </c>
      <c r="F461" s="18">
        <v>7974822.2800000003</v>
      </c>
      <c r="G461" s="18">
        <v>47124.99</v>
      </c>
      <c r="H461" s="19">
        <f t="shared" si="21"/>
        <v>13752806.439999999</v>
      </c>
      <c r="I461" s="18">
        <v>7806712.4900000002</v>
      </c>
      <c r="J461" s="18">
        <v>2542194.2400000002</v>
      </c>
      <c r="K461" s="18">
        <v>27434.18</v>
      </c>
      <c r="L461" s="18">
        <v>650598.19999999995</v>
      </c>
      <c r="M461" s="19">
        <f t="shared" si="22"/>
        <v>11026939.109999999</v>
      </c>
      <c r="N461" s="20">
        <f t="shared" si="23"/>
        <v>0.19820444226364028</v>
      </c>
    </row>
    <row r="462" spans="1:14" ht="15.6" customHeight="1">
      <c r="A462" s="17" t="s">
        <v>386</v>
      </c>
      <c r="B462" s="28" t="s">
        <v>21</v>
      </c>
      <c r="C462" s="18">
        <v>986904.51</v>
      </c>
      <c r="D462" s="18">
        <v>17475.580000000002</v>
      </c>
      <c r="E462" s="18">
        <v>243513.07</v>
      </c>
      <c r="F462" s="18">
        <v>1642728.2</v>
      </c>
      <c r="G462" s="18">
        <v>56721.98</v>
      </c>
      <c r="H462" s="19">
        <f t="shared" si="21"/>
        <v>2947343.34</v>
      </c>
      <c r="I462" s="18">
        <v>834549.51</v>
      </c>
      <c r="J462" s="18">
        <v>1199600.6499999999</v>
      </c>
      <c r="K462" s="18">
        <v>10089.469999999999</v>
      </c>
      <c r="L462" s="18">
        <v>138844.66</v>
      </c>
      <c r="M462" s="19">
        <f t="shared" si="22"/>
        <v>2183084.29</v>
      </c>
      <c r="N462" s="20">
        <f t="shared" si="23"/>
        <v>0.25930438426627278</v>
      </c>
    </row>
    <row r="463" spans="1:14" ht="15.6" customHeight="1">
      <c r="A463" s="17" t="s">
        <v>387</v>
      </c>
      <c r="B463" s="28" t="s">
        <v>25</v>
      </c>
      <c r="C463" s="18">
        <v>3022266.86</v>
      </c>
      <c r="D463" s="18">
        <v>380141.26</v>
      </c>
      <c r="E463" s="18">
        <v>314748.23</v>
      </c>
      <c r="F463" s="18">
        <v>2532405.38</v>
      </c>
      <c r="G463" s="18">
        <v>49844.23</v>
      </c>
      <c r="H463" s="19">
        <f t="shared" si="21"/>
        <v>6299405.9600000009</v>
      </c>
      <c r="I463" s="18">
        <v>2454019.66</v>
      </c>
      <c r="J463" s="18">
        <v>1851994.93</v>
      </c>
      <c r="K463" s="18">
        <v>2034.02</v>
      </c>
      <c r="L463" s="18">
        <v>183232.11</v>
      </c>
      <c r="M463" s="19">
        <f t="shared" si="22"/>
        <v>4491280.72</v>
      </c>
      <c r="N463" s="20">
        <f t="shared" si="23"/>
        <v>0.28703107110118697</v>
      </c>
    </row>
    <row r="464" spans="1:14" ht="15.6" customHeight="1">
      <c r="A464" s="17" t="s">
        <v>388</v>
      </c>
      <c r="B464" s="28" t="s">
        <v>22</v>
      </c>
      <c r="C464" s="18">
        <v>1115184.6000000001</v>
      </c>
      <c r="D464" s="18">
        <v>34107.72</v>
      </c>
      <c r="E464" s="18">
        <v>630474.19999999995</v>
      </c>
      <c r="F464" s="18">
        <v>1949521.12</v>
      </c>
      <c r="G464" s="18">
        <v>9898.35</v>
      </c>
      <c r="H464" s="19">
        <f t="shared" si="21"/>
        <v>3739185.99</v>
      </c>
      <c r="I464" s="18">
        <v>2367763.31</v>
      </c>
      <c r="J464" s="18">
        <v>1106657.3799999999</v>
      </c>
      <c r="K464" s="18">
        <v>4081.17</v>
      </c>
      <c r="L464" s="18">
        <v>86166.51</v>
      </c>
      <c r="M464" s="19">
        <f t="shared" si="22"/>
        <v>3564668.3699999996</v>
      </c>
      <c r="N464" s="20">
        <f t="shared" si="23"/>
        <v>4.6672623524672698E-2</v>
      </c>
    </row>
    <row r="465" spans="1:14" ht="15.6" customHeight="1">
      <c r="A465" s="17" t="s">
        <v>389</v>
      </c>
      <c r="B465" s="28" t="s">
        <v>22</v>
      </c>
      <c r="C465" s="18">
        <v>3218913.4</v>
      </c>
      <c r="D465" s="18">
        <v>62138.28</v>
      </c>
      <c r="E465" s="18">
        <v>535307.93999999994</v>
      </c>
      <c r="F465" s="18">
        <v>6230254.9699999997</v>
      </c>
      <c r="G465" s="18">
        <v>32990.79</v>
      </c>
      <c r="H465" s="19">
        <f t="shared" si="21"/>
        <v>10079605.379999999</v>
      </c>
      <c r="I465" s="18">
        <v>5599301.4100000001</v>
      </c>
      <c r="J465" s="18">
        <v>2462553.59</v>
      </c>
      <c r="K465" s="18">
        <v>64653.84</v>
      </c>
      <c r="L465" s="18">
        <v>1057076.73</v>
      </c>
      <c r="M465" s="19">
        <f t="shared" si="22"/>
        <v>9183585.5700000003</v>
      </c>
      <c r="N465" s="20">
        <f t="shared" si="23"/>
        <v>8.8894334274026779E-2</v>
      </c>
    </row>
    <row r="466" spans="1:14" ht="15.6" customHeight="1">
      <c r="A466" s="17" t="s">
        <v>557</v>
      </c>
      <c r="B466" s="28" t="s">
        <v>31</v>
      </c>
      <c r="C466" s="18">
        <v>645223.17000000004</v>
      </c>
      <c r="D466" s="18">
        <v>12184.2</v>
      </c>
      <c r="E466" s="18">
        <v>517486.54</v>
      </c>
      <c r="F466" s="18">
        <v>1293806.32</v>
      </c>
      <c r="G466" s="18">
        <v>57902.31</v>
      </c>
      <c r="H466" s="19">
        <f t="shared" si="21"/>
        <v>2526602.54</v>
      </c>
      <c r="I466" s="18">
        <v>818188.23</v>
      </c>
      <c r="J466" s="18">
        <v>861050.07</v>
      </c>
      <c r="K466" s="18">
        <v>47700.13</v>
      </c>
      <c r="L466" s="18">
        <v>50942.97</v>
      </c>
      <c r="M466" s="19">
        <f t="shared" si="22"/>
        <v>1777881.3999999997</v>
      </c>
      <c r="N466" s="20">
        <f t="shared" si="23"/>
        <v>0.29633514893878021</v>
      </c>
    </row>
    <row r="467" spans="1:14" ht="15.6" customHeight="1">
      <c r="A467" s="17" t="s">
        <v>390</v>
      </c>
      <c r="B467" s="28" t="s">
        <v>18</v>
      </c>
      <c r="C467" s="18">
        <v>9598478.8699999992</v>
      </c>
      <c r="D467" s="18">
        <v>260012.54</v>
      </c>
      <c r="E467" s="18">
        <v>3322402.69</v>
      </c>
      <c r="F467" s="18">
        <v>18291810.129999999</v>
      </c>
      <c r="G467" s="18">
        <v>414435.64</v>
      </c>
      <c r="H467" s="19">
        <f t="shared" si="21"/>
        <v>31887139.869999997</v>
      </c>
      <c r="I467" s="18">
        <v>9260061.7400000002</v>
      </c>
      <c r="J467" s="18">
        <v>10294819.949999999</v>
      </c>
      <c r="K467" s="18">
        <v>159273.35</v>
      </c>
      <c r="L467" s="18">
        <v>7770237.1399999997</v>
      </c>
      <c r="M467" s="19">
        <f t="shared" si="22"/>
        <v>27484392.18</v>
      </c>
      <c r="N467" s="20">
        <f t="shared" si="23"/>
        <v>0.13807283149098559</v>
      </c>
    </row>
    <row r="468" spans="1:14" ht="15.6" customHeight="1">
      <c r="A468" s="17" t="s">
        <v>391</v>
      </c>
      <c r="B468" s="28" t="s">
        <v>31</v>
      </c>
      <c r="C468" s="18">
        <v>769047.06</v>
      </c>
      <c r="D468" s="18">
        <v>11525.08</v>
      </c>
      <c r="E468" s="18">
        <v>715674.84</v>
      </c>
      <c r="F468" s="18">
        <v>1788557.46</v>
      </c>
      <c r="G468" s="18">
        <v>62637.760000000002</v>
      </c>
      <c r="H468" s="19">
        <f t="shared" si="21"/>
        <v>3347442.1999999997</v>
      </c>
      <c r="I468" s="18">
        <v>1873900.52</v>
      </c>
      <c r="J468" s="18">
        <v>1118069.8500000001</v>
      </c>
      <c r="K468" s="18">
        <v>69626.679999999993</v>
      </c>
      <c r="L468" s="18">
        <v>264476.98</v>
      </c>
      <c r="M468" s="19">
        <f t="shared" si="22"/>
        <v>3326074.0300000003</v>
      </c>
      <c r="N468" s="20">
        <f t="shared" si="23"/>
        <v>6.3834321022778109E-3</v>
      </c>
    </row>
    <row r="469" spans="1:14" ht="15.6" customHeight="1">
      <c r="A469" s="17" t="s">
        <v>392</v>
      </c>
      <c r="B469" s="28" t="s">
        <v>25</v>
      </c>
      <c r="C469" s="18">
        <v>97589.64</v>
      </c>
      <c r="D469" s="18">
        <v>2021.83</v>
      </c>
      <c r="E469" s="18">
        <v>10143.719999999999</v>
      </c>
      <c r="F469" s="18">
        <v>431459.54</v>
      </c>
      <c r="G469" s="18">
        <v>23692.240000000002</v>
      </c>
      <c r="H469" s="19">
        <f t="shared" si="21"/>
        <v>564906.97</v>
      </c>
      <c r="I469" s="18">
        <v>253847.34</v>
      </c>
      <c r="J469" s="18">
        <v>213495.94</v>
      </c>
      <c r="K469" s="18">
        <v>2296.08</v>
      </c>
      <c r="L469" s="18">
        <v>6275.32</v>
      </c>
      <c r="M469" s="19">
        <f t="shared" si="22"/>
        <v>475914.68000000005</v>
      </c>
      <c r="N469" s="20">
        <f t="shared" si="23"/>
        <v>0.1575344166845736</v>
      </c>
    </row>
    <row r="470" spans="1:14" ht="15.6" customHeight="1">
      <c r="A470" s="17" t="s">
        <v>393</v>
      </c>
      <c r="B470" s="28" t="s">
        <v>37</v>
      </c>
      <c r="C470" s="18">
        <v>20191831.640000001</v>
      </c>
      <c r="D470" s="18">
        <v>1253342.71</v>
      </c>
      <c r="E470" s="18">
        <v>3307699.94</v>
      </c>
      <c r="F470" s="18">
        <v>22300179.699999999</v>
      </c>
      <c r="G470" s="18">
        <v>1073494.49</v>
      </c>
      <c r="H470" s="19">
        <f t="shared" si="21"/>
        <v>48126548.480000004</v>
      </c>
      <c r="I470" s="18">
        <v>17026319.100000001</v>
      </c>
      <c r="J470" s="18">
        <v>14168539.24</v>
      </c>
      <c r="K470" s="18">
        <v>391219.68</v>
      </c>
      <c r="L470" s="18">
        <v>1803231.11</v>
      </c>
      <c r="M470" s="19">
        <f t="shared" si="22"/>
        <v>33389309.130000003</v>
      </c>
      <c r="N470" s="20">
        <f t="shared" si="23"/>
        <v>0.30621849717987504</v>
      </c>
    </row>
    <row r="471" spans="1:14" ht="15.6" customHeight="1">
      <c r="A471" s="17" t="s">
        <v>394</v>
      </c>
      <c r="B471" s="28" t="s">
        <v>37</v>
      </c>
      <c r="C471" s="18">
        <v>1770126.68</v>
      </c>
      <c r="D471" s="18">
        <v>-8917.2199999999993</v>
      </c>
      <c r="E471" s="18">
        <v>436055.86</v>
      </c>
      <c r="F471" s="18">
        <v>5690531.0099999998</v>
      </c>
      <c r="G471" s="18">
        <v>35453.01</v>
      </c>
      <c r="H471" s="19">
        <f t="shared" si="21"/>
        <v>7923249.3399999999</v>
      </c>
      <c r="I471" s="18">
        <v>4830833.0999999996</v>
      </c>
      <c r="J471" s="18">
        <v>2048862.27</v>
      </c>
      <c r="K471" s="18">
        <v>114079.19</v>
      </c>
      <c r="L471" s="18">
        <v>104757.33</v>
      </c>
      <c r="M471" s="19">
        <f t="shared" si="22"/>
        <v>7098531.8899999997</v>
      </c>
      <c r="N471" s="20">
        <f t="shared" si="23"/>
        <v>0.10408828683914675</v>
      </c>
    </row>
    <row r="472" spans="1:14" ht="15.6" customHeight="1">
      <c r="A472" s="17" t="s">
        <v>622</v>
      </c>
      <c r="B472" s="28" t="s">
        <v>26</v>
      </c>
      <c r="C472" s="18">
        <v>69183.66</v>
      </c>
      <c r="D472" s="18">
        <v>0</v>
      </c>
      <c r="E472" s="18">
        <v>49708.42</v>
      </c>
      <c r="F472" s="18">
        <v>756949.71</v>
      </c>
      <c r="G472" s="18">
        <v>3451.5</v>
      </c>
      <c r="H472" s="19">
        <f t="shared" si="21"/>
        <v>879293.28999999992</v>
      </c>
      <c r="I472" s="18">
        <v>339775.1</v>
      </c>
      <c r="J472" s="18">
        <v>304708.59999999998</v>
      </c>
      <c r="K472" s="18">
        <v>0</v>
      </c>
      <c r="L472" s="18">
        <v>3946.02</v>
      </c>
      <c r="M472" s="19">
        <f t="shared" si="22"/>
        <v>648429.72</v>
      </c>
      <c r="N472" s="20">
        <f t="shared" si="23"/>
        <v>0.2625558191169638</v>
      </c>
    </row>
    <row r="473" spans="1:14" ht="15.6" customHeight="1">
      <c r="A473" s="17" t="s">
        <v>395</v>
      </c>
      <c r="B473" s="28" t="s">
        <v>21</v>
      </c>
      <c r="C473" s="18">
        <v>2137704.33</v>
      </c>
      <c r="D473" s="18">
        <v>188791.83</v>
      </c>
      <c r="E473" s="18">
        <v>807593.5</v>
      </c>
      <c r="F473" s="18">
        <v>3093461.61</v>
      </c>
      <c r="G473" s="18">
        <v>194196.84</v>
      </c>
      <c r="H473" s="19">
        <f t="shared" si="21"/>
        <v>6421748.1099999994</v>
      </c>
      <c r="I473" s="18">
        <v>1569872.81</v>
      </c>
      <c r="J473" s="18">
        <v>2924584.42</v>
      </c>
      <c r="K473" s="18">
        <v>4240.87</v>
      </c>
      <c r="L473" s="18">
        <v>123145.12</v>
      </c>
      <c r="M473" s="19">
        <f t="shared" si="22"/>
        <v>4621843.2200000007</v>
      </c>
      <c r="N473" s="20">
        <f t="shared" si="23"/>
        <v>0.28028269859996097</v>
      </c>
    </row>
    <row r="474" spans="1:14" ht="15.6" customHeight="1">
      <c r="A474" s="17" t="s">
        <v>396</v>
      </c>
      <c r="B474" s="28" t="s">
        <v>15</v>
      </c>
      <c r="C474" s="18">
        <v>6193356.6900000004</v>
      </c>
      <c r="D474" s="18">
        <v>1013376.59</v>
      </c>
      <c r="E474" s="18">
        <v>2605554.0499999998</v>
      </c>
      <c r="F474" s="18">
        <v>7123858.3499999996</v>
      </c>
      <c r="G474" s="18">
        <v>358095.22</v>
      </c>
      <c r="H474" s="19">
        <f t="shared" si="21"/>
        <v>17294240.899999999</v>
      </c>
      <c r="I474" s="18">
        <v>3856097.38</v>
      </c>
      <c r="J474" s="18">
        <v>9104617.1899999995</v>
      </c>
      <c r="K474" s="18">
        <v>10362.32</v>
      </c>
      <c r="L474" s="18">
        <v>919558.67</v>
      </c>
      <c r="M474" s="19">
        <f t="shared" si="22"/>
        <v>13890635.560000001</v>
      </c>
      <c r="N474" s="20">
        <f t="shared" si="23"/>
        <v>0.19680570888774876</v>
      </c>
    </row>
    <row r="475" spans="1:14" ht="15.6" customHeight="1">
      <c r="A475" s="17" t="s">
        <v>397</v>
      </c>
      <c r="B475" s="28" t="s">
        <v>25</v>
      </c>
      <c r="C475" s="18">
        <v>13785671.529999999</v>
      </c>
      <c r="D475" s="18">
        <v>323394.32</v>
      </c>
      <c r="E475" s="18">
        <v>2469308.09</v>
      </c>
      <c r="F475" s="18">
        <v>7174528.8799999999</v>
      </c>
      <c r="G475" s="18">
        <v>538002.77</v>
      </c>
      <c r="H475" s="19">
        <f t="shared" si="21"/>
        <v>24290905.59</v>
      </c>
      <c r="I475" s="18">
        <v>13127890.449999999</v>
      </c>
      <c r="J475" s="18">
        <v>8432530.6799999997</v>
      </c>
      <c r="K475" s="18">
        <v>141147.26999999999</v>
      </c>
      <c r="L475" s="18">
        <v>498738.41</v>
      </c>
      <c r="M475" s="19">
        <f t="shared" si="22"/>
        <v>22200306.809999999</v>
      </c>
      <c r="N475" s="20">
        <f t="shared" si="23"/>
        <v>8.6065081939993709E-2</v>
      </c>
    </row>
    <row r="476" spans="1:14" ht="15.6" customHeight="1">
      <c r="A476" s="17" t="s">
        <v>398</v>
      </c>
      <c r="B476" s="28" t="s">
        <v>15</v>
      </c>
      <c r="C476" s="18">
        <v>780342.54</v>
      </c>
      <c r="D476" s="18">
        <v>60153.53</v>
      </c>
      <c r="E476" s="18">
        <v>151269.74</v>
      </c>
      <c r="F476" s="18">
        <v>934865.7</v>
      </c>
      <c r="G476" s="18">
        <v>2206.92</v>
      </c>
      <c r="H476" s="19">
        <f t="shared" si="21"/>
        <v>1928838.43</v>
      </c>
      <c r="I476" s="18">
        <v>598593.30000000005</v>
      </c>
      <c r="J476" s="18">
        <v>823253.07</v>
      </c>
      <c r="K476" s="18">
        <v>1229.8</v>
      </c>
      <c r="L476" s="18">
        <v>137237.64000000001</v>
      </c>
      <c r="M476" s="19">
        <f t="shared" si="22"/>
        <v>1560313.81</v>
      </c>
      <c r="N476" s="20">
        <f t="shared" si="23"/>
        <v>0.19106038860911739</v>
      </c>
    </row>
    <row r="477" spans="1:14" ht="15.6" customHeight="1">
      <c r="A477" s="17" t="s">
        <v>558</v>
      </c>
      <c r="B477" s="28" t="s">
        <v>21</v>
      </c>
      <c r="C477" s="18">
        <v>613516.43999999994</v>
      </c>
      <c r="D477" s="18">
        <v>4791.1899999999996</v>
      </c>
      <c r="E477" s="18">
        <v>855375.55</v>
      </c>
      <c r="F477" s="18">
        <v>1747636.63</v>
      </c>
      <c r="G477" s="18">
        <v>40283.22</v>
      </c>
      <c r="H477" s="19">
        <f t="shared" si="21"/>
        <v>3261603.03</v>
      </c>
      <c r="I477" s="18">
        <v>694283.34</v>
      </c>
      <c r="J477" s="18">
        <v>2933901.07</v>
      </c>
      <c r="K477" s="18">
        <v>27666.77</v>
      </c>
      <c r="L477" s="18">
        <v>150010.04</v>
      </c>
      <c r="M477" s="19">
        <f t="shared" si="22"/>
        <v>3805861.2199999997</v>
      </c>
      <c r="N477" s="20">
        <f t="shared" si="23"/>
        <v>-0.16686831137754982</v>
      </c>
    </row>
    <row r="478" spans="1:14" ht="15.6" customHeight="1">
      <c r="A478" s="17" t="s">
        <v>399</v>
      </c>
      <c r="B478" s="28" t="s">
        <v>21</v>
      </c>
      <c r="C478" s="18">
        <v>376507.47</v>
      </c>
      <c r="D478" s="18">
        <v>6611.84</v>
      </c>
      <c r="E478" s="18">
        <v>130957.09</v>
      </c>
      <c r="F478" s="18">
        <v>699184.64000000001</v>
      </c>
      <c r="G478" s="18">
        <v>33083.449999999997</v>
      </c>
      <c r="H478" s="19">
        <f t="shared" si="21"/>
        <v>1246344.49</v>
      </c>
      <c r="I478" s="18">
        <v>684942.97</v>
      </c>
      <c r="J478" s="18">
        <v>446877.53</v>
      </c>
      <c r="K478" s="18">
        <v>2461.73</v>
      </c>
      <c r="L478" s="18">
        <v>14955.92</v>
      </c>
      <c r="M478" s="19">
        <f t="shared" si="22"/>
        <v>1149238.1499999999</v>
      </c>
      <c r="N478" s="20">
        <f t="shared" si="23"/>
        <v>7.7912921169972907E-2</v>
      </c>
    </row>
    <row r="479" spans="1:14" ht="15.6" customHeight="1">
      <c r="A479" s="17" t="s">
        <v>623</v>
      </c>
      <c r="B479" s="28" t="s">
        <v>31</v>
      </c>
      <c r="C479" s="18">
        <v>1803666.47</v>
      </c>
      <c r="D479" s="18">
        <v>27237.24</v>
      </c>
      <c r="E479" s="18">
        <v>1199809.45</v>
      </c>
      <c r="F479" s="18">
        <v>2501221.79</v>
      </c>
      <c r="G479" s="18">
        <v>124023.31</v>
      </c>
      <c r="H479" s="19">
        <f t="shared" si="21"/>
        <v>5655958.2599999998</v>
      </c>
      <c r="I479" s="18">
        <v>2267498.5699999998</v>
      </c>
      <c r="J479" s="18">
        <v>2447999.29</v>
      </c>
      <c r="K479" s="18">
        <v>18346.87</v>
      </c>
      <c r="L479" s="18">
        <v>140859.73000000001</v>
      </c>
      <c r="M479" s="19">
        <f t="shared" si="22"/>
        <v>4874704.46</v>
      </c>
      <c r="N479" s="20">
        <f t="shared" si="23"/>
        <v>0.1381293432671124</v>
      </c>
    </row>
    <row r="480" spans="1:14" ht="15.6" customHeight="1">
      <c r="A480" s="17" t="s">
        <v>624</v>
      </c>
      <c r="B480" s="28" t="s">
        <v>15</v>
      </c>
      <c r="C480" s="18">
        <v>62219.58</v>
      </c>
      <c r="D480" s="18">
        <v>0</v>
      </c>
      <c r="E480" s="18">
        <v>55129.63</v>
      </c>
      <c r="F480" s="18">
        <v>272184.75</v>
      </c>
      <c r="G480" s="18">
        <v>12651.33</v>
      </c>
      <c r="H480" s="19">
        <f t="shared" si="21"/>
        <v>402185.29</v>
      </c>
      <c r="I480" s="18">
        <v>138408.66</v>
      </c>
      <c r="J480" s="18">
        <v>214369.41</v>
      </c>
      <c r="K480" s="18">
        <v>3397.91</v>
      </c>
      <c r="L480" s="18">
        <v>6689.58</v>
      </c>
      <c r="M480" s="19">
        <f t="shared" si="22"/>
        <v>362865.56</v>
      </c>
      <c r="N480" s="20">
        <f t="shared" si="23"/>
        <v>9.7765211651574785E-2</v>
      </c>
    </row>
    <row r="481" spans="1:14" ht="15.6" customHeight="1">
      <c r="A481" s="17" t="s">
        <v>400</v>
      </c>
      <c r="B481" s="28" t="s">
        <v>18</v>
      </c>
      <c r="C481" s="18">
        <v>2743025.35</v>
      </c>
      <c r="D481" s="18">
        <v>50004.78</v>
      </c>
      <c r="E481" s="18">
        <v>758351.84</v>
      </c>
      <c r="F481" s="18">
        <v>5564152.46</v>
      </c>
      <c r="G481" s="18">
        <v>121829.29</v>
      </c>
      <c r="H481" s="19">
        <f t="shared" si="21"/>
        <v>9237363.7199999988</v>
      </c>
      <c r="I481" s="18">
        <v>2916101.33</v>
      </c>
      <c r="J481" s="18">
        <v>3578466.12</v>
      </c>
      <c r="K481" s="18">
        <v>0</v>
      </c>
      <c r="L481" s="18">
        <v>411209.03</v>
      </c>
      <c r="M481" s="19">
        <f t="shared" si="22"/>
        <v>6905776.4800000004</v>
      </c>
      <c r="N481" s="20">
        <f t="shared" si="23"/>
        <v>0.25240829642247742</v>
      </c>
    </row>
    <row r="482" spans="1:14" ht="15.6" customHeight="1">
      <c r="A482" s="17" t="s">
        <v>401</v>
      </c>
      <c r="B482" s="28" t="s">
        <v>22</v>
      </c>
      <c r="C482" s="18">
        <v>553246.85</v>
      </c>
      <c r="D482" s="18">
        <v>27432.74</v>
      </c>
      <c r="E482" s="18">
        <v>147041.63</v>
      </c>
      <c r="F482" s="18">
        <v>1472229.59</v>
      </c>
      <c r="G482" s="18">
        <v>114436.64</v>
      </c>
      <c r="H482" s="19">
        <f t="shared" si="21"/>
        <v>2314387.4500000002</v>
      </c>
      <c r="I482" s="18">
        <v>1073640.02</v>
      </c>
      <c r="J482" s="18">
        <v>910212.35</v>
      </c>
      <c r="K482" s="18">
        <v>4016.87</v>
      </c>
      <c r="L482" s="18">
        <v>33406.800000000003</v>
      </c>
      <c r="M482" s="19">
        <f t="shared" si="22"/>
        <v>2021276.0400000003</v>
      </c>
      <c r="N482" s="20">
        <f t="shared" si="23"/>
        <v>0.12664751098611424</v>
      </c>
    </row>
    <row r="483" spans="1:14" ht="15.6" customHeight="1">
      <c r="A483" s="17" t="s">
        <v>625</v>
      </c>
      <c r="B483" s="28" t="s">
        <v>26</v>
      </c>
      <c r="C483" s="18">
        <v>23789832.449999999</v>
      </c>
      <c r="D483" s="18">
        <v>603017.65</v>
      </c>
      <c r="E483" s="18">
        <v>7929545.4199999999</v>
      </c>
      <c r="F483" s="18">
        <v>24696779.66</v>
      </c>
      <c r="G483" s="18">
        <v>1097092.26</v>
      </c>
      <c r="H483" s="19">
        <f t="shared" si="21"/>
        <v>58116267.43999999</v>
      </c>
      <c r="I483" s="18">
        <v>16393712.359999999</v>
      </c>
      <c r="J483" s="18">
        <v>27569464.129999999</v>
      </c>
      <c r="K483" s="18">
        <v>960743.07</v>
      </c>
      <c r="L483" s="18">
        <v>5730477.7599999998</v>
      </c>
      <c r="M483" s="19">
        <f t="shared" si="22"/>
        <v>50654397.319999993</v>
      </c>
      <c r="N483" s="20">
        <f t="shared" si="23"/>
        <v>0.12839554996720551</v>
      </c>
    </row>
    <row r="484" spans="1:14" ht="15.6" customHeight="1">
      <c r="A484" s="17" t="s">
        <v>402</v>
      </c>
      <c r="B484" s="28" t="s">
        <v>22</v>
      </c>
      <c r="C484" s="18">
        <v>13651945.630000001</v>
      </c>
      <c r="D484" s="18">
        <v>2735919.61</v>
      </c>
      <c r="E484" s="18">
        <v>9798519.6300000008</v>
      </c>
      <c r="F484" s="18">
        <v>24798671.77</v>
      </c>
      <c r="G484" s="18">
        <v>276548.67</v>
      </c>
      <c r="H484" s="19">
        <f t="shared" si="21"/>
        <v>51261605.310000002</v>
      </c>
      <c r="I484" s="18">
        <v>18251043.690000001</v>
      </c>
      <c r="J484" s="18">
        <v>19053826.73</v>
      </c>
      <c r="K484" s="18">
        <v>23022.28</v>
      </c>
      <c r="L484" s="18">
        <v>2556729.12</v>
      </c>
      <c r="M484" s="19">
        <f t="shared" si="22"/>
        <v>39884621.82</v>
      </c>
      <c r="N484" s="20">
        <f t="shared" si="23"/>
        <v>0.22193966461250492</v>
      </c>
    </row>
    <row r="485" spans="1:14" ht="15.6" customHeight="1">
      <c r="A485" s="17" t="s">
        <v>403</v>
      </c>
      <c r="B485" s="28" t="s">
        <v>15</v>
      </c>
      <c r="C485" s="18">
        <v>371745.44</v>
      </c>
      <c r="D485" s="18">
        <v>31728.06</v>
      </c>
      <c r="E485" s="18">
        <v>62814.79</v>
      </c>
      <c r="F485" s="18">
        <v>863657.95</v>
      </c>
      <c r="G485" s="18">
        <v>631.08000000000004</v>
      </c>
      <c r="H485" s="19">
        <f t="shared" si="21"/>
        <v>1330577.32</v>
      </c>
      <c r="I485" s="18">
        <v>683482.64</v>
      </c>
      <c r="J485" s="18">
        <v>369082.46</v>
      </c>
      <c r="K485" s="18">
        <v>368.81</v>
      </c>
      <c r="L485" s="18">
        <v>44516.74</v>
      </c>
      <c r="M485" s="19">
        <f t="shared" si="22"/>
        <v>1097450.6500000001</v>
      </c>
      <c r="N485" s="20">
        <f t="shared" si="23"/>
        <v>0.17520715744651344</v>
      </c>
    </row>
    <row r="486" spans="1:14" ht="15.6" customHeight="1">
      <c r="A486" s="17" t="s">
        <v>626</v>
      </c>
      <c r="B486" s="28" t="s">
        <v>22</v>
      </c>
      <c r="C486" s="18">
        <v>1474490.91</v>
      </c>
      <c r="D486" s="18">
        <v>116345.73</v>
      </c>
      <c r="E486" s="18">
        <v>625519.6</v>
      </c>
      <c r="F486" s="18">
        <v>3739699.47</v>
      </c>
      <c r="G486" s="18">
        <v>35875.769999999997</v>
      </c>
      <c r="H486" s="19">
        <f t="shared" si="21"/>
        <v>5991931.4799999995</v>
      </c>
      <c r="I486" s="18">
        <v>3687748.01</v>
      </c>
      <c r="J486" s="18">
        <v>1479586.48</v>
      </c>
      <c r="K486" s="18">
        <v>20309.59</v>
      </c>
      <c r="L486" s="18">
        <v>133013.35999999999</v>
      </c>
      <c r="M486" s="19">
        <f t="shared" si="22"/>
        <v>5320657.4400000004</v>
      </c>
      <c r="N486" s="20">
        <f t="shared" si="23"/>
        <v>0.11202965892393668</v>
      </c>
    </row>
    <row r="487" spans="1:14" ht="15.6" customHeight="1">
      <c r="A487" s="17" t="s">
        <v>404</v>
      </c>
      <c r="B487" s="28" t="s">
        <v>26</v>
      </c>
      <c r="C487" s="18">
        <v>13859894.09</v>
      </c>
      <c r="D487" s="18">
        <v>693115.51</v>
      </c>
      <c r="E487" s="18">
        <v>7874418.3899999997</v>
      </c>
      <c r="F487" s="18">
        <v>16519324.039999999</v>
      </c>
      <c r="G487" s="18">
        <v>978684.7</v>
      </c>
      <c r="H487" s="19">
        <f t="shared" si="21"/>
        <v>39925436.730000004</v>
      </c>
      <c r="I487" s="18">
        <v>18470173.600000001</v>
      </c>
      <c r="J487" s="18">
        <v>9945378.4199999999</v>
      </c>
      <c r="K487" s="18">
        <v>166294.22</v>
      </c>
      <c r="L487" s="18">
        <v>6893136.71</v>
      </c>
      <c r="M487" s="19">
        <f t="shared" si="22"/>
        <v>35474982.950000003</v>
      </c>
      <c r="N487" s="20">
        <f t="shared" si="23"/>
        <v>0.11146913207478897</v>
      </c>
    </row>
    <row r="488" spans="1:14" ht="15.6" customHeight="1">
      <c r="A488" s="17" t="s">
        <v>405</v>
      </c>
      <c r="B488" s="28" t="s">
        <v>22</v>
      </c>
      <c r="C488" s="18">
        <v>624578.18000000005</v>
      </c>
      <c r="D488" s="18">
        <v>8282.17</v>
      </c>
      <c r="E488" s="18">
        <v>271346.62</v>
      </c>
      <c r="F488" s="18">
        <v>1699662.48</v>
      </c>
      <c r="G488" s="18">
        <v>59171.47</v>
      </c>
      <c r="H488" s="19">
        <f t="shared" si="21"/>
        <v>2663040.9200000004</v>
      </c>
      <c r="I488" s="18">
        <v>1142259.95</v>
      </c>
      <c r="J488" s="18">
        <v>773236.76</v>
      </c>
      <c r="K488" s="18">
        <v>0</v>
      </c>
      <c r="L488" s="18">
        <v>92766.01</v>
      </c>
      <c r="M488" s="19">
        <f t="shared" si="22"/>
        <v>2008262.72</v>
      </c>
      <c r="N488" s="20">
        <f t="shared" si="23"/>
        <v>0.24587613171186282</v>
      </c>
    </row>
    <row r="489" spans="1:14" ht="15.6" customHeight="1">
      <c r="A489" s="17" t="s">
        <v>406</v>
      </c>
      <c r="B489" s="28" t="s">
        <v>15</v>
      </c>
      <c r="C489" s="18">
        <v>50648041.130000003</v>
      </c>
      <c r="D489" s="18">
        <v>4344659.4000000004</v>
      </c>
      <c r="E489" s="18">
        <v>17958201.66</v>
      </c>
      <c r="F489" s="18">
        <v>42186515.229999997</v>
      </c>
      <c r="G489" s="18">
        <v>2530414.8199999998</v>
      </c>
      <c r="H489" s="19">
        <f t="shared" si="21"/>
        <v>117667832.23999998</v>
      </c>
      <c r="I489" s="18">
        <v>31927411.140000001</v>
      </c>
      <c r="J489" s="18">
        <v>48356748.409999996</v>
      </c>
      <c r="K489" s="18">
        <v>49145.7</v>
      </c>
      <c r="L489" s="18">
        <v>7541234.0700000003</v>
      </c>
      <c r="M489" s="19">
        <f t="shared" si="22"/>
        <v>87874539.319999993</v>
      </c>
      <c r="N489" s="20">
        <f t="shared" si="23"/>
        <v>0.25319828157650093</v>
      </c>
    </row>
    <row r="490" spans="1:14" ht="15.6" customHeight="1">
      <c r="A490" s="17" t="s">
        <v>627</v>
      </c>
      <c r="B490" s="28" t="s">
        <v>25</v>
      </c>
      <c r="C490" s="18">
        <v>443485.51</v>
      </c>
      <c r="D490" s="18">
        <v>38912.28</v>
      </c>
      <c r="E490" s="18">
        <v>148421.4</v>
      </c>
      <c r="F490" s="18">
        <v>1080121.26</v>
      </c>
      <c r="G490" s="18">
        <v>381094.96</v>
      </c>
      <c r="H490" s="19">
        <f t="shared" si="21"/>
        <v>2092035.4100000001</v>
      </c>
      <c r="I490" s="18">
        <v>797229.87</v>
      </c>
      <c r="J490" s="18">
        <v>663447.49</v>
      </c>
      <c r="K490" s="18">
        <v>1758.84</v>
      </c>
      <c r="L490" s="18">
        <v>35010.370000000003</v>
      </c>
      <c r="M490" s="19">
        <f t="shared" si="22"/>
        <v>1497446.57</v>
      </c>
      <c r="N490" s="20">
        <f t="shared" si="23"/>
        <v>0.28421547606596204</v>
      </c>
    </row>
    <row r="491" spans="1:14" ht="15.6" customHeight="1">
      <c r="A491" s="17" t="s">
        <v>559</v>
      </c>
      <c r="B491" s="28" t="s">
        <v>37</v>
      </c>
      <c r="C491" s="18">
        <v>17100536.949999999</v>
      </c>
      <c r="D491" s="18">
        <v>1125418.94</v>
      </c>
      <c r="E491" s="18">
        <v>9146847.0899999999</v>
      </c>
      <c r="F491" s="18">
        <v>17030509.690000001</v>
      </c>
      <c r="G491" s="18">
        <v>738045.98</v>
      </c>
      <c r="H491" s="19">
        <f t="shared" si="21"/>
        <v>45141358.649999999</v>
      </c>
      <c r="I491" s="18">
        <v>21744283.120000001</v>
      </c>
      <c r="J491" s="18">
        <v>12358103.560000001</v>
      </c>
      <c r="K491" s="18">
        <v>1043049.11</v>
      </c>
      <c r="L491" s="18">
        <v>9102593.3800000008</v>
      </c>
      <c r="M491" s="19">
        <f t="shared" si="22"/>
        <v>44248029.170000002</v>
      </c>
      <c r="N491" s="20">
        <f t="shared" si="23"/>
        <v>1.9789601082376745E-2</v>
      </c>
    </row>
    <row r="492" spans="1:14" ht="15.6" customHeight="1">
      <c r="A492" s="17" t="s">
        <v>407</v>
      </c>
      <c r="B492" s="28" t="s">
        <v>22</v>
      </c>
      <c r="C492" s="18">
        <v>969292.02</v>
      </c>
      <c r="D492" s="18">
        <v>29567.37</v>
      </c>
      <c r="E492" s="18">
        <v>337766.72</v>
      </c>
      <c r="F492" s="18">
        <v>2727484</v>
      </c>
      <c r="G492" s="18">
        <v>14394.68</v>
      </c>
      <c r="H492" s="19">
        <f t="shared" si="21"/>
        <v>4078504.79</v>
      </c>
      <c r="I492" s="18">
        <v>2178000.0299999998</v>
      </c>
      <c r="J492" s="18">
        <v>976721.51</v>
      </c>
      <c r="K492" s="18">
        <v>34883.26</v>
      </c>
      <c r="L492" s="18">
        <v>93988.92</v>
      </c>
      <c r="M492" s="19">
        <f t="shared" si="22"/>
        <v>3283593.7199999997</v>
      </c>
      <c r="N492" s="20">
        <f t="shared" si="23"/>
        <v>0.19490257114544182</v>
      </c>
    </row>
    <row r="493" spans="1:14" ht="15.6" customHeight="1">
      <c r="A493" s="17" t="s">
        <v>408</v>
      </c>
      <c r="B493" s="28" t="s">
        <v>21</v>
      </c>
      <c r="C493" s="18">
        <v>173234.64</v>
      </c>
      <c r="D493" s="18">
        <v>2553.4</v>
      </c>
      <c r="E493" s="18">
        <v>51041.77</v>
      </c>
      <c r="F493" s="18">
        <v>448736.54</v>
      </c>
      <c r="G493" s="18">
        <v>0</v>
      </c>
      <c r="H493" s="19">
        <f t="shared" si="21"/>
        <v>675566.35</v>
      </c>
      <c r="I493" s="18">
        <v>259097.56</v>
      </c>
      <c r="J493" s="18">
        <v>165312.94</v>
      </c>
      <c r="K493" s="18">
        <v>3783.1</v>
      </c>
      <c r="L493" s="18">
        <v>1047.6400000000001</v>
      </c>
      <c r="M493" s="19">
        <f t="shared" si="22"/>
        <v>429241.24</v>
      </c>
      <c r="N493" s="20">
        <f t="shared" si="23"/>
        <v>0.364620159070978</v>
      </c>
    </row>
    <row r="494" spans="1:14" ht="15.6" customHeight="1">
      <c r="A494" s="17" t="s">
        <v>409</v>
      </c>
      <c r="B494" s="28" t="s">
        <v>31</v>
      </c>
      <c r="C494" s="18">
        <v>1120275.54</v>
      </c>
      <c r="D494" s="18">
        <v>19468.990000000002</v>
      </c>
      <c r="E494" s="18">
        <v>526640.64000000001</v>
      </c>
      <c r="F494" s="18">
        <v>2554796.61</v>
      </c>
      <c r="G494" s="18">
        <v>1393.88</v>
      </c>
      <c r="H494" s="19">
        <f t="shared" si="21"/>
        <v>4222575.6599999992</v>
      </c>
      <c r="I494" s="18">
        <v>1667304.07</v>
      </c>
      <c r="J494" s="18">
        <v>2360529.7400000002</v>
      </c>
      <c r="K494" s="18">
        <v>45637.08</v>
      </c>
      <c r="L494" s="18">
        <v>229781.68</v>
      </c>
      <c r="M494" s="19">
        <f t="shared" si="22"/>
        <v>4303252.57</v>
      </c>
      <c r="N494" s="20">
        <f t="shared" si="23"/>
        <v>-1.9106089859856082E-2</v>
      </c>
    </row>
    <row r="495" spans="1:14" ht="15.6" customHeight="1">
      <c r="A495" s="17" t="s">
        <v>410</v>
      </c>
      <c r="B495" s="28" t="s">
        <v>18</v>
      </c>
      <c r="C495" s="18">
        <v>3630970.4</v>
      </c>
      <c r="D495" s="18">
        <v>92833.64</v>
      </c>
      <c r="E495" s="18">
        <v>1646076.81</v>
      </c>
      <c r="F495" s="18">
        <v>7208010.1900000004</v>
      </c>
      <c r="G495" s="18">
        <v>75716.13</v>
      </c>
      <c r="H495" s="19">
        <f t="shared" si="21"/>
        <v>12653607.17</v>
      </c>
      <c r="I495" s="18">
        <v>3977035.79</v>
      </c>
      <c r="J495" s="18">
        <v>8051604.5300000003</v>
      </c>
      <c r="K495" s="18">
        <v>47530.91</v>
      </c>
      <c r="L495" s="18">
        <v>398569.71</v>
      </c>
      <c r="M495" s="19">
        <f t="shared" si="22"/>
        <v>12474740.940000001</v>
      </c>
      <c r="N495" s="20">
        <f t="shared" si="23"/>
        <v>1.4135592135661233E-2</v>
      </c>
    </row>
    <row r="496" spans="1:14" ht="15.6" customHeight="1">
      <c r="A496" s="17" t="s">
        <v>411</v>
      </c>
      <c r="B496" s="28" t="s">
        <v>25</v>
      </c>
      <c r="C496" s="18">
        <v>1095866.0900000001</v>
      </c>
      <c r="D496" s="18">
        <v>24116.73</v>
      </c>
      <c r="E496" s="18">
        <v>235719.27</v>
      </c>
      <c r="F496" s="18">
        <v>2047085.76</v>
      </c>
      <c r="G496" s="18">
        <v>639363.44999999995</v>
      </c>
      <c r="H496" s="19">
        <f t="shared" si="21"/>
        <v>4042151.3</v>
      </c>
      <c r="I496" s="18">
        <v>1482197.63</v>
      </c>
      <c r="J496" s="18">
        <v>1023206.09</v>
      </c>
      <c r="K496" s="18">
        <v>1318.14</v>
      </c>
      <c r="L496" s="18">
        <v>87768.85</v>
      </c>
      <c r="M496" s="19">
        <f t="shared" si="22"/>
        <v>2594490.71</v>
      </c>
      <c r="N496" s="20">
        <f t="shared" si="23"/>
        <v>0.35814111906202023</v>
      </c>
    </row>
    <row r="497" spans="1:14" ht="15.6" customHeight="1">
      <c r="A497" s="17" t="s">
        <v>412</v>
      </c>
      <c r="B497" s="28" t="s">
        <v>37</v>
      </c>
      <c r="C497" s="18">
        <v>30909993.219999999</v>
      </c>
      <c r="D497" s="18">
        <v>4221568.87</v>
      </c>
      <c r="E497" s="18">
        <v>15138030.289999999</v>
      </c>
      <c r="F497" s="18">
        <v>39127015.539999999</v>
      </c>
      <c r="G497" s="18">
        <v>2330697.5699999998</v>
      </c>
      <c r="H497" s="19">
        <f t="shared" si="21"/>
        <v>91727305.48999998</v>
      </c>
      <c r="I497" s="18">
        <v>19812587.039999999</v>
      </c>
      <c r="J497" s="18">
        <v>39361713.729999997</v>
      </c>
      <c r="K497" s="18">
        <v>967195.55</v>
      </c>
      <c r="L497" s="18">
        <v>12042814.449999999</v>
      </c>
      <c r="M497" s="19">
        <f t="shared" si="22"/>
        <v>72184310.769999996</v>
      </c>
      <c r="N497" s="20">
        <f t="shared" si="23"/>
        <v>0.21305536683545712</v>
      </c>
    </row>
    <row r="498" spans="1:14" ht="15.6" customHeight="1">
      <c r="A498" s="17" t="s">
        <v>628</v>
      </c>
      <c r="B498" s="28" t="s">
        <v>25</v>
      </c>
      <c r="C498" s="18">
        <v>3063519.08</v>
      </c>
      <c r="D498" s="18">
        <v>296313.74</v>
      </c>
      <c r="E498" s="18">
        <v>571184.29</v>
      </c>
      <c r="F498" s="18">
        <v>6177191.1399999997</v>
      </c>
      <c r="G498" s="18">
        <v>141811.20000000001</v>
      </c>
      <c r="H498" s="19">
        <f t="shared" si="21"/>
        <v>10250019.449999999</v>
      </c>
      <c r="I498" s="18">
        <v>6148307.6399999997</v>
      </c>
      <c r="J498" s="18">
        <v>2926177.11</v>
      </c>
      <c r="K498" s="18">
        <v>84699.97</v>
      </c>
      <c r="L498" s="18">
        <v>342990.78</v>
      </c>
      <c r="M498" s="19">
        <f t="shared" si="22"/>
        <v>9502175.5</v>
      </c>
      <c r="N498" s="20">
        <f t="shared" si="23"/>
        <v>7.2960246919336266E-2</v>
      </c>
    </row>
    <row r="499" spans="1:14" ht="15.6" customHeight="1">
      <c r="A499" s="17" t="s">
        <v>413</v>
      </c>
      <c r="B499" s="28" t="s">
        <v>37</v>
      </c>
      <c r="C499" s="18">
        <v>671190.5</v>
      </c>
      <c r="D499" s="18">
        <v>13701.94</v>
      </c>
      <c r="E499" s="18">
        <v>164160.95000000001</v>
      </c>
      <c r="F499" s="18">
        <v>1577968.73</v>
      </c>
      <c r="G499" s="18">
        <v>9312.39</v>
      </c>
      <c r="H499" s="19">
        <f t="shared" si="21"/>
        <v>2436334.5100000002</v>
      </c>
      <c r="I499" s="18">
        <v>959101.62</v>
      </c>
      <c r="J499" s="18">
        <v>675070.24</v>
      </c>
      <c r="K499" s="18">
        <v>612.45000000000005</v>
      </c>
      <c r="L499" s="18">
        <v>44338.95</v>
      </c>
      <c r="M499" s="19">
        <f t="shared" si="22"/>
        <v>1679123.2599999998</v>
      </c>
      <c r="N499" s="20">
        <f t="shared" si="23"/>
        <v>0.31079937787360751</v>
      </c>
    </row>
    <row r="500" spans="1:14" ht="15.6" customHeight="1">
      <c r="A500" s="17" t="s">
        <v>414</v>
      </c>
      <c r="B500" s="28" t="s">
        <v>22</v>
      </c>
      <c r="C500" s="18">
        <v>231808.13</v>
      </c>
      <c r="D500" s="18">
        <v>7195.13</v>
      </c>
      <c r="E500" s="18">
        <v>98939.12</v>
      </c>
      <c r="F500" s="18">
        <v>2650773.35</v>
      </c>
      <c r="G500" s="18">
        <v>22271.56</v>
      </c>
      <c r="H500" s="19">
        <f t="shared" si="21"/>
        <v>3010987.29</v>
      </c>
      <c r="I500" s="18">
        <v>787253.8</v>
      </c>
      <c r="J500" s="18">
        <v>348559.27</v>
      </c>
      <c r="K500" s="18">
        <v>6000.36</v>
      </c>
      <c r="L500" s="18">
        <v>9499.52</v>
      </c>
      <c r="M500" s="19">
        <f t="shared" si="22"/>
        <v>1151312.9500000002</v>
      </c>
      <c r="N500" s="20">
        <f t="shared" si="23"/>
        <v>0.61762942214213057</v>
      </c>
    </row>
    <row r="501" spans="1:14" ht="15.6" customHeight="1">
      <c r="A501" s="17" t="s">
        <v>415</v>
      </c>
      <c r="B501" s="28" t="s">
        <v>37</v>
      </c>
      <c r="C501" s="18">
        <v>37517072.880000003</v>
      </c>
      <c r="D501" s="18">
        <v>7022671.8700000001</v>
      </c>
      <c r="E501" s="18">
        <v>6016079.8899999997</v>
      </c>
      <c r="F501" s="18">
        <v>18426216.02</v>
      </c>
      <c r="G501" s="18">
        <v>4807135.4000000004</v>
      </c>
      <c r="H501" s="19">
        <f t="shared" si="21"/>
        <v>73789176.060000002</v>
      </c>
      <c r="I501" s="18">
        <v>17863572.41</v>
      </c>
      <c r="J501" s="18">
        <v>21844935.489999998</v>
      </c>
      <c r="K501" s="18">
        <v>65000</v>
      </c>
      <c r="L501" s="18">
        <v>23027949.350000001</v>
      </c>
      <c r="M501" s="19">
        <f t="shared" si="22"/>
        <v>62801457.25</v>
      </c>
      <c r="N501" s="20">
        <f t="shared" si="23"/>
        <v>0.14890691828657346</v>
      </c>
    </row>
    <row r="502" spans="1:14" ht="15.6" customHeight="1">
      <c r="A502" s="17" t="s">
        <v>560</v>
      </c>
      <c r="B502" s="28" t="s">
        <v>18</v>
      </c>
      <c r="C502" s="18">
        <v>234671.11</v>
      </c>
      <c r="D502" s="18">
        <v>51681.02</v>
      </c>
      <c r="E502" s="18">
        <v>65607.210000000006</v>
      </c>
      <c r="F502" s="18">
        <v>1272826.98</v>
      </c>
      <c r="G502" s="18">
        <v>2709.64</v>
      </c>
      <c r="H502" s="19">
        <f t="shared" si="21"/>
        <v>1627495.96</v>
      </c>
      <c r="I502" s="18">
        <v>941864.71</v>
      </c>
      <c r="J502" s="18">
        <v>520965.8</v>
      </c>
      <c r="K502" s="18">
        <v>501.63</v>
      </c>
      <c r="L502" s="18">
        <v>31113.06</v>
      </c>
      <c r="M502" s="19">
        <f t="shared" si="22"/>
        <v>1494445.2</v>
      </c>
      <c r="N502" s="20">
        <f t="shared" si="23"/>
        <v>8.1751821983017406E-2</v>
      </c>
    </row>
    <row r="503" spans="1:14" ht="15.6" customHeight="1">
      <c r="A503" s="17" t="s">
        <v>416</v>
      </c>
      <c r="B503" s="28" t="s">
        <v>25</v>
      </c>
      <c r="C503" s="18">
        <v>408751.82</v>
      </c>
      <c r="D503" s="18">
        <v>7552.36</v>
      </c>
      <c r="E503" s="18">
        <v>189059.15</v>
      </c>
      <c r="F503" s="18">
        <v>762786.7</v>
      </c>
      <c r="G503" s="18">
        <v>14440.99</v>
      </c>
      <c r="H503" s="19">
        <f t="shared" si="21"/>
        <v>1382591.0199999998</v>
      </c>
      <c r="I503" s="18">
        <v>500595.26</v>
      </c>
      <c r="J503" s="18">
        <v>665840.89</v>
      </c>
      <c r="K503" s="18">
        <v>1988.94</v>
      </c>
      <c r="L503" s="18">
        <v>71694.289999999994</v>
      </c>
      <c r="M503" s="19">
        <f t="shared" si="22"/>
        <v>1240119.3799999999</v>
      </c>
      <c r="N503" s="20">
        <f t="shared" si="23"/>
        <v>0.10304684316552259</v>
      </c>
    </row>
    <row r="504" spans="1:14" ht="15.6" customHeight="1">
      <c r="A504" s="17" t="s">
        <v>417</v>
      </c>
      <c r="B504" s="28" t="s">
        <v>37</v>
      </c>
      <c r="C504" s="18">
        <v>26745869.120000001</v>
      </c>
      <c r="D504" s="18">
        <v>886991.9</v>
      </c>
      <c r="E504" s="18">
        <v>10263529.98</v>
      </c>
      <c r="F504" s="18">
        <v>38858963.43</v>
      </c>
      <c r="G504" s="18">
        <v>828045.38</v>
      </c>
      <c r="H504" s="19">
        <f t="shared" si="21"/>
        <v>77583399.810000002</v>
      </c>
      <c r="I504" s="18">
        <v>28390398.510000002</v>
      </c>
      <c r="J504" s="18">
        <v>15400125.050000001</v>
      </c>
      <c r="K504" s="18">
        <v>1887337.64</v>
      </c>
      <c r="L504" s="18">
        <v>23936386.949999999</v>
      </c>
      <c r="M504" s="19">
        <f t="shared" si="22"/>
        <v>69614248.150000006</v>
      </c>
      <c r="N504" s="20">
        <f t="shared" si="23"/>
        <v>0.10271722661698597</v>
      </c>
    </row>
    <row r="505" spans="1:14" ht="15.6" customHeight="1">
      <c r="A505" s="17" t="s">
        <v>418</v>
      </c>
      <c r="B505" s="28" t="s">
        <v>25</v>
      </c>
      <c r="C505" s="18">
        <v>112419.65</v>
      </c>
      <c r="D505" s="18">
        <v>5190.57</v>
      </c>
      <c r="E505" s="18">
        <v>76895.81</v>
      </c>
      <c r="F505" s="18">
        <v>574304.61</v>
      </c>
      <c r="G505" s="18">
        <v>20370.849999999999</v>
      </c>
      <c r="H505" s="19">
        <f t="shared" si="21"/>
        <v>789181.49</v>
      </c>
      <c r="I505" s="18">
        <v>321511.07</v>
      </c>
      <c r="J505" s="18">
        <v>286425.44</v>
      </c>
      <c r="K505" s="18">
        <v>1592.02</v>
      </c>
      <c r="L505" s="18">
        <v>30299.78</v>
      </c>
      <c r="M505" s="19">
        <f t="shared" si="22"/>
        <v>639828.31000000006</v>
      </c>
      <c r="N505" s="20">
        <f t="shared" si="23"/>
        <v>0.18925073876225854</v>
      </c>
    </row>
    <row r="506" spans="1:14" ht="15.6" customHeight="1">
      <c r="A506" s="17" t="s">
        <v>561</v>
      </c>
      <c r="B506" s="28" t="s">
        <v>25</v>
      </c>
      <c r="C506" s="18">
        <v>133623.85999999999</v>
      </c>
      <c r="D506" s="18">
        <v>4587.2299999999996</v>
      </c>
      <c r="E506" s="18">
        <v>26127.3</v>
      </c>
      <c r="F506" s="18">
        <v>469397</v>
      </c>
      <c r="G506" s="18">
        <v>70493.320000000007</v>
      </c>
      <c r="H506" s="19">
        <f t="shared" si="21"/>
        <v>704228.71</v>
      </c>
      <c r="I506" s="18">
        <v>297207.28000000003</v>
      </c>
      <c r="J506" s="18">
        <v>248425.58</v>
      </c>
      <c r="K506" s="18">
        <v>6532.97</v>
      </c>
      <c r="L506" s="18">
        <v>16487.36</v>
      </c>
      <c r="M506" s="19">
        <f t="shared" si="22"/>
        <v>568653.18999999994</v>
      </c>
      <c r="N506" s="20">
        <f t="shared" si="23"/>
        <v>0.19251632044368089</v>
      </c>
    </row>
    <row r="507" spans="1:14" ht="15.6" customHeight="1">
      <c r="A507" s="17" t="s">
        <v>419</v>
      </c>
      <c r="B507" s="28" t="s">
        <v>25</v>
      </c>
      <c r="C507" s="18">
        <v>283953.51</v>
      </c>
      <c r="D507" s="18">
        <v>5125.4399999999996</v>
      </c>
      <c r="E507" s="18">
        <v>416362.86</v>
      </c>
      <c r="F507" s="18">
        <v>999037.84</v>
      </c>
      <c r="G507" s="18">
        <v>28523.68</v>
      </c>
      <c r="H507" s="19">
        <f t="shared" si="21"/>
        <v>1733003.3299999998</v>
      </c>
      <c r="I507" s="18">
        <v>544330.78</v>
      </c>
      <c r="J507" s="18">
        <v>595507.13</v>
      </c>
      <c r="K507" s="18">
        <v>1421.49</v>
      </c>
      <c r="L507" s="18">
        <v>47937.31</v>
      </c>
      <c r="M507" s="19">
        <f t="shared" si="22"/>
        <v>1189196.7100000002</v>
      </c>
      <c r="N507" s="20">
        <f t="shared" si="23"/>
        <v>0.31379433067794493</v>
      </c>
    </row>
    <row r="508" spans="1:14" ht="15.6" customHeight="1">
      <c r="A508" s="17" t="s">
        <v>629</v>
      </c>
      <c r="B508" s="28" t="s">
        <v>15</v>
      </c>
      <c r="C508" s="18">
        <v>32189.55</v>
      </c>
      <c r="D508" s="18">
        <v>0</v>
      </c>
      <c r="E508" s="18">
        <v>33247.17</v>
      </c>
      <c r="F508" s="18">
        <v>282931.27</v>
      </c>
      <c r="G508" s="18">
        <v>0</v>
      </c>
      <c r="H508" s="19">
        <f t="shared" si="21"/>
        <v>348367.99</v>
      </c>
      <c r="I508" s="18">
        <v>125004.16</v>
      </c>
      <c r="J508" s="18">
        <v>190702.34</v>
      </c>
      <c r="K508" s="18">
        <v>367.26</v>
      </c>
      <c r="L508" s="18">
        <v>5672.68</v>
      </c>
      <c r="M508" s="19">
        <f t="shared" si="22"/>
        <v>321746.44</v>
      </c>
      <c r="N508" s="20">
        <f t="shared" si="23"/>
        <v>7.6417899359811983E-2</v>
      </c>
    </row>
    <row r="509" spans="1:14" ht="15.6" customHeight="1">
      <c r="A509" s="17" t="s">
        <v>420</v>
      </c>
      <c r="B509" s="28" t="s">
        <v>21</v>
      </c>
      <c r="C509" s="18">
        <v>81786.95</v>
      </c>
      <c r="D509" s="18">
        <v>3195.24</v>
      </c>
      <c r="E509" s="18">
        <v>40410.800000000003</v>
      </c>
      <c r="F509" s="18">
        <v>533335.96</v>
      </c>
      <c r="G509" s="18">
        <v>0</v>
      </c>
      <c r="H509" s="19">
        <f t="shared" si="21"/>
        <v>658728.94999999995</v>
      </c>
      <c r="I509" s="18">
        <v>391606.51</v>
      </c>
      <c r="J509" s="18">
        <v>181917.55</v>
      </c>
      <c r="K509" s="18">
        <v>1000</v>
      </c>
      <c r="L509" s="18">
        <v>32590.45</v>
      </c>
      <c r="M509" s="19">
        <f t="shared" si="22"/>
        <v>607114.51</v>
      </c>
      <c r="N509" s="20">
        <f t="shared" si="23"/>
        <v>7.8354594860298679E-2</v>
      </c>
    </row>
    <row r="510" spans="1:14" ht="15.6" customHeight="1">
      <c r="A510" s="17" t="s">
        <v>421</v>
      </c>
      <c r="B510" s="28" t="s">
        <v>31</v>
      </c>
      <c r="C510" s="18">
        <v>249346.43</v>
      </c>
      <c r="D510" s="18">
        <v>4074.8</v>
      </c>
      <c r="E510" s="18">
        <v>243872.85</v>
      </c>
      <c r="F510" s="18">
        <v>627373.19999999995</v>
      </c>
      <c r="G510" s="18">
        <v>44295.64</v>
      </c>
      <c r="H510" s="19">
        <f t="shared" si="21"/>
        <v>1168962.9199999997</v>
      </c>
      <c r="I510" s="18">
        <v>557308.92000000004</v>
      </c>
      <c r="J510" s="18">
        <v>508774.42</v>
      </c>
      <c r="K510" s="18">
        <v>1628.83</v>
      </c>
      <c r="L510" s="18">
        <v>19931.52</v>
      </c>
      <c r="M510" s="19">
        <f t="shared" si="22"/>
        <v>1087643.6900000002</v>
      </c>
      <c r="N510" s="20">
        <f t="shared" si="23"/>
        <v>6.95652775709939E-2</v>
      </c>
    </row>
    <row r="511" spans="1:14" ht="15.6" customHeight="1">
      <c r="A511" s="17" t="s">
        <v>422</v>
      </c>
      <c r="B511" s="28" t="s">
        <v>21</v>
      </c>
      <c r="C511" s="18">
        <v>5028674.3</v>
      </c>
      <c r="D511" s="18">
        <v>187587.27</v>
      </c>
      <c r="E511" s="18">
        <v>2056799.23</v>
      </c>
      <c r="F511" s="18">
        <v>8278970.1399999997</v>
      </c>
      <c r="G511" s="18">
        <v>5872.8</v>
      </c>
      <c r="H511" s="19">
        <f t="shared" si="21"/>
        <v>15557903.739999998</v>
      </c>
      <c r="I511" s="18">
        <v>8322655.6600000001</v>
      </c>
      <c r="J511" s="18">
        <v>7406306.8200000003</v>
      </c>
      <c r="K511" s="18">
        <v>32294.03</v>
      </c>
      <c r="L511" s="18">
        <v>777225.34</v>
      </c>
      <c r="M511" s="19">
        <f t="shared" si="22"/>
        <v>16538481.85</v>
      </c>
      <c r="N511" s="20">
        <f t="shared" si="23"/>
        <v>-6.302764989340405E-2</v>
      </c>
    </row>
    <row r="512" spans="1:14" ht="15.6" customHeight="1">
      <c r="A512" s="17" t="s">
        <v>423</v>
      </c>
      <c r="B512" s="28" t="s">
        <v>15</v>
      </c>
      <c r="C512" s="18">
        <v>130747.83</v>
      </c>
      <c r="D512" s="18">
        <v>1252.1300000000001</v>
      </c>
      <c r="E512" s="18">
        <v>42243.35</v>
      </c>
      <c r="F512" s="18">
        <v>368429.71</v>
      </c>
      <c r="G512" s="18">
        <v>11289.2</v>
      </c>
      <c r="H512" s="19">
        <f t="shared" si="21"/>
        <v>553962.22</v>
      </c>
      <c r="I512" s="18">
        <v>302704.48</v>
      </c>
      <c r="J512" s="18">
        <v>165878.47</v>
      </c>
      <c r="K512" s="18">
        <v>0</v>
      </c>
      <c r="L512" s="18">
        <v>51567.1</v>
      </c>
      <c r="M512" s="19">
        <f t="shared" si="22"/>
        <v>520150.04999999993</v>
      </c>
      <c r="N512" s="20">
        <f t="shared" si="23"/>
        <v>6.103696024613383E-2</v>
      </c>
    </row>
    <row r="513" spans="1:14" ht="15.6" customHeight="1">
      <c r="A513" s="17" t="s">
        <v>424</v>
      </c>
      <c r="B513" s="28" t="s">
        <v>25</v>
      </c>
      <c r="C513" s="18">
        <v>695338.17</v>
      </c>
      <c r="D513" s="18">
        <v>18643.39</v>
      </c>
      <c r="E513" s="18">
        <v>154801.22</v>
      </c>
      <c r="F513" s="18">
        <v>1266284.69</v>
      </c>
      <c r="G513" s="18">
        <v>84265.11</v>
      </c>
      <c r="H513" s="19">
        <f t="shared" si="21"/>
        <v>2219332.5799999996</v>
      </c>
      <c r="I513" s="18">
        <v>933533.31</v>
      </c>
      <c r="J513" s="18">
        <v>642970.17000000004</v>
      </c>
      <c r="K513" s="18">
        <v>14440.38</v>
      </c>
      <c r="L513" s="18">
        <v>131147.66</v>
      </c>
      <c r="M513" s="19">
        <f t="shared" si="22"/>
        <v>1722091.5199999998</v>
      </c>
      <c r="N513" s="20">
        <f t="shared" si="23"/>
        <v>0.22404981771591886</v>
      </c>
    </row>
    <row r="514" spans="1:14" ht="15.6" customHeight="1">
      <c r="A514" s="17" t="s">
        <v>425</v>
      </c>
      <c r="B514" s="28" t="s">
        <v>31</v>
      </c>
      <c r="C514" s="18">
        <v>1044998.28</v>
      </c>
      <c r="D514" s="18">
        <v>29025.79</v>
      </c>
      <c r="E514" s="18">
        <v>481794.95</v>
      </c>
      <c r="F514" s="18">
        <v>2425437.38</v>
      </c>
      <c r="G514" s="18">
        <v>25424.93</v>
      </c>
      <c r="H514" s="19">
        <f t="shared" si="21"/>
        <v>4006681.33</v>
      </c>
      <c r="I514" s="18">
        <v>1797243.89</v>
      </c>
      <c r="J514" s="18">
        <v>1540395.5</v>
      </c>
      <c r="K514" s="18">
        <v>6329.04</v>
      </c>
      <c r="L514" s="18">
        <v>166477.13</v>
      </c>
      <c r="M514" s="19">
        <f t="shared" si="22"/>
        <v>3510445.5599999996</v>
      </c>
      <c r="N514" s="20">
        <f t="shared" si="23"/>
        <v>0.1238520683650178</v>
      </c>
    </row>
    <row r="515" spans="1:14" ht="15.6" customHeight="1">
      <c r="A515" s="17" t="s">
        <v>426</v>
      </c>
      <c r="B515" s="28" t="s">
        <v>31</v>
      </c>
      <c r="C515" s="18">
        <v>1506091.19</v>
      </c>
      <c r="D515" s="18">
        <v>103701.23</v>
      </c>
      <c r="E515" s="18">
        <v>1203502.02</v>
      </c>
      <c r="F515" s="18">
        <v>2557264.38</v>
      </c>
      <c r="G515" s="18">
        <v>111830.2</v>
      </c>
      <c r="H515" s="19">
        <f t="shared" si="21"/>
        <v>5482389.0200000005</v>
      </c>
      <c r="I515" s="18">
        <v>2015120.68</v>
      </c>
      <c r="J515" s="18">
        <v>2668563.48</v>
      </c>
      <c r="K515" s="18">
        <v>8459.5300000000007</v>
      </c>
      <c r="L515" s="18">
        <v>181479.6</v>
      </c>
      <c r="M515" s="19">
        <f t="shared" si="22"/>
        <v>4873623.29</v>
      </c>
      <c r="N515" s="20">
        <f t="shared" si="23"/>
        <v>0.11104022858998072</v>
      </c>
    </row>
    <row r="516" spans="1:14" ht="15.6" customHeight="1">
      <c r="A516" s="17" t="s">
        <v>427</v>
      </c>
      <c r="B516" s="28" t="s">
        <v>31</v>
      </c>
      <c r="C516" s="18">
        <v>705825.78</v>
      </c>
      <c r="D516" s="18">
        <v>42015.82</v>
      </c>
      <c r="E516" s="18">
        <v>555505.68999999994</v>
      </c>
      <c r="F516" s="18">
        <v>1112766.8400000001</v>
      </c>
      <c r="G516" s="18">
        <v>6180</v>
      </c>
      <c r="H516" s="19">
        <f t="shared" si="21"/>
        <v>2422294.13</v>
      </c>
      <c r="I516" s="18">
        <v>973380.93</v>
      </c>
      <c r="J516" s="18">
        <v>1195454.67</v>
      </c>
      <c r="K516" s="18">
        <v>1904.73</v>
      </c>
      <c r="L516" s="18">
        <v>75502.350000000006</v>
      </c>
      <c r="M516" s="19">
        <f t="shared" si="22"/>
        <v>2246242.6800000002</v>
      </c>
      <c r="N516" s="20">
        <f t="shared" si="23"/>
        <v>7.2679633666122831E-2</v>
      </c>
    </row>
    <row r="517" spans="1:14" ht="15.6" customHeight="1">
      <c r="A517" s="17" t="s">
        <v>630</v>
      </c>
      <c r="B517" s="28" t="s">
        <v>22</v>
      </c>
      <c r="C517" s="18">
        <v>1103139.98</v>
      </c>
      <c r="D517" s="18">
        <v>69552.649999999994</v>
      </c>
      <c r="E517" s="18">
        <v>271504.76</v>
      </c>
      <c r="F517" s="18">
        <v>3815377.86</v>
      </c>
      <c r="G517" s="18">
        <v>29352.2</v>
      </c>
      <c r="H517" s="19">
        <f t="shared" si="21"/>
        <v>5288927.45</v>
      </c>
      <c r="I517" s="18">
        <v>3142291.03</v>
      </c>
      <c r="J517" s="18">
        <v>1297900.7</v>
      </c>
      <c r="K517" s="18">
        <v>3000</v>
      </c>
      <c r="L517" s="18">
        <v>214645.98</v>
      </c>
      <c r="M517" s="19">
        <f t="shared" si="22"/>
        <v>4657837.71</v>
      </c>
      <c r="N517" s="20">
        <f t="shared" si="23"/>
        <v>0.11932282035746211</v>
      </c>
    </row>
    <row r="518" spans="1:14" ht="15.6" customHeight="1">
      <c r="A518" s="17" t="s">
        <v>428</v>
      </c>
      <c r="B518" s="28" t="s">
        <v>26</v>
      </c>
      <c r="C518" s="18">
        <v>602431.73</v>
      </c>
      <c r="D518" s="18">
        <v>11265.83</v>
      </c>
      <c r="E518" s="18">
        <v>425309.31</v>
      </c>
      <c r="F518" s="18">
        <v>1630088.75</v>
      </c>
      <c r="G518" s="18">
        <v>3760</v>
      </c>
      <c r="H518" s="19">
        <f t="shared" si="21"/>
        <v>2672855.62</v>
      </c>
      <c r="I518" s="18">
        <v>1303020.98</v>
      </c>
      <c r="J518" s="18">
        <v>786814.33</v>
      </c>
      <c r="K518" s="18">
        <v>4448.2</v>
      </c>
      <c r="L518" s="18">
        <v>392054.66</v>
      </c>
      <c r="M518" s="19">
        <f t="shared" si="22"/>
        <v>2486338.17</v>
      </c>
      <c r="N518" s="20">
        <f t="shared" si="23"/>
        <v>6.9782089464301172E-2</v>
      </c>
    </row>
    <row r="519" spans="1:14" ht="15.6" customHeight="1">
      <c r="A519" s="17" t="s">
        <v>631</v>
      </c>
      <c r="B519" s="28" t="s">
        <v>31</v>
      </c>
      <c r="C519" s="18">
        <v>702732.1</v>
      </c>
      <c r="D519" s="18">
        <v>20320.830000000002</v>
      </c>
      <c r="E519" s="18">
        <v>457249.64</v>
      </c>
      <c r="F519" s="18">
        <v>1293782.17</v>
      </c>
      <c r="G519" s="18">
        <v>31447.279999999999</v>
      </c>
      <c r="H519" s="19">
        <f t="shared" si="21"/>
        <v>2505532.0199999996</v>
      </c>
      <c r="I519" s="18">
        <v>899771.53</v>
      </c>
      <c r="J519" s="18">
        <v>1458438.13</v>
      </c>
      <c r="K519" s="18">
        <v>85383.14</v>
      </c>
      <c r="L519" s="18">
        <v>64515.64</v>
      </c>
      <c r="M519" s="19">
        <f t="shared" si="22"/>
        <v>2508108.4400000004</v>
      </c>
      <c r="N519" s="20">
        <f t="shared" si="23"/>
        <v>-1.0282925859398345E-3</v>
      </c>
    </row>
    <row r="520" spans="1:14" ht="15.6" customHeight="1">
      <c r="A520" s="17" t="s">
        <v>429</v>
      </c>
      <c r="B520" s="28" t="s">
        <v>15</v>
      </c>
      <c r="C520" s="18">
        <v>76270.009999999995</v>
      </c>
      <c r="D520" s="18">
        <v>125.87</v>
      </c>
      <c r="E520" s="18">
        <v>32503.33</v>
      </c>
      <c r="F520" s="18">
        <v>288801.31</v>
      </c>
      <c r="G520" s="18">
        <v>12707.77</v>
      </c>
      <c r="H520" s="19">
        <f t="shared" si="21"/>
        <v>410408.29000000004</v>
      </c>
      <c r="I520" s="18">
        <v>215944.35</v>
      </c>
      <c r="J520" s="18">
        <v>164448.18</v>
      </c>
      <c r="K520" s="18">
        <v>4517.32</v>
      </c>
      <c r="L520" s="18">
        <v>48377.04</v>
      </c>
      <c r="M520" s="19">
        <f t="shared" si="22"/>
        <v>433286.89</v>
      </c>
      <c r="N520" s="20">
        <f t="shared" si="23"/>
        <v>-5.5745949966069096E-2</v>
      </c>
    </row>
    <row r="521" spans="1:14" ht="15.6" customHeight="1">
      <c r="A521" s="17" t="s">
        <v>430</v>
      </c>
      <c r="B521" s="28" t="s">
        <v>15</v>
      </c>
      <c r="C521" s="18">
        <v>1326555.93</v>
      </c>
      <c r="D521" s="18">
        <v>61094.6</v>
      </c>
      <c r="E521" s="18">
        <v>364425.89</v>
      </c>
      <c r="F521" s="18">
        <v>4875996.21</v>
      </c>
      <c r="G521" s="18">
        <v>39115.919999999998</v>
      </c>
      <c r="H521" s="19">
        <f t="shared" si="21"/>
        <v>6667188.5499999998</v>
      </c>
      <c r="I521" s="18">
        <v>2983074.44</v>
      </c>
      <c r="J521" s="18">
        <v>2877131.84</v>
      </c>
      <c r="K521" s="18">
        <v>29965.61</v>
      </c>
      <c r="L521" s="18">
        <v>308531.98</v>
      </c>
      <c r="M521" s="19">
        <f t="shared" si="22"/>
        <v>6198703.8699999992</v>
      </c>
      <c r="N521" s="20">
        <f t="shared" si="23"/>
        <v>7.026720130781372E-2</v>
      </c>
    </row>
    <row r="522" spans="1:14" ht="15.6" customHeight="1">
      <c r="A522" s="17" t="s">
        <v>431</v>
      </c>
      <c r="B522" s="28" t="s">
        <v>26</v>
      </c>
      <c r="C522" s="18">
        <v>100469.81</v>
      </c>
      <c r="D522" s="18">
        <v>3561.77</v>
      </c>
      <c r="E522" s="18">
        <v>68330.67</v>
      </c>
      <c r="F522" s="18">
        <v>990002.47</v>
      </c>
      <c r="G522" s="18">
        <v>2320.7600000000002</v>
      </c>
      <c r="H522" s="19">
        <f t="shared" si="21"/>
        <v>1164685.48</v>
      </c>
      <c r="I522" s="18">
        <v>380524.94</v>
      </c>
      <c r="J522" s="18">
        <v>161895.35</v>
      </c>
      <c r="K522" s="18">
        <v>0</v>
      </c>
      <c r="L522" s="18">
        <v>244882.28</v>
      </c>
      <c r="M522" s="19">
        <f t="shared" si="22"/>
        <v>787302.57000000007</v>
      </c>
      <c r="N522" s="20">
        <f t="shared" si="23"/>
        <v>0.32402130573483229</v>
      </c>
    </row>
    <row r="523" spans="1:14" ht="15.6" customHeight="1">
      <c r="A523" s="17" t="s">
        <v>432</v>
      </c>
      <c r="B523" s="28" t="s">
        <v>37</v>
      </c>
      <c r="C523" s="18">
        <v>1019064.61</v>
      </c>
      <c r="D523" s="18">
        <v>11050.37</v>
      </c>
      <c r="E523" s="18">
        <v>496816.24</v>
      </c>
      <c r="F523" s="18">
        <v>2228615.59</v>
      </c>
      <c r="G523" s="18">
        <v>46078.37</v>
      </c>
      <c r="H523" s="19">
        <f t="shared" ref="H523:H586" si="24">SUM(C523:G523)</f>
        <v>3801625.1799999997</v>
      </c>
      <c r="I523" s="18">
        <v>2494167.69</v>
      </c>
      <c r="J523" s="18">
        <v>1141034.05</v>
      </c>
      <c r="K523" s="18">
        <v>8219.2900000000009</v>
      </c>
      <c r="L523" s="18">
        <v>83852.160000000003</v>
      </c>
      <c r="M523" s="19">
        <f t="shared" ref="M523:M586" si="25">SUM(I523:L523)</f>
        <v>3727273.1900000004</v>
      </c>
      <c r="N523" s="20">
        <f t="shared" ref="N523:N586" si="26">(H523-M523)/H523</f>
        <v>1.9557948635009644E-2</v>
      </c>
    </row>
    <row r="524" spans="1:14" ht="15.6" customHeight="1">
      <c r="A524" s="17" t="s">
        <v>433</v>
      </c>
      <c r="B524" s="28" t="s">
        <v>22</v>
      </c>
      <c r="C524" s="18">
        <v>294552265.56</v>
      </c>
      <c r="D524" s="18">
        <v>31963378.870000001</v>
      </c>
      <c r="E524" s="18">
        <v>177374696.12</v>
      </c>
      <c r="F524" s="18">
        <v>535654250.72000003</v>
      </c>
      <c r="G524" s="18">
        <v>28426850.739999998</v>
      </c>
      <c r="H524" s="19">
        <f t="shared" si="24"/>
        <v>1067971442.01</v>
      </c>
      <c r="I524" s="18">
        <v>361614981.44999999</v>
      </c>
      <c r="J524" s="18">
        <v>213050822.33000001</v>
      </c>
      <c r="K524" s="18">
        <v>12375317.66</v>
      </c>
      <c r="L524" s="18">
        <v>263344921.75</v>
      </c>
      <c r="M524" s="19">
        <f t="shared" si="25"/>
        <v>850386043.18999994</v>
      </c>
      <c r="N524" s="20">
        <f t="shared" si="26"/>
        <v>0.20373709470216592</v>
      </c>
    </row>
    <row r="525" spans="1:14" ht="15.6" customHeight="1">
      <c r="A525" s="17" t="s">
        <v>434</v>
      </c>
      <c r="B525" s="28" t="s">
        <v>26</v>
      </c>
      <c r="C525" s="18">
        <v>1169595.1599999999</v>
      </c>
      <c r="D525" s="18">
        <v>22536.35</v>
      </c>
      <c r="E525" s="18">
        <v>551652.63</v>
      </c>
      <c r="F525" s="18">
        <v>3802437.41</v>
      </c>
      <c r="G525" s="18">
        <v>87646.3</v>
      </c>
      <c r="H525" s="19">
        <f t="shared" si="24"/>
        <v>5633867.8500000006</v>
      </c>
      <c r="I525" s="18">
        <v>2140662.7999999998</v>
      </c>
      <c r="J525" s="18">
        <v>1489913.51</v>
      </c>
      <c r="K525" s="18">
        <v>9364.2800000000007</v>
      </c>
      <c r="L525" s="18">
        <v>189976.08</v>
      </c>
      <c r="M525" s="19">
        <f t="shared" si="25"/>
        <v>3829916.6699999995</v>
      </c>
      <c r="N525" s="20">
        <f t="shared" si="26"/>
        <v>0.32019763828858727</v>
      </c>
    </row>
    <row r="526" spans="1:14" ht="15.6" customHeight="1">
      <c r="A526" s="17" t="s">
        <v>435</v>
      </c>
      <c r="B526" s="28" t="s">
        <v>15</v>
      </c>
      <c r="C526" s="18">
        <v>87992.3</v>
      </c>
      <c r="D526" s="18">
        <v>1543.4</v>
      </c>
      <c r="E526" s="18">
        <v>21840.62</v>
      </c>
      <c r="F526" s="18">
        <v>410407.06</v>
      </c>
      <c r="G526" s="18">
        <v>7453.8</v>
      </c>
      <c r="H526" s="19">
        <f t="shared" si="24"/>
        <v>529237.18000000005</v>
      </c>
      <c r="I526" s="18">
        <v>199348.1</v>
      </c>
      <c r="J526" s="18">
        <v>193704.39</v>
      </c>
      <c r="K526" s="18">
        <v>950.57</v>
      </c>
      <c r="L526" s="18">
        <v>27560.85</v>
      </c>
      <c r="M526" s="19">
        <f t="shared" si="25"/>
        <v>421563.91</v>
      </c>
      <c r="N526" s="20">
        <f t="shared" si="26"/>
        <v>0.20344993524453453</v>
      </c>
    </row>
    <row r="527" spans="1:14" ht="15.6" customHeight="1">
      <c r="A527" s="17" t="s">
        <v>436</v>
      </c>
      <c r="B527" s="28" t="s">
        <v>31</v>
      </c>
      <c r="C527" s="18">
        <v>699972.87</v>
      </c>
      <c r="D527" s="18">
        <v>30941.52</v>
      </c>
      <c r="E527" s="18">
        <v>414578.08</v>
      </c>
      <c r="F527" s="18">
        <v>1354129.87</v>
      </c>
      <c r="G527" s="18">
        <v>52147.25</v>
      </c>
      <c r="H527" s="19">
        <f t="shared" si="24"/>
        <v>2551769.59</v>
      </c>
      <c r="I527" s="18">
        <v>947934.11</v>
      </c>
      <c r="J527" s="18">
        <v>926234.94</v>
      </c>
      <c r="K527" s="18">
        <v>2820.84</v>
      </c>
      <c r="L527" s="18">
        <v>215464.48</v>
      </c>
      <c r="M527" s="19">
        <f t="shared" si="25"/>
        <v>2092454.3699999999</v>
      </c>
      <c r="N527" s="20">
        <f t="shared" si="26"/>
        <v>0.17999870435010554</v>
      </c>
    </row>
    <row r="528" spans="1:14" ht="15.6" customHeight="1">
      <c r="A528" s="17" t="s">
        <v>632</v>
      </c>
      <c r="B528" s="28" t="s">
        <v>15</v>
      </c>
      <c r="C528" s="18">
        <v>99200.38</v>
      </c>
      <c r="D528" s="18">
        <v>886.3</v>
      </c>
      <c r="E528" s="18">
        <v>25546.77</v>
      </c>
      <c r="F528" s="18">
        <v>314922.12</v>
      </c>
      <c r="G528" s="18">
        <v>9004.66</v>
      </c>
      <c r="H528" s="19">
        <f t="shared" si="24"/>
        <v>449560.23</v>
      </c>
      <c r="I528" s="18">
        <v>193807.09</v>
      </c>
      <c r="J528" s="18">
        <v>198252.17</v>
      </c>
      <c r="K528" s="18">
        <v>0.1</v>
      </c>
      <c r="L528" s="18">
        <v>11738.21</v>
      </c>
      <c r="M528" s="19">
        <f t="shared" si="25"/>
        <v>403797.57</v>
      </c>
      <c r="N528" s="20">
        <f t="shared" si="26"/>
        <v>0.10179428015685457</v>
      </c>
    </row>
    <row r="529" spans="1:14" ht="15.6" customHeight="1">
      <c r="A529" s="17" t="s">
        <v>437</v>
      </c>
      <c r="B529" s="28" t="s">
        <v>21</v>
      </c>
      <c r="C529" s="18">
        <v>77567.58</v>
      </c>
      <c r="D529" s="18">
        <v>4795.13</v>
      </c>
      <c r="E529" s="18">
        <v>135589.60999999999</v>
      </c>
      <c r="F529" s="18">
        <v>420347.93</v>
      </c>
      <c r="G529" s="18">
        <v>19600</v>
      </c>
      <c r="H529" s="19">
        <f t="shared" si="24"/>
        <v>657900.25</v>
      </c>
      <c r="I529" s="18">
        <v>293395.12</v>
      </c>
      <c r="J529" s="18">
        <v>319718.86</v>
      </c>
      <c r="K529" s="18">
        <v>1298.48</v>
      </c>
      <c r="L529" s="18">
        <v>4869.82</v>
      </c>
      <c r="M529" s="19">
        <f t="shared" si="25"/>
        <v>619282.27999999991</v>
      </c>
      <c r="N529" s="20">
        <f t="shared" si="26"/>
        <v>5.869882250386755E-2</v>
      </c>
    </row>
    <row r="530" spans="1:14" ht="15.6" customHeight="1">
      <c r="A530" s="17" t="s">
        <v>438</v>
      </c>
      <c r="B530" s="28" t="s">
        <v>15</v>
      </c>
      <c r="C530" s="18">
        <v>829707.4</v>
      </c>
      <c r="D530" s="18">
        <v>77285.77</v>
      </c>
      <c r="E530" s="18">
        <v>474475.91</v>
      </c>
      <c r="F530" s="18">
        <v>1439621.46</v>
      </c>
      <c r="G530" s="18">
        <v>15901.4</v>
      </c>
      <c r="H530" s="19">
        <f t="shared" si="24"/>
        <v>2836991.94</v>
      </c>
      <c r="I530" s="18">
        <v>1151185.18</v>
      </c>
      <c r="J530" s="18">
        <v>902072.14</v>
      </c>
      <c r="K530" s="18">
        <v>14328.79</v>
      </c>
      <c r="L530" s="18">
        <v>206800.92</v>
      </c>
      <c r="M530" s="19">
        <f t="shared" si="25"/>
        <v>2274387.0299999998</v>
      </c>
      <c r="N530" s="20">
        <f t="shared" si="26"/>
        <v>0.19831036601394086</v>
      </c>
    </row>
    <row r="531" spans="1:14" ht="15.6" customHeight="1">
      <c r="A531" s="17" t="s">
        <v>439</v>
      </c>
      <c r="B531" s="28" t="s">
        <v>31</v>
      </c>
      <c r="C531" s="18">
        <v>300648.13</v>
      </c>
      <c r="D531" s="18">
        <v>8071.32</v>
      </c>
      <c r="E531" s="18">
        <v>376121.66</v>
      </c>
      <c r="F531" s="18">
        <v>810345.19</v>
      </c>
      <c r="G531" s="18">
        <v>43949.38</v>
      </c>
      <c r="H531" s="19">
        <f t="shared" si="24"/>
        <v>1539135.6799999997</v>
      </c>
      <c r="I531" s="18">
        <v>681378.84</v>
      </c>
      <c r="J531" s="18">
        <v>803649.27</v>
      </c>
      <c r="K531" s="18">
        <v>9895.2000000000007</v>
      </c>
      <c r="L531" s="18">
        <v>35262.699999999997</v>
      </c>
      <c r="M531" s="19">
        <f t="shared" si="25"/>
        <v>1530186.0099999998</v>
      </c>
      <c r="N531" s="20">
        <f t="shared" si="26"/>
        <v>5.8147375285328498E-3</v>
      </c>
    </row>
    <row r="532" spans="1:14" ht="15.6" customHeight="1">
      <c r="A532" s="17" t="s">
        <v>440</v>
      </c>
      <c r="B532" s="28" t="s">
        <v>21</v>
      </c>
      <c r="C532" s="18">
        <v>266673.21000000002</v>
      </c>
      <c r="D532" s="18">
        <v>6433.13</v>
      </c>
      <c r="E532" s="18">
        <v>86242.14</v>
      </c>
      <c r="F532" s="18">
        <v>612341.04</v>
      </c>
      <c r="G532" s="18">
        <v>0</v>
      </c>
      <c r="H532" s="19">
        <f t="shared" si="24"/>
        <v>971689.52</v>
      </c>
      <c r="I532" s="18">
        <v>423400.41</v>
      </c>
      <c r="J532" s="18">
        <v>334718.14</v>
      </c>
      <c r="K532" s="18">
        <v>1140</v>
      </c>
      <c r="L532" s="18">
        <v>42909.34</v>
      </c>
      <c r="M532" s="19">
        <f t="shared" si="25"/>
        <v>802167.89</v>
      </c>
      <c r="N532" s="20">
        <f t="shared" si="26"/>
        <v>0.1744606960462021</v>
      </c>
    </row>
    <row r="533" spans="1:14" ht="15.6" customHeight="1">
      <c r="A533" s="17" t="s">
        <v>441</v>
      </c>
      <c r="B533" s="28" t="s">
        <v>15</v>
      </c>
      <c r="C533" s="18">
        <v>1364897.45</v>
      </c>
      <c r="D533" s="18">
        <v>4768083.75</v>
      </c>
      <c r="E533" s="18">
        <v>2496809.75</v>
      </c>
      <c r="F533" s="18">
        <v>2167451.2999999998</v>
      </c>
      <c r="G533" s="18">
        <v>18504.060000000001</v>
      </c>
      <c r="H533" s="19">
        <f t="shared" si="24"/>
        <v>10815746.310000001</v>
      </c>
      <c r="I533" s="18">
        <v>1730671.33</v>
      </c>
      <c r="J533" s="18">
        <v>1840492.62</v>
      </c>
      <c r="K533" s="18">
        <v>0</v>
      </c>
      <c r="L533" s="18">
        <v>234874.16</v>
      </c>
      <c r="M533" s="19">
        <f t="shared" si="25"/>
        <v>3806038.1100000003</v>
      </c>
      <c r="N533" s="20">
        <f t="shared" si="26"/>
        <v>0.64810212805370426</v>
      </c>
    </row>
    <row r="534" spans="1:14" ht="15.6" customHeight="1">
      <c r="A534" s="17" t="s">
        <v>562</v>
      </c>
      <c r="B534" s="28" t="s">
        <v>15</v>
      </c>
      <c r="C534" s="18">
        <v>207004.53</v>
      </c>
      <c r="D534" s="18">
        <v>10930.5</v>
      </c>
      <c r="E534" s="18">
        <v>48198.29</v>
      </c>
      <c r="F534" s="18">
        <v>478054.79</v>
      </c>
      <c r="G534" s="18">
        <v>25132.33</v>
      </c>
      <c r="H534" s="19">
        <f t="shared" si="24"/>
        <v>769320.44</v>
      </c>
      <c r="I534" s="18">
        <v>280557.05</v>
      </c>
      <c r="J534" s="18">
        <v>261461.23</v>
      </c>
      <c r="K534" s="18">
        <v>3403.14</v>
      </c>
      <c r="L534" s="18">
        <v>32026.33</v>
      </c>
      <c r="M534" s="19">
        <f t="shared" si="25"/>
        <v>577447.75</v>
      </c>
      <c r="N534" s="20">
        <f t="shared" si="26"/>
        <v>0.24940542331099375</v>
      </c>
    </row>
    <row r="535" spans="1:14" ht="15.6" customHeight="1">
      <c r="A535" s="17" t="s">
        <v>633</v>
      </c>
      <c r="B535" s="28" t="s">
        <v>21</v>
      </c>
      <c r="C535" s="18">
        <v>293378.28000000003</v>
      </c>
      <c r="D535" s="18">
        <v>888.62</v>
      </c>
      <c r="E535" s="18">
        <v>274125.75</v>
      </c>
      <c r="F535" s="18">
        <v>903794.88</v>
      </c>
      <c r="G535" s="18">
        <v>15798.52</v>
      </c>
      <c r="H535" s="19">
        <f t="shared" si="24"/>
        <v>1487986.05</v>
      </c>
      <c r="I535" s="18">
        <v>595503.23</v>
      </c>
      <c r="J535" s="18">
        <v>313080.51</v>
      </c>
      <c r="K535" s="18">
        <v>5436.81</v>
      </c>
      <c r="L535" s="18">
        <v>78045.759999999995</v>
      </c>
      <c r="M535" s="19">
        <f t="shared" si="25"/>
        <v>992066.31</v>
      </c>
      <c r="N535" s="20">
        <f t="shared" si="26"/>
        <v>0.33328251968491235</v>
      </c>
    </row>
    <row r="536" spans="1:14" ht="15.6" customHeight="1">
      <c r="A536" s="17" t="s">
        <v>442</v>
      </c>
      <c r="B536" s="28" t="s">
        <v>37</v>
      </c>
      <c r="C536" s="18">
        <v>13470595.970000001</v>
      </c>
      <c r="D536" s="18">
        <v>3739143.09</v>
      </c>
      <c r="E536" s="18">
        <v>5964953.7599999998</v>
      </c>
      <c r="F536" s="18">
        <v>8055694.7400000002</v>
      </c>
      <c r="G536" s="18">
        <v>3692264.93</v>
      </c>
      <c r="H536" s="19">
        <f t="shared" si="24"/>
        <v>34922652.490000002</v>
      </c>
      <c r="I536" s="18">
        <v>12443527.01</v>
      </c>
      <c r="J536" s="18">
        <v>8183689.5</v>
      </c>
      <c r="K536" s="18">
        <v>66979.56</v>
      </c>
      <c r="L536" s="18">
        <v>1410521.65</v>
      </c>
      <c r="M536" s="19">
        <f t="shared" si="25"/>
        <v>22104717.719999995</v>
      </c>
      <c r="N536" s="20">
        <f t="shared" si="26"/>
        <v>0.36703783521799738</v>
      </c>
    </row>
    <row r="537" spans="1:14" ht="15.6" customHeight="1">
      <c r="A537" s="17" t="s">
        <v>443</v>
      </c>
      <c r="B537" s="28" t="s">
        <v>26</v>
      </c>
      <c r="C537" s="18">
        <v>1466710.39</v>
      </c>
      <c r="D537" s="18">
        <v>224330.39</v>
      </c>
      <c r="E537" s="18">
        <v>546954.42000000004</v>
      </c>
      <c r="F537" s="18">
        <v>3878646.71</v>
      </c>
      <c r="G537" s="18">
        <v>55336.78</v>
      </c>
      <c r="H537" s="19">
        <f t="shared" si="24"/>
        <v>6171978.6900000004</v>
      </c>
      <c r="I537" s="18">
        <v>2090371.59</v>
      </c>
      <c r="J537" s="18">
        <v>1689914.28</v>
      </c>
      <c r="K537" s="18">
        <v>134.1</v>
      </c>
      <c r="L537" s="18">
        <v>286477.05</v>
      </c>
      <c r="M537" s="19">
        <f t="shared" si="25"/>
        <v>4066897.02</v>
      </c>
      <c r="N537" s="20">
        <f t="shared" si="26"/>
        <v>0.34107079361934745</v>
      </c>
    </row>
    <row r="538" spans="1:14" ht="15.6" customHeight="1">
      <c r="A538" s="17" t="s">
        <v>444</v>
      </c>
      <c r="B538" s="28" t="s">
        <v>15</v>
      </c>
      <c r="C538" s="18">
        <v>92050.34</v>
      </c>
      <c r="D538" s="18">
        <v>868.75</v>
      </c>
      <c r="E538" s="18">
        <v>52928.18</v>
      </c>
      <c r="F538" s="18">
        <v>363952.14</v>
      </c>
      <c r="G538" s="18">
        <v>42092.36</v>
      </c>
      <c r="H538" s="19">
        <f t="shared" si="24"/>
        <v>551891.77</v>
      </c>
      <c r="I538" s="18">
        <v>197788.54</v>
      </c>
      <c r="J538" s="18">
        <v>231790.4</v>
      </c>
      <c r="K538" s="18">
        <v>0</v>
      </c>
      <c r="L538" s="18">
        <v>28674.13</v>
      </c>
      <c r="M538" s="19">
        <f t="shared" si="25"/>
        <v>458253.07</v>
      </c>
      <c r="N538" s="20">
        <f t="shared" si="26"/>
        <v>0.16966859281123184</v>
      </c>
    </row>
    <row r="539" spans="1:14" ht="15.6" customHeight="1">
      <c r="A539" s="17" t="s">
        <v>445</v>
      </c>
      <c r="B539" s="28" t="s">
        <v>15</v>
      </c>
      <c r="C539" s="18">
        <v>1251493.25</v>
      </c>
      <c r="D539" s="18">
        <v>22148.85</v>
      </c>
      <c r="E539" s="18">
        <v>219007.25</v>
      </c>
      <c r="F539" s="18">
        <v>3699164.11</v>
      </c>
      <c r="G539" s="18">
        <v>399663.24</v>
      </c>
      <c r="H539" s="19">
        <f t="shared" si="24"/>
        <v>5591476.7000000002</v>
      </c>
      <c r="I539" s="18">
        <v>2899454.25</v>
      </c>
      <c r="J539" s="18">
        <v>2147429.4500000002</v>
      </c>
      <c r="K539" s="18">
        <v>133.05000000000001</v>
      </c>
      <c r="L539" s="18">
        <v>139851.82</v>
      </c>
      <c r="M539" s="19">
        <f t="shared" si="25"/>
        <v>5186868.57</v>
      </c>
      <c r="N539" s="20">
        <f t="shared" si="26"/>
        <v>7.2361587413929465E-2</v>
      </c>
    </row>
    <row r="540" spans="1:14" ht="15.6" customHeight="1">
      <c r="A540" s="17" t="s">
        <v>446</v>
      </c>
      <c r="B540" s="28" t="s">
        <v>22</v>
      </c>
      <c r="C540" s="18">
        <v>2274099.3199999998</v>
      </c>
      <c r="D540" s="18">
        <v>114655.09</v>
      </c>
      <c r="E540" s="18">
        <v>505950.11</v>
      </c>
      <c r="F540" s="18">
        <v>5278867.22</v>
      </c>
      <c r="G540" s="18">
        <v>37158.74</v>
      </c>
      <c r="H540" s="19">
        <f t="shared" si="24"/>
        <v>8210730.4799999995</v>
      </c>
      <c r="I540" s="18">
        <v>3071296.79</v>
      </c>
      <c r="J540" s="18">
        <v>3503410.62</v>
      </c>
      <c r="K540" s="18">
        <v>3854.5</v>
      </c>
      <c r="L540" s="18">
        <v>186687.24</v>
      </c>
      <c r="M540" s="19">
        <f t="shared" si="25"/>
        <v>6765249.1500000004</v>
      </c>
      <c r="N540" s="20">
        <f t="shared" si="26"/>
        <v>0.17604783563666546</v>
      </c>
    </row>
    <row r="541" spans="1:14" ht="15.6" customHeight="1">
      <c r="A541" s="17" t="s">
        <v>447</v>
      </c>
      <c r="B541" s="28" t="s">
        <v>26</v>
      </c>
      <c r="C541" s="18">
        <v>931288.31</v>
      </c>
      <c r="D541" s="18">
        <v>28518.5</v>
      </c>
      <c r="E541" s="18">
        <v>472155.01</v>
      </c>
      <c r="F541" s="18">
        <v>1497196.97</v>
      </c>
      <c r="G541" s="18">
        <v>14426.06</v>
      </c>
      <c r="H541" s="19">
        <f t="shared" si="24"/>
        <v>2943584.85</v>
      </c>
      <c r="I541" s="18">
        <v>1177893.77</v>
      </c>
      <c r="J541" s="18">
        <v>849409.3</v>
      </c>
      <c r="K541" s="18">
        <v>13813.53</v>
      </c>
      <c r="L541" s="18">
        <v>46879.82</v>
      </c>
      <c r="M541" s="19">
        <f t="shared" si="25"/>
        <v>2087996.4200000002</v>
      </c>
      <c r="N541" s="20">
        <f t="shared" si="26"/>
        <v>0.2906620578645796</v>
      </c>
    </row>
    <row r="542" spans="1:14" ht="15.6" customHeight="1">
      <c r="A542" s="17" t="s">
        <v>563</v>
      </c>
      <c r="B542" s="28" t="s">
        <v>22</v>
      </c>
      <c r="C542" s="18">
        <v>9868326.0299999993</v>
      </c>
      <c r="D542" s="18">
        <v>895185.38</v>
      </c>
      <c r="E542" s="18">
        <v>4599680.5599999996</v>
      </c>
      <c r="F542" s="18">
        <v>13407043.93</v>
      </c>
      <c r="G542" s="18">
        <v>13111.06</v>
      </c>
      <c r="H542" s="19">
        <f t="shared" si="24"/>
        <v>28783346.959999997</v>
      </c>
      <c r="I542" s="18">
        <v>13145699.25</v>
      </c>
      <c r="J542" s="18">
        <v>12388573.5</v>
      </c>
      <c r="K542" s="18">
        <v>29413.599999999999</v>
      </c>
      <c r="L542" s="18">
        <v>1002602.4</v>
      </c>
      <c r="M542" s="19">
        <f t="shared" si="25"/>
        <v>26566288.75</v>
      </c>
      <c r="N542" s="20">
        <f t="shared" si="26"/>
        <v>7.7025726475834319E-2</v>
      </c>
    </row>
    <row r="543" spans="1:14" ht="15.6" customHeight="1">
      <c r="A543" s="17" t="s">
        <v>448</v>
      </c>
      <c r="B543" s="28" t="s">
        <v>31</v>
      </c>
      <c r="C543" s="18">
        <v>683526.23</v>
      </c>
      <c r="D543" s="18">
        <v>13981.25</v>
      </c>
      <c r="E543" s="18">
        <v>364995.87</v>
      </c>
      <c r="F543" s="18">
        <v>1397268.78</v>
      </c>
      <c r="G543" s="18">
        <v>5000</v>
      </c>
      <c r="H543" s="19">
        <f t="shared" si="24"/>
        <v>2464772.13</v>
      </c>
      <c r="I543" s="18">
        <v>777339.56</v>
      </c>
      <c r="J543" s="18">
        <v>1356465.5</v>
      </c>
      <c r="K543" s="18">
        <v>6596.83</v>
      </c>
      <c r="L543" s="18">
        <v>93388.29</v>
      </c>
      <c r="M543" s="19">
        <f t="shared" si="25"/>
        <v>2233790.1800000002</v>
      </c>
      <c r="N543" s="20">
        <f t="shared" si="26"/>
        <v>9.3713308093920936E-2</v>
      </c>
    </row>
    <row r="544" spans="1:14" ht="15.6" customHeight="1">
      <c r="A544" s="17" t="s">
        <v>449</v>
      </c>
      <c r="B544" s="28" t="s">
        <v>18</v>
      </c>
      <c r="C544" s="18">
        <v>354891.31</v>
      </c>
      <c r="D544" s="18">
        <v>8981.6200000000008</v>
      </c>
      <c r="E544" s="18">
        <v>622751.68000000005</v>
      </c>
      <c r="F544" s="18">
        <v>1389119.22</v>
      </c>
      <c r="G544" s="18">
        <v>6200.83</v>
      </c>
      <c r="H544" s="19">
        <f t="shared" si="24"/>
        <v>2381944.66</v>
      </c>
      <c r="I544" s="18">
        <v>1339129.6000000001</v>
      </c>
      <c r="J544" s="18">
        <v>1024877.28</v>
      </c>
      <c r="K544" s="18">
        <v>1547.8</v>
      </c>
      <c r="L544" s="18">
        <v>57470.48</v>
      </c>
      <c r="M544" s="19">
        <f t="shared" si="25"/>
        <v>2423025.1599999997</v>
      </c>
      <c r="N544" s="20">
        <f t="shared" si="26"/>
        <v>-1.7246622345961443E-2</v>
      </c>
    </row>
    <row r="545" spans="1:14" ht="15.6" customHeight="1">
      <c r="A545" s="17" t="s">
        <v>450</v>
      </c>
      <c r="B545" s="28" t="s">
        <v>21</v>
      </c>
      <c r="C545" s="18">
        <v>180125.75</v>
      </c>
      <c r="D545" s="18">
        <v>3734.62</v>
      </c>
      <c r="E545" s="18">
        <v>124158.8</v>
      </c>
      <c r="F545" s="18">
        <v>815042.98</v>
      </c>
      <c r="G545" s="18">
        <v>1320</v>
      </c>
      <c r="H545" s="19">
        <f t="shared" si="24"/>
        <v>1124382.1499999999</v>
      </c>
      <c r="I545" s="18">
        <v>498112.39</v>
      </c>
      <c r="J545" s="18">
        <v>495801.42</v>
      </c>
      <c r="K545" s="18">
        <v>1385.11</v>
      </c>
      <c r="L545" s="18">
        <v>48730.02</v>
      </c>
      <c r="M545" s="19">
        <f t="shared" si="25"/>
        <v>1044028.9400000001</v>
      </c>
      <c r="N545" s="20">
        <f t="shared" si="26"/>
        <v>7.1464323762165605E-2</v>
      </c>
    </row>
    <row r="546" spans="1:14" ht="15.6" customHeight="1">
      <c r="A546" s="17" t="s">
        <v>451</v>
      </c>
      <c r="B546" s="28" t="s">
        <v>31</v>
      </c>
      <c r="C546" s="18">
        <v>4083877.15</v>
      </c>
      <c r="D546" s="18">
        <v>118413.96</v>
      </c>
      <c r="E546" s="18">
        <v>1670660.38</v>
      </c>
      <c r="F546" s="18">
        <v>6691382.3499999996</v>
      </c>
      <c r="G546" s="18">
        <v>50077.91</v>
      </c>
      <c r="H546" s="19">
        <f t="shared" si="24"/>
        <v>12614411.75</v>
      </c>
      <c r="I546" s="18">
        <v>7091702.3099999996</v>
      </c>
      <c r="J546" s="18">
        <v>2386795.1800000002</v>
      </c>
      <c r="K546" s="18">
        <v>39044.29</v>
      </c>
      <c r="L546" s="18">
        <v>1246714.58</v>
      </c>
      <c r="M546" s="19">
        <f t="shared" si="25"/>
        <v>10764256.359999999</v>
      </c>
      <c r="N546" s="20">
        <f t="shared" si="26"/>
        <v>0.14666996976692159</v>
      </c>
    </row>
    <row r="547" spans="1:14" ht="15.6" customHeight="1">
      <c r="A547" s="17" t="s">
        <v>452</v>
      </c>
      <c r="B547" s="28" t="s">
        <v>31</v>
      </c>
      <c r="C547" s="18">
        <v>4549845.93</v>
      </c>
      <c r="D547" s="18">
        <v>147245.93</v>
      </c>
      <c r="E547" s="18">
        <v>1701376.77</v>
      </c>
      <c r="F547" s="18">
        <v>6847258.7400000002</v>
      </c>
      <c r="G547" s="18">
        <v>60661.82</v>
      </c>
      <c r="H547" s="19">
        <f t="shared" si="24"/>
        <v>13306389.189999999</v>
      </c>
      <c r="I547" s="18">
        <v>6702093.7999999998</v>
      </c>
      <c r="J547" s="18">
        <v>3633028.54</v>
      </c>
      <c r="K547" s="18">
        <v>28247.59</v>
      </c>
      <c r="L547" s="18">
        <v>1490846.52</v>
      </c>
      <c r="M547" s="19">
        <f t="shared" si="25"/>
        <v>11854216.449999999</v>
      </c>
      <c r="N547" s="20">
        <f t="shared" si="26"/>
        <v>0.10913349363712699</v>
      </c>
    </row>
    <row r="548" spans="1:14" ht="15.6" customHeight="1">
      <c r="A548" s="17" t="s">
        <v>453</v>
      </c>
      <c r="B548" s="28" t="s">
        <v>26</v>
      </c>
      <c r="C548" s="18">
        <v>42960966.420000002</v>
      </c>
      <c r="D548" s="18">
        <v>1615937.57</v>
      </c>
      <c r="E548" s="18">
        <v>28429865.530000001</v>
      </c>
      <c r="F548" s="18">
        <v>34724539.740000002</v>
      </c>
      <c r="G548" s="18">
        <v>4022814.7</v>
      </c>
      <c r="H548" s="19">
        <f t="shared" si="24"/>
        <v>111754123.96000002</v>
      </c>
      <c r="I548" s="18">
        <v>45224012.710000001</v>
      </c>
      <c r="J548" s="18">
        <v>20996901.379999999</v>
      </c>
      <c r="K548" s="18">
        <v>1516050.15</v>
      </c>
      <c r="L548" s="18">
        <v>30141785.149999999</v>
      </c>
      <c r="M548" s="19">
        <f t="shared" si="25"/>
        <v>97878749.390000015</v>
      </c>
      <c r="N548" s="20">
        <f t="shared" si="26"/>
        <v>0.12415984375633779</v>
      </c>
    </row>
    <row r="549" spans="1:14" ht="15.6" customHeight="1">
      <c r="A549" s="17" t="s">
        <v>454</v>
      </c>
      <c r="B549" s="28" t="s">
        <v>21</v>
      </c>
      <c r="C549" s="18">
        <v>2118573.73</v>
      </c>
      <c r="D549" s="18">
        <v>133285.1</v>
      </c>
      <c r="E549" s="18">
        <v>1343386.55</v>
      </c>
      <c r="F549" s="18">
        <v>1939752.64</v>
      </c>
      <c r="G549" s="18">
        <v>11899.95</v>
      </c>
      <c r="H549" s="19">
        <f t="shared" si="24"/>
        <v>5546897.9699999997</v>
      </c>
      <c r="I549" s="18">
        <v>2659156.02</v>
      </c>
      <c r="J549" s="18">
        <v>1706568.76</v>
      </c>
      <c r="K549" s="18">
        <v>13023.56</v>
      </c>
      <c r="L549" s="18">
        <v>155340.85999999999</v>
      </c>
      <c r="M549" s="19">
        <f t="shared" si="25"/>
        <v>4534089.2</v>
      </c>
      <c r="N549" s="20">
        <f t="shared" si="26"/>
        <v>0.18259012072652198</v>
      </c>
    </row>
    <row r="550" spans="1:14" ht="15.6" customHeight="1">
      <c r="A550" s="17" t="s">
        <v>455</v>
      </c>
      <c r="B550" s="28" t="s">
        <v>31</v>
      </c>
      <c r="C550" s="18">
        <v>2221748.85</v>
      </c>
      <c r="D550" s="18">
        <v>74137.929999999993</v>
      </c>
      <c r="E550" s="18">
        <v>1529046</v>
      </c>
      <c r="F550" s="18">
        <v>3659638.27</v>
      </c>
      <c r="G550" s="18">
        <v>42422.09</v>
      </c>
      <c r="H550" s="19">
        <f t="shared" si="24"/>
        <v>7526993.1400000006</v>
      </c>
      <c r="I550" s="18">
        <v>3185097.37</v>
      </c>
      <c r="J550" s="18">
        <v>3097955.95</v>
      </c>
      <c r="K550" s="18">
        <v>37659.61</v>
      </c>
      <c r="L550" s="18">
        <v>337576.84</v>
      </c>
      <c r="M550" s="19">
        <f t="shared" si="25"/>
        <v>6658289.7700000005</v>
      </c>
      <c r="N550" s="20">
        <f t="shared" si="26"/>
        <v>0.11541173930178446</v>
      </c>
    </row>
    <row r="551" spans="1:14" ht="15.6" customHeight="1">
      <c r="A551" s="17" t="s">
        <v>634</v>
      </c>
      <c r="B551" s="28" t="s">
        <v>31</v>
      </c>
      <c r="C551" s="18">
        <v>538658.91</v>
      </c>
      <c r="D551" s="18">
        <v>12318.93</v>
      </c>
      <c r="E551" s="18">
        <v>270465.21999999997</v>
      </c>
      <c r="F551" s="18">
        <v>1875969.79</v>
      </c>
      <c r="G551" s="18">
        <v>61570.54</v>
      </c>
      <c r="H551" s="19">
        <f t="shared" si="24"/>
        <v>2758983.39</v>
      </c>
      <c r="I551" s="18">
        <v>720479.63</v>
      </c>
      <c r="J551" s="18">
        <v>636483.35</v>
      </c>
      <c r="K551" s="18">
        <v>21707.67</v>
      </c>
      <c r="L551" s="18">
        <v>1193114.76</v>
      </c>
      <c r="M551" s="19">
        <f t="shared" si="25"/>
        <v>2571785.41</v>
      </c>
      <c r="N551" s="20">
        <f t="shared" si="26"/>
        <v>6.7850346862726119E-2</v>
      </c>
    </row>
    <row r="552" spans="1:14" ht="15.6" customHeight="1">
      <c r="A552" s="17" t="s">
        <v>456</v>
      </c>
      <c r="B552" s="28" t="s">
        <v>26</v>
      </c>
      <c r="C552" s="18">
        <v>12434492.77</v>
      </c>
      <c r="D552" s="18">
        <v>912001.35</v>
      </c>
      <c r="E552" s="18">
        <v>7930799.5499999998</v>
      </c>
      <c r="F552" s="18">
        <v>11159454.34</v>
      </c>
      <c r="G552" s="18">
        <v>549566.81000000006</v>
      </c>
      <c r="H552" s="19">
        <f t="shared" si="24"/>
        <v>32986314.819999997</v>
      </c>
      <c r="I552" s="18">
        <v>13058699.68</v>
      </c>
      <c r="J552" s="18">
        <v>11758237.960000001</v>
      </c>
      <c r="K552" s="18">
        <v>30757.81</v>
      </c>
      <c r="L552" s="18">
        <v>1598190.24</v>
      </c>
      <c r="M552" s="19">
        <f t="shared" si="25"/>
        <v>26445885.689999998</v>
      </c>
      <c r="N552" s="20">
        <f t="shared" si="26"/>
        <v>0.1982770480937282</v>
      </c>
    </row>
    <row r="553" spans="1:14" ht="15.6" customHeight="1">
      <c r="A553" s="17" t="s">
        <v>635</v>
      </c>
      <c r="B553" s="28" t="s">
        <v>21</v>
      </c>
      <c r="C553" s="18">
        <v>109377.14</v>
      </c>
      <c r="D553" s="18">
        <v>3296.81</v>
      </c>
      <c r="E553" s="18">
        <v>137778.1</v>
      </c>
      <c r="F553" s="18">
        <v>865389.25</v>
      </c>
      <c r="G553" s="18">
        <v>3972.2</v>
      </c>
      <c r="H553" s="19">
        <f t="shared" si="24"/>
        <v>1119813.5</v>
      </c>
      <c r="I553" s="18">
        <v>624354.13</v>
      </c>
      <c r="J553" s="18">
        <v>315632.95</v>
      </c>
      <c r="K553" s="18">
        <v>1793.39</v>
      </c>
      <c r="L553" s="18">
        <v>62863.05</v>
      </c>
      <c r="M553" s="19">
        <f t="shared" si="25"/>
        <v>1004643.5200000001</v>
      </c>
      <c r="N553" s="20">
        <f t="shared" si="26"/>
        <v>0.10284746522523605</v>
      </c>
    </row>
    <row r="554" spans="1:14" ht="15.6" customHeight="1">
      <c r="A554" s="17" t="s">
        <v>457</v>
      </c>
      <c r="B554" s="28" t="s">
        <v>37</v>
      </c>
      <c r="C554" s="18">
        <v>2338916.2599999998</v>
      </c>
      <c r="D554" s="18">
        <v>134148.38</v>
      </c>
      <c r="E554" s="18">
        <v>1530850.43</v>
      </c>
      <c r="F554" s="18">
        <v>4162745.34</v>
      </c>
      <c r="G554" s="18">
        <v>42678.78</v>
      </c>
      <c r="H554" s="19">
        <f t="shared" si="24"/>
        <v>8209339.1899999995</v>
      </c>
      <c r="I554" s="18">
        <v>4340542.03</v>
      </c>
      <c r="J554" s="18">
        <v>2627773.14</v>
      </c>
      <c r="K554" s="18">
        <v>63470.83</v>
      </c>
      <c r="L554" s="18">
        <v>394057.97</v>
      </c>
      <c r="M554" s="19">
        <f t="shared" si="25"/>
        <v>7425843.9699999997</v>
      </c>
      <c r="N554" s="20">
        <f t="shared" si="26"/>
        <v>9.543949907130099E-2</v>
      </c>
    </row>
    <row r="555" spans="1:14" ht="15.6" customHeight="1">
      <c r="A555" s="17" t="s">
        <v>636</v>
      </c>
      <c r="B555" s="28" t="s">
        <v>15</v>
      </c>
      <c r="C555" s="18">
        <v>396620.85</v>
      </c>
      <c r="D555" s="18">
        <v>391.83</v>
      </c>
      <c r="E555" s="18">
        <v>71297.929999999993</v>
      </c>
      <c r="F555" s="18">
        <v>372122.04</v>
      </c>
      <c r="G555" s="18">
        <v>156744.62</v>
      </c>
      <c r="H555" s="19">
        <f t="shared" si="24"/>
        <v>997177.2699999999</v>
      </c>
      <c r="I555" s="18">
        <v>323594.26</v>
      </c>
      <c r="J555" s="18">
        <v>485154.35</v>
      </c>
      <c r="K555" s="18">
        <v>1854.03</v>
      </c>
      <c r="L555" s="18">
        <v>20620.79</v>
      </c>
      <c r="M555" s="19">
        <f t="shared" si="25"/>
        <v>831223.43</v>
      </c>
      <c r="N555" s="20">
        <f t="shared" si="26"/>
        <v>0.16642360891358851</v>
      </c>
    </row>
    <row r="556" spans="1:14" ht="15.6" customHeight="1">
      <c r="A556" s="17" t="s">
        <v>458</v>
      </c>
      <c r="B556" s="28" t="s">
        <v>21</v>
      </c>
      <c r="C556" s="18">
        <v>214098.33</v>
      </c>
      <c r="D556" s="18">
        <v>12914.47</v>
      </c>
      <c r="E556" s="18">
        <v>172025.43</v>
      </c>
      <c r="F556" s="18">
        <v>623221.93000000005</v>
      </c>
      <c r="G556" s="18">
        <v>6436.92</v>
      </c>
      <c r="H556" s="19">
        <f t="shared" si="24"/>
        <v>1028697.0800000001</v>
      </c>
      <c r="I556" s="18">
        <v>480498.9</v>
      </c>
      <c r="J556" s="18">
        <v>559102.22</v>
      </c>
      <c r="K556" s="18">
        <v>3127.62</v>
      </c>
      <c r="L556" s="18">
        <v>127275.2</v>
      </c>
      <c r="M556" s="19">
        <f t="shared" si="25"/>
        <v>1170003.94</v>
      </c>
      <c r="N556" s="20">
        <f t="shared" si="26"/>
        <v>-0.13736488879700121</v>
      </c>
    </row>
    <row r="557" spans="1:14" ht="15.6" customHeight="1">
      <c r="A557" s="17" t="s">
        <v>459</v>
      </c>
      <c r="B557" s="28" t="s">
        <v>21</v>
      </c>
      <c r="C557" s="18">
        <v>56418.46</v>
      </c>
      <c r="D557" s="18">
        <v>4152.32</v>
      </c>
      <c r="E557" s="18">
        <v>52198.65</v>
      </c>
      <c r="F557" s="18">
        <v>382568</v>
      </c>
      <c r="G557" s="18">
        <v>0</v>
      </c>
      <c r="H557" s="19">
        <f t="shared" si="24"/>
        <v>495337.43</v>
      </c>
      <c r="I557" s="18">
        <v>205963.61</v>
      </c>
      <c r="J557" s="18">
        <v>210705.21</v>
      </c>
      <c r="K557" s="18">
        <v>998.18</v>
      </c>
      <c r="L557" s="18">
        <v>35471.910000000003</v>
      </c>
      <c r="M557" s="19">
        <f t="shared" si="25"/>
        <v>453138.90999999992</v>
      </c>
      <c r="N557" s="20">
        <f t="shared" si="26"/>
        <v>8.5191462312872418E-2</v>
      </c>
    </row>
    <row r="558" spans="1:14" ht="15.6" customHeight="1">
      <c r="A558" s="17" t="s">
        <v>460</v>
      </c>
      <c r="B558" s="28" t="s">
        <v>15</v>
      </c>
      <c r="C558" s="18">
        <v>1553528.54</v>
      </c>
      <c r="D558" s="18">
        <v>50810.78</v>
      </c>
      <c r="E558" s="18">
        <v>196793.86</v>
      </c>
      <c r="F558" s="18">
        <v>1804073.88</v>
      </c>
      <c r="G558" s="18">
        <v>0</v>
      </c>
      <c r="H558" s="19">
        <f t="shared" si="24"/>
        <v>3605207.06</v>
      </c>
      <c r="I558" s="18">
        <v>1125070.3799999999</v>
      </c>
      <c r="J558" s="18">
        <v>1094138.8899999999</v>
      </c>
      <c r="K558" s="18">
        <v>79170.03</v>
      </c>
      <c r="L558" s="18">
        <v>103748.6</v>
      </c>
      <c r="M558" s="19">
        <f t="shared" si="25"/>
        <v>2402127.8999999994</v>
      </c>
      <c r="N558" s="20">
        <f t="shared" si="26"/>
        <v>0.33370598137017976</v>
      </c>
    </row>
    <row r="559" spans="1:14" ht="15.6" customHeight="1">
      <c r="A559" s="17" t="s">
        <v>461</v>
      </c>
      <c r="B559" s="28" t="s">
        <v>15</v>
      </c>
      <c r="C559" s="18">
        <v>139946.85999999999</v>
      </c>
      <c r="D559" s="18">
        <v>419.81</v>
      </c>
      <c r="E559" s="18">
        <v>457689.96</v>
      </c>
      <c r="F559" s="18">
        <v>516917.73</v>
      </c>
      <c r="G559" s="18">
        <v>0</v>
      </c>
      <c r="H559" s="19">
        <f t="shared" si="24"/>
        <v>1114974.3599999999</v>
      </c>
      <c r="I559" s="18">
        <v>182594.06</v>
      </c>
      <c r="J559" s="18">
        <v>358369.6</v>
      </c>
      <c r="K559" s="18">
        <v>0</v>
      </c>
      <c r="L559" s="18">
        <v>24876.78</v>
      </c>
      <c r="M559" s="19">
        <f t="shared" si="25"/>
        <v>565840.43999999994</v>
      </c>
      <c r="N559" s="20">
        <f t="shared" si="26"/>
        <v>0.49250811471575007</v>
      </c>
    </row>
    <row r="560" spans="1:14" ht="15.6" customHeight="1">
      <c r="A560" s="17" t="s">
        <v>462</v>
      </c>
      <c r="B560" s="28" t="s">
        <v>31</v>
      </c>
      <c r="C560" s="18">
        <v>14739938.32</v>
      </c>
      <c r="D560" s="18">
        <v>558158.77</v>
      </c>
      <c r="E560" s="18">
        <v>5890100.25</v>
      </c>
      <c r="F560" s="18">
        <v>20067038.079999998</v>
      </c>
      <c r="G560" s="18">
        <v>233011.23</v>
      </c>
      <c r="H560" s="19">
        <f t="shared" si="24"/>
        <v>41488246.649999999</v>
      </c>
      <c r="I560" s="18">
        <v>20707791.690000001</v>
      </c>
      <c r="J560" s="18">
        <v>12531129.75</v>
      </c>
      <c r="K560" s="18">
        <v>341464.89</v>
      </c>
      <c r="L560" s="18">
        <v>1628098.6</v>
      </c>
      <c r="M560" s="19">
        <f t="shared" si="25"/>
        <v>35208484.93</v>
      </c>
      <c r="N560" s="20">
        <f t="shared" si="26"/>
        <v>0.15136242736350969</v>
      </c>
    </row>
    <row r="561" spans="1:14" ht="15.6" customHeight="1">
      <c r="A561" s="17" t="s">
        <v>463</v>
      </c>
      <c r="B561" s="28" t="s">
        <v>15</v>
      </c>
      <c r="C561" s="18">
        <v>213092.89</v>
      </c>
      <c r="D561" s="18">
        <v>6346.37</v>
      </c>
      <c r="E561" s="18">
        <v>84380.38</v>
      </c>
      <c r="F561" s="18">
        <v>529004.65</v>
      </c>
      <c r="G561" s="18">
        <v>102499.51</v>
      </c>
      <c r="H561" s="19">
        <f t="shared" si="24"/>
        <v>935323.8</v>
      </c>
      <c r="I561" s="18">
        <v>323273.28999999998</v>
      </c>
      <c r="J561" s="18">
        <v>305252.82</v>
      </c>
      <c r="K561" s="18">
        <v>3268.48</v>
      </c>
      <c r="L561" s="18">
        <v>52704.09</v>
      </c>
      <c r="M561" s="19">
        <f t="shared" si="25"/>
        <v>684498.67999999993</v>
      </c>
      <c r="N561" s="20">
        <f t="shared" si="26"/>
        <v>0.26816929067773115</v>
      </c>
    </row>
    <row r="562" spans="1:14" ht="15.6" customHeight="1">
      <c r="A562" s="17" t="s">
        <v>637</v>
      </c>
      <c r="B562" s="28" t="s">
        <v>22</v>
      </c>
      <c r="C562" s="18">
        <v>2942742</v>
      </c>
      <c r="D562" s="18">
        <v>190674.51</v>
      </c>
      <c r="E562" s="18">
        <v>470025.36</v>
      </c>
      <c r="F562" s="18">
        <v>4719393.91</v>
      </c>
      <c r="G562" s="18">
        <v>118514.25</v>
      </c>
      <c r="H562" s="19">
        <f t="shared" si="24"/>
        <v>8441350.0299999993</v>
      </c>
      <c r="I562" s="18">
        <v>3148844.82</v>
      </c>
      <c r="J562" s="18">
        <v>2795634.12</v>
      </c>
      <c r="K562" s="18">
        <v>43191.85</v>
      </c>
      <c r="L562" s="18">
        <v>650367.35</v>
      </c>
      <c r="M562" s="19">
        <f t="shared" si="25"/>
        <v>6638038.1399999987</v>
      </c>
      <c r="N562" s="20">
        <f t="shared" si="26"/>
        <v>0.21362837503375046</v>
      </c>
    </row>
    <row r="563" spans="1:14" ht="15.6" customHeight="1">
      <c r="A563" s="17" t="s">
        <v>464</v>
      </c>
      <c r="B563" s="28" t="s">
        <v>15</v>
      </c>
      <c r="C563" s="18">
        <v>65273.96</v>
      </c>
      <c r="D563" s="18">
        <v>15367.56</v>
      </c>
      <c r="E563" s="18">
        <v>22774.75</v>
      </c>
      <c r="F563" s="18">
        <v>335780.79</v>
      </c>
      <c r="G563" s="18">
        <v>0</v>
      </c>
      <c r="H563" s="19">
        <f t="shared" si="24"/>
        <v>439197.06</v>
      </c>
      <c r="I563" s="18">
        <v>278178.26</v>
      </c>
      <c r="J563" s="18">
        <v>98887.97</v>
      </c>
      <c r="K563" s="18">
        <v>190.93</v>
      </c>
      <c r="L563" s="18">
        <v>28770.32</v>
      </c>
      <c r="M563" s="19">
        <f t="shared" si="25"/>
        <v>406027.48</v>
      </c>
      <c r="N563" s="20">
        <f t="shared" si="26"/>
        <v>7.5523228684636498E-2</v>
      </c>
    </row>
    <row r="564" spans="1:14" ht="15.6" customHeight="1">
      <c r="A564" s="17" t="s">
        <v>638</v>
      </c>
      <c r="B564" s="28" t="s">
        <v>22</v>
      </c>
      <c r="C564" s="18">
        <v>16864655.710000001</v>
      </c>
      <c r="D564" s="18">
        <v>407971.59</v>
      </c>
      <c r="E564" s="18">
        <v>6661867.6900000004</v>
      </c>
      <c r="F564" s="18">
        <v>29361776.760000002</v>
      </c>
      <c r="G564" s="18">
        <v>601089.16</v>
      </c>
      <c r="H564" s="19">
        <f t="shared" si="24"/>
        <v>53897360.909999996</v>
      </c>
      <c r="I564" s="18">
        <v>22467135.57</v>
      </c>
      <c r="J564" s="18">
        <v>17672033.710000001</v>
      </c>
      <c r="K564" s="18">
        <v>63045.98</v>
      </c>
      <c r="L564" s="18">
        <v>3910460.97</v>
      </c>
      <c r="M564" s="19">
        <f t="shared" si="25"/>
        <v>44112676.229999997</v>
      </c>
      <c r="N564" s="20">
        <f t="shared" si="26"/>
        <v>0.18154292742345704</v>
      </c>
    </row>
    <row r="565" spans="1:14" ht="15.6" customHeight="1">
      <c r="A565" s="17" t="s">
        <v>465</v>
      </c>
      <c r="B565" s="28" t="s">
        <v>25</v>
      </c>
      <c r="C565" s="18">
        <v>56377.31</v>
      </c>
      <c r="D565" s="18">
        <v>7913.17</v>
      </c>
      <c r="E565" s="18">
        <v>15298.76</v>
      </c>
      <c r="F565" s="18">
        <v>388034.13</v>
      </c>
      <c r="G565" s="18">
        <v>22254.7</v>
      </c>
      <c r="H565" s="19">
        <f t="shared" si="24"/>
        <v>489878.07</v>
      </c>
      <c r="I565" s="18">
        <v>255173.78</v>
      </c>
      <c r="J565" s="18">
        <v>136109.54999999999</v>
      </c>
      <c r="K565" s="18">
        <v>636.04</v>
      </c>
      <c r="L565" s="18">
        <v>6854</v>
      </c>
      <c r="M565" s="19">
        <f t="shared" si="25"/>
        <v>398773.36999999994</v>
      </c>
      <c r="N565" s="20">
        <f t="shared" si="26"/>
        <v>0.18597423640539792</v>
      </c>
    </row>
    <row r="566" spans="1:14" ht="15.6" customHeight="1">
      <c r="A566" s="17" t="s">
        <v>466</v>
      </c>
      <c r="B566" s="28" t="s">
        <v>31</v>
      </c>
      <c r="C566" s="18">
        <v>784373.3</v>
      </c>
      <c r="D566" s="18">
        <v>64050.44</v>
      </c>
      <c r="E566" s="18">
        <v>589516.23</v>
      </c>
      <c r="F566" s="18">
        <v>1531384.95</v>
      </c>
      <c r="G566" s="18">
        <v>29084.83</v>
      </c>
      <c r="H566" s="19">
        <f t="shared" si="24"/>
        <v>2998409.75</v>
      </c>
      <c r="I566" s="18">
        <v>1537102.24</v>
      </c>
      <c r="J566" s="18">
        <v>956099.51</v>
      </c>
      <c r="K566" s="18">
        <v>36489.4</v>
      </c>
      <c r="L566" s="18">
        <v>550169.84</v>
      </c>
      <c r="M566" s="19">
        <f t="shared" si="25"/>
        <v>3079860.9899999998</v>
      </c>
      <c r="N566" s="20">
        <f t="shared" si="26"/>
        <v>-2.7164812947930068E-2</v>
      </c>
    </row>
    <row r="567" spans="1:14" ht="15.6" customHeight="1">
      <c r="A567" s="17" t="s">
        <v>639</v>
      </c>
      <c r="B567" s="28" t="s">
        <v>21</v>
      </c>
      <c r="C567" s="18">
        <v>708370.6</v>
      </c>
      <c r="D567" s="18">
        <v>65170.96</v>
      </c>
      <c r="E567" s="18">
        <v>269830.48</v>
      </c>
      <c r="F567" s="18">
        <v>1924310.42</v>
      </c>
      <c r="G567" s="18">
        <v>34893.879999999997</v>
      </c>
      <c r="H567" s="19">
        <f t="shared" si="24"/>
        <v>3002576.34</v>
      </c>
      <c r="I567" s="18">
        <v>775880.99</v>
      </c>
      <c r="J567" s="18">
        <v>1679183.67</v>
      </c>
      <c r="K567" s="18">
        <v>1079.4000000000001</v>
      </c>
      <c r="L567" s="18">
        <v>111630.13</v>
      </c>
      <c r="M567" s="19">
        <f t="shared" si="25"/>
        <v>2567774.19</v>
      </c>
      <c r="N567" s="20">
        <f t="shared" si="26"/>
        <v>0.14480969033413482</v>
      </c>
    </row>
    <row r="568" spans="1:14" ht="15.6" customHeight="1">
      <c r="A568" s="17" t="s">
        <v>467</v>
      </c>
      <c r="B568" s="28" t="s">
        <v>22</v>
      </c>
      <c r="C568" s="18">
        <v>3236451.1</v>
      </c>
      <c r="D568" s="18">
        <v>427820.12</v>
      </c>
      <c r="E568" s="18">
        <v>972827.52</v>
      </c>
      <c r="F568" s="18">
        <v>4370695.5999999996</v>
      </c>
      <c r="G568" s="18">
        <v>245463.35</v>
      </c>
      <c r="H568" s="19">
        <f t="shared" si="24"/>
        <v>9253257.6899999995</v>
      </c>
      <c r="I568" s="18">
        <v>4575349.1100000003</v>
      </c>
      <c r="J568" s="18">
        <v>2455902.08</v>
      </c>
      <c r="K568" s="18">
        <v>135029.75</v>
      </c>
      <c r="L568" s="18">
        <v>547976.17000000004</v>
      </c>
      <c r="M568" s="19">
        <f t="shared" si="25"/>
        <v>7714257.1100000003</v>
      </c>
      <c r="N568" s="20">
        <f t="shared" si="26"/>
        <v>0.16631986610112434</v>
      </c>
    </row>
    <row r="569" spans="1:14" ht="15.6" customHeight="1">
      <c r="A569" s="17" t="s">
        <v>468</v>
      </c>
      <c r="B569" s="28" t="s">
        <v>18</v>
      </c>
      <c r="C569" s="18">
        <v>280112.06</v>
      </c>
      <c r="D569" s="18">
        <v>10136.91</v>
      </c>
      <c r="E569" s="18">
        <v>26589.31</v>
      </c>
      <c r="F569" s="18">
        <v>959579.11</v>
      </c>
      <c r="G569" s="18">
        <v>0</v>
      </c>
      <c r="H569" s="19">
        <f t="shared" si="24"/>
        <v>1276417.3899999999</v>
      </c>
      <c r="I569" s="18">
        <v>447404.86</v>
      </c>
      <c r="J569" s="18">
        <v>601419</v>
      </c>
      <c r="K569" s="18">
        <v>361.81</v>
      </c>
      <c r="L569" s="18">
        <v>48172.639999999999</v>
      </c>
      <c r="M569" s="19">
        <f t="shared" si="25"/>
        <v>1097358.3099999998</v>
      </c>
      <c r="N569" s="20">
        <f t="shared" si="26"/>
        <v>0.14028254503803031</v>
      </c>
    </row>
    <row r="570" spans="1:14" ht="15.6" customHeight="1">
      <c r="A570" s="17" t="s">
        <v>469</v>
      </c>
      <c r="B570" s="28" t="s">
        <v>26</v>
      </c>
      <c r="C570" s="18">
        <v>730047.92</v>
      </c>
      <c r="D570" s="18">
        <v>3530.41</v>
      </c>
      <c r="E570" s="18">
        <v>216247.51</v>
      </c>
      <c r="F570" s="18">
        <v>2233877.69</v>
      </c>
      <c r="G570" s="18">
        <v>8019.56</v>
      </c>
      <c r="H570" s="19">
        <f t="shared" si="24"/>
        <v>3191723.0900000003</v>
      </c>
      <c r="I570" s="18">
        <v>940626.56</v>
      </c>
      <c r="J570" s="18">
        <v>681060.9</v>
      </c>
      <c r="K570" s="18">
        <v>46571</v>
      </c>
      <c r="L570" s="18">
        <v>96557.59</v>
      </c>
      <c r="M570" s="19">
        <f t="shared" si="25"/>
        <v>1764816.05</v>
      </c>
      <c r="N570" s="20">
        <f t="shared" si="26"/>
        <v>0.44706479846909281</v>
      </c>
    </row>
    <row r="571" spans="1:14" ht="15.6" customHeight="1">
      <c r="A571" s="17" t="s">
        <v>470</v>
      </c>
      <c r="B571" s="28" t="s">
        <v>21</v>
      </c>
      <c r="C571" s="18">
        <v>448321.31</v>
      </c>
      <c r="D571" s="18">
        <v>97390.42</v>
      </c>
      <c r="E571" s="18">
        <v>232525.98</v>
      </c>
      <c r="F571" s="18">
        <v>1532883.72</v>
      </c>
      <c r="G571" s="18">
        <v>172320.34</v>
      </c>
      <c r="H571" s="19">
        <f t="shared" si="24"/>
        <v>2483441.7699999996</v>
      </c>
      <c r="I571" s="18">
        <v>474173.41</v>
      </c>
      <c r="J571" s="18">
        <v>1401212.41</v>
      </c>
      <c r="K571" s="18">
        <v>2579.4899999999998</v>
      </c>
      <c r="L571" s="18">
        <v>46800.88</v>
      </c>
      <c r="M571" s="19">
        <f t="shared" si="25"/>
        <v>1924766.1899999997</v>
      </c>
      <c r="N571" s="20">
        <f t="shared" si="26"/>
        <v>0.22496020915360537</v>
      </c>
    </row>
    <row r="572" spans="1:14" ht="15.6" customHeight="1">
      <c r="A572" s="17" t="s">
        <v>471</v>
      </c>
      <c r="B572" s="28" t="s">
        <v>21</v>
      </c>
      <c r="C572" s="18">
        <v>238520.49</v>
      </c>
      <c r="D572" s="18">
        <v>8898.8799999999992</v>
      </c>
      <c r="E572" s="18">
        <v>123535.87</v>
      </c>
      <c r="F572" s="18">
        <v>742370.59</v>
      </c>
      <c r="G572" s="18">
        <v>8811.1299999999992</v>
      </c>
      <c r="H572" s="19">
        <f t="shared" si="24"/>
        <v>1122136.96</v>
      </c>
      <c r="I572" s="18">
        <v>562174.5</v>
      </c>
      <c r="J572" s="18">
        <v>326510.46000000002</v>
      </c>
      <c r="K572" s="18">
        <v>14911.36</v>
      </c>
      <c r="L572" s="18">
        <v>31255.51</v>
      </c>
      <c r="M572" s="19">
        <f t="shared" si="25"/>
        <v>934851.83</v>
      </c>
      <c r="N572" s="20">
        <f t="shared" si="26"/>
        <v>0.16690042006993513</v>
      </c>
    </row>
    <row r="573" spans="1:14" ht="15.6" customHeight="1">
      <c r="A573" s="17" t="s">
        <v>472</v>
      </c>
      <c r="B573" s="28" t="s">
        <v>18</v>
      </c>
      <c r="C573" s="18">
        <v>133996.17000000001</v>
      </c>
      <c r="D573" s="18">
        <v>1753.45</v>
      </c>
      <c r="E573" s="18">
        <v>35843.75</v>
      </c>
      <c r="F573" s="18">
        <v>669930.78</v>
      </c>
      <c r="G573" s="18">
        <v>32249.52</v>
      </c>
      <c r="H573" s="19">
        <f t="shared" si="24"/>
        <v>873773.67</v>
      </c>
      <c r="I573" s="18">
        <v>344216.36</v>
      </c>
      <c r="J573" s="18">
        <v>387813.39</v>
      </c>
      <c r="K573" s="18">
        <v>252.1</v>
      </c>
      <c r="L573" s="18">
        <v>56106.71</v>
      </c>
      <c r="M573" s="19">
        <f t="shared" si="25"/>
        <v>788388.55999999994</v>
      </c>
      <c r="N573" s="20">
        <f t="shared" si="26"/>
        <v>9.7719939306479792E-2</v>
      </c>
    </row>
    <row r="574" spans="1:14" ht="15.6" customHeight="1">
      <c r="A574" s="17" t="s">
        <v>473</v>
      </c>
      <c r="B574" s="28" t="s">
        <v>25</v>
      </c>
      <c r="C574" s="18">
        <v>5230517.74</v>
      </c>
      <c r="D574" s="18">
        <v>180449.97</v>
      </c>
      <c r="E574" s="18">
        <v>2083927</v>
      </c>
      <c r="F574" s="18">
        <v>5401004</v>
      </c>
      <c r="G574" s="18">
        <v>96763.75</v>
      </c>
      <c r="H574" s="19">
        <f t="shared" si="24"/>
        <v>12992662.460000001</v>
      </c>
      <c r="I574" s="18">
        <v>5584663.9000000004</v>
      </c>
      <c r="J574" s="18">
        <v>3135973.49</v>
      </c>
      <c r="K574" s="18">
        <v>769409.14</v>
      </c>
      <c r="L574" s="18">
        <v>624388.85</v>
      </c>
      <c r="M574" s="19">
        <f t="shared" si="25"/>
        <v>10114435.380000001</v>
      </c>
      <c r="N574" s="20">
        <f t="shared" si="26"/>
        <v>0.22152711877654674</v>
      </c>
    </row>
    <row r="575" spans="1:14" ht="15.6" customHeight="1">
      <c r="A575" s="17" t="s">
        <v>564</v>
      </c>
      <c r="B575" s="28" t="s">
        <v>21</v>
      </c>
      <c r="C575" s="18">
        <v>2438586.64</v>
      </c>
      <c r="D575" s="18">
        <v>155101.93</v>
      </c>
      <c r="E575" s="18">
        <v>1084703.8400000001</v>
      </c>
      <c r="F575" s="18">
        <v>5569472.1699999999</v>
      </c>
      <c r="G575" s="18">
        <v>17391.169999999998</v>
      </c>
      <c r="H575" s="19">
        <f t="shared" si="24"/>
        <v>9265255.75</v>
      </c>
      <c r="I575" s="18">
        <v>4600918.18</v>
      </c>
      <c r="J575" s="18">
        <v>2846651.39</v>
      </c>
      <c r="K575" s="18">
        <v>65139.29</v>
      </c>
      <c r="L575" s="18">
        <v>639707.21</v>
      </c>
      <c r="M575" s="19">
        <f t="shared" si="25"/>
        <v>8152416.0700000003</v>
      </c>
      <c r="N575" s="20">
        <f t="shared" si="26"/>
        <v>0.12010890039381802</v>
      </c>
    </row>
    <row r="576" spans="1:14" ht="15.6" customHeight="1">
      <c r="A576" s="17" t="s">
        <v>640</v>
      </c>
      <c r="B576" s="28" t="s">
        <v>37</v>
      </c>
      <c r="C576" s="18">
        <v>5904303.0700000003</v>
      </c>
      <c r="D576" s="18">
        <v>126536.28</v>
      </c>
      <c r="E576" s="18">
        <v>4578456.1900000004</v>
      </c>
      <c r="F576" s="18">
        <v>6267661.29</v>
      </c>
      <c r="G576" s="18">
        <v>333835.27</v>
      </c>
      <c r="H576" s="19">
        <f t="shared" si="24"/>
        <v>17210792.100000001</v>
      </c>
      <c r="I576" s="18">
        <v>8250485.7999999998</v>
      </c>
      <c r="J576" s="18">
        <v>6891008.1500000004</v>
      </c>
      <c r="K576" s="18">
        <v>216129.21</v>
      </c>
      <c r="L576" s="18">
        <v>857275.13</v>
      </c>
      <c r="M576" s="19">
        <f t="shared" si="25"/>
        <v>16214898.290000001</v>
      </c>
      <c r="N576" s="20">
        <f t="shared" si="26"/>
        <v>5.7864495963553031E-2</v>
      </c>
    </row>
    <row r="577" spans="1:14" ht="15.6" customHeight="1">
      <c r="A577" s="17" t="s">
        <v>474</v>
      </c>
      <c r="B577" s="28" t="s">
        <v>15</v>
      </c>
      <c r="C577" s="18">
        <v>72090.429999999993</v>
      </c>
      <c r="D577" s="18">
        <v>12.64</v>
      </c>
      <c r="E577" s="18">
        <v>47364.76</v>
      </c>
      <c r="F577" s="18">
        <v>233170.11</v>
      </c>
      <c r="G577" s="18">
        <v>10840</v>
      </c>
      <c r="H577" s="19">
        <f t="shared" si="24"/>
        <v>363477.93999999994</v>
      </c>
      <c r="I577" s="18">
        <v>156124.01999999999</v>
      </c>
      <c r="J577" s="18">
        <v>149864.09</v>
      </c>
      <c r="K577" s="18">
        <v>14.46</v>
      </c>
      <c r="L577" s="18">
        <v>8457.65</v>
      </c>
      <c r="M577" s="19">
        <f t="shared" si="25"/>
        <v>314460.22000000003</v>
      </c>
      <c r="N577" s="20">
        <f t="shared" si="26"/>
        <v>0.13485748268519382</v>
      </c>
    </row>
    <row r="578" spans="1:14" ht="15.6" customHeight="1">
      <c r="A578" s="17" t="s">
        <v>475</v>
      </c>
      <c r="B578" s="28" t="s">
        <v>21</v>
      </c>
      <c r="C578" s="18">
        <v>1057276.51</v>
      </c>
      <c r="D578" s="18">
        <v>62206.42</v>
      </c>
      <c r="E578" s="18">
        <v>786185.64</v>
      </c>
      <c r="F578" s="18">
        <v>1895337.36</v>
      </c>
      <c r="G578" s="18">
        <v>1601.34</v>
      </c>
      <c r="H578" s="19">
        <f t="shared" si="24"/>
        <v>3802607.2699999996</v>
      </c>
      <c r="I578" s="18">
        <v>1940901.33</v>
      </c>
      <c r="J578" s="18">
        <v>1204749.52</v>
      </c>
      <c r="K578" s="18">
        <v>4046.75</v>
      </c>
      <c r="L578" s="18">
        <v>15815.15</v>
      </c>
      <c r="M578" s="19">
        <f t="shared" si="25"/>
        <v>3165512.75</v>
      </c>
      <c r="N578" s="20">
        <f t="shared" si="26"/>
        <v>0.16754149844141009</v>
      </c>
    </row>
    <row r="579" spans="1:14" ht="15.6" customHeight="1">
      <c r="A579" s="17" t="s">
        <v>476</v>
      </c>
      <c r="B579" s="28" t="s">
        <v>15</v>
      </c>
      <c r="C579" s="18">
        <v>759530.27</v>
      </c>
      <c r="D579" s="18">
        <v>25460.58</v>
      </c>
      <c r="E579" s="18">
        <v>71964.02</v>
      </c>
      <c r="F579" s="18">
        <v>1895270.96</v>
      </c>
      <c r="G579" s="18">
        <v>43933.7</v>
      </c>
      <c r="H579" s="19">
        <f t="shared" si="24"/>
        <v>2796159.5300000003</v>
      </c>
      <c r="I579" s="18">
        <v>1129402.6599999999</v>
      </c>
      <c r="J579" s="18">
        <v>597501.34</v>
      </c>
      <c r="K579" s="18">
        <v>349.26</v>
      </c>
      <c r="L579" s="18">
        <v>51333.1</v>
      </c>
      <c r="M579" s="19">
        <f t="shared" si="25"/>
        <v>1778586.36</v>
      </c>
      <c r="N579" s="20">
        <f t="shared" si="26"/>
        <v>0.36391813810423046</v>
      </c>
    </row>
    <row r="580" spans="1:14" ht="15.6" customHeight="1">
      <c r="A580" s="17" t="s">
        <v>477</v>
      </c>
      <c r="B580" s="28" t="s">
        <v>15</v>
      </c>
      <c r="C580" s="18">
        <v>2516099.84</v>
      </c>
      <c r="D580" s="18">
        <v>274130.40000000002</v>
      </c>
      <c r="E580" s="18">
        <v>1333632.49</v>
      </c>
      <c r="F580" s="18">
        <v>3770751.6</v>
      </c>
      <c r="G580" s="18">
        <v>92649.13</v>
      </c>
      <c r="H580" s="19">
        <f t="shared" si="24"/>
        <v>7987263.46</v>
      </c>
      <c r="I580" s="18">
        <v>3802802.73</v>
      </c>
      <c r="J580" s="18">
        <v>1871541.65</v>
      </c>
      <c r="K580" s="18">
        <v>37213.019999999997</v>
      </c>
      <c r="L580" s="18">
        <v>855605.27</v>
      </c>
      <c r="M580" s="19">
        <f t="shared" si="25"/>
        <v>6567162.6699999999</v>
      </c>
      <c r="N580" s="20">
        <f t="shared" si="26"/>
        <v>0.17779566144422637</v>
      </c>
    </row>
    <row r="581" spans="1:14" ht="15.6" customHeight="1">
      <c r="A581" s="17" t="s">
        <v>478</v>
      </c>
      <c r="B581" s="28" t="s">
        <v>15</v>
      </c>
      <c r="C581" s="18">
        <v>12063903.26</v>
      </c>
      <c r="D581" s="18">
        <v>241492.19</v>
      </c>
      <c r="E581" s="18">
        <v>1719815.72</v>
      </c>
      <c r="F581" s="18">
        <v>9072836.6300000008</v>
      </c>
      <c r="G581" s="18">
        <v>721281.61</v>
      </c>
      <c r="H581" s="19">
        <f t="shared" si="24"/>
        <v>23819329.41</v>
      </c>
      <c r="I581" s="18">
        <v>8651163.2300000004</v>
      </c>
      <c r="J581" s="18">
        <v>8549523.3499999996</v>
      </c>
      <c r="K581" s="18">
        <v>1438437.67</v>
      </c>
      <c r="L581" s="18">
        <v>1549703.67</v>
      </c>
      <c r="M581" s="19">
        <f t="shared" si="25"/>
        <v>20188827.920000002</v>
      </c>
      <c r="N581" s="20">
        <f t="shared" si="26"/>
        <v>0.1524182913594459</v>
      </c>
    </row>
    <row r="582" spans="1:14" ht="15.6" customHeight="1">
      <c r="A582" s="17" t="s">
        <v>479</v>
      </c>
      <c r="B582" s="28" t="s">
        <v>15</v>
      </c>
      <c r="C582" s="18">
        <v>1702479.31</v>
      </c>
      <c r="D582" s="18">
        <v>64464.56</v>
      </c>
      <c r="E582" s="18">
        <v>344395.09</v>
      </c>
      <c r="F582" s="18">
        <v>2540305.12</v>
      </c>
      <c r="G582" s="18">
        <v>113325.74</v>
      </c>
      <c r="H582" s="19">
        <f t="shared" si="24"/>
        <v>4764969.82</v>
      </c>
      <c r="I582" s="18">
        <v>2322794.41</v>
      </c>
      <c r="J582" s="18">
        <v>2020708.9</v>
      </c>
      <c r="K582" s="18">
        <v>1827.91</v>
      </c>
      <c r="L582" s="18">
        <v>79456.210000000006</v>
      </c>
      <c r="M582" s="19">
        <f t="shared" si="25"/>
        <v>4424787.4300000006</v>
      </c>
      <c r="N582" s="20">
        <f t="shared" si="26"/>
        <v>7.1392349343358405E-2</v>
      </c>
    </row>
    <row r="583" spans="1:14" ht="15.6" customHeight="1">
      <c r="A583" s="17" t="s">
        <v>480</v>
      </c>
      <c r="B583" s="28" t="s">
        <v>15</v>
      </c>
      <c r="C583" s="18">
        <v>8446169.4900000002</v>
      </c>
      <c r="D583" s="18">
        <v>238199.04000000001</v>
      </c>
      <c r="E583" s="18">
        <v>8210671.7699999996</v>
      </c>
      <c r="F583" s="18">
        <v>14972242.960000001</v>
      </c>
      <c r="G583" s="18">
        <v>171526.52</v>
      </c>
      <c r="H583" s="19">
        <f t="shared" si="24"/>
        <v>32038809.779999997</v>
      </c>
      <c r="I583" s="18">
        <v>11662052.48</v>
      </c>
      <c r="J583" s="18">
        <v>11040992.76</v>
      </c>
      <c r="K583" s="18">
        <v>39522.32</v>
      </c>
      <c r="L583" s="18">
        <v>1865102.66</v>
      </c>
      <c r="M583" s="19">
        <f t="shared" si="25"/>
        <v>24607670.220000003</v>
      </c>
      <c r="N583" s="20">
        <f t="shared" si="26"/>
        <v>0.23194181091704699</v>
      </c>
    </row>
    <row r="584" spans="1:14" ht="15.6" customHeight="1">
      <c r="A584" s="17" t="s">
        <v>481</v>
      </c>
      <c r="B584" s="28" t="s">
        <v>18</v>
      </c>
      <c r="C584" s="18">
        <v>580926.35</v>
      </c>
      <c r="D584" s="18">
        <v>7667.22</v>
      </c>
      <c r="E584" s="18">
        <v>125980.95</v>
      </c>
      <c r="F584" s="18">
        <v>2175642.73</v>
      </c>
      <c r="G584" s="18">
        <v>24940.6</v>
      </c>
      <c r="H584" s="19">
        <f t="shared" si="24"/>
        <v>2915157.85</v>
      </c>
      <c r="I584" s="18">
        <v>2027034.38</v>
      </c>
      <c r="J584" s="18">
        <v>706676.15</v>
      </c>
      <c r="K584" s="18">
        <v>1672.94</v>
      </c>
      <c r="L584" s="18">
        <v>112928.9</v>
      </c>
      <c r="M584" s="19">
        <f t="shared" si="25"/>
        <v>2848312.3699999996</v>
      </c>
      <c r="N584" s="20">
        <f t="shared" si="26"/>
        <v>2.2930312332829744E-2</v>
      </c>
    </row>
    <row r="585" spans="1:14" ht="15.6" customHeight="1">
      <c r="A585" s="17" t="s">
        <v>482</v>
      </c>
      <c r="B585" s="28" t="s">
        <v>31</v>
      </c>
      <c r="C585" s="18">
        <v>1911161.18</v>
      </c>
      <c r="D585" s="18">
        <v>30961.68</v>
      </c>
      <c r="E585" s="18">
        <v>1503553.81</v>
      </c>
      <c r="F585" s="18">
        <v>1644429.49</v>
      </c>
      <c r="G585" s="18">
        <v>134269.31</v>
      </c>
      <c r="H585" s="19">
        <f t="shared" si="24"/>
        <v>5224375.47</v>
      </c>
      <c r="I585" s="18">
        <v>2473110.31</v>
      </c>
      <c r="J585" s="18">
        <v>2153370.2999999998</v>
      </c>
      <c r="K585" s="18">
        <v>7000.55</v>
      </c>
      <c r="L585" s="18">
        <v>165333.12</v>
      </c>
      <c r="M585" s="19">
        <f t="shared" si="25"/>
        <v>4798814.2799999993</v>
      </c>
      <c r="N585" s="20">
        <f t="shared" si="26"/>
        <v>8.1456854018955194E-2</v>
      </c>
    </row>
    <row r="586" spans="1:14" ht="15.6" customHeight="1">
      <c r="A586" s="17" t="s">
        <v>483</v>
      </c>
      <c r="B586" s="28" t="s">
        <v>21</v>
      </c>
      <c r="C586" s="18">
        <v>2629670.71</v>
      </c>
      <c r="D586" s="18">
        <v>658104.05000000005</v>
      </c>
      <c r="E586" s="18">
        <v>1682910.65</v>
      </c>
      <c r="F586" s="18">
        <v>3609939.15</v>
      </c>
      <c r="G586" s="18">
        <v>0</v>
      </c>
      <c r="H586" s="19">
        <f t="shared" si="24"/>
        <v>8580624.5600000005</v>
      </c>
      <c r="I586" s="18">
        <v>2785721.93</v>
      </c>
      <c r="J586" s="18">
        <v>2903298.02</v>
      </c>
      <c r="K586" s="18">
        <v>32341.200000000001</v>
      </c>
      <c r="L586" s="18">
        <v>179067.06</v>
      </c>
      <c r="M586" s="19">
        <f t="shared" si="25"/>
        <v>5900428.21</v>
      </c>
      <c r="N586" s="20">
        <f t="shared" si="26"/>
        <v>0.31235445989493338</v>
      </c>
    </row>
    <row r="587" spans="1:14" ht="15.6" customHeight="1">
      <c r="A587" s="17" t="s">
        <v>484</v>
      </c>
      <c r="B587" s="28" t="s">
        <v>18</v>
      </c>
      <c r="C587" s="18">
        <v>1982857.46</v>
      </c>
      <c r="D587" s="18">
        <v>43041.14</v>
      </c>
      <c r="E587" s="18">
        <v>591139.71</v>
      </c>
      <c r="F587" s="18">
        <v>5166020.5599999996</v>
      </c>
      <c r="G587" s="18">
        <v>105791.81</v>
      </c>
      <c r="H587" s="19">
        <f t="shared" ref="H587:H624" si="27">SUM(C587:G587)</f>
        <v>7888850.6799999988</v>
      </c>
      <c r="I587" s="18">
        <v>2454743.9500000002</v>
      </c>
      <c r="J587" s="18">
        <v>4374356.3600000003</v>
      </c>
      <c r="K587" s="18">
        <v>23644.97</v>
      </c>
      <c r="L587" s="18">
        <v>368566.89</v>
      </c>
      <c r="M587" s="19">
        <f t="shared" ref="M587:M624" si="28">SUM(I587:L587)</f>
        <v>7221312.1699999999</v>
      </c>
      <c r="N587" s="20">
        <f t="shared" ref="N587:N624" si="29">(H587-M587)/H587</f>
        <v>8.4617967442628658E-2</v>
      </c>
    </row>
    <row r="588" spans="1:14" ht="15.6" customHeight="1">
      <c r="A588" s="17" t="s">
        <v>485</v>
      </c>
      <c r="B588" s="28" t="s">
        <v>25</v>
      </c>
      <c r="C588" s="18">
        <v>711366.23</v>
      </c>
      <c r="D588" s="18">
        <v>35498.04</v>
      </c>
      <c r="E588" s="18">
        <v>255649.46</v>
      </c>
      <c r="F588" s="18">
        <v>1854157.26</v>
      </c>
      <c r="G588" s="18">
        <v>96144.49</v>
      </c>
      <c r="H588" s="19">
        <f t="shared" si="27"/>
        <v>2952815.4800000004</v>
      </c>
      <c r="I588" s="18">
        <v>1237282.3799999999</v>
      </c>
      <c r="J588" s="18">
        <v>1014019.51</v>
      </c>
      <c r="K588" s="18">
        <v>8854.19</v>
      </c>
      <c r="L588" s="18">
        <v>94088.05</v>
      </c>
      <c r="M588" s="19">
        <f t="shared" si="28"/>
        <v>2354244.1299999994</v>
      </c>
      <c r="N588" s="20">
        <f t="shared" si="29"/>
        <v>0.20271207396948521</v>
      </c>
    </row>
    <row r="589" spans="1:14" ht="15.6" customHeight="1">
      <c r="A589" s="17" t="s">
        <v>486</v>
      </c>
      <c r="B589" s="28" t="s">
        <v>31</v>
      </c>
      <c r="C589" s="18">
        <v>3140817.77</v>
      </c>
      <c r="D589" s="18">
        <v>117894.99</v>
      </c>
      <c r="E589" s="18">
        <v>3435261.83</v>
      </c>
      <c r="F589" s="18">
        <v>7428505.3099999996</v>
      </c>
      <c r="G589" s="18">
        <v>70132.960000000006</v>
      </c>
      <c r="H589" s="19">
        <f t="shared" si="27"/>
        <v>14192612.859999999</v>
      </c>
      <c r="I589" s="18">
        <v>6513735.6600000001</v>
      </c>
      <c r="J589" s="18">
        <v>4413097.66</v>
      </c>
      <c r="K589" s="18">
        <v>201863.11</v>
      </c>
      <c r="L589" s="18">
        <v>175082.8</v>
      </c>
      <c r="M589" s="19">
        <f t="shared" si="28"/>
        <v>11303779.23</v>
      </c>
      <c r="N589" s="20">
        <f t="shared" si="29"/>
        <v>0.20354487637310209</v>
      </c>
    </row>
    <row r="590" spans="1:14" ht="15.6" customHeight="1">
      <c r="A590" s="17" t="s">
        <v>487</v>
      </c>
      <c r="B590" s="28" t="s">
        <v>18</v>
      </c>
      <c r="C590" s="18">
        <v>1750770.11</v>
      </c>
      <c r="D590" s="18">
        <v>53268.959999999999</v>
      </c>
      <c r="E590" s="18">
        <v>345946.04</v>
      </c>
      <c r="F590" s="18">
        <v>3381276.73</v>
      </c>
      <c r="G590" s="18">
        <v>51848.66</v>
      </c>
      <c r="H590" s="19">
        <f t="shared" si="27"/>
        <v>5583110.5</v>
      </c>
      <c r="I590" s="18">
        <v>2371300.33</v>
      </c>
      <c r="J590" s="18">
        <v>2882481.21</v>
      </c>
      <c r="K590" s="18">
        <v>5153.57</v>
      </c>
      <c r="L590" s="18">
        <v>157631.93</v>
      </c>
      <c r="M590" s="19">
        <f t="shared" si="28"/>
        <v>5416567.04</v>
      </c>
      <c r="N590" s="20">
        <f t="shared" si="29"/>
        <v>2.9829869926450491E-2</v>
      </c>
    </row>
    <row r="591" spans="1:14" ht="15.6" customHeight="1">
      <c r="A591" s="17" t="s">
        <v>565</v>
      </c>
      <c r="B591" s="28" t="s">
        <v>18</v>
      </c>
      <c r="C591" s="18">
        <v>163891.84</v>
      </c>
      <c r="D591" s="18">
        <v>3291.22</v>
      </c>
      <c r="E591" s="18">
        <v>121532.8</v>
      </c>
      <c r="F591" s="18">
        <v>912248.62</v>
      </c>
      <c r="G591" s="18">
        <v>6954.02</v>
      </c>
      <c r="H591" s="19">
        <f t="shared" si="27"/>
        <v>1207918.5</v>
      </c>
      <c r="I591" s="18">
        <v>436973.87</v>
      </c>
      <c r="J591" s="18">
        <v>533434.5</v>
      </c>
      <c r="K591" s="18">
        <v>365.71</v>
      </c>
      <c r="L591" s="18">
        <v>31766.32</v>
      </c>
      <c r="M591" s="19">
        <f t="shared" si="28"/>
        <v>1002540.3999999999</v>
      </c>
      <c r="N591" s="20">
        <f t="shared" si="29"/>
        <v>0.1700264545993791</v>
      </c>
    </row>
    <row r="592" spans="1:14" ht="15.6" customHeight="1">
      <c r="A592" s="17" t="s">
        <v>566</v>
      </c>
      <c r="B592" s="28" t="s">
        <v>25</v>
      </c>
      <c r="C592" s="18">
        <v>1188047.8500000001</v>
      </c>
      <c r="D592" s="18">
        <v>14170.31</v>
      </c>
      <c r="E592" s="18">
        <v>226540.49</v>
      </c>
      <c r="F592" s="18">
        <v>1966439.28</v>
      </c>
      <c r="G592" s="18">
        <v>13077.3</v>
      </c>
      <c r="H592" s="19">
        <f t="shared" si="27"/>
        <v>3408275.23</v>
      </c>
      <c r="I592" s="18">
        <v>1268736.33</v>
      </c>
      <c r="J592" s="18">
        <v>881049.13</v>
      </c>
      <c r="K592" s="18">
        <v>60150</v>
      </c>
      <c r="L592" s="18">
        <v>137060.42000000001</v>
      </c>
      <c r="M592" s="19">
        <f t="shared" si="28"/>
        <v>2346995.88</v>
      </c>
      <c r="N592" s="20">
        <f t="shared" si="29"/>
        <v>0.31138311268365498</v>
      </c>
    </row>
    <row r="593" spans="1:14" ht="15.6" customHeight="1">
      <c r="A593" s="17" t="s">
        <v>488</v>
      </c>
      <c r="B593" s="28" t="s">
        <v>37</v>
      </c>
      <c r="C593" s="18">
        <v>159418.35999999999</v>
      </c>
      <c r="D593" s="18">
        <v>14921.63</v>
      </c>
      <c r="E593" s="18">
        <v>100705.53</v>
      </c>
      <c r="F593" s="18">
        <v>743904.99</v>
      </c>
      <c r="G593" s="18">
        <v>95214.34</v>
      </c>
      <c r="H593" s="19">
        <f t="shared" si="27"/>
        <v>1114164.8500000001</v>
      </c>
      <c r="I593" s="18">
        <v>219118.88</v>
      </c>
      <c r="J593" s="18">
        <v>675229.72</v>
      </c>
      <c r="K593" s="18">
        <v>2047.98</v>
      </c>
      <c r="L593" s="18">
        <v>47100.28</v>
      </c>
      <c r="M593" s="19">
        <f t="shared" si="28"/>
        <v>943496.86</v>
      </c>
      <c r="N593" s="20">
        <f t="shared" si="29"/>
        <v>0.15318019591086551</v>
      </c>
    </row>
    <row r="594" spans="1:14" ht="15.6" customHeight="1">
      <c r="A594" s="17" t="s">
        <v>489</v>
      </c>
      <c r="B594" s="28" t="s">
        <v>22</v>
      </c>
      <c r="C594" s="18">
        <v>1307563.49</v>
      </c>
      <c r="D594" s="18">
        <v>36151.360000000001</v>
      </c>
      <c r="E594" s="18">
        <v>262654.98</v>
      </c>
      <c r="F594" s="18">
        <v>2654919.34</v>
      </c>
      <c r="G594" s="18">
        <v>21371.62</v>
      </c>
      <c r="H594" s="19">
        <f t="shared" si="27"/>
        <v>4282660.79</v>
      </c>
      <c r="I594" s="18">
        <v>2197566.0499999998</v>
      </c>
      <c r="J594" s="18">
        <v>1020585.03</v>
      </c>
      <c r="K594" s="18">
        <v>8606.7800000000007</v>
      </c>
      <c r="L594" s="18">
        <v>590944.32999999996</v>
      </c>
      <c r="M594" s="19">
        <f t="shared" si="28"/>
        <v>3817702.19</v>
      </c>
      <c r="N594" s="20">
        <f t="shared" si="29"/>
        <v>0.10856769256292187</v>
      </c>
    </row>
    <row r="595" spans="1:14" ht="15.6" customHeight="1">
      <c r="A595" s="17" t="s">
        <v>490</v>
      </c>
      <c r="B595" s="28" t="s">
        <v>37</v>
      </c>
      <c r="C595" s="18">
        <v>3749104.85</v>
      </c>
      <c r="D595" s="18">
        <v>98715.47</v>
      </c>
      <c r="E595" s="18">
        <v>1015263.07</v>
      </c>
      <c r="F595" s="18">
        <v>8597811.1899999995</v>
      </c>
      <c r="G595" s="18">
        <v>122666.51</v>
      </c>
      <c r="H595" s="19">
        <f t="shared" si="27"/>
        <v>13583561.09</v>
      </c>
      <c r="I595" s="18">
        <v>9107968.5899999999</v>
      </c>
      <c r="J595" s="18">
        <v>2995877.55</v>
      </c>
      <c r="K595" s="18">
        <v>145506.49</v>
      </c>
      <c r="L595" s="18">
        <v>218498.89</v>
      </c>
      <c r="M595" s="19">
        <f t="shared" si="28"/>
        <v>12467851.520000001</v>
      </c>
      <c r="N595" s="20">
        <f t="shared" si="29"/>
        <v>8.2136750636132225E-2</v>
      </c>
    </row>
    <row r="596" spans="1:14" ht="15.6" customHeight="1">
      <c r="A596" s="17" t="s">
        <v>491</v>
      </c>
      <c r="B596" s="28" t="s">
        <v>21</v>
      </c>
      <c r="C596" s="18">
        <v>227824.85</v>
      </c>
      <c r="D596" s="18">
        <v>575813.11</v>
      </c>
      <c r="E596" s="18">
        <v>513939.65</v>
      </c>
      <c r="F596" s="18">
        <v>823859.81</v>
      </c>
      <c r="G596" s="18">
        <v>2129.61</v>
      </c>
      <c r="H596" s="19">
        <f t="shared" si="27"/>
        <v>2143567.0299999998</v>
      </c>
      <c r="I596" s="18">
        <v>408566.41</v>
      </c>
      <c r="J596" s="18">
        <v>661642.29</v>
      </c>
      <c r="K596" s="18">
        <v>2600</v>
      </c>
      <c r="L596" s="18">
        <v>75324.009999999995</v>
      </c>
      <c r="M596" s="19">
        <f t="shared" si="28"/>
        <v>1148132.71</v>
      </c>
      <c r="N596" s="20">
        <f t="shared" si="29"/>
        <v>0.46438217516342373</v>
      </c>
    </row>
    <row r="597" spans="1:14" ht="15.6" customHeight="1">
      <c r="A597" s="17" t="s">
        <v>492</v>
      </c>
      <c r="B597" s="28" t="s">
        <v>26</v>
      </c>
      <c r="C597" s="18">
        <v>1489990.07</v>
      </c>
      <c r="D597" s="18">
        <v>4070.9</v>
      </c>
      <c r="E597" s="18">
        <v>334459.32</v>
      </c>
      <c r="F597" s="18">
        <v>2348166.04</v>
      </c>
      <c r="G597" s="18">
        <v>218360.58</v>
      </c>
      <c r="H597" s="19">
        <f t="shared" si="27"/>
        <v>4395046.91</v>
      </c>
      <c r="I597" s="18">
        <v>1810193.93</v>
      </c>
      <c r="J597" s="18">
        <v>1452025.09</v>
      </c>
      <c r="K597" s="18">
        <v>484.72</v>
      </c>
      <c r="L597" s="18">
        <v>168734.24</v>
      </c>
      <c r="M597" s="19">
        <f t="shared" si="28"/>
        <v>3431437.9800000004</v>
      </c>
      <c r="N597" s="20">
        <f t="shared" si="29"/>
        <v>0.21924883846120305</v>
      </c>
    </row>
    <row r="598" spans="1:14" ht="15.6" customHeight="1">
      <c r="A598" s="17" t="s">
        <v>493</v>
      </c>
      <c r="B598" s="28" t="s">
        <v>18</v>
      </c>
      <c r="C598" s="18">
        <v>2204173.34</v>
      </c>
      <c r="D598" s="18">
        <v>72478.490000000005</v>
      </c>
      <c r="E598" s="18">
        <v>510836.83</v>
      </c>
      <c r="F598" s="18">
        <v>5367460.83</v>
      </c>
      <c r="G598" s="18">
        <v>53319.16</v>
      </c>
      <c r="H598" s="19">
        <f t="shared" si="27"/>
        <v>8208268.6500000004</v>
      </c>
      <c r="I598" s="18">
        <v>2504095.64</v>
      </c>
      <c r="J598" s="18">
        <v>4452213.91</v>
      </c>
      <c r="K598" s="18">
        <v>5556.14</v>
      </c>
      <c r="L598" s="18">
        <v>369588.67</v>
      </c>
      <c r="M598" s="19">
        <f t="shared" si="28"/>
        <v>7331454.3600000003</v>
      </c>
      <c r="N598" s="20">
        <f t="shared" si="29"/>
        <v>0.10682085679542178</v>
      </c>
    </row>
    <row r="599" spans="1:14" ht="15.6" customHeight="1">
      <c r="A599" s="17" t="s">
        <v>494</v>
      </c>
      <c r="B599" s="28" t="s">
        <v>26</v>
      </c>
      <c r="C599" s="18">
        <v>1028539.96</v>
      </c>
      <c r="D599" s="18">
        <v>24470.1</v>
      </c>
      <c r="E599" s="18">
        <v>311257.68</v>
      </c>
      <c r="F599" s="18">
        <v>2187352.79</v>
      </c>
      <c r="G599" s="18">
        <v>7703.6</v>
      </c>
      <c r="H599" s="19">
        <f t="shared" si="27"/>
        <v>3559324.1300000004</v>
      </c>
      <c r="I599" s="18">
        <v>1424492.13</v>
      </c>
      <c r="J599" s="18">
        <v>1140553.1299999999</v>
      </c>
      <c r="K599" s="18">
        <v>1675.05</v>
      </c>
      <c r="L599" s="18">
        <v>222597.22</v>
      </c>
      <c r="M599" s="19">
        <f t="shared" si="28"/>
        <v>2789317.53</v>
      </c>
      <c r="N599" s="20">
        <f t="shared" si="29"/>
        <v>0.21633506021830062</v>
      </c>
    </row>
    <row r="600" spans="1:14" ht="15.6" customHeight="1">
      <c r="A600" s="17" t="s">
        <v>495</v>
      </c>
      <c r="B600" s="28" t="s">
        <v>31</v>
      </c>
      <c r="C600" s="18">
        <v>1240058.3500000001</v>
      </c>
      <c r="D600" s="18">
        <v>28395.95</v>
      </c>
      <c r="E600" s="18">
        <v>312309.84000000003</v>
      </c>
      <c r="F600" s="18">
        <v>1732881.68</v>
      </c>
      <c r="G600" s="18">
        <v>56545.14</v>
      </c>
      <c r="H600" s="19">
        <f t="shared" si="27"/>
        <v>3370190.9600000004</v>
      </c>
      <c r="I600" s="18">
        <v>1231324.7</v>
      </c>
      <c r="J600" s="18">
        <v>1370344.76</v>
      </c>
      <c r="K600" s="18">
        <v>2047.67</v>
      </c>
      <c r="L600" s="18">
        <v>183033.69</v>
      </c>
      <c r="M600" s="19">
        <f t="shared" si="28"/>
        <v>2786750.82</v>
      </c>
      <c r="N600" s="20">
        <f t="shared" si="29"/>
        <v>0.17311782831439335</v>
      </c>
    </row>
    <row r="601" spans="1:14" ht="15.6" customHeight="1">
      <c r="A601" s="17" t="s">
        <v>496</v>
      </c>
      <c r="B601" s="28" t="s">
        <v>25</v>
      </c>
      <c r="C601" s="18">
        <v>79086.09</v>
      </c>
      <c r="D601" s="18">
        <v>2831.04</v>
      </c>
      <c r="E601" s="18">
        <v>17189.5</v>
      </c>
      <c r="F601" s="18">
        <v>460495.79</v>
      </c>
      <c r="G601" s="18">
        <v>29728.49</v>
      </c>
      <c r="H601" s="19">
        <f t="shared" si="27"/>
        <v>589330.90999999992</v>
      </c>
      <c r="I601" s="18">
        <v>315046.59000000003</v>
      </c>
      <c r="J601" s="18">
        <v>140039.59</v>
      </c>
      <c r="K601" s="18">
        <v>5778.61</v>
      </c>
      <c r="L601" s="18">
        <v>7893.69</v>
      </c>
      <c r="M601" s="19">
        <f t="shared" si="28"/>
        <v>468758.48000000004</v>
      </c>
      <c r="N601" s="20">
        <f t="shared" si="29"/>
        <v>0.20459206865630022</v>
      </c>
    </row>
    <row r="602" spans="1:14" ht="15.6" customHeight="1">
      <c r="A602" s="17" t="s">
        <v>497</v>
      </c>
      <c r="B602" s="28" t="s">
        <v>25</v>
      </c>
      <c r="C602" s="18">
        <v>1311767.43</v>
      </c>
      <c r="D602" s="18">
        <v>24126.78</v>
      </c>
      <c r="E602" s="18">
        <v>151885.16</v>
      </c>
      <c r="F602" s="18">
        <v>1836660.52</v>
      </c>
      <c r="G602" s="18">
        <v>33514.730000000003</v>
      </c>
      <c r="H602" s="19">
        <f t="shared" si="27"/>
        <v>3357954.6199999996</v>
      </c>
      <c r="I602" s="18">
        <v>1211215.22</v>
      </c>
      <c r="J602" s="18">
        <v>1114164.3600000001</v>
      </c>
      <c r="K602" s="18">
        <v>1070.32</v>
      </c>
      <c r="L602" s="18">
        <v>159752.57</v>
      </c>
      <c r="M602" s="19">
        <f t="shared" si="28"/>
        <v>2486202.4699999997</v>
      </c>
      <c r="N602" s="20">
        <f t="shared" si="29"/>
        <v>0.25960807951597631</v>
      </c>
    </row>
    <row r="603" spans="1:14" ht="15.6" customHeight="1">
      <c r="A603" s="17" t="s">
        <v>498</v>
      </c>
      <c r="B603" s="28" t="s">
        <v>26</v>
      </c>
      <c r="C603" s="18">
        <v>391136.46</v>
      </c>
      <c r="D603" s="18">
        <v>16493.52</v>
      </c>
      <c r="E603" s="18">
        <v>170502.91</v>
      </c>
      <c r="F603" s="18">
        <v>1232871.95</v>
      </c>
      <c r="G603" s="18">
        <v>18257.78</v>
      </c>
      <c r="H603" s="19">
        <f t="shared" si="27"/>
        <v>1829262.6199999999</v>
      </c>
      <c r="I603" s="18">
        <v>746996.8</v>
      </c>
      <c r="J603" s="18">
        <v>823387.73</v>
      </c>
      <c r="K603" s="18">
        <v>9222.35</v>
      </c>
      <c r="L603" s="18">
        <v>86472.75</v>
      </c>
      <c r="M603" s="19">
        <f t="shared" si="28"/>
        <v>1666079.6300000001</v>
      </c>
      <c r="N603" s="20">
        <f t="shared" si="29"/>
        <v>8.9206977836785273E-2</v>
      </c>
    </row>
    <row r="604" spans="1:14" ht="15.6" customHeight="1">
      <c r="A604" s="17" t="s">
        <v>499</v>
      </c>
      <c r="B604" s="28" t="s">
        <v>22</v>
      </c>
      <c r="C604" s="18">
        <v>1592000.3</v>
      </c>
      <c r="D604" s="18">
        <v>47916.97</v>
      </c>
      <c r="E604" s="18">
        <v>348839.58</v>
      </c>
      <c r="F604" s="18">
        <v>4441091.82</v>
      </c>
      <c r="G604" s="18">
        <v>27328.560000000001</v>
      </c>
      <c r="H604" s="19">
        <f t="shared" si="27"/>
        <v>6457177.2299999995</v>
      </c>
      <c r="I604" s="18">
        <v>3023833.49</v>
      </c>
      <c r="J604" s="18">
        <v>1667394.72</v>
      </c>
      <c r="K604" s="18">
        <v>15334.68</v>
      </c>
      <c r="L604" s="18">
        <v>126138.94</v>
      </c>
      <c r="M604" s="19">
        <f t="shared" si="28"/>
        <v>4832701.83</v>
      </c>
      <c r="N604" s="20">
        <f t="shared" si="29"/>
        <v>0.2515767094718569</v>
      </c>
    </row>
    <row r="605" spans="1:14" ht="15.6" customHeight="1">
      <c r="A605" s="17" t="s">
        <v>500</v>
      </c>
      <c r="B605" s="28" t="s">
        <v>31</v>
      </c>
      <c r="C605" s="18">
        <v>2308620.7999999998</v>
      </c>
      <c r="D605" s="18">
        <v>96375.17</v>
      </c>
      <c r="E605" s="18">
        <v>1822839.33</v>
      </c>
      <c r="F605" s="18">
        <v>4320593.7300000004</v>
      </c>
      <c r="G605" s="18">
        <v>19408.52</v>
      </c>
      <c r="H605" s="19">
        <f t="shared" si="27"/>
        <v>8567837.5500000007</v>
      </c>
      <c r="I605" s="18">
        <v>4653491.1900000004</v>
      </c>
      <c r="J605" s="18">
        <v>2814934.94</v>
      </c>
      <c r="K605" s="18">
        <v>110689.62</v>
      </c>
      <c r="L605" s="18">
        <v>190791.48</v>
      </c>
      <c r="M605" s="19">
        <f t="shared" si="28"/>
        <v>7769907.2300000014</v>
      </c>
      <c r="N605" s="20">
        <f t="shared" si="29"/>
        <v>9.313088808505704E-2</v>
      </c>
    </row>
    <row r="606" spans="1:14" ht="15.6" customHeight="1">
      <c r="A606" s="17" t="s">
        <v>501</v>
      </c>
      <c r="B606" s="28" t="s">
        <v>18</v>
      </c>
      <c r="C606" s="18">
        <v>394017.11</v>
      </c>
      <c r="D606" s="18">
        <v>15922.72</v>
      </c>
      <c r="E606" s="18">
        <v>90075.35</v>
      </c>
      <c r="F606" s="18">
        <v>1846004.63</v>
      </c>
      <c r="G606" s="18">
        <v>60917.07</v>
      </c>
      <c r="H606" s="19">
        <f t="shared" si="27"/>
        <v>2406936.8799999994</v>
      </c>
      <c r="I606" s="18">
        <v>971107.57</v>
      </c>
      <c r="J606" s="18">
        <v>1326755.8400000001</v>
      </c>
      <c r="K606" s="18">
        <v>731.96</v>
      </c>
      <c r="L606" s="18">
        <v>22858.2</v>
      </c>
      <c r="M606" s="19">
        <f t="shared" si="28"/>
        <v>2321453.5700000003</v>
      </c>
      <c r="N606" s="20">
        <f t="shared" si="29"/>
        <v>3.5515393324314824E-2</v>
      </c>
    </row>
    <row r="607" spans="1:14" ht="15.6" customHeight="1">
      <c r="A607" s="17" t="s">
        <v>502</v>
      </c>
      <c r="B607" s="28" t="s">
        <v>18</v>
      </c>
      <c r="C607" s="18">
        <v>260790.44</v>
      </c>
      <c r="D607" s="18">
        <v>5204.26</v>
      </c>
      <c r="E607" s="18">
        <v>40052.559999999998</v>
      </c>
      <c r="F607" s="18">
        <v>1044021.51</v>
      </c>
      <c r="G607" s="18">
        <v>78780.17</v>
      </c>
      <c r="H607" s="19">
        <f t="shared" si="27"/>
        <v>1428848.94</v>
      </c>
      <c r="I607" s="18">
        <v>608885.02</v>
      </c>
      <c r="J607" s="18">
        <v>455213.35</v>
      </c>
      <c r="K607" s="18">
        <v>971.97</v>
      </c>
      <c r="L607" s="18">
        <v>213125.99</v>
      </c>
      <c r="M607" s="19">
        <f t="shared" si="28"/>
        <v>1278196.33</v>
      </c>
      <c r="N607" s="20">
        <f t="shared" si="29"/>
        <v>0.10543634514646445</v>
      </c>
    </row>
    <row r="608" spans="1:14" ht="15.6" customHeight="1">
      <c r="A608" s="17" t="s">
        <v>503</v>
      </c>
      <c r="B608" s="28" t="s">
        <v>26</v>
      </c>
      <c r="C608" s="18">
        <v>1173164.3600000001</v>
      </c>
      <c r="D608" s="18">
        <v>67524.56</v>
      </c>
      <c r="E608" s="18">
        <v>484471.52</v>
      </c>
      <c r="F608" s="18">
        <v>2549580.48</v>
      </c>
      <c r="G608" s="18">
        <v>46252.67</v>
      </c>
      <c r="H608" s="19">
        <f t="shared" si="27"/>
        <v>4320993.59</v>
      </c>
      <c r="I608" s="18">
        <v>2210288.66</v>
      </c>
      <c r="J608" s="18">
        <v>1183327.8799999999</v>
      </c>
      <c r="K608" s="18">
        <v>11340.31</v>
      </c>
      <c r="L608" s="18">
        <v>223824.58</v>
      </c>
      <c r="M608" s="19">
        <f t="shared" si="28"/>
        <v>3628781.43</v>
      </c>
      <c r="N608" s="20">
        <f t="shared" si="29"/>
        <v>0.1601974512533354</v>
      </c>
    </row>
    <row r="609" spans="1:14" ht="15.6" customHeight="1">
      <c r="A609" s="17" t="s">
        <v>504</v>
      </c>
      <c r="B609" s="28" t="s">
        <v>21</v>
      </c>
      <c r="C609" s="18">
        <v>465887.08</v>
      </c>
      <c r="D609" s="18">
        <v>23542.44</v>
      </c>
      <c r="E609" s="18">
        <v>412253.5</v>
      </c>
      <c r="F609" s="18">
        <v>1605545.38</v>
      </c>
      <c r="G609" s="18">
        <v>58948.56</v>
      </c>
      <c r="H609" s="19">
        <f t="shared" si="27"/>
        <v>2566176.96</v>
      </c>
      <c r="I609" s="18">
        <v>1264131.5900000001</v>
      </c>
      <c r="J609" s="18">
        <v>836619.05</v>
      </c>
      <c r="K609" s="18">
        <v>10043.66</v>
      </c>
      <c r="L609" s="18">
        <v>52385.5</v>
      </c>
      <c r="M609" s="19">
        <f t="shared" si="28"/>
        <v>2163179.8000000003</v>
      </c>
      <c r="N609" s="20">
        <f t="shared" si="29"/>
        <v>0.15704184328737786</v>
      </c>
    </row>
    <row r="610" spans="1:14" ht="15.6" customHeight="1">
      <c r="A610" s="17" t="s">
        <v>567</v>
      </c>
      <c r="B610" s="28" t="s">
        <v>18</v>
      </c>
      <c r="C610" s="18">
        <v>307886.8</v>
      </c>
      <c r="D610" s="18">
        <v>13348.01</v>
      </c>
      <c r="E610" s="18">
        <v>106293.23</v>
      </c>
      <c r="F610" s="18">
        <v>2349555.61</v>
      </c>
      <c r="G610" s="18">
        <v>67889.55</v>
      </c>
      <c r="H610" s="19">
        <f t="shared" si="27"/>
        <v>2844973.1999999997</v>
      </c>
      <c r="I610" s="18">
        <v>560720.62</v>
      </c>
      <c r="J610" s="18">
        <v>968198.59</v>
      </c>
      <c r="K610" s="18">
        <v>3329.02</v>
      </c>
      <c r="L610" s="18">
        <v>125291.67</v>
      </c>
      <c r="M610" s="19">
        <f t="shared" si="28"/>
        <v>1657539.9</v>
      </c>
      <c r="N610" s="20">
        <f t="shared" si="29"/>
        <v>0.41737943260766042</v>
      </c>
    </row>
    <row r="611" spans="1:14" ht="15.6" customHeight="1">
      <c r="A611" s="17" t="s">
        <v>505</v>
      </c>
      <c r="B611" s="28" t="s">
        <v>25</v>
      </c>
      <c r="C611" s="18">
        <v>597862.26</v>
      </c>
      <c r="D611" s="18">
        <v>44105.06</v>
      </c>
      <c r="E611" s="18">
        <v>180675.34</v>
      </c>
      <c r="F611" s="18">
        <v>1158503.27</v>
      </c>
      <c r="G611" s="18">
        <v>602550.03</v>
      </c>
      <c r="H611" s="19">
        <f t="shared" si="27"/>
        <v>2583695.96</v>
      </c>
      <c r="I611" s="18">
        <v>1514300.34</v>
      </c>
      <c r="J611" s="18">
        <v>878912.34</v>
      </c>
      <c r="K611" s="18">
        <v>5771.5</v>
      </c>
      <c r="L611" s="18">
        <v>118691.3</v>
      </c>
      <c r="M611" s="19">
        <f t="shared" si="28"/>
        <v>2517675.48</v>
      </c>
      <c r="N611" s="20">
        <f t="shared" si="29"/>
        <v>2.5552727961071699E-2</v>
      </c>
    </row>
    <row r="612" spans="1:14" ht="15.6" customHeight="1">
      <c r="A612" s="17" t="s">
        <v>506</v>
      </c>
      <c r="B612" s="28" t="s">
        <v>31</v>
      </c>
      <c r="C612" s="18">
        <v>121844.95</v>
      </c>
      <c r="D612" s="18">
        <v>2612.44</v>
      </c>
      <c r="E612" s="18">
        <v>27101.57</v>
      </c>
      <c r="F612" s="18">
        <v>405711.28</v>
      </c>
      <c r="G612" s="18">
        <v>20029.32</v>
      </c>
      <c r="H612" s="19">
        <f t="shared" si="27"/>
        <v>577299.55999999994</v>
      </c>
      <c r="I612" s="18">
        <v>237469.34</v>
      </c>
      <c r="J612" s="18">
        <v>274921.03000000003</v>
      </c>
      <c r="K612" s="18">
        <v>2458.59</v>
      </c>
      <c r="L612" s="18">
        <v>4506.38</v>
      </c>
      <c r="M612" s="19">
        <f t="shared" si="28"/>
        <v>519355.34</v>
      </c>
      <c r="N612" s="20">
        <f t="shared" si="29"/>
        <v>0.10037114873255736</v>
      </c>
    </row>
    <row r="613" spans="1:14" ht="15.6" customHeight="1">
      <c r="A613" s="17" t="s">
        <v>507</v>
      </c>
      <c r="B613" s="28" t="s">
        <v>31</v>
      </c>
      <c r="C613" s="18">
        <v>1219943.95</v>
      </c>
      <c r="D613" s="18">
        <v>22176.27</v>
      </c>
      <c r="E613" s="18">
        <v>317978.37</v>
      </c>
      <c r="F613" s="18">
        <v>2210720.56</v>
      </c>
      <c r="G613" s="18">
        <v>10822.16</v>
      </c>
      <c r="H613" s="19">
        <f t="shared" si="27"/>
        <v>3781641.31</v>
      </c>
      <c r="I613" s="18">
        <v>1925976.81</v>
      </c>
      <c r="J613" s="18">
        <v>1505217.59</v>
      </c>
      <c r="K613" s="18">
        <v>31634.33</v>
      </c>
      <c r="L613" s="18">
        <v>151783.88</v>
      </c>
      <c r="M613" s="19">
        <f t="shared" si="28"/>
        <v>3614612.6100000003</v>
      </c>
      <c r="N613" s="20">
        <f t="shared" si="29"/>
        <v>4.4168308495656804E-2</v>
      </c>
    </row>
    <row r="614" spans="1:14" ht="15.6" customHeight="1">
      <c r="A614" s="17" t="s">
        <v>508</v>
      </c>
      <c r="B614" s="28" t="s">
        <v>18</v>
      </c>
      <c r="C614" s="18">
        <v>632600.11</v>
      </c>
      <c r="D614" s="18">
        <v>209539.22</v>
      </c>
      <c r="E614" s="18">
        <v>106391.26</v>
      </c>
      <c r="F614" s="18">
        <v>2698939.29</v>
      </c>
      <c r="G614" s="18">
        <v>35792.300000000003</v>
      </c>
      <c r="H614" s="19">
        <f t="shared" si="27"/>
        <v>3683262.1799999997</v>
      </c>
      <c r="I614" s="18">
        <v>1322667.8</v>
      </c>
      <c r="J614" s="18">
        <v>1684665</v>
      </c>
      <c r="K614" s="18">
        <v>727.36</v>
      </c>
      <c r="L614" s="18">
        <v>55882.33</v>
      </c>
      <c r="M614" s="19">
        <f t="shared" si="28"/>
        <v>3063942.4899999998</v>
      </c>
      <c r="N614" s="20">
        <f t="shared" si="29"/>
        <v>0.16814434046071627</v>
      </c>
    </row>
    <row r="615" spans="1:14" ht="15.6" customHeight="1">
      <c r="A615" s="17" t="s">
        <v>509</v>
      </c>
      <c r="B615" s="28" t="s">
        <v>26</v>
      </c>
      <c r="C615" s="18">
        <v>1694040.87</v>
      </c>
      <c r="D615" s="18">
        <v>11823.71</v>
      </c>
      <c r="E615" s="18">
        <v>1844731.87</v>
      </c>
      <c r="F615" s="18">
        <v>741511.24</v>
      </c>
      <c r="G615" s="18">
        <v>2068.85</v>
      </c>
      <c r="H615" s="19">
        <f t="shared" si="27"/>
        <v>4294176.54</v>
      </c>
      <c r="I615" s="18">
        <v>1346783.05</v>
      </c>
      <c r="J615" s="18">
        <v>1363797.8</v>
      </c>
      <c r="K615" s="18">
        <v>542.6</v>
      </c>
      <c r="L615" s="18">
        <v>244135.12</v>
      </c>
      <c r="M615" s="19">
        <f t="shared" si="28"/>
        <v>2955258.5700000003</v>
      </c>
      <c r="N615" s="20">
        <f t="shared" si="29"/>
        <v>0.31179853867861701</v>
      </c>
    </row>
    <row r="616" spans="1:14" ht="15.6" customHeight="1">
      <c r="A616" s="17" t="s">
        <v>510</v>
      </c>
      <c r="B616" s="28" t="s">
        <v>18</v>
      </c>
      <c r="C616" s="18">
        <v>849177.61</v>
      </c>
      <c r="D616" s="18">
        <v>28916.66</v>
      </c>
      <c r="E616" s="18">
        <v>287838.52</v>
      </c>
      <c r="F616" s="18">
        <v>1823553.16</v>
      </c>
      <c r="G616" s="18">
        <v>126794.4</v>
      </c>
      <c r="H616" s="19">
        <f t="shared" si="27"/>
        <v>3116280.35</v>
      </c>
      <c r="I616" s="18">
        <v>886917.5</v>
      </c>
      <c r="J616" s="18">
        <v>1391602.76</v>
      </c>
      <c r="K616" s="18">
        <v>406.9</v>
      </c>
      <c r="L616" s="18">
        <v>62987.14</v>
      </c>
      <c r="M616" s="19">
        <f t="shared" si="28"/>
        <v>2341914.2999999998</v>
      </c>
      <c r="N616" s="20">
        <f t="shared" si="29"/>
        <v>0.24849049604924031</v>
      </c>
    </row>
    <row r="617" spans="1:14" ht="15.6" customHeight="1">
      <c r="A617" s="17" t="s">
        <v>511</v>
      </c>
      <c r="B617" s="28" t="s">
        <v>21</v>
      </c>
      <c r="C617" s="18">
        <v>261296</v>
      </c>
      <c r="D617" s="18">
        <v>284021.12</v>
      </c>
      <c r="E617" s="18">
        <v>541341.32999999996</v>
      </c>
      <c r="F617" s="18">
        <v>696044.95</v>
      </c>
      <c r="G617" s="18">
        <v>34826.339999999997</v>
      </c>
      <c r="H617" s="19">
        <f t="shared" si="27"/>
        <v>1817529.74</v>
      </c>
      <c r="I617" s="18">
        <v>446912.03</v>
      </c>
      <c r="J617" s="18">
        <v>591090.9</v>
      </c>
      <c r="K617" s="18">
        <v>1269.4000000000001</v>
      </c>
      <c r="L617" s="18">
        <v>30198.35</v>
      </c>
      <c r="M617" s="19">
        <f t="shared" si="28"/>
        <v>1069470.6800000002</v>
      </c>
      <c r="N617" s="20">
        <f t="shared" si="29"/>
        <v>0.41158009331940826</v>
      </c>
    </row>
    <row r="618" spans="1:14" ht="15.6" customHeight="1">
      <c r="A618" s="17" t="s">
        <v>512</v>
      </c>
      <c r="B618" s="28" t="s">
        <v>26</v>
      </c>
      <c r="C618" s="18">
        <v>730266.95</v>
      </c>
      <c r="D618" s="18">
        <v>12080.57</v>
      </c>
      <c r="E618" s="18">
        <v>344192.34</v>
      </c>
      <c r="F618" s="18">
        <v>1530285.5</v>
      </c>
      <c r="G618" s="18">
        <v>3471.76</v>
      </c>
      <c r="H618" s="19">
        <f t="shared" si="27"/>
        <v>2620297.1199999996</v>
      </c>
      <c r="I618" s="18">
        <v>1128763.05</v>
      </c>
      <c r="J618" s="18">
        <v>1119228.43</v>
      </c>
      <c r="K618" s="18">
        <v>904.89</v>
      </c>
      <c r="L618" s="18">
        <v>202095.29</v>
      </c>
      <c r="M618" s="19">
        <f t="shared" si="28"/>
        <v>2450991.66</v>
      </c>
      <c r="N618" s="20">
        <f t="shared" si="29"/>
        <v>6.4613077161264645E-2</v>
      </c>
    </row>
    <row r="619" spans="1:14" ht="15.6" customHeight="1">
      <c r="A619" s="17" t="s">
        <v>513</v>
      </c>
      <c r="B619" s="28" t="s">
        <v>21</v>
      </c>
      <c r="C619" s="18">
        <v>725284.08</v>
      </c>
      <c r="D619" s="18">
        <v>40101.35</v>
      </c>
      <c r="E619" s="18">
        <v>430997.57</v>
      </c>
      <c r="F619" s="18">
        <v>1440873.84</v>
      </c>
      <c r="G619" s="18">
        <v>57722.6</v>
      </c>
      <c r="H619" s="19">
        <f t="shared" si="27"/>
        <v>2694979.44</v>
      </c>
      <c r="I619" s="18">
        <v>928773.5</v>
      </c>
      <c r="J619" s="18">
        <v>916263.06</v>
      </c>
      <c r="K619" s="18">
        <v>5602.26</v>
      </c>
      <c r="L619" s="18">
        <v>434058.2</v>
      </c>
      <c r="M619" s="19">
        <f t="shared" si="28"/>
        <v>2284697.02</v>
      </c>
      <c r="N619" s="20">
        <f t="shared" si="29"/>
        <v>0.15223953619475478</v>
      </c>
    </row>
    <row r="620" spans="1:14" ht="15.6" customHeight="1">
      <c r="A620" s="17" t="s">
        <v>514</v>
      </c>
      <c r="B620" s="28" t="s">
        <v>21</v>
      </c>
      <c r="C620" s="18">
        <v>139428.44</v>
      </c>
      <c r="D620" s="18">
        <v>0</v>
      </c>
      <c r="E620" s="18">
        <v>169909.06</v>
      </c>
      <c r="F620" s="18">
        <v>992423.99</v>
      </c>
      <c r="G620" s="18">
        <v>6126.55</v>
      </c>
      <c r="H620" s="19">
        <f t="shared" si="27"/>
        <v>1307888.04</v>
      </c>
      <c r="I620" s="18">
        <v>473050.87</v>
      </c>
      <c r="J620" s="18">
        <v>599436.19999999995</v>
      </c>
      <c r="K620" s="18">
        <v>5895.16</v>
      </c>
      <c r="L620" s="18">
        <v>15555.94</v>
      </c>
      <c r="M620" s="19">
        <f t="shared" si="28"/>
        <v>1093938.1699999997</v>
      </c>
      <c r="N620" s="20">
        <f t="shared" si="29"/>
        <v>0.16358423921362591</v>
      </c>
    </row>
    <row r="621" spans="1:14" ht="15.6" customHeight="1">
      <c r="A621" s="17" t="s">
        <v>515</v>
      </c>
      <c r="B621" s="28" t="s">
        <v>25</v>
      </c>
      <c r="C621" s="18">
        <v>1238505.8999999999</v>
      </c>
      <c r="D621" s="18">
        <v>35074.53</v>
      </c>
      <c r="E621" s="18">
        <v>148232.51999999999</v>
      </c>
      <c r="F621" s="18">
        <v>1674366.34</v>
      </c>
      <c r="G621" s="18">
        <v>514.30999999999995</v>
      </c>
      <c r="H621" s="19">
        <f t="shared" si="27"/>
        <v>3096693.6</v>
      </c>
      <c r="I621" s="18">
        <v>1399355.19</v>
      </c>
      <c r="J621" s="18">
        <v>1183186.3500000001</v>
      </c>
      <c r="K621" s="18">
        <v>7315.28</v>
      </c>
      <c r="L621" s="18">
        <v>187055.82</v>
      </c>
      <c r="M621" s="19">
        <f t="shared" si="28"/>
        <v>2776912.6399999997</v>
      </c>
      <c r="N621" s="20">
        <f t="shared" si="29"/>
        <v>0.10326528914581683</v>
      </c>
    </row>
    <row r="622" spans="1:14" ht="15.6" customHeight="1">
      <c r="A622" s="17" t="s">
        <v>516</v>
      </c>
      <c r="B622" s="28" t="s">
        <v>25</v>
      </c>
      <c r="C622" s="18">
        <v>303264.33</v>
      </c>
      <c r="D622" s="18">
        <v>21955.34</v>
      </c>
      <c r="E622" s="18">
        <v>68047.88</v>
      </c>
      <c r="F622" s="18">
        <v>913713.42</v>
      </c>
      <c r="G622" s="18">
        <v>34059.360000000001</v>
      </c>
      <c r="H622" s="19">
        <f t="shared" si="27"/>
        <v>1341040.3300000003</v>
      </c>
      <c r="I622" s="18">
        <v>625127.36</v>
      </c>
      <c r="J622" s="18">
        <v>336757.23</v>
      </c>
      <c r="K622" s="18">
        <v>411.64</v>
      </c>
      <c r="L622" s="18">
        <v>45444.62</v>
      </c>
      <c r="M622" s="19">
        <f t="shared" si="28"/>
        <v>1007740.85</v>
      </c>
      <c r="N622" s="20">
        <f t="shared" si="29"/>
        <v>0.24853799885347241</v>
      </c>
    </row>
    <row r="623" spans="1:14" ht="15.6" customHeight="1">
      <c r="A623" s="17" t="s">
        <v>517</v>
      </c>
      <c r="B623" s="28" t="s">
        <v>25</v>
      </c>
      <c r="C623" s="18">
        <v>538423.87</v>
      </c>
      <c r="D623" s="18">
        <v>19155.939999999999</v>
      </c>
      <c r="E623" s="18">
        <v>346094.56</v>
      </c>
      <c r="F623" s="18">
        <v>665314.38</v>
      </c>
      <c r="G623" s="18">
        <v>47195.28</v>
      </c>
      <c r="H623" s="19">
        <f t="shared" si="27"/>
        <v>1616184.03</v>
      </c>
      <c r="I623" s="18">
        <v>594634.31999999995</v>
      </c>
      <c r="J623" s="18">
        <v>485542.49</v>
      </c>
      <c r="K623" s="18">
        <v>825.36</v>
      </c>
      <c r="L623" s="18">
        <v>7599.56</v>
      </c>
      <c r="M623" s="19">
        <f t="shared" si="28"/>
        <v>1088601.7300000002</v>
      </c>
      <c r="N623" s="20">
        <f t="shared" si="29"/>
        <v>0.32643702091277305</v>
      </c>
    </row>
    <row r="624" spans="1:14" ht="15.6" customHeight="1">
      <c r="A624" s="17" t="s">
        <v>518</v>
      </c>
      <c r="B624" s="28" t="s">
        <v>21</v>
      </c>
      <c r="C624" s="18">
        <v>970389.92</v>
      </c>
      <c r="D624" s="18">
        <v>17438.759999999998</v>
      </c>
      <c r="E624" s="18">
        <v>476514.85</v>
      </c>
      <c r="F624" s="18">
        <v>2181961.2799999998</v>
      </c>
      <c r="G624" s="18">
        <v>506872.25</v>
      </c>
      <c r="H624" s="19">
        <f t="shared" si="27"/>
        <v>4153177.0599999996</v>
      </c>
      <c r="I624" s="18">
        <v>1668799.86</v>
      </c>
      <c r="J624" s="18">
        <v>1183224.54</v>
      </c>
      <c r="K624" s="18">
        <v>6454.06</v>
      </c>
      <c r="L624" s="18">
        <v>135564.4</v>
      </c>
      <c r="M624" s="19">
        <f t="shared" si="28"/>
        <v>2994042.8600000003</v>
      </c>
      <c r="N624" s="20">
        <f t="shared" si="29"/>
        <v>0.27909578215767167</v>
      </c>
    </row>
    <row r="625" spans="1:14">
      <c r="A625" s="30" t="s">
        <v>568</v>
      </c>
      <c r="N625" s="29">
        <f>AVERAGE(N11:N624)</f>
        <v>0.15678392013257567</v>
      </c>
    </row>
  </sheetData>
  <sortState ref="A13:I59">
    <sortCondition ref="A13:A59"/>
  </sortState>
  <mergeCells count="4">
    <mergeCell ref="A3:N3"/>
    <mergeCell ref="A4:N4"/>
    <mergeCell ref="A6:N6"/>
    <mergeCell ref="A8:N8"/>
  </mergeCells>
  <printOptions horizontalCentered="1"/>
  <pageMargins left="0.70866141732283472" right="0.70866141732283472" top="0.39370078740157483" bottom="0.98425196850393704" header="0.31496062992125984" footer="0.31496062992125984"/>
  <pageSetup paperSize="9" scale="56" orientation="portrait" verticalDpi="300" r:id="rId1"/>
  <headerFooter differentFirst="1">
    <oddFooter>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5"/>
  <sheetViews>
    <sheetView workbookViewId="0">
      <selection activeCell="A8" sqref="A8:N8"/>
    </sheetView>
  </sheetViews>
  <sheetFormatPr baseColWidth="10" defaultRowHeight="18"/>
  <cols>
    <col min="1" max="1" width="37.6640625" style="21" customWidth="1"/>
    <col min="2" max="2" width="12.6640625" style="21" customWidth="1"/>
    <col min="3" max="3" width="14.109375" style="21" hidden="1" customWidth="1"/>
    <col min="4" max="4" width="14" style="21" hidden="1" customWidth="1"/>
    <col min="5" max="5" width="13.33203125" style="21" hidden="1" customWidth="1"/>
    <col min="6" max="6" width="14.33203125" style="21" hidden="1" customWidth="1"/>
    <col min="7" max="7" width="10.88671875" style="21" hidden="1" customWidth="1"/>
    <col min="8" max="8" width="14.88671875" style="21" customWidth="1"/>
    <col min="9" max="9" width="14.109375" style="21" hidden="1" customWidth="1"/>
    <col min="10" max="10" width="15.6640625" style="21" hidden="1" customWidth="1"/>
    <col min="11" max="11" width="14.109375" style="21" hidden="1" customWidth="1"/>
    <col min="12" max="12" width="14.33203125" style="21" hidden="1" customWidth="1"/>
    <col min="13" max="13" width="14.88671875" style="21" customWidth="1"/>
    <col min="14" max="14" width="14.6640625" style="21" customWidth="1"/>
    <col min="15" max="16384" width="11.5546875" style="21"/>
  </cols>
  <sheetData>
    <row r="1" spans="1:17" s="1" customFormat="1" ht="16.8"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7" s="1" customFormat="1" ht="27.75" customHeight="1">
      <c r="A2" s="4"/>
      <c r="B2" s="4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s="1" customFormat="1" ht="26.25" customHeight="1">
      <c r="A3" s="31" t="s">
        <v>569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7" s="1" customFormat="1" ht="21.6">
      <c r="A4" s="32" t="s">
        <v>14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7" s="1" customFormat="1" ht="16.8">
      <c r="A5" s="1" t="s">
        <v>1</v>
      </c>
      <c r="C5" s="6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7" s="1" customFormat="1" ht="27" customHeight="1">
      <c r="A6" s="33" t="s">
        <v>12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8"/>
      <c r="P6" s="8"/>
      <c r="Q6" s="8"/>
    </row>
    <row r="7" spans="1:17" s="1" customFormat="1" ht="10.5" customHeight="1">
      <c r="A7" s="9"/>
      <c r="B7" s="25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7" s="1" customFormat="1" ht="38.25" customHeight="1">
      <c r="A8" s="34" t="s">
        <v>570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</row>
    <row r="9" spans="1:17" s="1" customFormat="1" ht="16.8">
      <c r="A9" s="23"/>
      <c r="B9" s="26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7" s="1" customFormat="1" ht="52.5" customHeight="1">
      <c r="A10" s="12" t="s">
        <v>0</v>
      </c>
      <c r="B10" s="27" t="s">
        <v>13</v>
      </c>
      <c r="C10" s="13" t="s">
        <v>3</v>
      </c>
      <c r="D10" s="13" t="s">
        <v>4</v>
      </c>
      <c r="E10" s="13" t="s">
        <v>7</v>
      </c>
      <c r="F10" s="14" t="s">
        <v>6</v>
      </c>
      <c r="G10" s="13" t="s">
        <v>5</v>
      </c>
      <c r="H10" s="15" t="s">
        <v>643</v>
      </c>
      <c r="I10" s="13" t="s">
        <v>8</v>
      </c>
      <c r="J10" s="13" t="s">
        <v>9</v>
      </c>
      <c r="K10" s="13" t="s">
        <v>2</v>
      </c>
      <c r="L10" s="13" t="s">
        <v>10</v>
      </c>
      <c r="M10" s="15" t="s">
        <v>644</v>
      </c>
      <c r="N10" s="16" t="s">
        <v>11</v>
      </c>
    </row>
    <row r="11" spans="1:17" ht="15.6" customHeight="1">
      <c r="A11" s="17" t="s">
        <v>326</v>
      </c>
      <c r="B11" s="28" t="s">
        <v>18</v>
      </c>
      <c r="C11" s="18">
        <v>1001794.82</v>
      </c>
      <c r="D11" s="18">
        <v>2484007.14</v>
      </c>
      <c r="E11" s="18">
        <v>5459406.71</v>
      </c>
      <c r="F11" s="18">
        <v>3496833.78</v>
      </c>
      <c r="G11" s="18">
        <v>24600.76</v>
      </c>
      <c r="H11" s="19">
        <f>SUM(C11:G11)</f>
        <v>12466643.209999999</v>
      </c>
      <c r="I11" s="18">
        <v>1304657.31</v>
      </c>
      <c r="J11" s="18">
        <v>2793768.92</v>
      </c>
      <c r="K11" s="18">
        <v>178.96</v>
      </c>
      <c r="L11" s="18">
        <v>189634.33</v>
      </c>
      <c r="M11" s="19">
        <f>SUM(I11:L11)</f>
        <v>4288239.5199999996</v>
      </c>
      <c r="N11" s="20">
        <f>(H11-M11)/H11</f>
        <v>0.65602292070408907</v>
      </c>
    </row>
    <row r="12" spans="1:17" ht="15.6" customHeight="1">
      <c r="A12" s="17" t="s">
        <v>441</v>
      </c>
      <c r="B12" s="28" t="s">
        <v>15</v>
      </c>
      <c r="C12" s="18">
        <v>1364897.45</v>
      </c>
      <c r="D12" s="18">
        <v>4768083.75</v>
      </c>
      <c r="E12" s="18">
        <v>2496809.75</v>
      </c>
      <c r="F12" s="18">
        <v>2167451.2999999998</v>
      </c>
      <c r="G12" s="18">
        <v>18504.060000000001</v>
      </c>
      <c r="H12" s="19">
        <f>SUM(C12:G12)</f>
        <v>10815746.310000001</v>
      </c>
      <c r="I12" s="18">
        <v>1730671.33</v>
      </c>
      <c r="J12" s="18">
        <v>1840492.62</v>
      </c>
      <c r="K12" s="18">
        <v>0</v>
      </c>
      <c r="L12" s="18">
        <v>234874.16</v>
      </c>
      <c r="M12" s="19">
        <f>SUM(I12:L12)</f>
        <v>3806038.1100000003</v>
      </c>
      <c r="N12" s="20">
        <f>(H12-M12)/H12</f>
        <v>0.64810212805370426</v>
      </c>
    </row>
    <row r="13" spans="1:17" ht="15.6" customHeight="1">
      <c r="A13" s="17" t="s">
        <v>414</v>
      </c>
      <c r="B13" s="28" t="s">
        <v>22</v>
      </c>
      <c r="C13" s="18">
        <v>231808.13</v>
      </c>
      <c r="D13" s="18">
        <v>7195.13</v>
      </c>
      <c r="E13" s="18">
        <v>98939.12</v>
      </c>
      <c r="F13" s="18">
        <v>2650773.35</v>
      </c>
      <c r="G13" s="18">
        <v>22271.56</v>
      </c>
      <c r="H13" s="19">
        <f>SUM(C13:G13)</f>
        <v>3010987.29</v>
      </c>
      <c r="I13" s="18">
        <v>787253.8</v>
      </c>
      <c r="J13" s="18">
        <v>348559.27</v>
      </c>
      <c r="K13" s="18">
        <v>6000.36</v>
      </c>
      <c r="L13" s="18">
        <v>9499.52</v>
      </c>
      <c r="M13" s="19">
        <f>SUM(I13:L13)</f>
        <v>1151312.9500000002</v>
      </c>
      <c r="N13" s="20">
        <f>(H13-M13)/H13</f>
        <v>0.61762942214213057</v>
      </c>
    </row>
    <row r="14" spans="1:17" ht="15.6" customHeight="1">
      <c r="A14" s="17" t="s">
        <v>523</v>
      </c>
      <c r="B14" s="28" t="s">
        <v>15</v>
      </c>
      <c r="C14" s="18">
        <v>39471.03</v>
      </c>
      <c r="D14" s="18">
        <v>893.55</v>
      </c>
      <c r="E14" s="18">
        <v>356584.34</v>
      </c>
      <c r="F14" s="18">
        <v>521222.56</v>
      </c>
      <c r="G14" s="18">
        <v>130047.88</v>
      </c>
      <c r="H14" s="19">
        <f>SUM(C14:G14)</f>
        <v>1048219.36</v>
      </c>
      <c r="I14" s="18">
        <v>142549.79999999999</v>
      </c>
      <c r="J14" s="18">
        <v>210453.49</v>
      </c>
      <c r="K14" s="18">
        <v>2040.13</v>
      </c>
      <c r="L14" s="18">
        <v>45897.13</v>
      </c>
      <c r="M14" s="19">
        <f>SUM(I14:L14)</f>
        <v>400940.55</v>
      </c>
      <c r="N14" s="20">
        <f>(H14-M14)/H14</f>
        <v>0.61750320085673671</v>
      </c>
    </row>
    <row r="15" spans="1:17" ht="15.6" customHeight="1">
      <c r="A15" s="17" t="s">
        <v>260</v>
      </c>
      <c r="B15" s="28" t="s">
        <v>21</v>
      </c>
      <c r="C15" s="18">
        <v>1008597.49</v>
      </c>
      <c r="D15" s="18">
        <v>824301.07</v>
      </c>
      <c r="E15" s="18">
        <v>1040547.44</v>
      </c>
      <c r="F15" s="18">
        <v>911476.02</v>
      </c>
      <c r="G15" s="18">
        <v>16719.400000000001</v>
      </c>
      <c r="H15" s="19">
        <f>SUM(C15:G15)</f>
        <v>3801641.42</v>
      </c>
      <c r="I15" s="18">
        <v>356189.56</v>
      </c>
      <c r="J15" s="18">
        <v>1067539.98</v>
      </c>
      <c r="K15" s="18">
        <v>135.9</v>
      </c>
      <c r="L15" s="18">
        <v>116231.49</v>
      </c>
      <c r="M15" s="19">
        <f>SUM(I15:L15)</f>
        <v>1540096.93</v>
      </c>
      <c r="N15" s="20">
        <f>(H15-M15)/H15</f>
        <v>0.59488632412890752</v>
      </c>
    </row>
    <row r="16" spans="1:17" ht="15.6" customHeight="1">
      <c r="A16" s="17" t="s">
        <v>359</v>
      </c>
      <c r="B16" s="28" t="s">
        <v>25</v>
      </c>
      <c r="C16" s="18">
        <v>20172211.690000001</v>
      </c>
      <c r="D16" s="18">
        <v>18139076</v>
      </c>
      <c r="E16" s="18">
        <v>16133440.220000001</v>
      </c>
      <c r="F16" s="18">
        <v>5952316.0199999996</v>
      </c>
      <c r="G16" s="18">
        <v>2130073.21</v>
      </c>
      <c r="H16" s="19">
        <f>SUM(C16:G16)</f>
        <v>62527117.139999993</v>
      </c>
      <c r="I16" s="18">
        <v>12620298.25</v>
      </c>
      <c r="J16" s="18">
        <v>11210039.359999999</v>
      </c>
      <c r="K16" s="18">
        <v>9330.02</v>
      </c>
      <c r="L16" s="18">
        <v>1879357.32</v>
      </c>
      <c r="M16" s="19">
        <f>SUM(I16:L16)</f>
        <v>25719024.949999999</v>
      </c>
      <c r="N16" s="20">
        <f>(H16-M16)/H16</f>
        <v>0.58867406452764537</v>
      </c>
    </row>
    <row r="17" spans="1:14" ht="15.6" customHeight="1">
      <c r="A17" s="17" t="s">
        <v>101</v>
      </c>
      <c r="B17" s="28" t="s">
        <v>26</v>
      </c>
      <c r="C17" s="18">
        <v>16366628.85</v>
      </c>
      <c r="D17" s="18">
        <v>4122391.28</v>
      </c>
      <c r="E17" s="18">
        <v>5148155.08</v>
      </c>
      <c r="F17" s="18">
        <v>4771025</v>
      </c>
      <c r="G17" s="18">
        <v>4002036.43</v>
      </c>
      <c r="H17" s="19">
        <f>SUM(C17:G17)</f>
        <v>34410236.640000001</v>
      </c>
      <c r="I17" s="18">
        <v>7177612.6399999997</v>
      </c>
      <c r="J17" s="18">
        <v>7170654.8899999997</v>
      </c>
      <c r="K17" s="18">
        <v>43856.57</v>
      </c>
      <c r="L17" s="18">
        <v>638038.29</v>
      </c>
      <c r="M17" s="19">
        <f>SUM(I17:L17)</f>
        <v>15030162.390000001</v>
      </c>
      <c r="N17" s="20">
        <f>(H17-M17)/H17</f>
        <v>0.56320665425101246</v>
      </c>
    </row>
    <row r="18" spans="1:14" ht="15.6" customHeight="1">
      <c r="A18" s="17" t="s">
        <v>551</v>
      </c>
      <c r="B18" s="28" t="s">
        <v>22</v>
      </c>
      <c r="C18" s="18">
        <v>879494.99</v>
      </c>
      <c r="D18" s="18">
        <v>1099069.58</v>
      </c>
      <c r="E18" s="18">
        <v>3708214.49</v>
      </c>
      <c r="F18" s="18">
        <v>2391665.88</v>
      </c>
      <c r="G18" s="18">
        <v>152613.79</v>
      </c>
      <c r="H18" s="19">
        <f>SUM(C18:G18)</f>
        <v>8231058.7300000004</v>
      </c>
      <c r="I18" s="18">
        <v>2190317.56</v>
      </c>
      <c r="J18" s="18">
        <v>1244132.3500000001</v>
      </c>
      <c r="K18" s="18">
        <v>4184.62</v>
      </c>
      <c r="L18" s="18">
        <v>198668.6</v>
      </c>
      <c r="M18" s="19">
        <f>SUM(I18:L18)</f>
        <v>3637303.1300000004</v>
      </c>
      <c r="N18" s="20">
        <f>(H18-M18)/H18</f>
        <v>0.55810020930320825</v>
      </c>
    </row>
    <row r="19" spans="1:14" ht="15.6" customHeight="1">
      <c r="A19" s="17" t="s">
        <v>605</v>
      </c>
      <c r="B19" s="28" t="s">
        <v>21</v>
      </c>
      <c r="C19" s="18">
        <v>553656.46</v>
      </c>
      <c r="D19" s="18">
        <v>12770.29</v>
      </c>
      <c r="E19" s="18">
        <v>357093.31</v>
      </c>
      <c r="F19" s="18">
        <v>2154354.64</v>
      </c>
      <c r="G19" s="18">
        <v>75614.399999999994</v>
      </c>
      <c r="H19" s="19">
        <f>SUM(C19:G19)</f>
        <v>3153489.1</v>
      </c>
      <c r="I19" s="18">
        <v>863465.38</v>
      </c>
      <c r="J19" s="18">
        <v>414507.62</v>
      </c>
      <c r="K19" s="18">
        <v>16526.490000000002</v>
      </c>
      <c r="L19" s="18">
        <v>281759.15999999997</v>
      </c>
      <c r="M19" s="19">
        <f>SUM(I19:L19)</f>
        <v>1576258.65</v>
      </c>
      <c r="N19" s="20">
        <f>(H19-M19)/H19</f>
        <v>0.500154083297767</v>
      </c>
    </row>
    <row r="20" spans="1:14" ht="15.6" customHeight="1">
      <c r="A20" s="17" t="s">
        <v>461</v>
      </c>
      <c r="B20" s="28" t="s">
        <v>15</v>
      </c>
      <c r="C20" s="18">
        <v>139946.85999999999</v>
      </c>
      <c r="D20" s="18">
        <v>419.81</v>
      </c>
      <c r="E20" s="18">
        <v>457689.96</v>
      </c>
      <c r="F20" s="18">
        <v>516917.73</v>
      </c>
      <c r="G20" s="18">
        <v>0</v>
      </c>
      <c r="H20" s="19">
        <f>SUM(C20:G20)</f>
        <v>1114974.3599999999</v>
      </c>
      <c r="I20" s="18">
        <v>182594.06</v>
      </c>
      <c r="J20" s="18">
        <v>358369.6</v>
      </c>
      <c r="K20" s="18">
        <v>0</v>
      </c>
      <c r="L20" s="18">
        <v>24876.78</v>
      </c>
      <c r="M20" s="19">
        <f>SUM(I20:L20)</f>
        <v>565840.43999999994</v>
      </c>
      <c r="N20" s="20">
        <f>(H20-M20)/H20</f>
        <v>0.49250811471575007</v>
      </c>
    </row>
    <row r="21" spans="1:14" ht="15.6" customHeight="1">
      <c r="A21" s="17" t="s">
        <v>153</v>
      </c>
      <c r="B21" s="28" t="s">
        <v>22</v>
      </c>
      <c r="C21" s="18">
        <v>11389165.43</v>
      </c>
      <c r="D21" s="18">
        <v>18894084.890000001</v>
      </c>
      <c r="E21" s="18">
        <v>19641714.489999998</v>
      </c>
      <c r="F21" s="18">
        <v>19092663.879999999</v>
      </c>
      <c r="G21" s="18">
        <v>1205479.8500000001</v>
      </c>
      <c r="H21" s="19">
        <f>SUM(C21:G21)</f>
        <v>70223108.539999992</v>
      </c>
      <c r="I21" s="18">
        <v>14810638.02</v>
      </c>
      <c r="J21" s="18">
        <v>8389043.4600000009</v>
      </c>
      <c r="K21" s="18">
        <v>93174.25</v>
      </c>
      <c r="L21" s="18">
        <v>13252576.4</v>
      </c>
      <c r="M21" s="19">
        <f>SUM(I21:L21)</f>
        <v>36545432.130000003</v>
      </c>
      <c r="N21" s="20">
        <f>(H21-M21)/H21</f>
        <v>0.47958111097882755</v>
      </c>
    </row>
    <row r="22" spans="1:14" ht="15.6" customHeight="1">
      <c r="A22" s="17" t="s">
        <v>491</v>
      </c>
      <c r="B22" s="28" t="s">
        <v>21</v>
      </c>
      <c r="C22" s="18">
        <v>227824.85</v>
      </c>
      <c r="D22" s="18">
        <v>575813.11</v>
      </c>
      <c r="E22" s="18">
        <v>513939.65</v>
      </c>
      <c r="F22" s="18">
        <v>823859.81</v>
      </c>
      <c r="G22" s="18">
        <v>2129.61</v>
      </c>
      <c r="H22" s="19">
        <f>SUM(C22:G22)</f>
        <v>2143567.0299999998</v>
      </c>
      <c r="I22" s="18">
        <v>408566.41</v>
      </c>
      <c r="J22" s="18">
        <v>661642.29</v>
      </c>
      <c r="K22" s="18">
        <v>2600</v>
      </c>
      <c r="L22" s="18">
        <v>75324.009999999995</v>
      </c>
      <c r="M22" s="19">
        <f>SUM(I22:L22)</f>
        <v>1148132.71</v>
      </c>
      <c r="N22" s="20">
        <f>(H22-M22)/H22</f>
        <v>0.46438217516342373</v>
      </c>
    </row>
    <row r="23" spans="1:14" ht="15.6" customHeight="1">
      <c r="A23" s="17" t="s">
        <v>469</v>
      </c>
      <c r="B23" s="28" t="s">
        <v>26</v>
      </c>
      <c r="C23" s="18">
        <v>730047.92</v>
      </c>
      <c r="D23" s="18">
        <v>3530.41</v>
      </c>
      <c r="E23" s="18">
        <v>216247.51</v>
      </c>
      <c r="F23" s="18">
        <v>2233877.69</v>
      </c>
      <c r="G23" s="18">
        <v>8019.56</v>
      </c>
      <c r="H23" s="19">
        <f>SUM(C23:G23)</f>
        <v>3191723.0900000003</v>
      </c>
      <c r="I23" s="18">
        <v>940626.56</v>
      </c>
      <c r="J23" s="18">
        <v>681060.9</v>
      </c>
      <c r="K23" s="18">
        <v>46571</v>
      </c>
      <c r="L23" s="18">
        <v>96557.59</v>
      </c>
      <c r="M23" s="19">
        <f>SUM(I23:L23)</f>
        <v>1764816.05</v>
      </c>
      <c r="N23" s="20">
        <f>(H23-M23)/H23</f>
        <v>0.44706479846909281</v>
      </c>
    </row>
    <row r="24" spans="1:14" ht="15.6" customHeight="1">
      <c r="A24" s="17" t="s">
        <v>609</v>
      </c>
      <c r="B24" s="28" t="s">
        <v>15</v>
      </c>
      <c r="C24" s="18">
        <v>575699.36</v>
      </c>
      <c r="D24" s="18">
        <v>454615.36</v>
      </c>
      <c r="E24" s="18">
        <v>713443.28</v>
      </c>
      <c r="F24" s="18">
        <v>436748.81</v>
      </c>
      <c r="G24" s="18">
        <v>4794.3500000000004</v>
      </c>
      <c r="H24" s="19">
        <f>SUM(C24:G24)</f>
        <v>2185301.16</v>
      </c>
      <c r="I24" s="18">
        <v>401214.71999999997</v>
      </c>
      <c r="J24" s="18">
        <v>777918.81</v>
      </c>
      <c r="K24" s="18">
        <v>208.95</v>
      </c>
      <c r="L24" s="18">
        <v>72178.52</v>
      </c>
      <c r="M24" s="19">
        <f>SUM(I24:L24)</f>
        <v>1251521</v>
      </c>
      <c r="N24" s="20">
        <f>(H24-M24)/H24</f>
        <v>0.42730044585708271</v>
      </c>
    </row>
    <row r="25" spans="1:14" ht="15.6" customHeight="1">
      <c r="A25" s="17" t="s">
        <v>567</v>
      </c>
      <c r="B25" s="28" t="s">
        <v>18</v>
      </c>
      <c r="C25" s="18">
        <v>307886.8</v>
      </c>
      <c r="D25" s="18">
        <v>13348.01</v>
      </c>
      <c r="E25" s="18">
        <v>106293.23</v>
      </c>
      <c r="F25" s="18">
        <v>2349555.61</v>
      </c>
      <c r="G25" s="18">
        <v>67889.55</v>
      </c>
      <c r="H25" s="19">
        <f>SUM(C25:G25)</f>
        <v>2844973.1999999997</v>
      </c>
      <c r="I25" s="18">
        <v>560720.62</v>
      </c>
      <c r="J25" s="18">
        <v>968198.59</v>
      </c>
      <c r="K25" s="18">
        <v>3329.02</v>
      </c>
      <c r="L25" s="18">
        <v>125291.67</v>
      </c>
      <c r="M25" s="19">
        <f>SUM(I25:L25)</f>
        <v>1657539.9</v>
      </c>
      <c r="N25" s="20">
        <f>(H25-M25)/H25</f>
        <v>0.41737943260766042</v>
      </c>
    </row>
    <row r="26" spans="1:14" ht="15.6" customHeight="1">
      <c r="A26" s="17" t="s">
        <v>511</v>
      </c>
      <c r="B26" s="28" t="s">
        <v>21</v>
      </c>
      <c r="C26" s="18">
        <v>261296</v>
      </c>
      <c r="D26" s="18">
        <v>284021.12</v>
      </c>
      <c r="E26" s="18">
        <v>541341.32999999996</v>
      </c>
      <c r="F26" s="18">
        <v>696044.95</v>
      </c>
      <c r="G26" s="18">
        <v>34826.339999999997</v>
      </c>
      <c r="H26" s="19">
        <f>SUM(C26:G26)</f>
        <v>1817529.74</v>
      </c>
      <c r="I26" s="18">
        <v>446912.03</v>
      </c>
      <c r="J26" s="18">
        <v>591090.9</v>
      </c>
      <c r="K26" s="18">
        <v>1269.4000000000001</v>
      </c>
      <c r="L26" s="18">
        <v>30198.35</v>
      </c>
      <c r="M26" s="19">
        <f>SUM(I26:L26)</f>
        <v>1069470.6800000002</v>
      </c>
      <c r="N26" s="20">
        <f>(H26-M26)/H26</f>
        <v>0.41158009331940826</v>
      </c>
    </row>
    <row r="27" spans="1:14" ht="15.6" customHeight="1">
      <c r="A27" s="17" t="s">
        <v>277</v>
      </c>
      <c r="B27" s="28" t="s">
        <v>31</v>
      </c>
      <c r="C27" s="18">
        <v>714792.06</v>
      </c>
      <c r="D27" s="18">
        <v>22151.63</v>
      </c>
      <c r="E27" s="18">
        <v>193291.02</v>
      </c>
      <c r="F27" s="18">
        <v>1614852.22</v>
      </c>
      <c r="G27" s="18">
        <v>22160.02</v>
      </c>
      <c r="H27" s="19">
        <f>SUM(C27:G27)</f>
        <v>2567246.9500000002</v>
      </c>
      <c r="I27" s="18">
        <v>668230.30000000005</v>
      </c>
      <c r="J27" s="18">
        <v>807837.72</v>
      </c>
      <c r="K27" s="18">
        <v>2263.48</v>
      </c>
      <c r="L27" s="18">
        <v>47310.6</v>
      </c>
      <c r="M27" s="19">
        <f>SUM(I27:L27)</f>
        <v>1525642.1</v>
      </c>
      <c r="N27" s="20">
        <f>(H27-M27)/H27</f>
        <v>0.40572834257335472</v>
      </c>
    </row>
    <row r="28" spans="1:14" ht="15.6" customHeight="1">
      <c r="A28" s="17" t="s">
        <v>128</v>
      </c>
      <c r="B28" s="28" t="s">
        <v>21</v>
      </c>
      <c r="C28" s="18">
        <v>428518.31</v>
      </c>
      <c r="D28" s="18">
        <v>259358.75</v>
      </c>
      <c r="E28" s="18">
        <v>136459.28</v>
      </c>
      <c r="F28" s="18">
        <v>1077629.55</v>
      </c>
      <c r="G28" s="18">
        <v>3555.48</v>
      </c>
      <c r="H28" s="19">
        <f>SUM(C28:G28)</f>
        <v>1905521.37</v>
      </c>
      <c r="I28" s="18">
        <v>400711.91</v>
      </c>
      <c r="J28" s="18">
        <v>626409.49</v>
      </c>
      <c r="K28" s="18">
        <v>1922.65</v>
      </c>
      <c r="L28" s="18">
        <v>110148.47</v>
      </c>
      <c r="M28" s="19">
        <f>SUM(I28:L28)</f>
        <v>1139192.52</v>
      </c>
      <c r="N28" s="20">
        <f>(H28-M28)/H28</f>
        <v>0.40216229640080081</v>
      </c>
    </row>
    <row r="29" spans="1:14" ht="15.6" customHeight="1">
      <c r="A29" s="17" t="s">
        <v>27</v>
      </c>
      <c r="B29" s="28" t="s">
        <v>22</v>
      </c>
      <c r="C29" s="18">
        <v>545810.05000000005</v>
      </c>
      <c r="D29" s="18">
        <v>21830.25</v>
      </c>
      <c r="E29" s="18">
        <v>234912.02</v>
      </c>
      <c r="F29" s="18">
        <v>3645397.21</v>
      </c>
      <c r="G29" s="18">
        <v>11818.39</v>
      </c>
      <c r="H29" s="19">
        <f>SUM(C29:G29)</f>
        <v>4459767.92</v>
      </c>
      <c r="I29" s="18">
        <v>1753059.52</v>
      </c>
      <c r="J29" s="18">
        <v>904113.62</v>
      </c>
      <c r="K29" s="18">
        <v>36909.75</v>
      </c>
      <c r="L29" s="18">
        <v>6083.01</v>
      </c>
      <c r="M29" s="19">
        <f>SUM(I29:L29)</f>
        <v>2700165.9</v>
      </c>
      <c r="N29" s="20">
        <f>(H29-M29)/H29</f>
        <v>0.39455013165797204</v>
      </c>
    </row>
    <row r="30" spans="1:14" ht="15.6" customHeight="1">
      <c r="A30" s="17" t="s">
        <v>243</v>
      </c>
      <c r="B30" s="28" t="s">
        <v>25</v>
      </c>
      <c r="C30" s="18">
        <v>41922.089999999997</v>
      </c>
      <c r="D30" s="18">
        <v>279.18</v>
      </c>
      <c r="E30" s="18">
        <v>219242.69</v>
      </c>
      <c r="F30" s="18">
        <v>394946.93</v>
      </c>
      <c r="G30" s="18">
        <v>56226.2</v>
      </c>
      <c r="H30" s="19">
        <f>SUM(C30:G30)</f>
        <v>712617.09</v>
      </c>
      <c r="I30" s="18">
        <v>226301.48</v>
      </c>
      <c r="J30" s="18">
        <v>201452.06</v>
      </c>
      <c r="K30" s="18">
        <v>2126.4699999999998</v>
      </c>
      <c r="L30" s="18">
        <v>2056.96</v>
      </c>
      <c r="M30" s="19">
        <f>SUM(I30:L30)</f>
        <v>431936.97000000003</v>
      </c>
      <c r="N30" s="20">
        <f>(H30-M30)/H30</f>
        <v>0.39387228279916769</v>
      </c>
    </row>
    <row r="31" spans="1:14" ht="15.6" customHeight="1">
      <c r="A31" s="17" t="s">
        <v>144</v>
      </c>
      <c r="B31" s="28" t="s">
        <v>25</v>
      </c>
      <c r="C31" s="18">
        <v>116586.25</v>
      </c>
      <c r="D31" s="18">
        <v>3092.31</v>
      </c>
      <c r="E31" s="18">
        <v>11391.8</v>
      </c>
      <c r="F31" s="18">
        <v>434577.01</v>
      </c>
      <c r="G31" s="18">
        <v>18827.689999999999</v>
      </c>
      <c r="H31" s="19">
        <f>SUM(C31:G31)</f>
        <v>584475.05999999994</v>
      </c>
      <c r="I31" s="18">
        <v>174387.19</v>
      </c>
      <c r="J31" s="18">
        <v>154034.88</v>
      </c>
      <c r="K31" s="18">
        <v>3070.25</v>
      </c>
      <c r="L31" s="18">
        <v>27361.62</v>
      </c>
      <c r="M31" s="19">
        <f>SUM(I31:L31)</f>
        <v>358853.94</v>
      </c>
      <c r="N31" s="20">
        <f>(H31-M31)/H31</f>
        <v>0.3860235199770542</v>
      </c>
    </row>
    <row r="32" spans="1:14" ht="15.6" customHeight="1">
      <c r="A32" s="17" t="s">
        <v>442</v>
      </c>
      <c r="B32" s="28" t="s">
        <v>37</v>
      </c>
      <c r="C32" s="18">
        <v>13470595.970000001</v>
      </c>
      <c r="D32" s="18">
        <v>3739143.09</v>
      </c>
      <c r="E32" s="18">
        <v>5964953.7599999998</v>
      </c>
      <c r="F32" s="18">
        <v>8055694.7400000002</v>
      </c>
      <c r="G32" s="18">
        <v>3692264.93</v>
      </c>
      <c r="H32" s="19">
        <f>SUM(C32:G32)</f>
        <v>34922652.490000002</v>
      </c>
      <c r="I32" s="18">
        <v>12443527.01</v>
      </c>
      <c r="J32" s="18">
        <v>8183689.5</v>
      </c>
      <c r="K32" s="18">
        <v>66979.56</v>
      </c>
      <c r="L32" s="18">
        <v>1410521.65</v>
      </c>
      <c r="M32" s="19">
        <f>SUM(I32:L32)</f>
        <v>22104717.719999995</v>
      </c>
      <c r="N32" s="20">
        <f>(H32-M32)/H32</f>
        <v>0.36703783521799738</v>
      </c>
    </row>
    <row r="33" spans="1:14" ht="15.6" customHeight="1">
      <c r="A33" s="17" t="s">
        <v>408</v>
      </c>
      <c r="B33" s="28" t="s">
        <v>21</v>
      </c>
      <c r="C33" s="18">
        <v>173234.64</v>
      </c>
      <c r="D33" s="18">
        <v>2553.4</v>
      </c>
      <c r="E33" s="18">
        <v>51041.77</v>
      </c>
      <c r="F33" s="18">
        <v>448736.54</v>
      </c>
      <c r="G33" s="18">
        <v>0</v>
      </c>
      <c r="H33" s="19">
        <f>SUM(C33:G33)</f>
        <v>675566.35</v>
      </c>
      <c r="I33" s="18">
        <v>259097.56</v>
      </c>
      <c r="J33" s="18">
        <v>165312.94</v>
      </c>
      <c r="K33" s="18">
        <v>3783.1</v>
      </c>
      <c r="L33" s="18">
        <v>1047.6400000000001</v>
      </c>
      <c r="M33" s="19">
        <f>SUM(I33:L33)</f>
        <v>429241.24</v>
      </c>
      <c r="N33" s="20">
        <f>(H33-M33)/H33</f>
        <v>0.364620159070978</v>
      </c>
    </row>
    <row r="34" spans="1:14" ht="15.6" customHeight="1">
      <c r="A34" s="17" t="s">
        <v>476</v>
      </c>
      <c r="B34" s="28" t="s">
        <v>15</v>
      </c>
      <c r="C34" s="18">
        <v>759530.27</v>
      </c>
      <c r="D34" s="18">
        <v>25460.58</v>
      </c>
      <c r="E34" s="18">
        <v>71964.02</v>
      </c>
      <c r="F34" s="18">
        <v>1895270.96</v>
      </c>
      <c r="G34" s="18">
        <v>43933.7</v>
      </c>
      <c r="H34" s="19">
        <f>SUM(C34:G34)</f>
        <v>2796159.5300000003</v>
      </c>
      <c r="I34" s="18">
        <v>1129402.6599999999</v>
      </c>
      <c r="J34" s="18">
        <v>597501.34</v>
      </c>
      <c r="K34" s="18">
        <v>349.26</v>
      </c>
      <c r="L34" s="18">
        <v>51333.1</v>
      </c>
      <c r="M34" s="19">
        <f>SUM(I34:L34)</f>
        <v>1778586.36</v>
      </c>
      <c r="N34" s="20">
        <f>(H34-M34)/H34</f>
        <v>0.36391813810423046</v>
      </c>
    </row>
    <row r="35" spans="1:14" ht="15.6" customHeight="1">
      <c r="A35" s="17" t="s">
        <v>411</v>
      </c>
      <c r="B35" s="28" t="s">
        <v>25</v>
      </c>
      <c r="C35" s="18">
        <v>1095866.0900000001</v>
      </c>
      <c r="D35" s="18">
        <v>24116.73</v>
      </c>
      <c r="E35" s="18">
        <v>235719.27</v>
      </c>
      <c r="F35" s="18">
        <v>2047085.76</v>
      </c>
      <c r="G35" s="18">
        <v>639363.44999999995</v>
      </c>
      <c r="H35" s="19">
        <f>SUM(C35:G35)</f>
        <v>4042151.3</v>
      </c>
      <c r="I35" s="18">
        <v>1482197.63</v>
      </c>
      <c r="J35" s="18">
        <v>1023206.09</v>
      </c>
      <c r="K35" s="18">
        <v>1318.14</v>
      </c>
      <c r="L35" s="18">
        <v>87768.85</v>
      </c>
      <c r="M35" s="19">
        <f>SUM(I35:L35)</f>
        <v>2594490.71</v>
      </c>
      <c r="N35" s="20">
        <f>(H35-M35)/H35</f>
        <v>0.35814111906202023</v>
      </c>
    </row>
    <row r="36" spans="1:14" ht="15.6" customHeight="1">
      <c r="A36" s="17" t="s">
        <v>216</v>
      </c>
      <c r="B36" s="28" t="s">
        <v>26</v>
      </c>
      <c r="C36" s="18">
        <v>57947146.960000001</v>
      </c>
      <c r="D36" s="18">
        <v>12377543.67</v>
      </c>
      <c r="E36" s="18">
        <v>29633273.969999999</v>
      </c>
      <c r="F36" s="18">
        <v>32853426.489999998</v>
      </c>
      <c r="G36" s="18">
        <v>2152449.87</v>
      </c>
      <c r="H36" s="19">
        <f>SUM(C36:G36)</f>
        <v>134963840.95999998</v>
      </c>
      <c r="I36" s="18">
        <v>30200993.359999999</v>
      </c>
      <c r="J36" s="18">
        <v>48149888.5</v>
      </c>
      <c r="K36" s="18">
        <v>1492907.31</v>
      </c>
      <c r="L36" s="18">
        <v>7025645.8899999997</v>
      </c>
      <c r="M36" s="19">
        <f>SUM(I36:L36)</f>
        <v>86869435.060000002</v>
      </c>
      <c r="N36" s="20">
        <f>(H36-M36)/H36</f>
        <v>0.35635030507359372</v>
      </c>
    </row>
    <row r="37" spans="1:14" ht="15.6" customHeight="1">
      <c r="A37" s="17" t="s">
        <v>367</v>
      </c>
      <c r="B37" s="28" t="s">
        <v>15</v>
      </c>
      <c r="C37" s="18">
        <v>1277518.6000000001</v>
      </c>
      <c r="D37" s="18">
        <v>8451.32</v>
      </c>
      <c r="E37" s="18">
        <v>172733.74</v>
      </c>
      <c r="F37" s="18">
        <v>2153473.39</v>
      </c>
      <c r="G37" s="18">
        <v>103422.63</v>
      </c>
      <c r="H37" s="19">
        <f>SUM(C37:G37)</f>
        <v>3715599.68</v>
      </c>
      <c r="I37" s="18">
        <v>1080037.93</v>
      </c>
      <c r="J37" s="18">
        <v>1297549.6100000001</v>
      </c>
      <c r="K37" s="18">
        <v>734.52</v>
      </c>
      <c r="L37" s="18">
        <v>59101.82</v>
      </c>
      <c r="M37" s="19">
        <f>SUM(I37:L37)</f>
        <v>2437423.88</v>
      </c>
      <c r="N37" s="20">
        <f>(H37-M37)/H37</f>
        <v>0.34400255950070496</v>
      </c>
    </row>
    <row r="38" spans="1:14" ht="15.6" customHeight="1">
      <c r="A38" s="17" t="s">
        <v>361</v>
      </c>
      <c r="B38" s="28" t="s">
        <v>26</v>
      </c>
      <c r="C38" s="18">
        <v>72625.13</v>
      </c>
      <c r="D38" s="18">
        <v>0</v>
      </c>
      <c r="E38" s="18">
        <v>108512.25</v>
      </c>
      <c r="F38" s="18">
        <v>729509.22</v>
      </c>
      <c r="G38" s="18">
        <v>128320</v>
      </c>
      <c r="H38" s="19">
        <f>SUM(C38:G38)</f>
        <v>1038966.6</v>
      </c>
      <c r="I38" s="18">
        <v>337666.45</v>
      </c>
      <c r="J38" s="18">
        <v>344276.96</v>
      </c>
      <c r="K38" s="18">
        <v>0</v>
      </c>
      <c r="L38" s="18">
        <v>1615.26</v>
      </c>
      <c r="M38" s="19">
        <f>SUM(I38:L38)</f>
        <v>683558.67</v>
      </c>
      <c r="N38" s="20">
        <f>(H38-M38)/H38</f>
        <v>0.34207830165089037</v>
      </c>
    </row>
    <row r="39" spans="1:14" ht="15.6" customHeight="1">
      <c r="A39" s="17" t="s">
        <v>313</v>
      </c>
      <c r="B39" s="28" t="s">
        <v>15</v>
      </c>
      <c r="C39" s="18">
        <v>332882.8</v>
      </c>
      <c r="D39" s="18">
        <v>18486.150000000001</v>
      </c>
      <c r="E39" s="18">
        <v>152403.82</v>
      </c>
      <c r="F39" s="18">
        <v>930584.74</v>
      </c>
      <c r="G39" s="18">
        <v>20337.78</v>
      </c>
      <c r="H39" s="19">
        <f>SUM(C39:G39)</f>
        <v>1454695.29</v>
      </c>
      <c r="I39" s="18">
        <v>456993.2</v>
      </c>
      <c r="J39" s="18">
        <v>459897.99</v>
      </c>
      <c r="K39" s="18">
        <v>46.52</v>
      </c>
      <c r="L39" s="18">
        <v>40671.730000000003</v>
      </c>
      <c r="M39" s="19">
        <f>SUM(I39:L39)</f>
        <v>957609.44</v>
      </c>
      <c r="N39" s="20">
        <f>(H39-M39)/H39</f>
        <v>0.34171132155105838</v>
      </c>
    </row>
    <row r="40" spans="1:14" ht="15.6" customHeight="1">
      <c r="A40" s="17" t="s">
        <v>443</v>
      </c>
      <c r="B40" s="28" t="s">
        <v>26</v>
      </c>
      <c r="C40" s="18">
        <v>1466710.39</v>
      </c>
      <c r="D40" s="18">
        <v>224330.39</v>
      </c>
      <c r="E40" s="18">
        <v>546954.42000000004</v>
      </c>
      <c r="F40" s="18">
        <v>3878646.71</v>
      </c>
      <c r="G40" s="18">
        <v>55336.78</v>
      </c>
      <c r="H40" s="19">
        <f>SUM(C40:G40)</f>
        <v>6171978.6900000004</v>
      </c>
      <c r="I40" s="18">
        <v>2090371.59</v>
      </c>
      <c r="J40" s="18">
        <v>1689914.28</v>
      </c>
      <c r="K40" s="18">
        <v>134.1</v>
      </c>
      <c r="L40" s="18">
        <v>286477.05</v>
      </c>
      <c r="M40" s="19">
        <f>SUM(I40:L40)</f>
        <v>4066897.02</v>
      </c>
      <c r="N40" s="20">
        <f>(H40-M40)/H40</f>
        <v>0.34107079361934745</v>
      </c>
    </row>
    <row r="41" spans="1:14" ht="15.6" customHeight="1">
      <c r="A41" s="17" t="s">
        <v>51</v>
      </c>
      <c r="B41" s="28" t="s">
        <v>37</v>
      </c>
      <c r="C41" s="18">
        <v>1590431.26</v>
      </c>
      <c r="D41" s="18">
        <v>169179.44</v>
      </c>
      <c r="E41" s="18">
        <v>691900.2</v>
      </c>
      <c r="F41" s="18">
        <v>3920077.67</v>
      </c>
      <c r="G41" s="18">
        <v>15569.54</v>
      </c>
      <c r="H41" s="19">
        <f>SUM(C41:G41)</f>
        <v>6387158.1100000003</v>
      </c>
      <c r="I41" s="18">
        <v>2547507.63</v>
      </c>
      <c r="J41" s="18">
        <v>1458421.69</v>
      </c>
      <c r="K41" s="18">
        <v>93242.62</v>
      </c>
      <c r="L41" s="18">
        <v>133921.21</v>
      </c>
      <c r="M41" s="19">
        <f>SUM(I41:L41)</f>
        <v>4233093.1500000004</v>
      </c>
      <c r="N41" s="20">
        <f>(H41-M41)/H41</f>
        <v>0.33724935611465551</v>
      </c>
    </row>
    <row r="42" spans="1:14" ht="15.6" customHeight="1">
      <c r="A42" s="17" t="s">
        <v>228</v>
      </c>
      <c r="B42" s="28" t="s">
        <v>25</v>
      </c>
      <c r="C42" s="18">
        <v>595762.55000000005</v>
      </c>
      <c r="D42" s="18">
        <v>18021.87</v>
      </c>
      <c r="E42" s="18">
        <v>107741.63</v>
      </c>
      <c r="F42" s="18">
        <v>984199.08</v>
      </c>
      <c r="G42" s="18">
        <v>19089.37</v>
      </c>
      <c r="H42" s="19">
        <f>SUM(C42:G42)</f>
        <v>1724814.5</v>
      </c>
      <c r="I42" s="18">
        <v>705784.52</v>
      </c>
      <c r="J42" s="18">
        <v>400036.21</v>
      </c>
      <c r="K42" s="18">
        <v>4971.67</v>
      </c>
      <c r="L42" s="18">
        <v>35219.07</v>
      </c>
      <c r="M42" s="19">
        <f>SUM(I42:L42)</f>
        <v>1146011.47</v>
      </c>
      <c r="N42" s="20">
        <f>(H42-M42)/H42</f>
        <v>0.33557407477731666</v>
      </c>
    </row>
    <row r="43" spans="1:14" ht="15.6" customHeight="1">
      <c r="A43" s="17" t="s">
        <v>460</v>
      </c>
      <c r="B43" s="28" t="s">
        <v>15</v>
      </c>
      <c r="C43" s="18">
        <v>1553528.54</v>
      </c>
      <c r="D43" s="18">
        <v>50810.78</v>
      </c>
      <c r="E43" s="18">
        <v>196793.86</v>
      </c>
      <c r="F43" s="18">
        <v>1804073.88</v>
      </c>
      <c r="G43" s="18">
        <v>0</v>
      </c>
      <c r="H43" s="19">
        <f>SUM(C43:G43)</f>
        <v>3605207.06</v>
      </c>
      <c r="I43" s="18">
        <v>1125070.3799999999</v>
      </c>
      <c r="J43" s="18">
        <v>1094138.8899999999</v>
      </c>
      <c r="K43" s="18">
        <v>79170.03</v>
      </c>
      <c r="L43" s="18">
        <v>103748.6</v>
      </c>
      <c r="M43" s="19">
        <f>SUM(I43:L43)</f>
        <v>2402127.8999999994</v>
      </c>
      <c r="N43" s="20">
        <f>(H43-M43)/H43</f>
        <v>0.33370598137017976</v>
      </c>
    </row>
    <row r="44" spans="1:14" ht="15.6" customHeight="1">
      <c r="A44" s="17" t="s">
        <v>633</v>
      </c>
      <c r="B44" s="28" t="s">
        <v>21</v>
      </c>
      <c r="C44" s="18">
        <v>293378.28000000003</v>
      </c>
      <c r="D44" s="18">
        <v>888.62</v>
      </c>
      <c r="E44" s="18">
        <v>274125.75</v>
      </c>
      <c r="F44" s="18">
        <v>903794.88</v>
      </c>
      <c r="G44" s="18">
        <v>15798.52</v>
      </c>
      <c r="H44" s="19">
        <f>SUM(C44:G44)</f>
        <v>1487986.05</v>
      </c>
      <c r="I44" s="18">
        <v>595503.23</v>
      </c>
      <c r="J44" s="18">
        <v>313080.51</v>
      </c>
      <c r="K44" s="18">
        <v>5436.81</v>
      </c>
      <c r="L44" s="18">
        <v>78045.759999999995</v>
      </c>
      <c r="M44" s="19">
        <f>SUM(I44:L44)</f>
        <v>992066.31</v>
      </c>
      <c r="N44" s="20">
        <f>(H44-M44)/H44</f>
        <v>0.33328251968491235</v>
      </c>
    </row>
    <row r="45" spans="1:14" ht="15.6" customHeight="1">
      <c r="A45" s="17" t="s">
        <v>534</v>
      </c>
      <c r="B45" s="28" t="s">
        <v>26</v>
      </c>
      <c r="C45" s="18">
        <v>8099393.2599999998</v>
      </c>
      <c r="D45" s="18">
        <v>4225182.63</v>
      </c>
      <c r="E45" s="18">
        <v>5511737.7199999997</v>
      </c>
      <c r="F45" s="18">
        <v>4737605.18</v>
      </c>
      <c r="G45" s="18">
        <v>412035.36</v>
      </c>
      <c r="H45" s="19">
        <f>SUM(C45:G45)</f>
        <v>22985954.149999999</v>
      </c>
      <c r="I45" s="18">
        <v>7350350.4900000002</v>
      </c>
      <c r="J45" s="18">
        <v>7276808.2199999997</v>
      </c>
      <c r="K45" s="18">
        <v>83358.41</v>
      </c>
      <c r="L45" s="18">
        <v>648833.31999999995</v>
      </c>
      <c r="M45" s="19">
        <f>SUM(I45:L45)</f>
        <v>15359350.440000001</v>
      </c>
      <c r="N45" s="20">
        <f>(H45-M45)/H45</f>
        <v>0.33179408869568278</v>
      </c>
    </row>
    <row r="46" spans="1:14" ht="15.6" customHeight="1">
      <c r="A46" s="17" t="s">
        <v>210</v>
      </c>
      <c r="B46" s="28" t="s">
        <v>21</v>
      </c>
      <c r="C46" s="18">
        <v>793417.37</v>
      </c>
      <c r="D46" s="18">
        <v>517006.5</v>
      </c>
      <c r="E46" s="18">
        <v>348685.73</v>
      </c>
      <c r="F46" s="18">
        <v>768248.28</v>
      </c>
      <c r="G46" s="18">
        <v>153385.43</v>
      </c>
      <c r="H46" s="19">
        <f>SUM(C46:G46)</f>
        <v>2580743.31</v>
      </c>
      <c r="I46" s="18">
        <v>632085.15</v>
      </c>
      <c r="J46" s="18">
        <v>914985.71</v>
      </c>
      <c r="K46" s="18">
        <v>2302.0700000000002</v>
      </c>
      <c r="L46" s="18">
        <v>178295.78</v>
      </c>
      <c r="M46" s="19">
        <f>SUM(I46:L46)</f>
        <v>1727668.71</v>
      </c>
      <c r="N46" s="20">
        <f>(H46-M46)/H46</f>
        <v>0.33055383566992569</v>
      </c>
    </row>
    <row r="47" spans="1:14" ht="15.6" customHeight="1">
      <c r="A47" s="17" t="s">
        <v>29</v>
      </c>
      <c r="B47" s="28" t="s">
        <v>15</v>
      </c>
      <c r="C47" s="18">
        <v>275980.26</v>
      </c>
      <c r="D47" s="18">
        <v>2546.38</v>
      </c>
      <c r="E47" s="18">
        <v>55569.35</v>
      </c>
      <c r="F47" s="18">
        <v>452685.35</v>
      </c>
      <c r="G47" s="18">
        <v>5790.23</v>
      </c>
      <c r="H47" s="19">
        <f>SUM(C47:G47)</f>
        <v>792571.57</v>
      </c>
      <c r="I47" s="18">
        <v>274380.65999999997</v>
      </c>
      <c r="J47" s="18">
        <v>232354.89</v>
      </c>
      <c r="K47" s="18">
        <v>23.8</v>
      </c>
      <c r="L47" s="18">
        <v>26304.66</v>
      </c>
      <c r="M47" s="19">
        <f>SUM(I47:L47)</f>
        <v>533064.01</v>
      </c>
      <c r="N47" s="20">
        <f>(H47-M47)/H47</f>
        <v>0.32742476493321598</v>
      </c>
    </row>
    <row r="48" spans="1:14" ht="15.6" customHeight="1">
      <c r="A48" s="17" t="s">
        <v>517</v>
      </c>
      <c r="B48" s="28" t="s">
        <v>25</v>
      </c>
      <c r="C48" s="18">
        <v>538423.87</v>
      </c>
      <c r="D48" s="18">
        <v>19155.939999999999</v>
      </c>
      <c r="E48" s="18">
        <v>346094.56</v>
      </c>
      <c r="F48" s="18">
        <v>665314.38</v>
      </c>
      <c r="G48" s="18">
        <v>47195.28</v>
      </c>
      <c r="H48" s="19">
        <f>SUM(C48:G48)</f>
        <v>1616184.03</v>
      </c>
      <c r="I48" s="18">
        <v>594634.31999999995</v>
      </c>
      <c r="J48" s="18">
        <v>485542.49</v>
      </c>
      <c r="K48" s="18">
        <v>825.36</v>
      </c>
      <c r="L48" s="18">
        <v>7599.56</v>
      </c>
      <c r="M48" s="19">
        <f>SUM(I48:L48)</f>
        <v>1088601.7300000002</v>
      </c>
      <c r="N48" s="20">
        <f>(H48-M48)/H48</f>
        <v>0.32643702091277305</v>
      </c>
    </row>
    <row r="49" spans="1:14" ht="15.6" customHeight="1">
      <c r="A49" s="17" t="s">
        <v>431</v>
      </c>
      <c r="B49" s="28" t="s">
        <v>26</v>
      </c>
      <c r="C49" s="18">
        <v>100469.81</v>
      </c>
      <c r="D49" s="18">
        <v>3561.77</v>
      </c>
      <c r="E49" s="18">
        <v>68330.67</v>
      </c>
      <c r="F49" s="18">
        <v>990002.47</v>
      </c>
      <c r="G49" s="18">
        <v>2320.7600000000002</v>
      </c>
      <c r="H49" s="19">
        <f>SUM(C49:G49)</f>
        <v>1164685.48</v>
      </c>
      <c r="I49" s="18">
        <v>380524.94</v>
      </c>
      <c r="J49" s="18">
        <v>161895.35</v>
      </c>
      <c r="K49" s="18">
        <v>0</v>
      </c>
      <c r="L49" s="18">
        <v>244882.28</v>
      </c>
      <c r="M49" s="19">
        <f>SUM(I49:L49)</f>
        <v>787302.57000000007</v>
      </c>
      <c r="N49" s="20">
        <f>(H49-M49)/H49</f>
        <v>0.32402130573483229</v>
      </c>
    </row>
    <row r="50" spans="1:14" ht="15.6" customHeight="1">
      <c r="A50" s="17" t="s">
        <v>208</v>
      </c>
      <c r="B50" s="28" t="s">
        <v>25</v>
      </c>
      <c r="C50" s="18">
        <v>848064.35</v>
      </c>
      <c r="D50" s="18">
        <v>22616.09</v>
      </c>
      <c r="E50" s="18">
        <v>81359.199999999997</v>
      </c>
      <c r="F50" s="18">
        <v>1359446.96</v>
      </c>
      <c r="G50" s="18">
        <v>108393.86</v>
      </c>
      <c r="H50" s="19">
        <f>SUM(C50:G50)</f>
        <v>2419880.4599999995</v>
      </c>
      <c r="I50" s="18">
        <v>941429.8</v>
      </c>
      <c r="J50" s="18">
        <v>595770.88</v>
      </c>
      <c r="K50" s="18">
        <v>39174.61</v>
      </c>
      <c r="L50" s="18">
        <v>61483.18</v>
      </c>
      <c r="M50" s="19">
        <f>SUM(I50:L50)</f>
        <v>1637858.4700000002</v>
      </c>
      <c r="N50" s="20">
        <f>(H50-M50)/H50</f>
        <v>0.32316554595428215</v>
      </c>
    </row>
    <row r="51" spans="1:14" ht="15.6" customHeight="1">
      <c r="A51" s="17" t="s">
        <v>434</v>
      </c>
      <c r="B51" s="28" t="s">
        <v>26</v>
      </c>
      <c r="C51" s="18">
        <v>1169595.1599999999</v>
      </c>
      <c r="D51" s="18">
        <v>22536.35</v>
      </c>
      <c r="E51" s="18">
        <v>551652.63</v>
      </c>
      <c r="F51" s="18">
        <v>3802437.41</v>
      </c>
      <c r="G51" s="18">
        <v>87646.3</v>
      </c>
      <c r="H51" s="19">
        <f>SUM(C51:G51)</f>
        <v>5633867.8500000006</v>
      </c>
      <c r="I51" s="18">
        <v>2140662.7999999998</v>
      </c>
      <c r="J51" s="18">
        <v>1489913.51</v>
      </c>
      <c r="K51" s="18">
        <v>9364.2800000000007</v>
      </c>
      <c r="L51" s="18">
        <v>189976.08</v>
      </c>
      <c r="M51" s="19">
        <f>SUM(I51:L51)</f>
        <v>3829916.6699999995</v>
      </c>
      <c r="N51" s="20">
        <f>(H51-M51)/H51</f>
        <v>0.32019763828858727</v>
      </c>
    </row>
    <row r="52" spans="1:14" ht="15.6" customHeight="1">
      <c r="A52" s="17" t="s">
        <v>590</v>
      </c>
      <c r="B52" s="28" t="s">
        <v>25</v>
      </c>
      <c r="C52" s="18">
        <v>120452.43</v>
      </c>
      <c r="D52" s="18">
        <v>7545.9</v>
      </c>
      <c r="E52" s="18">
        <v>73459.539999999994</v>
      </c>
      <c r="F52" s="18">
        <v>441717.25</v>
      </c>
      <c r="G52" s="18">
        <v>6498.02</v>
      </c>
      <c r="H52" s="19">
        <f>SUM(C52:G52)</f>
        <v>649673.14</v>
      </c>
      <c r="I52" s="18">
        <v>254811.54</v>
      </c>
      <c r="J52" s="18">
        <v>170367.73</v>
      </c>
      <c r="K52" s="18">
        <v>7276.69</v>
      </c>
      <c r="L52" s="18">
        <v>9521.81</v>
      </c>
      <c r="M52" s="19">
        <f>SUM(I52:L52)</f>
        <v>441977.77</v>
      </c>
      <c r="N52" s="20">
        <f>(H52-M52)/H52</f>
        <v>0.31969209932243775</v>
      </c>
    </row>
    <row r="53" spans="1:14" ht="15.6" customHeight="1">
      <c r="A53" s="17" t="s">
        <v>97</v>
      </c>
      <c r="B53" s="28" t="s">
        <v>18</v>
      </c>
      <c r="C53" s="18">
        <v>882342.28</v>
      </c>
      <c r="D53" s="18">
        <v>31040.22</v>
      </c>
      <c r="E53" s="18">
        <v>236302.8</v>
      </c>
      <c r="F53" s="18">
        <v>2810186.91</v>
      </c>
      <c r="G53" s="18">
        <v>7219.91</v>
      </c>
      <c r="H53" s="19">
        <f>SUM(C53:G53)</f>
        <v>3967092.12</v>
      </c>
      <c r="I53" s="18">
        <v>1336353.56</v>
      </c>
      <c r="J53" s="18">
        <v>1295696.82</v>
      </c>
      <c r="K53" s="18">
        <v>26197.14</v>
      </c>
      <c r="L53" s="18">
        <v>46895.58</v>
      </c>
      <c r="M53" s="19">
        <f>SUM(I53:L53)</f>
        <v>2705143.1</v>
      </c>
      <c r="N53" s="20">
        <f>(H53-M53)/H53</f>
        <v>0.31810428944614477</v>
      </c>
    </row>
    <row r="54" spans="1:14" ht="15.6" customHeight="1">
      <c r="A54" s="17" t="s">
        <v>419</v>
      </c>
      <c r="B54" s="28" t="s">
        <v>25</v>
      </c>
      <c r="C54" s="18">
        <v>283953.51</v>
      </c>
      <c r="D54" s="18">
        <v>5125.4399999999996</v>
      </c>
      <c r="E54" s="18">
        <v>416362.86</v>
      </c>
      <c r="F54" s="18">
        <v>999037.84</v>
      </c>
      <c r="G54" s="18">
        <v>28523.68</v>
      </c>
      <c r="H54" s="19">
        <f>SUM(C54:G54)</f>
        <v>1733003.3299999998</v>
      </c>
      <c r="I54" s="18">
        <v>544330.78</v>
      </c>
      <c r="J54" s="18">
        <v>595507.13</v>
      </c>
      <c r="K54" s="18">
        <v>1421.49</v>
      </c>
      <c r="L54" s="18">
        <v>47937.31</v>
      </c>
      <c r="M54" s="19">
        <f>SUM(I54:L54)</f>
        <v>1189196.7100000002</v>
      </c>
      <c r="N54" s="20">
        <f>(H54-M54)/H54</f>
        <v>0.31379433067794493</v>
      </c>
    </row>
    <row r="55" spans="1:14" ht="15.6" customHeight="1">
      <c r="A55" s="17" t="s">
        <v>483</v>
      </c>
      <c r="B55" s="28" t="s">
        <v>21</v>
      </c>
      <c r="C55" s="18">
        <v>2629670.71</v>
      </c>
      <c r="D55" s="18">
        <v>658104.05000000005</v>
      </c>
      <c r="E55" s="18">
        <v>1682910.65</v>
      </c>
      <c r="F55" s="18">
        <v>3609939.15</v>
      </c>
      <c r="G55" s="18">
        <v>0</v>
      </c>
      <c r="H55" s="19">
        <f>SUM(C55:G55)</f>
        <v>8580624.5600000005</v>
      </c>
      <c r="I55" s="18">
        <v>2785721.93</v>
      </c>
      <c r="J55" s="18">
        <v>2903298.02</v>
      </c>
      <c r="K55" s="18">
        <v>32341.200000000001</v>
      </c>
      <c r="L55" s="18">
        <v>179067.06</v>
      </c>
      <c r="M55" s="19">
        <f>SUM(I55:L55)</f>
        <v>5900428.21</v>
      </c>
      <c r="N55" s="20">
        <f>(H55-M55)/H55</f>
        <v>0.31235445989493338</v>
      </c>
    </row>
    <row r="56" spans="1:14" ht="15.6" customHeight="1">
      <c r="A56" s="17" t="s">
        <v>575</v>
      </c>
      <c r="B56" s="28" t="s">
        <v>21</v>
      </c>
      <c r="C56" s="18">
        <v>611700.76</v>
      </c>
      <c r="D56" s="18">
        <v>1507.13</v>
      </c>
      <c r="E56" s="18">
        <v>168954.71</v>
      </c>
      <c r="F56" s="18">
        <v>751583.19</v>
      </c>
      <c r="G56" s="18">
        <v>18012.12</v>
      </c>
      <c r="H56" s="19">
        <f>SUM(C56:G56)</f>
        <v>1551757.9100000001</v>
      </c>
      <c r="I56" s="18">
        <v>596792.18999999994</v>
      </c>
      <c r="J56" s="18">
        <v>349579.13</v>
      </c>
      <c r="K56" s="18">
        <v>30</v>
      </c>
      <c r="L56" s="18">
        <v>121342.89</v>
      </c>
      <c r="M56" s="19">
        <f>SUM(I56:L56)</f>
        <v>1067744.21</v>
      </c>
      <c r="N56" s="20">
        <f>(H56-M56)/H56</f>
        <v>0.31191315145285786</v>
      </c>
    </row>
    <row r="57" spans="1:14" ht="15.6" customHeight="1">
      <c r="A57" s="17" t="s">
        <v>509</v>
      </c>
      <c r="B57" s="28" t="s">
        <v>26</v>
      </c>
      <c r="C57" s="18">
        <v>1694040.87</v>
      </c>
      <c r="D57" s="18">
        <v>11823.71</v>
      </c>
      <c r="E57" s="18">
        <v>1844731.87</v>
      </c>
      <c r="F57" s="18">
        <v>741511.24</v>
      </c>
      <c r="G57" s="18">
        <v>2068.85</v>
      </c>
      <c r="H57" s="19">
        <f>SUM(C57:G57)</f>
        <v>4294176.54</v>
      </c>
      <c r="I57" s="18">
        <v>1346783.05</v>
      </c>
      <c r="J57" s="18">
        <v>1363797.8</v>
      </c>
      <c r="K57" s="18">
        <v>542.6</v>
      </c>
      <c r="L57" s="18">
        <v>244135.12</v>
      </c>
      <c r="M57" s="19">
        <f>SUM(I57:L57)</f>
        <v>2955258.5700000003</v>
      </c>
      <c r="N57" s="20">
        <f>(H57-M57)/H57</f>
        <v>0.31179853867861701</v>
      </c>
    </row>
    <row r="58" spans="1:14" ht="15.6" customHeight="1">
      <c r="A58" s="17" t="s">
        <v>566</v>
      </c>
      <c r="B58" s="28" t="s">
        <v>25</v>
      </c>
      <c r="C58" s="18">
        <v>1188047.8500000001</v>
      </c>
      <c r="D58" s="18">
        <v>14170.31</v>
      </c>
      <c r="E58" s="18">
        <v>226540.49</v>
      </c>
      <c r="F58" s="18">
        <v>1966439.28</v>
      </c>
      <c r="G58" s="18">
        <v>13077.3</v>
      </c>
      <c r="H58" s="19">
        <f>SUM(C58:G58)</f>
        <v>3408275.23</v>
      </c>
      <c r="I58" s="18">
        <v>1268736.33</v>
      </c>
      <c r="J58" s="18">
        <v>881049.13</v>
      </c>
      <c r="K58" s="18">
        <v>60150</v>
      </c>
      <c r="L58" s="18">
        <v>137060.42000000001</v>
      </c>
      <c r="M58" s="19">
        <f>SUM(I58:L58)</f>
        <v>2346995.88</v>
      </c>
      <c r="N58" s="20">
        <f>(H58-M58)/H58</f>
        <v>0.31138311268365498</v>
      </c>
    </row>
    <row r="59" spans="1:14" ht="15.6" customHeight="1">
      <c r="A59" s="17" t="s">
        <v>413</v>
      </c>
      <c r="B59" s="28" t="s">
        <v>37</v>
      </c>
      <c r="C59" s="18">
        <v>671190.5</v>
      </c>
      <c r="D59" s="18">
        <v>13701.94</v>
      </c>
      <c r="E59" s="18">
        <v>164160.95000000001</v>
      </c>
      <c r="F59" s="18">
        <v>1577968.73</v>
      </c>
      <c r="G59" s="18">
        <v>9312.39</v>
      </c>
      <c r="H59" s="19">
        <f>SUM(C59:G59)</f>
        <v>2436334.5100000002</v>
      </c>
      <c r="I59" s="18">
        <v>959101.62</v>
      </c>
      <c r="J59" s="18">
        <v>675070.24</v>
      </c>
      <c r="K59" s="18">
        <v>612.45000000000005</v>
      </c>
      <c r="L59" s="18">
        <v>44338.95</v>
      </c>
      <c r="M59" s="19">
        <f>SUM(I59:L59)</f>
        <v>1679123.2599999998</v>
      </c>
      <c r="N59" s="20">
        <f>(H59-M59)/H59</f>
        <v>0.31079937787360751</v>
      </c>
    </row>
    <row r="60" spans="1:14" ht="15.6" customHeight="1">
      <c r="A60" s="17" t="s">
        <v>261</v>
      </c>
      <c r="B60" s="28" t="s">
        <v>15</v>
      </c>
      <c r="C60" s="18">
        <v>6385591.7300000004</v>
      </c>
      <c r="D60" s="18">
        <v>363383.95</v>
      </c>
      <c r="E60" s="18">
        <v>1007754.96</v>
      </c>
      <c r="F60" s="18">
        <v>8140208.0899999999</v>
      </c>
      <c r="G60" s="18">
        <v>196605.09</v>
      </c>
      <c r="H60" s="19">
        <f>SUM(C60:G60)</f>
        <v>16093543.82</v>
      </c>
      <c r="I60" s="18">
        <v>6227862.6799999997</v>
      </c>
      <c r="J60" s="18">
        <v>4182948</v>
      </c>
      <c r="K60" s="18">
        <v>2755.31</v>
      </c>
      <c r="L60" s="18">
        <v>697391.28</v>
      </c>
      <c r="M60" s="19">
        <f>SUM(I60:L60)</f>
        <v>11110957.27</v>
      </c>
      <c r="N60" s="20">
        <f>(H60-M60)/H60</f>
        <v>0.3096015772367034</v>
      </c>
    </row>
    <row r="61" spans="1:14" ht="15.6" customHeight="1">
      <c r="A61" s="17" t="s">
        <v>89</v>
      </c>
      <c r="B61" s="28" t="s">
        <v>15</v>
      </c>
      <c r="C61" s="18">
        <v>59121.18</v>
      </c>
      <c r="D61" s="18">
        <v>1909.5</v>
      </c>
      <c r="E61" s="18">
        <v>35402.589999999997</v>
      </c>
      <c r="F61" s="18">
        <v>334024.92</v>
      </c>
      <c r="G61" s="18">
        <v>0</v>
      </c>
      <c r="H61" s="19">
        <f>SUM(C61:G61)</f>
        <v>430458.18999999994</v>
      </c>
      <c r="I61" s="18">
        <v>132394.54999999999</v>
      </c>
      <c r="J61" s="18">
        <v>140936.17000000001</v>
      </c>
      <c r="K61" s="18">
        <v>3762.95</v>
      </c>
      <c r="L61" s="18">
        <v>21376.89</v>
      </c>
      <c r="M61" s="19">
        <f>SUM(I61:L61)</f>
        <v>298470.56</v>
      </c>
      <c r="N61" s="20">
        <f>(H61-M61)/H61</f>
        <v>0.3066212539712625</v>
      </c>
    </row>
    <row r="62" spans="1:14" ht="15.6" customHeight="1">
      <c r="A62" s="17" t="s">
        <v>393</v>
      </c>
      <c r="B62" s="28" t="s">
        <v>37</v>
      </c>
      <c r="C62" s="18">
        <v>20191831.640000001</v>
      </c>
      <c r="D62" s="18">
        <v>1253342.71</v>
      </c>
      <c r="E62" s="18">
        <v>3307699.94</v>
      </c>
      <c r="F62" s="18">
        <v>22300179.699999999</v>
      </c>
      <c r="G62" s="18">
        <v>1073494.49</v>
      </c>
      <c r="H62" s="19">
        <f>SUM(C62:G62)</f>
        <v>48126548.480000004</v>
      </c>
      <c r="I62" s="18">
        <v>17026319.100000001</v>
      </c>
      <c r="J62" s="18">
        <v>14168539.24</v>
      </c>
      <c r="K62" s="18">
        <v>391219.68</v>
      </c>
      <c r="L62" s="18">
        <v>1803231.11</v>
      </c>
      <c r="M62" s="19">
        <f>SUM(I62:L62)</f>
        <v>33389309.130000003</v>
      </c>
      <c r="N62" s="20">
        <f>(H62-M62)/H62</f>
        <v>0.30621849717987504</v>
      </c>
    </row>
    <row r="63" spans="1:14" ht="15.6" customHeight="1">
      <c r="A63" s="17" t="s">
        <v>579</v>
      </c>
      <c r="B63" s="28" t="s">
        <v>15</v>
      </c>
      <c r="C63" s="18">
        <v>1511895.63</v>
      </c>
      <c r="D63" s="18">
        <v>237906.82</v>
      </c>
      <c r="E63" s="18">
        <v>1024678.71</v>
      </c>
      <c r="F63" s="18">
        <v>1555328.85</v>
      </c>
      <c r="G63" s="18">
        <v>160354.29999999999</v>
      </c>
      <c r="H63" s="19">
        <f>SUM(C63:G63)</f>
        <v>4490164.3099999996</v>
      </c>
      <c r="I63" s="18">
        <v>1589218.05</v>
      </c>
      <c r="J63" s="18">
        <v>1156038.17</v>
      </c>
      <c r="K63" s="18">
        <v>59564.82</v>
      </c>
      <c r="L63" s="18">
        <v>332913.84999999998</v>
      </c>
      <c r="M63" s="19">
        <f>SUM(I63:L63)</f>
        <v>3137734.8899999997</v>
      </c>
      <c r="N63" s="20">
        <f>(H63-M63)/H63</f>
        <v>0.30119820270007003</v>
      </c>
    </row>
    <row r="64" spans="1:14" ht="15.6" customHeight="1">
      <c r="A64" s="17" t="s">
        <v>94</v>
      </c>
      <c r="B64" s="28" t="s">
        <v>15</v>
      </c>
      <c r="C64" s="18">
        <v>519029.77</v>
      </c>
      <c r="D64" s="18">
        <v>16063.68</v>
      </c>
      <c r="E64" s="18">
        <v>48376.86</v>
      </c>
      <c r="F64" s="18">
        <v>640113.06999999995</v>
      </c>
      <c r="G64" s="18">
        <v>5181.6000000000004</v>
      </c>
      <c r="H64" s="19">
        <f>SUM(C64:G64)</f>
        <v>1228764.98</v>
      </c>
      <c r="I64" s="18">
        <v>477720.45</v>
      </c>
      <c r="J64" s="18">
        <v>342400.13</v>
      </c>
      <c r="K64" s="18">
        <v>36.630000000000003</v>
      </c>
      <c r="L64" s="18">
        <v>41987.13</v>
      </c>
      <c r="M64" s="19">
        <f>SUM(I64:L64)</f>
        <v>862144.34000000008</v>
      </c>
      <c r="N64" s="20">
        <f>(H64-M64)/H64</f>
        <v>0.29836514383735113</v>
      </c>
    </row>
    <row r="65" spans="1:14" ht="15.6" customHeight="1">
      <c r="A65" s="17" t="s">
        <v>557</v>
      </c>
      <c r="B65" s="28" t="s">
        <v>31</v>
      </c>
      <c r="C65" s="18">
        <v>645223.17000000004</v>
      </c>
      <c r="D65" s="18">
        <v>12184.2</v>
      </c>
      <c r="E65" s="18">
        <v>517486.54</v>
      </c>
      <c r="F65" s="18">
        <v>1293806.32</v>
      </c>
      <c r="G65" s="18">
        <v>57902.31</v>
      </c>
      <c r="H65" s="19">
        <f>SUM(C65:G65)</f>
        <v>2526602.54</v>
      </c>
      <c r="I65" s="18">
        <v>818188.23</v>
      </c>
      <c r="J65" s="18">
        <v>861050.07</v>
      </c>
      <c r="K65" s="18">
        <v>47700.13</v>
      </c>
      <c r="L65" s="18">
        <v>50942.97</v>
      </c>
      <c r="M65" s="19">
        <f>SUM(I65:L65)</f>
        <v>1777881.3999999997</v>
      </c>
      <c r="N65" s="20">
        <f>(H65-M65)/H65</f>
        <v>0.29633514893878021</v>
      </c>
    </row>
    <row r="66" spans="1:14" ht="15.6" customHeight="1">
      <c r="A66" s="17" t="s">
        <v>267</v>
      </c>
      <c r="B66" s="28" t="s">
        <v>22</v>
      </c>
      <c r="C66" s="18">
        <v>1940534.37</v>
      </c>
      <c r="D66" s="18">
        <v>953962.8</v>
      </c>
      <c r="E66" s="18">
        <v>396265.81</v>
      </c>
      <c r="F66" s="18">
        <v>2352681.5699999998</v>
      </c>
      <c r="G66" s="18">
        <v>0</v>
      </c>
      <c r="H66" s="19">
        <f>SUM(C66:G66)</f>
        <v>5643444.5499999998</v>
      </c>
      <c r="I66" s="18">
        <v>2385076.5</v>
      </c>
      <c r="J66" s="18">
        <v>1435899.07</v>
      </c>
      <c r="K66" s="18">
        <v>21239.14</v>
      </c>
      <c r="L66" s="18">
        <v>153946.56</v>
      </c>
      <c r="M66" s="19">
        <f>SUM(I66:L66)</f>
        <v>3996161.2700000005</v>
      </c>
      <c r="N66" s="20">
        <f>(H66-M66)/H66</f>
        <v>0.2918932338938281</v>
      </c>
    </row>
    <row r="67" spans="1:14" ht="15.6" customHeight="1">
      <c r="A67" s="17" t="s">
        <v>447</v>
      </c>
      <c r="B67" s="28" t="s">
        <v>26</v>
      </c>
      <c r="C67" s="18">
        <v>931288.31</v>
      </c>
      <c r="D67" s="18">
        <v>28518.5</v>
      </c>
      <c r="E67" s="18">
        <v>472155.01</v>
      </c>
      <c r="F67" s="18">
        <v>1497196.97</v>
      </c>
      <c r="G67" s="18">
        <v>14426.06</v>
      </c>
      <c r="H67" s="19">
        <f>SUM(C67:G67)</f>
        <v>2943584.85</v>
      </c>
      <c r="I67" s="18">
        <v>1177893.77</v>
      </c>
      <c r="J67" s="18">
        <v>849409.3</v>
      </c>
      <c r="K67" s="18">
        <v>13813.53</v>
      </c>
      <c r="L67" s="18">
        <v>46879.82</v>
      </c>
      <c r="M67" s="19">
        <f>SUM(I67:L67)</f>
        <v>2087996.4200000002</v>
      </c>
      <c r="N67" s="20">
        <f>(H67-M67)/H67</f>
        <v>0.2906620578645796</v>
      </c>
    </row>
    <row r="68" spans="1:14" ht="15.6" customHeight="1">
      <c r="A68" s="17" t="s">
        <v>602</v>
      </c>
      <c r="B68" s="28" t="s">
        <v>31</v>
      </c>
      <c r="C68" s="18">
        <v>1048707.02</v>
      </c>
      <c r="D68" s="18">
        <v>3174.59</v>
      </c>
      <c r="E68" s="18">
        <v>795401.36</v>
      </c>
      <c r="F68" s="18">
        <v>1724679.65</v>
      </c>
      <c r="G68" s="18">
        <v>23038.25</v>
      </c>
      <c r="H68" s="19">
        <f>SUM(C68:G68)</f>
        <v>3595000.87</v>
      </c>
      <c r="I68" s="18">
        <v>1232103.5900000001</v>
      </c>
      <c r="J68" s="18">
        <v>945477.39</v>
      </c>
      <c r="K68" s="18">
        <v>87939.83</v>
      </c>
      <c r="L68" s="18">
        <v>291194.84999999998</v>
      </c>
      <c r="M68" s="19">
        <f>SUM(I68:L68)</f>
        <v>2556715.66</v>
      </c>
      <c r="N68" s="20">
        <f>(H68-M68)/H68</f>
        <v>0.28881361856249005</v>
      </c>
    </row>
    <row r="69" spans="1:14" ht="15.6" customHeight="1">
      <c r="A69" s="17" t="s">
        <v>187</v>
      </c>
      <c r="B69" s="28" t="s">
        <v>22</v>
      </c>
      <c r="C69" s="18">
        <v>8795887.0600000005</v>
      </c>
      <c r="D69" s="18">
        <v>1563152.65</v>
      </c>
      <c r="E69" s="18">
        <v>6403402.2999999998</v>
      </c>
      <c r="F69" s="18">
        <v>21925286.129999999</v>
      </c>
      <c r="G69" s="18">
        <v>140389.9</v>
      </c>
      <c r="H69" s="19">
        <f>SUM(C69:G69)</f>
        <v>38828118.039999999</v>
      </c>
      <c r="I69" s="18">
        <v>17886320.600000001</v>
      </c>
      <c r="J69" s="18">
        <v>8713591.7799999993</v>
      </c>
      <c r="K69" s="18">
        <v>16886.12</v>
      </c>
      <c r="L69" s="18">
        <v>1035235.92</v>
      </c>
      <c r="M69" s="19">
        <f>SUM(I69:L69)</f>
        <v>27652034.420000006</v>
      </c>
      <c r="N69" s="20">
        <f>(H69-M69)/H69</f>
        <v>0.28783480076182427</v>
      </c>
    </row>
    <row r="70" spans="1:14" ht="15.6" customHeight="1">
      <c r="A70" s="17" t="s">
        <v>95</v>
      </c>
      <c r="B70" s="28" t="s">
        <v>31</v>
      </c>
      <c r="C70" s="18">
        <v>874485.18</v>
      </c>
      <c r="D70" s="18">
        <v>42796.88</v>
      </c>
      <c r="E70" s="18">
        <v>466209.44</v>
      </c>
      <c r="F70" s="18">
        <v>1905627.79</v>
      </c>
      <c r="G70" s="18">
        <v>75851.789999999994</v>
      </c>
      <c r="H70" s="19">
        <f>SUM(C70:G70)</f>
        <v>3364971.08</v>
      </c>
      <c r="I70" s="18">
        <v>1075753.78</v>
      </c>
      <c r="J70" s="18">
        <v>902044.32</v>
      </c>
      <c r="K70" s="18">
        <v>66394.27</v>
      </c>
      <c r="L70" s="18">
        <v>354907.7</v>
      </c>
      <c r="M70" s="19">
        <f>SUM(I70:L70)</f>
        <v>2399100.0700000003</v>
      </c>
      <c r="N70" s="20">
        <f>(H70-M70)/H70</f>
        <v>0.28703694237990296</v>
      </c>
    </row>
    <row r="71" spans="1:14" ht="15.6" customHeight="1">
      <c r="A71" s="17" t="s">
        <v>387</v>
      </c>
      <c r="B71" s="28" t="s">
        <v>25</v>
      </c>
      <c r="C71" s="18">
        <v>3022266.86</v>
      </c>
      <c r="D71" s="18">
        <v>380141.26</v>
      </c>
      <c r="E71" s="18">
        <v>314748.23</v>
      </c>
      <c r="F71" s="18">
        <v>2532405.38</v>
      </c>
      <c r="G71" s="18">
        <v>49844.23</v>
      </c>
      <c r="H71" s="19">
        <f>SUM(C71:G71)</f>
        <v>6299405.9600000009</v>
      </c>
      <c r="I71" s="18">
        <v>2454019.66</v>
      </c>
      <c r="J71" s="18">
        <v>1851994.93</v>
      </c>
      <c r="K71" s="18">
        <v>2034.02</v>
      </c>
      <c r="L71" s="18">
        <v>183232.11</v>
      </c>
      <c r="M71" s="19">
        <f>SUM(I71:L71)</f>
        <v>4491280.72</v>
      </c>
      <c r="N71" s="20">
        <f>(H71-M71)/H71</f>
        <v>0.28703107110118697</v>
      </c>
    </row>
    <row r="72" spans="1:14" ht="15.6" customHeight="1">
      <c r="A72" s="17" t="s">
        <v>597</v>
      </c>
      <c r="B72" s="28" t="s">
        <v>21</v>
      </c>
      <c r="C72" s="18">
        <v>369853.61</v>
      </c>
      <c r="D72" s="18">
        <v>13542.45</v>
      </c>
      <c r="E72" s="18">
        <v>143659.07999999999</v>
      </c>
      <c r="F72" s="18">
        <v>1266524.18</v>
      </c>
      <c r="G72" s="18">
        <v>0</v>
      </c>
      <c r="H72" s="19">
        <f>SUM(C72:G72)</f>
        <v>1793579.3199999998</v>
      </c>
      <c r="I72" s="18">
        <v>779171.74</v>
      </c>
      <c r="J72" s="18">
        <v>476092.77</v>
      </c>
      <c r="K72" s="18">
        <v>3874.66</v>
      </c>
      <c r="L72" s="18">
        <v>21842.65</v>
      </c>
      <c r="M72" s="19">
        <f>SUM(I72:L72)</f>
        <v>1280981.8199999998</v>
      </c>
      <c r="N72" s="20">
        <f>(H72-M72)/H72</f>
        <v>0.28579583533556802</v>
      </c>
    </row>
    <row r="73" spans="1:14" ht="15.6" customHeight="1">
      <c r="A73" s="17" t="s">
        <v>627</v>
      </c>
      <c r="B73" s="28" t="s">
        <v>25</v>
      </c>
      <c r="C73" s="18">
        <v>443485.51</v>
      </c>
      <c r="D73" s="18">
        <v>38912.28</v>
      </c>
      <c r="E73" s="18">
        <v>148421.4</v>
      </c>
      <c r="F73" s="18">
        <v>1080121.26</v>
      </c>
      <c r="G73" s="18">
        <v>381094.96</v>
      </c>
      <c r="H73" s="19">
        <f>SUM(C73:G73)</f>
        <v>2092035.4100000001</v>
      </c>
      <c r="I73" s="18">
        <v>797229.87</v>
      </c>
      <c r="J73" s="18">
        <v>663447.49</v>
      </c>
      <c r="K73" s="18">
        <v>1758.84</v>
      </c>
      <c r="L73" s="18">
        <v>35010.370000000003</v>
      </c>
      <c r="M73" s="19">
        <f>SUM(I73:L73)</f>
        <v>1497446.57</v>
      </c>
      <c r="N73" s="20">
        <f>(H73-M73)/H73</f>
        <v>0.28421547606596204</v>
      </c>
    </row>
    <row r="74" spans="1:14" ht="15.6" customHeight="1">
      <c r="A74" s="17" t="s">
        <v>395</v>
      </c>
      <c r="B74" s="28" t="s">
        <v>21</v>
      </c>
      <c r="C74" s="18">
        <v>2137704.33</v>
      </c>
      <c r="D74" s="18">
        <v>188791.83</v>
      </c>
      <c r="E74" s="18">
        <v>807593.5</v>
      </c>
      <c r="F74" s="18">
        <v>3093461.61</v>
      </c>
      <c r="G74" s="18">
        <v>194196.84</v>
      </c>
      <c r="H74" s="19">
        <f>SUM(C74:G74)</f>
        <v>6421748.1099999994</v>
      </c>
      <c r="I74" s="18">
        <v>1569872.81</v>
      </c>
      <c r="J74" s="18">
        <v>2924584.42</v>
      </c>
      <c r="K74" s="18">
        <v>4240.87</v>
      </c>
      <c r="L74" s="18">
        <v>123145.12</v>
      </c>
      <c r="M74" s="19">
        <f>SUM(I74:L74)</f>
        <v>4621843.2200000007</v>
      </c>
      <c r="N74" s="20">
        <f>(H74-M74)/H74</f>
        <v>0.28028269859996097</v>
      </c>
    </row>
    <row r="75" spans="1:14" ht="15.6" customHeight="1">
      <c r="A75" s="17" t="s">
        <v>518</v>
      </c>
      <c r="B75" s="28" t="s">
        <v>21</v>
      </c>
      <c r="C75" s="18">
        <v>970389.92</v>
      </c>
      <c r="D75" s="18">
        <v>17438.759999999998</v>
      </c>
      <c r="E75" s="18">
        <v>476514.85</v>
      </c>
      <c r="F75" s="18">
        <v>2181961.2799999998</v>
      </c>
      <c r="G75" s="18">
        <v>506872.25</v>
      </c>
      <c r="H75" s="19">
        <f>SUM(C75:G75)</f>
        <v>4153177.0599999996</v>
      </c>
      <c r="I75" s="18">
        <v>1668799.86</v>
      </c>
      <c r="J75" s="18">
        <v>1183224.54</v>
      </c>
      <c r="K75" s="18">
        <v>6454.06</v>
      </c>
      <c r="L75" s="18">
        <v>135564.4</v>
      </c>
      <c r="M75" s="19">
        <f>SUM(I75:L75)</f>
        <v>2994042.8600000003</v>
      </c>
      <c r="N75" s="20">
        <f>(H75-M75)/H75</f>
        <v>0.27909578215767167</v>
      </c>
    </row>
    <row r="76" spans="1:14" ht="15.6" customHeight="1">
      <c r="A76" s="17" t="s">
        <v>271</v>
      </c>
      <c r="B76" s="28" t="s">
        <v>21</v>
      </c>
      <c r="C76" s="18">
        <v>2946230.98</v>
      </c>
      <c r="D76" s="18">
        <v>301139.34999999998</v>
      </c>
      <c r="E76" s="18">
        <v>2246160.73</v>
      </c>
      <c r="F76" s="18">
        <v>7132446.2000000002</v>
      </c>
      <c r="G76" s="18">
        <v>57507.519999999997</v>
      </c>
      <c r="H76" s="19">
        <f>SUM(C76:G76)</f>
        <v>12683484.780000001</v>
      </c>
      <c r="I76" s="18">
        <v>6124646.0300000003</v>
      </c>
      <c r="J76" s="18">
        <v>2805404.12</v>
      </c>
      <c r="K76" s="18">
        <v>27553.55</v>
      </c>
      <c r="L76" s="18">
        <v>187318.48</v>
      </c>
      <c r="M76" s="19">
        <f>SUM(I76:L76)</f>
        <v>9144922.1800000016</v>
      </c>
      <c r="N76" s="20">
        <f>(H76-M76)/H76</f>
        <v>0.27898977776043021</v>
      </c>
    </row>
    <row r="77" spans="1:14" ht="15.6" customHeight="1">
      <c r="A77" s="17" t="s">
        <v>286</v>
      </c>
      <c r="B77" s="28" t="s">
        <v>26</v>
      </c>
      <c r="C77" s="18">
        <v>43442.06</v>
      </c>
      <c r="D77" s="18">
        <v>2321.7399999999998</v>
      </c>
      <c r="E77" s="18">
        <v>21086.42</v>
      </c>
      <c r="F77" s="18">
        <v>623014.86</v>
      </c>
      <c r="G77" s="18">
        <v>17439.88</v>
      </c>
      <c r="H77" s="19">
        <f>SUM(C77:G77)</f>
        <v>707304.95999999996</v>
      </c>
      <c r="I77" s="18">
        <v>276198.59000000003</v>
      </c>
      <c r="J77" s="18">
        <v>231378.65</v>
      </c>
      <c r="K77" s="18">
        <v>3211.09</v>
      </c>
      <c r="L77" s="18">
        <v>35.79</v>
      </c>
      <c r="M77" s="19">
        <f>SUM(I77:L77)</f>
        <v>510824.12</v>
      </c>
      <c r="N77" s="20">
        <f>(H77-M77)/H77</f>
        <v>0.27778801381514412</v>
      </c>
    </row>
    <row r="78" spans="1:14" ht="15.6" customHeight="1">
      <c r="A78" s="17" t="s">
        <v>268</v>
      </c>
      <c r="B78" s="28" t="s">
        <v>26</v>
      </c>
      <c r="C78" s="18">
        <v>880864.19</v>
      </c>
      <c r="D78" s="18">
        <v>162248.01</v>
      </c>
      <c r="E78" s="18">
        <v>466488.77</v>
      </c>
      <c r="F78" s="18">
        <v>3328683.53</v>
      </c>
      <c r="G78" s="18">
        <v>101346.78</v>
      </c>
      <c r="H78" s="19">
        <f>SUM(C78:G78)</f>
        <v>4939631.28</v>
      </c>
      <c r="I78" s="18">
        <v>1819297.07</v>
      </c>
      <c r="J78" s="18">
        <v>1574813.54</v>
      </c>
      <c r="K78" s="18">
        <v>12991.97</v>
      </c>
      <c r="L78" s="18">
        <v>167679.53</v>
      </c>
      <c r="M78" s="19">
        <f>SUM(I78:L78)</f>
        <v>3574782.1100000003</v>
      </c>
      <c r="N78" s="20">
        <f>(H78-M78)/H78</f>
        <v>0.27630588046644644</v>
      </c>
    </row>
    <row r="79" spans="1:14" ht="15.6" customHeight="1">
      <c r="A79" s="17" t="s">
        <v>154</v>
      </c>
      <c r="B79" s="28" t="s">
        <v>26</v>
      </c>
      <c r="C79" s="18">
        <v>257109.61</v>
      </c>
      <c r="D79" s="18">
        <v>2524.1</v>
      </c>
      <c r="E79" s="18">
        <v>129658.93</v>
      </c>
      <c r="F79" s="18">
        <v>766878.42</v>
      </c>
      <c r="G79" s="18">
        <v>1477.3</v>
      </c>
      <c r="H79" s="19">
        <f>SUM(C79:G79)</f>
        <v>1157648.3600000001</v>
      </c>
      <c r="I79" s="18">
        <v>357689.8</v>
      </c>
      <c r="J79" s="18">
        <v>433400.08</v>
      </c>
      <c r="K79" s="18">
        <v>536.48</v>
      </c>
      <c r="L79" s="18">
        <v>46988.480000000003</v>
      </c>
      <c r="M79" s="19">
        <f>SUM(I79:L79)</f>
        <v>838614.84</v>
      </c>
      <c r="N79" s="20">
        <f>(H79-M79)/H79</f>
        <v>0.2755875886180153</v>
      </c>
    </row>
    <row r="80" spans="1:14" ht="15.6" customHeight="1">
      <c r="A80" s="17" t="s">
        <v>547</v>
      </c>
      <c r="B80" s="28" t="s">
        <v>26</v>
      </c>
      <c r="C80" s="18">
        <v>223437.62</v>
      </c>
      <c r="D80" s="18">
        <v>419.59</v>
      </c>
      <c r="E80" s="18">
        <v>138884.98000000001</v>
      </c>
      <c r="F80" s="18">
        <v>1054379.25</v>
      </c>
      <c r="G80" s="18">
        <v>33822.85</v>
      </c>
      <c r="H80" s="19">
        <f>SUM(C80:G80)</f>
        <v>1450944.29</v>
      </c>
      <c r="I80" s="18">
        <v>376596.81</v>
      </c>
      <c r="J80" s="18">
        <v>632116.76</v>
      </c>
      <c r="K80" s="18">
        <v>95.21</v>
      </c>
      <c r="L80" s="18">
        <v>45626.54</v>
      </c>
      <c r="M80" s="19">
        <f>SUM(I80:L80)</f>
        <v>1054435.32</v>
      </c>
      <c r="N80" s="20">
        <f>(H80-M80)/H80</f>
        <v>0.27327649499209922</v>
      </c>
    </row>
    <row r="81" spans="1:14" ht="15.6" customHeight="1">
      <c r="A81" s="17" t="s">
        <v>88</v>
      </c>
      <c r="B81" s="28" t="s">
        <v>37</v>
      </c>
      <c r="C81" s="18">
        <v>13464507.98</v>
      </c>
      <c r="D81" s="18">
        <v>2628347.09</v>
      </c>
      <c r="E81" s="18">
        <v>4865561.3899999997</v>
      </c>
      <c r="F81" s="18">
        <v>12568229.460000001</v>
      </c>
      <c r="G81" s="18">
        <v>1492456.05</v>
      </c>
      <c r="H81" s="19">
        <f>SUM(C81:G81)</f>
        <v>35019101.969999999</v>
      </c>
      <c r="I81" s="18">
        <v>13651017.869999999</v>
      </c>
      <c r="J81" s="18">
        <v>9237268.8900000006</v>
      </c>
      <c r="K81" s="18">
        <v>958751.03</v>
      </c>
      <c r="L81" s="18">
        <v>1612185.14</v>
      </c>
      <c r="M81" s="19">
        <f>SUM(I81:L81)</f>
        <v>25459222.93</v>
      </c>
      <c r="N81" s="20">
        <f>(H81-M81)/H81</f>
        <v>0.27299041101024557</v>
      </c>
    </row>
    <row r="82" spans="1:14" ht="15.6" customHeight="1">
      <c r="A82" s="17" t="s">
        <v>207</v>
      </c>
      <c r="B82" s="28" t="s">
        <v>15</v>
      </c>
      <c r="C82" s="18">
        <v>42299486.170000002</v>
      </c>
      <c r="D82" s="18">
        <v>5465277.9199999999</v>
      </c>
      <c r="E82" s="18">
        <v>19624500.52</v>
      </c>
      <c r="F82" s="18">
        <v>39741591.640000001</v>
      </c>
      <c r="G82" s="18">
        <v>2173919.4300000002</v>
      </c>
      <c r="H82" s="19">
        <f>SUM(C82:G82)</f>
        <v>109304775.68000001</v>
      </c>
      <c r="I82" s="18">
        <v>26992585.879999999</v>
      </c>
      <c r="J82" s="18">
        <v>35827996.130000003</v>
      </c>
      <c r="K82" s="18">
        <v>927965.26</v>
      </c>
      <c r="L82" s="18">
        <v>15727583.449999999</v>
      </c>
      <c r="M82" s="19">
        <f>SUM(I82:L82)</f>
        <v>79476130.719999999</v>
      </c>
      <c r="N82" s="20">
        <f>(H82-M82)/H82</f>
        <v>0.27289425164117409</v>
      </c>
    </row>
    <row r="83" spans="1:14" ht="15.6" customHeight="1">
      <c r="A83" s="17" t="s">
        <v>76</v>
      </c>
      <c r="B83" s="28" t="s">
        <v>21</v>
      </c>
      <c r="C83" s="18">
        <v>278885.67</v>
      </c>
      <c r="D83" s="18">
        <v>30515.33</v>
      </c>
      <c r="E83" s="18">
        <v>123758.27</v>
      </c>
      <c r="F83" s="18">
        <v>693431.33</v>
      </c>
      <c r="G83" s="18">
        <v>27716.65</v>
      </c>
      <c r="H83" s="19">
        <f>SUM(C83:G83)</f>
        <v>1154307.25</v>
      </c>
      <c r="I83" s="18">
        <v>350321.59</v>
      </c>
      <c r="J83" s="18">
        <v>420164.03</v>
      </c>
      <c r="K83" s="18">
        <v>2153.25</v>
      </c>
      <c r="L83" s="18">
        <v>67912.39</v>
      </c>
      <c r="M83" s="19">
        <f>SUM(I83:L83)</f>
        <v>840551.26000000013</v>
      </c>
      <c r="N83" s="20">
        <f>(H83-M83)/H83</f>
        <v>0.27181323690031389</v>
      </c>
    </row>
    <row r="84" spans="1:14" ht="15.6" customHeight="1">
      <c r="A84" s="17" t="s">
        <v>58</v>
      </c>
      <c r="B84" s="28" t="s">
        <v>18</v>
      </c>
      <c r="C84" s="18">
        <v>625672.63</v>
      </c>
      <c r="D84" s="18">
        <v>16440.830000000002</v>
      </c>
      <c r="E84" s="18">
        <v>200814.82</v>
      </c>
      <c r="F84" s="18">
        <v>2316877.38</v>
      </c>
      <c r="G84" s="18">
        <v>371660.52</v>
      </c>
      <c r="H84" s="19">
        <f>SUM(C84:G84)</f>
        <v>3531466.18</v>
      </c>
      <c r="I84" s="18">
        <v>725113.97</v>
      </c>
      <c r="J84" s="18">
        <v>1319846.76</v>
      </c>
      <c r="K84" s="18">
        <v>225.5</v>
      </c>
      <c r="L84" s="18">
        <v>527385.14</v>
      </c>
      <c r="M84" s="19">
        <f>SUM(I84:L84)</f>
        <v>2572571.37</v>
      </c>
      <c r="N84" s="20">
        <f>(H84-M84)/H84</f>
        <v>0.27152881016688657</v>
      </c>
    </row>
    <row r="85" spans="1:14" ht="15.6" customHeight="1">
      <c r="A85" s="17" t="s">
        <v>162</v>
      </c>
      <c r="B85" s="28" t="s">
        <v>22</v>
      </c>
      <c r="C85" s="18">
        <v>718356.85</v>
      </c>
      <c r="D85" s="18">
        <v>6155.22</v>
      </c>
      <c r="E85" s="18">
        <v>159213.12</v>
      </c>
      <c r="F85" s="18">
        <v>1798907.73</v>
      </c>
      <c r="G85" s="18">
        <v>9826</v>
      </c>
      <c r="H85" s="19">
        <f>SUM(C85:G85)</f>
        <v>2692458.92</v>
      </c>
      <c r="I85" s="18">
        <v>1284411.43</v>
      </c>
      <c r="J85" s="18">
        <v>622608.97</v>
      </c>
      <c r="K85" s="18">
        <v>20016.14</v>
      </c>
      <c r="L85" s="18">
        <v>36927.03</v>
      </c>
      <c r="M85" s="19">
        <f>SUM(I85:L85)</f>
        <v>1963963.5699999998</v>
      </c>
      <c r="N85" s="20">
        <f>(H85-M85)/H85</f>
        <v>0.2705687892166615</v>
      </c>
    </row>
    <row r="86" spans="1:14" ht="15.6" customHeight="1">
      <c r="A86" s="17" t="s">
        <v>151</v>
      </c>
      <c r="B86" s="28" t="s">
        <v>18</v>
      </c>
      <c r="C86" s="18">
        <v>613045.92000000004</v>
      </c>
      <c r="D86" s="18">
        <v>39235.57</v>
      </c>
      <c r="E86" s="18">
        <v>84813.8</v>
      </c>
      <c r="F86" s="18">
        <v>1327041.07</v>
      </c>
      <c r="G86" s="18">
        <v>24912.54</v>
      </c>
      <c r="H86" s="19">
        <f>SUM(C86:G86)</f>
        <v>2089048.9000000001</v>
      </c>
      <c r="I86" s="18">
        <v>922981.57</v>
      </c>
      <c r="J86" s="18">
        <v>583810.92000000004</v>
      </c>
      <c r="K86" s="18">
        <v>0</v>
      </c>
      <c r="L86" s="18">
        <v>18881.22</v>
      </c>
      <c r="M86" s="19">
        <f>SUM(I86:L86)</f>
        <v>1525673.71</v>
      </c>
      <c r="N86" s="20">
        <f>(H86-M86)/H86</f>
        <v>0.26968023103719596</v>
      </c>
    </row>
    <row r="87" spans="1:14" ht="15.6" customHeight="1">
      <c r="A87" s="17" t="s">
        <v>463</v>
      </c>
      <c r="B87" s="28" t="s">
        <v>15</v>
      </c>
      <c r="C87" s="18">
        <v>213092.89</v>
      </c>
      <c r="D87" s="18">
        <v>6346.37</v>
      </c>
      <c r="E87" s="18">
        <v>84380.38</v>
      </c>
      <c r="F87" s="18">
        <v>529004.65</v>
      </c>
      <c r="G87" s="18">
        <v>102499.51</v>
      </c>
      <c r="H87" s="19">
        <f>SUM(C87:G87)</f>
        <v>935323.8</v>
      </c>
      <c r="I87" s="18">
        <v>323273.28999999998</v>
      </c>
      <c r="J87" s="18">
        <v>305252.82</v>
      </c>
      <c r="K87" s="18">
        <v>3268.48</v>
      </c>
      <c r="L87" s="18">
        <v>52704.09</v>
      </c>
      <c r="M87" s="19">
        <f>SUM(I87:L87)</f>
        <v>684498.67999999993</v>
      </c>
      <c r="N87" s="20">
        <f>(H87-M87)/H87</f>
        <v>0.26816929067773115</v>
      </c>
    </row>
    <row r="88" spans="1:14" ht="15.6" customHeight="1">
      <c r="A88" s="17" t="s">
        <v>365</v>
      </c>
      <c r="B88" s="28" t="s">
        <v>15</v>
      </c>
      <c r="C88" s="18">
        <v>288873.25</v>
      </c>
      <c r="D88" s="18">
        <v>3836.72</v>
      </c>
      <c r="E88" s="18">
        <v>61543.81</v>
      </c>
      <c r="F88" s="18">
        <v>346390.23</v>
      </c>
      <c r="G88" s="18">
        <v>5315.44</v>
      </c>
      <c r="H88" s="19">
        <f>SUM(C88:G88)</f>
        <v>705959.45</v>
      </c>
      <c r="I88" s="18">
        <v>208825.02</v>
      </c>
      <c r="J88" s="18">
        <v>293502.65999999997</v>
      </c>
      <c r="K88" s="18">
        <v>1359.36</v>
      </c>
      <c r="L88" s="18">
        <v>13037.63</v>
      </c>
      <c r="M88" s="19">
        <f>SUM(I88:L88)</f>
        <v>516724.66999999993</v>
      </c>
      <c r="N88" s="20">
        <f>(H88-M88)/H88</f>
        <v>0.26805332799213899</v>
      </c>
    </row>
    <row r="89" spans="1:14" ht="15.6" customHeight="1">
      <c r="A89" s="17" t="s">
        <v>225</v>
      </c>
      <c r="B89" s="28" t="s">
        <v>25</v>
      </c>
      <c r="C89" s="18">
        <v>228185.02</v>
      </c>
      <c r="D89" s="18">
        <v>16984.509999999998</v>
      </c>
      <c r="E89" s="18">
        <v>78541.149999999994</v>
      </c>
      <c r="F89" s="18">
        <v>605180.68999999994</v>
      </c>
      <c r="G89" s="18">
        <v>35804.43</v>
      </c>
      <c r="H89" s="19">
        <f>SUM(C89:G89)</f>
        <v>964695.79999999993</v>
      </c>
      <c r="I89" s="18">
        <v>449205.74</v>
      </c>
      <c r="J89" s="18">
        <v>229255.07</v>
      </c>
      <c r="K89" s="18">
        <v>20725.38</v>
      </c>
      <c r="L89" s="18">
        <v>9363.5</v>
      </c>
      <c r="M89" s="19">
        <f>SUM(I89:L89)</f>
        <v>708549.69000000006</v>
      </c>
      <c r="N89" s="20">
        <f>(H89-M89)/H89</f>
        <v>0.26552008415502576</v>
      </c>
    </row>
    <row r="90" spans="1:14" ht="15.6" customHeight="1">
      <c r="A90" s="17" t="s">
        <v>183</v>
      </c>
      <c r="B90" s="28" t="s">
        <v>26</v>
      </c>
      <c r="C90" s="18">
        <v>1255813.47</v>
      </c>
      <c r="D90" s="18">
        <v>32535.38</v>
      </c>
      <c r="E90" s="18">
        <v>961456.41</v>
      </c>
      <c r="F90" s="18">
        <v>2060599.08</v>
      </c>
      <c r="G90" s="18">
        <v>190398.2</v>
      </c>
      <c r="H90" s="19">
        <f>SUM(C90:G90)</f>
        <v>4500802.54</v>
      </c>
      <c r="I90" s="18">
        <v>1509133.47</v>
      </c>
      <c r="J90" s="18">
        <v>1564177.74</v>
      </c>
      <c r="K90" s="18">
        <v>1815.92</v>
      </c>
      <c r="L90" s="18">
        <v>236288.07</v>
      </c>
      <c r="M90" s="19">
        <f>SUM(I90:L90)</f>
        <v>3311415.1999999997</v>
      </c>
      <c r="N90" s="20">
        <f>(H90-M90)/H90</f>
        <v>0.26426116885367745</v>
      </c>
    </row>
    <row r="91" spans="1:14" ht="15.6" customHeight="1">
      <c r="A91" s="17" t="s">
        <v>246</v>
      </c>
      <c r="B91" s="28" t="s">
        <v>21</v>
      </c>
      <c r="C91" s="18">
        <v>5075309.0199999996</v>
      </c>
      <c r="D91" s="18">
        <v>211795.85</v>
      </c>
      <c r="E91" s="18">
        <v>2259969.7400000002</v>
      </c>
      <c r="F91" s="18">
        <v>12265142.890000001</v>
      </c>
      <c r="G91" s="18">
        <v>3447753.17</v>
      </c>
      <c r="H91" s="19">
        <f>SUM(C91:G91)</f>
        <v>23259970.670000002</v>
      </c>
      <c r="I91" s="18">
        <v>5922270.9299999997</v>
      </c>
      <c r="J91" s="18">
        <v>10540276.050000001</v>
      </c>
      <c r="K91" s="18">
        <v>83445.279999999999</v>
      </c>
      <c r="L91" s="18">
        <v>573146.67000000004</v>
      </c>
      <c r="M91" s="19">
        <f>SUM(I91:L91)</f>
        <v>17119138.93</v>
      </c>
      <c r="N91" s="20">
        <f>(H91-M91)/H91</f>
        <v>0.2640085762412529</v>
      </c>
    </row>
    <row r="92" spans="1:14" ht="15.6" customHeight="1">
      <c r="A92" s="17" t="s">
        <v>622</v>
      </c>
      <c r="B92" s="28" t="s">
        <v>26</v>
      </c>
      <c r="C92" s="18">
        <v>69183.66</v>
      </c>
      <c r="D92" s="18">
        <v>0</v>
      </c>
      <c r="E92" s="18">
        <v>49708.42</v>
      </c>
      <c r="F92" s="18">
        <v>756949.71</v>
      </c>
      <c r="G92" s="18">
        <v>3451.5</v>
      </c>
      <c r="H92" s="19">
        <f>SUM(C92:G92)</f>
        <v>879293.28999999992</v>
      </c>
      <c r="I92" s="18">
        <v>339775.1</v>
      </c>
      <c r="J92" s="18">
        <v>304708.59999999998</v>
      </c>
      <c r="K92" s="18">
        <v>0</v>
      </c>
      <c r="L92" s="18">
        <v>3946.02</v>
      </c>
      <c r="M92" s="19">
        <f>SUM(I92:L92)</f>
        <v>648429.72</v>
      </c>
      <c r="N92" s="20">
        <f>(H92-M92)/H92</f>
        <v>0.2625558191169638</v>
      </c>
    </row>
    <row r="93" spans="1:14" ht="15.6" customHeight="1">
      <c r="A93" s="17" t="s">
        <v>44</v>
      </c>
      <c r="B93" s="28" t="s">
        <v>15</v>
      </c>
      <c r="C93" s="18">
        <v>564388.27</v>
      </c>
      <c r="D93" s="18">
        <v>10046.549999999999</v>
      </c>
      <c r="E93" s="18">
        <v>110685.44</v>
      </c>
      <c r="F93" s="18">
        <v>535771.97</v>
      </c>
      <c r="G93" s="18">
        <v>57642.01</v>
      </c>
      <c r="H93" s="19">
        <f>SUM(C93:G93)</f>
        <v>1278534.24</v>
      </c>
      <c r="I93" s="18">
        <v>333520.34999999998</v>
      </c>
      <c r="J93" s="18">
        <v>557729.81000000006</v>
      </c>
      <c r="K93" s="18">
        <v>60.5</v>
      </c>
      <c r="L93" s="18">
        <v>54932.49</v>
      </c>
      <c r="M93" s="19">
        <f>SUM(I93:L93)</f>
        <v>946243.15</v>
      </c>
      <c r="N93" s="20">
        <f>(H93-M93)/H93</f>
        <v>0.25990003208674328</v>
      </c>
    </row>
    <row r="94" spans="1:14" ht="15.6" customHeight="1">
      <c r="A94" s="17" t="s">
        <v>497</v>
      </c>
      <c r="B94" s="28" t="s">
        <v>25</v>
      </c>
      <c r="C94" s="18">
        <v>1311767.43</v>
      </c>
      <c r="D94" s="18">
        <v>24126.78</v>
      </c>
      <c r="E94" s="18">
        <v>151885.16</v>
      </c>
      <c r="F94" s="18">
        <v>1836660.52</v>
      </c>
      <c r="G94" s="18">
        <v>33514.730000000003</v>
      </c>
      <c r="H94" s="19">
        <f>SUM(C94:G94)</f>
        <v>3357954.6199999996</v>
      </c>
      <c r="I94" s="18">
        <v>1211215.22</v>
      </c>
      <c r="J94" s="18">
        <v>1114164.3600000001</v>
      </c>
      <c r="K94" s="18">
        <v>1070.32</v>
      </c>
      <c r="L94" s="18">
        <v>159752.57</v>
      </c>
      <c r="M94" s="19">
        <f>SUM(I94:L94)</f>
        <v>2486202.4699999997</v>
      </c>
      <c r="N94" s="20">
        <f>(H94-M94)/H94</f>
        <v>0.25960807951597631</v>
      </c>
    </row>
    <row r="95" spans="1:14" ht="15.6" customHeight="1">
      <c r="A95" s="17" t="s">
        <v>386</v>
      </c>
      <c r="B95" s="28" t="s">
        <v>21</v>
      </c>
      <c r="C95" s="18">
        <v>986904.51</v>
      </c>
      <c r="D95" s="18">
        <v>17475.580000000002</v>
      </c>
      <c r="E95" s="18">
        <v>243513.07</v>
      </c>
      <c r="F95" s="18">
        <v>1642728.2</v>
      </c>
      <c r="G95" s="18">
        <v>56721.98</v>
      </c>
      <c r="H95" s="19">
        <f>SUM(C95:G95)</f>
        <v>2947343.34</v>
      </c>
      <c r="I95" s="18">
        <v>834549.51</v>
      </c>
      <c r="J95" s="18">
        <v>1199600.6499999999</v>
      </c>
      <c r="K95" s="18">
        <v>10089.469999999999</v>
      </c>
      <c r="L95" s="18">
        <v>138844.66</v>
      </c>
      <c r="M95" s="19">
        <f>SUM(I95:L95)</f>
        <v>2183084.29</v>
      </c>
      <c r="N95" s="20">
        <f>(H95-M95)/H95</f>
        <v>0.25930438426627278</v>
      </c>
    </row>
    <row r="96" spans="1:14" ht="15.6" customHeight="1">
      <c r="A96" s="17" t="s">
        <v>321</v>
      </c>
      <c r="B96" s="28" t="s">
        <v>26</v>
      </c>
      <c r="C96" s="18">
        <v>831764.83</v>
      </c>
      <c r="D96" s="18">
        <v>44840.51</v>
      </c>
      <c r="E96" s="18">
        <v>408952</v>
      </c>
      <c r="F96" s="18">
        <v>1776130.24</v>
      </c>
      <c r="G96" s="18">
        <v>656106.17000000004</v>
      </c>
      <c r="H96" s="19">
        <f>SUM(C96:G96)</f>
        <v>3717793.75</v>
      </c>
      <c r="I96" s="18">
        <v>1284439.1200000001</v>
      </c>
      <c r="J96" s="18">
        <v>1322210.3</v>
      </c>
      <c r="K96" s="18">
        <v>6634.7</v>
      </c>
      <c r="L96" s="18">
        <v>143493.54</v>
      </c>
      <c r="M96" s="19">
        <f>SUM(I96:L96)</f>
        <v>2756777.66</v>
      </c>
      <c r="N96" s="20">
        <f>(H96-M96)/H96</f>
        <v>0.25849096389491749</v>
      </c>
    </row>
    <row r="97" spans="1:14" ht="15.6" customHeight="1">
      <c r="A97" s="17" t="s">
        <v>99</v>
      </c>
      <c r="B97" s="28" t="s">
        <v>22</v>
      </c>
      <c r="C97" s="18">
        <v>2009678.78</v>
      </c>
      <c r="D97" s="18">
        <v>74436.61</v>
      </c>
      <c r="E97" s="18">
        <v>371234.16</v>
      </c>
      <c r="F97" s="18">
        <v>4305984.66</v>
      </c>
      <c r="G97" s="18">
        <v>111534.99</v>
      </c>
      <c r="H97" s="19">
        <f>SUM(C97:G97)</f>
        <v>6872869.2000000011</v>
      </c>
      <c r="I97" s="18">
        <v>3948737.48</v>
      </c>
      <c r="J97" s="18">
        <v>1063768.69</v>
      </c>
      <c r="K97" s="18">
        <v>3943.87</v>
      </c>
      <c r="L97" s="18">
        <v>87362.32</v>
      </c>
      <c r="M97" s="19">
        <f>SUM(I97:L97)</f>
        <v>5103812.3600000003</v>
      </c>
      <c r="N97" s="20">
        <f>(H97-M97)/H97</f>
        <v>0.2573971348094331</v>
      </c>
    </row>
    <row r="98" spans="1:14" ht="15.6" customHeight="1">
      <c r="A98" s="17" t="s">
        <v>230</v>
      </c>
      <c r="B98" s="28" t="s">
        <v>15</v>
      </c>
      <c r="C98" s="18">
        <v>768195.94</v>
      </c>
      <c r="D98" s="18">
        <v>35212.230000000003</v>
      </c>
      <c r="E98" s="18">
        <v>107330.46</v>
      </c>
      <c r="F98" s="18">
        <v>1851972.52</v>
      </c>
      <c r="G98" s="18">
        <v>1800</v>
      </c>
      <c r="H98" s="19">
        <f>SUM(C98:G98)</f>
        <v>2764511.15</v>
      </c>
      <c r="I98" s="18">
        <v>963915.86</v>
      </c>
      <c r="J98" s="18">
        <v>986084.36</v>
      </c>
      <c r="K98" s="18">
        <v>99.05</v>
      </c>
      <c r="L98" s="18">
        <v>104320.04</v>
      </c>
      <c r="M98" s="19">
        <f>SUM(I98:L98)</f>
        <v>2054419.31</v>
      </c>
      <c r="N98" s="20">
        <f>(H98-M98)/H98</f>
        <v>0.25685982131054158</v>
      </c>
    </row>
    <row r="99" spans="1:14" ht="15.6" customHeight="1">
      <c r="A99" s="17" t="s">
        <v>522</v>
      </c>
      <c r="B99" s="28" t="s">
        <v>22</v>
      </c>
      <c r="C99" s="18">
        <v>475501.97</v>
      </c>
      <c r="D99" s="18">
        <v>18921.560000000001</v>
      </c>
      <c r="E99" s="18">
        <v>69684.789999999994</v>
      </c>
      <c r="F99" s="18">
        <v>1659433.06</v>
      </c>
      <c r="G99" s="18">
        <v>30719.99</v>
      </c>
      <c r="H99" s="19">
        <f>SUM(C99:G99)</f>
        <v>2254261.37</v>
      </c>
      <c r="I99" s="18">
        <v>1119187.5900000001</v>
      </c>
      <c r="J99" s="18">
        <v>514547.48</v>
      </c>
      <c r="K99" s="18">
        <v>20873.259999999998</v>
      </c>
      <c r="L99" s="18">
        <v>22378.5</v>
      </c>
      <c r="M99" s="19">
        <f>SUM(I99:L99)</f>
        <v>1676986.83</v>
      </c>
      <c r="N99" s="20">
        <f>(H99-M99)/H99</f>
        <v>0.25608145873519539</v>
      </c>
    </row>
    <row r="100" spans="1:14" ht="15.6" customHeight="1">
      <c r="A100" s="17" t="s">
        <v>345</v>
      </c>
      <c r="B100" s="28" t="s">
        <v>26</v>
      </c>
      <c r="C100" s="18">
        <v>2394399.91</v>
      </c>
      <c r="D100" s="18">
        <v>198886.78</v>
      </c>
      <c r="E100" s="18">
        <v>1967437.16</v>
      </c>
      <c r="F100" s="18">
        <v>2460436.64</v>
      </c>
      <c r="G100" s="18">
        <v>0</v>
      </c>
      <c r="H100" s="19">
        <f>SUM(C100:G100)</f>
        <v>7021160.4900000002</v>
      </c>
      <c r="I100" s="18">
        <v>2920141.65</v>
      </c>
      <c r="J100" s="18">
        <v>2252969.48</v>
      </c>
      <c r="K100" s="18">
        <v>0</v>
      </c>
      <c r="L100" s="18">
        <v>50747.199999999997</v>
      </c>
      <c r="M100" s="19">
        <f>SUM(I100:L100)</f>
        <v>5223858.33</v>
      </c>
      <c r="N100" s="20">
        <f>(H100-M100)/H100</f>
        <v>0.25598363156059978</v>
      </c>
    </row>
    <row r="101" spans="1:14" ht="15.6" customHeight="1">
      <c r="A101" s="17" t="s">
        <v>319</v>
      </c>
      <c r="B101" s="28" t="s">
        <v>21</v>
      </c>
      <c r="C101" s="18">
        <v>527725.85</v>
      </c>
      <c r="D101" s="18">
        <v>3658.93</v>
      </c>
      <c r="E101" s="18">
        <v>169301.31</v>
      </c>
      <c r="F101" s="18">
        <v>2283881.7000000002</v>
      </c>
      <c r="G101" s="18">
        <v>0</v>
      </c>
      <c r="H101" s="19">
        <f>SUM(C101:G101)</f>
        <v>2984567.79</v>
      </c>
      <c r="I101" s="18">
        <v>1368477.7</v>
      </c>
      <c r="J101" s="18">
        <v>822330.54</v>
      </c>
      <c r="K101" s="18">
        <v>3406.25</v>
      </c>
      <c r="L101" s="18">
        <v>28999.77</v>
      </c>
      <c r="M101" s="19">
        <f>SUM(I101:L101)</f>
        <v>2223214.2600000002</v>
      </c>
      <c r="N101" s="20">
        <f>(H101-M101)/H101</f>
        <v>0.25509674551570488</v>
      </c>
    </row>
    <row r="102" spans="1:14" ht="15.6" customHeight="1">
      <c r="A102" s="17" t="s">
        <v>263</v>
      </c>
      <c r="B102" s="28" t="s">
        <v>31</v>
      </c>
      <c r="C102" s="18">
        <v>629364</v>
      </c>
      <c r="D102" s="18">
        <v>23156.880000000001</v>
      </c>
      <c r="E102" s="18">
        <v>479011.39</v>
      </c>
      <c r="F102" s="18">
        <v>1679648.81</v>
      </c>
      <c r="G102" s="18">
        <v>56256.27</v>
      </c>
      <c r="H102" s="19">
        <f>SUM(C102:G102)</f>
        <v>2867437.35</v>
      </c>
      <c r="I102" s="18">
        <v>1021712.16</v>
      </c>
      <c r="J102" s="18">
        <v>1080364.43</v>
      </c>
      <c r="K102" s="18">
        <v>626.79</v>
      </c>
      <c r="L102" s="18">
        <v>33496.94</v>
      </c>
      <c r="M102" s="19">
        <f>SUM(I102:L102)</f>
        <v>2136200.3199999998</v>
      </c>
      <c r="N102" s="20">
        <f>(H102-M102)/H102</f>
        <v>0.25501412611508328</v>
      </c>
    </row>
    <row r="103" spans="1:14" ht="15.6" customHeight="1">
      <c r="A103" s="17" t="s">
        <v>337</v>
      </c>
      <c r="B103" s="28" t="s">
        <v>15</v>
      </c>
      <c r="C103" s="18">
        <v>218349.97</v>
      </c>
      <c r="D103" s="18">
        <v>19112.79</v>
      </c>
      <c r="E103" s="18">
        <v>96193.75</v>
      </c>
      <c r="F103" s="18">
        <v>410441.78</v>
      </c>
      <c r="G103" s="18">
        <v>11538.32</v>
      </c>
      <c r="H103" s="19">
        <f>SUM(C103:G103)</f>
        <v>755636.61</v>
      </c>
      <c r="I103" s="18">
        <v>222760.26</v>
      </c>
      <c r="J103" s="18">
        <v>323118.55</v>
      </c>
      <c r="K103" s="18">
        <v>0</v>
      </c>
      <c r="L103" s="18">
        <v>17917.03</v>
      </c>
      <c r="M103" s="19">
        <f>SUM(I103:L103)</f>
        <v>563795.84000000008</v>
      </c>
      <c r="N103" s="20">
        <f>(H103-M103)/H103</f>
        <v>0.25387966578273635</v>
      </c>
    </row>
    <row r="104" spans="1:14" ht="15.6" customHeight="1">
      <c r="A104" s="17" t="s">
        <v>406</v>
      </c>
      <c r="B104" s="28" t="s">
        <v>15</v>
      </c>
      <c r="C104" s="18">
        <v>50648041.130000003</v>
      </c>
      <c r="D104" s="18">
        <v>4344659.4000000004</v>
      </c>
      <c r="E104" s="18">
        <v>17958201.66</v>
      </c>
      <c r="F104" s="18">
        <v>42186515.229999997</v>
      </c>
      <c r="G104" s="18">
        <v>2530414.8199999998</v>
      </c>
      <c r="H104" s="19">
        <f>SUM(C104:G104)</f>
        <v>117667832.23999998</v>
      </c>
      <c r="I104" s="18">
        <v>31927411.140000001</v>
      </c>
      <c r="J104" s="18">
        <v>48356748.409999996</v>
      </c>
      <c r="K104" s="18">
        <v>49145.7</v>
      </c>
      <c r="L104" s="18">
        <v>7541234.0700000003</v>
      </c>
      <c r="M104" s="19">
        <f>SUM(I104:L104)</f>
        <v>87874539.319999993</v>
      </c>
      <c r="N104" s="20">
        <f>(H104-M104)/H104</f>
        <v>0.25319828157650093</v>
      </c>
    </row>
    <row r="105" spans="1:14" ht="15.6" customHeight="1">
      <c r="A105" s="17" t="s">
        <v>526</v>
      </c>
      <c r="B105" s="28" t="s">
        <v>21</v>
      </c>
      <c r="C105" s="18">
        <v>9015380.6799999997</v>
      </c>
      <c r="D105" s="18">
        <v>618293.73</v>
      </c>
      <c r="E105" s="18">
        <v>3915370.07</v>
      </c>
      <c r="F105" s="18">
        <v>12126410.779999999</v>
      </c>
      <c r="G105" s="18">
        <v>28528.84</v>
      </c>
      <c r="H105" s="19">
        <f>SUM(C105:G105)</f>
        <v>25703984.099999998</v>
      </c>
      <c r="I105" s="18">
        <v>9179324.0099999998</v>
      </c>
      <c r="J105" s="18">
        <v>8553463.8100000005</v>
      </c>
      <c r="K105" s="18">
        <v>90451.44</v>
      </c>
      <c r="L105" s="18">
        <v>1378973.2</v>
      </c>
      <c r="M105" s="19">
        <f>SUM(I105:L105)</f>
        <v>19202212.460000001</v>
      </c>
      <c r="N105" s="20">
        <f>(H105-M105)/H105</f>
        <v>0.25294801049927501</v>
      </c>
    </row>
    <row r="106" spans="1:14" ht="15.6" customHeight="1">
      <c r="A106" s="17" t="s">
        <v>400</v>
      </c>
      <c r="B106" s="28" t="s">
        <v>18</v>
      </c>
      <c r="C106" s="18">
        <v>2743025.35</v>
      </c>
      <c r="D106" s="18">
        <v>50004.78</v>
      </c>
      <c r="E106" s="18">
        <v>758351.84</v>
      </c>
      <c r="F106" s="18">
        <v>5564152.46</v>
      </c>
      <c r="G106" s="18">
        <v>121829.29</v>
      </c>
      <c r="H106" s="19">
        <f>SUM(C106:G106)</f>
        <v>9237363.7199999988</v>
      </c>
      <c r="I106" s="18">
        <v>2916101.33</v>
      </c>
      <c r="J106" s="18">
        <v>3578466.12</v>
      </c>
      <c r="K106" s="18">
        <v>0</v>
      </c>
      <c r="L106" s="18">
        <v>411209.03</v>
      </c>
      <c r="M106" s="19">
        <f>SUM(I106:L106)</f>
        <v>6905776.4800000004</v>
      </c>
      <c r="N106" s="20">
        <f>(H106-M106)/H106</f>
        <v>0.25240829642247742</v>
      </c>
    </row>
    <row r="107" spans="1:14" ht="15.6" customHeight="1">
      <c r="A107" s="17" t="s">
        <v>525</v>
      </c>
      <c r="B107" s="28" t="s">
        <v>26</v>
      </c>
      <c r="C107" s="18">
        <v>60811.96</v>
      </c>
      <c r="D107" s="18">
        <v>106.98</v>
      </c>
      <c r="E107" s="18">
        <v>14325.44</v>
      </c>
      <c r="F107" s="18">
        <v>589558.53</v>
      </c>
      <c r="G107" s="18">
        <v>0</v>
      </c>
      <c r="H107" s="19">
        <f>SUM(C107:G107)</f>
        <v>664802.91</v>
      </c>
      <c r="I107" s="18">
        <v>223547.51999999999</v>
      </c>
      <c r="J107" s="18">
        <v>253158.46</v>
      </c>
      <c r="K107" s="18">
        <v>3268.98</v>
      </c>
      <c r="L107" s="18">
        <v>17138.150000000001</v>
      </c>
      <c r="M107" s="19">
        <f>SUM(I107:L107)</f>
        <v>497113.11</v>
      </c>
      <c r="N107" s="20">
        <f>(H107-M107)/H107</f>
        <v>0.25223987061067471</v>
      </c>
    </row>
    <row r="108" spans="1:14" ht="15.6" customHeight="1">
      <c r="A108" s="17" t="s">
        <v>499</v>
      </c>
      <c r="B108" s="28" t="s">
        <v>22</v>
      </c>
      <c r="C108" s="18">
        <v>1592000.3</v>
      </c>
      <c r="D108" s="18">
        <v>47916.97</v>
      </c>
      <c r="E108" s="18">
        <v>348839.58</v>
      </c>
      <c r="F108" s="18">
        <v>4441091.82</v>
      </c>
      <c r="G108" s="18">
        <v>27328.560000000001</v>
      </c>
      <c r="H108" s="19">
        <f>SUM(C108:G108)</f>
        <v>6457177.2299999995</v>
      </c>
      <c r="I108" s="18">
        <v>3023833.49</v>
      </c>
      <c r="J108" s="18">
        <v>1667394.72</v>
      </c>
      <c r="K108" s="18">
        <v>15334.68</v>
      </c>
      <c r="L108" s="18">
        <v>126138.94</v>
      </c>
      <c r="M108" s="19">
        <f>SUM(I108:L108)</f>
        <v>4832701.83</v>
      </c>
      <c r="N108" s="20">
        <f>(H108-M108)/H108</f>
        <v>0.2515767094718569</v>
      </c>
    </row>
    <row r="109" spans="1:14" ht="15.6" customHeight="1">
      <c r="A109" s="17" t="s">
        <v>294</v>
      </c>
      <c r="B109" s="28" t="s">
        <v>37</v>
      </c>
      <c r="C109" s="18">
        <v>21950390.440000001</v>
      </c>
      <c r="D109" s="18">
        <v>1001363.68</v>
      </c>
      <c r="E109" s="18">
        <v>8046446.8099999996</v>
      </c>
      <c r="F109" s="18">
        <v>41334596.369999997</v>
      </c>
      <c r="G109" s="18">
        <v>1260565.8700000001</v>
      </c>
      <c r="H109" s="19">
        <f>SUM(C109:G109)</f>
        <v>73593363.170000002</v>
      </c>
      <c r="I109" s="18">
        <v>28992610.640000001</v>
      </c>
      <c r="J109" s="18">
        <v>22107889.920000002</v>
      </c>
      <c r="K109" s="18">
        <v>863206.78</v>
      </c>
      <c r="L109" s="18">
        <v>3164379.72</v>
      </c>
      <c r="M109" s="19">
        <f>SUM(I109:L109)</f>
        <v>55128087.060000002</v>
      </c>
      <c r="N109" s="20">
        <f>(H109-M109)/H109</f>
        <v>0.25090952926482485</v>
      </c>
    </row>
    <row r="110" spans="1:14" ht="15.6" customHeight="1">
      <c r="A110" s="17" t="s">
        <v>155</v>
      </c>
      <c r="B110" s="28" t="s">
        <v>22</v>
      </c>
      <c r="C110" s="18">
        <v>798062.25</v>
      </c>
      <c r="D110" s="18">
        <v>17048.98</v>
      </c>
      <c r="E110" s="18">
        <v>321923.15999999997</v>
      </c>
      <c r="F110" s="18">
        <v>1887795.84</v>
      </c>
      <c r="G110" s="18">
        <v>51849.83</v>
      </c>
      <c r="H110" s="19">
        <f>SUM(C110:G110)</f>
        <v>3076680.06</v>
      </c>
      <c r="I110" s="18">
        <v>1701333.01</v>
      </c>
      <c r="J110" s="18">
        <v>519219.65</v>
      </c>
      <c r="K110" s="18">
        <v>32387.98</v>
      </c>
      <c r="L110" s="18">
        <v>53680.55</v>
      </c>
      <c r="M110" s="19">
        <f>SUM(I110:L110)</f>
        <v>2306621.19</v>
      </c>
      <c r="N110" s="20">
        <f>(H110-M110)/H110</f>
        <v>0.25028890069252119</v>
      </c>
    </row>
    <row r="111" spans="1:14" ht="15.6" customHeight="1">
      <c r="A111" s="17" t="s">
        <v>201</v>
      </c>
      <c r="B111" s="28" t="s">
        <v>21</v>
      </c>
      <c r="C111" s="18">
        <v>532368.63</v>
      </c>
      <c r="D111" s="18">
        <v>12015.04</v>
      </c>
      <c r="E111" s="18">
        <v>171841.52</v>
      </c>
      <c r="F111" s="18">
        <v>687861.76000000001</v>
      </c>
      <c r="G111" s="18">
        <v>6257.89</v>
      </c>
      <c r="H111" s="19">
        <f>SUM(C111:G111)</f>
        <v>1410344.84</v>
      </c>
      <c r="I111" s="18">
        <v>531923.81000000006</v>
      </c>
      <c r="J111" s="18">
        <v>455809.17</v>
      </c>
      <c r="K111" s="18">
        <v>1057.45</v>
      </c>
      <c r="L111" s="18">
        <v>68693.06</v>
      </c>
      <c r="M111" s="19">
        <f>SUM(I111:L111)</f>
        <v>1057483.49</v>
      </c>
      <c r="N111" s="20">
        <f>(H111-M111)/H111</f>
        <v>0.25019508703984772</v>
      </c>
    </row>
    <row r="112" spans="1:14" ht="15.6" customHeight="1">
      <c r="A112" s="17" t="s">
        <v>269</v>
      </c>
      <c r="B112" s="28" t="s">
        <v>31</v>
      </c>
      <c r="C112" s="18">
        <v>903532.79</v>
      </c>
      <c r="D112" s="18">
        <v>8083.1</v>
      </c>
      <c r="E112" s="18">
        <v>307722.57</v>
      </c>
      <c r="F112" s="18">
        <v>1547938.68</v>
      </c>
      <c r="G112" s="18">
        <v>50896.61</v>
      </c>
      <c r="H112" s="19">
        <f>SUM(C112:G112)</f>
        <v>2818173.7499999995</v>
      </c>
      <c r="I112" s="18">
        <v>889070.33</v>
      </c>
      <c r="J112" s="18">
        <v>949159.47</v>
      </c>
      <c r="K112" s="18">
        <v>948.32</v>
      </c>
      <c r="L112" s="18">
        <v>274565.84000000003</v>
      </c>
      <c r="M112" s="19">
        <f>SUM(I112:L112)</f>
        <v>2113743.96</v>
      </c>
      <c r="N112" s="20">
        <f>(H112-M112)/H112</f>
        <v>0.24995967335229052</v>
      </c>
    </row>
    <row r="113" spans="1:14" ht="15.6" customHeight="1">
      <c r="A113" s="17" t="s">
        <v>117</v>
      </c>
      <c r="B113" s="28" t="s">
        <v>26</v>
      </c>
      <c r="C113" s="18">
        <v>329524.42</v>
      </c>
      <c r="D113" s="18">
        <v>5438.73</v>
      </c>
      <c r="E113" s="18">
        <v>165929.38</v>
      </c>
      <c r="F113" s="18">
        <v>1004914.14</v>
      </c>
      <c r="G113" s="18">
        <v>9819.2900000000009</v>
      </c>
      <c r="H113" s="19">
        <f>SUM(C113:G113)</f>
        <v>1515625.96</v>
      </c>
      <c r="I113" s="18">
        <v>658510.49</v>
      </c>
      <c r="J113" s="18">
        <v>388857.2</v>
      </c>
      <c r="K113" s="18">
        <v>6053.96</v>
      </c>
      <c r="L113" s="18">
        <v>83817.89</v>
      </c>
      <c r="M113" s="19">
        <f>SUM(I113:L113)</f>
        <v>1137239.5399999998</v>
      </c>
      <c r="N113" s="20">
        <f>(H113-M113)/H113</f>
        <v>0.24965686124827274</v>
      </c>
    </row>
    <row r="114" spans="1:14" ht="15.6" customHeight="1">
      <c r="A114" s="17" t="s">
        <v>138</v>
      </c>
      <c r="B114" s="28" t="s">
        <v>21</v>
      </c>
      <c r="C114" s="18">
        <v>1119232.82</v>
      </c>
      <c r="D114" s="18">
        <v>50165.98</v>
      </c>
      <c r="E114" s="18">
        <v>827033.68</v>
      </c>
      <c r="F114" s="18">
        <v>4140061.48</v>
      </c>
      <c r="G114" s="18">
        <v>20474.14</v>
      </c>
      <c r="H114" s="19">
        <f>SUM(C114:G114)</f>
        <v>6156968.0999999996</v>
      </c>
      <c r="I114" s="18">
        <v>1325503.6299999999</v>
      </c>
      <c r="J114" s="18">
        <v>3054442.4</v>
      </c>
      <c r="K114" s="18">
        <v>21.31</v>
      </c>
      <c r="L114" s="18">
        <v>240123.94</v>
      </c>
      <c r="M114" s="19">
        <f>SUM(I114:L114)</f>
        <v>4620091.2799999993</v>
      </c>
      <c r="N114" s="20">
        <f>(H114-M114)/H114</f>
        <v>0.24961584907350753</v>
      </c>
    </row>
    <row r="115" spans="1:14" ht="15.6" customHeight="1">
      <c r="A115" s="17" t="s">
        <v>562</v>
      </c>
      <c r="B115" s="28" t="s">
        <v>15</v>
      </c>
      <c r="C115" s="18">
        <v>207004.53</v>
      </c>
      <c r="D115" s="18">
        <v>10930.5</v>
      </c>
      <c r="E115" s="18">
        <v>48198.29</v>
      </c>
      <c r="F115" s="18">
        <v>478054.79</v>
      </c>
      <c r="G115" s="18">
        <v>25132.33</v>
      </c>
      <c r="H115" s="19">
        <f>SUM(C115:G115)</f>
        <v>769320.44</v>
      </c>
      <c r="I115" s="18">
        <v>280557.05</v>
      </c>
      <c r="J115" s="18">
        <v>261461.23</v>
      </c>
      <c r="K115" s="18">
        <v>3403.14</v>
      </c>
      <c r="L115" s="18">
        <v>32026.33</v>
      </c>
      <c r="M115" s="19">
        <f>SUM(I115:L115)</f>
        <v>577447.75</v>
      </c>
      <c r="N115" s="20">
        <f>(H115-M115)/H115</f>
        <v>0.24940542331099375</v>
      </c>
    </row>
    <row r="116" spans="1:14" ht="15.6" customHeight="1">
      <c r="A116" s="17" t="s">
        <v>383</v>
      </c>
      <c r="B116" s="28" t="s">
        <v>37</v>
      </c>
      <c r="C116" s="18">
        <v>1645184.81</v>
      </c>
      <c r="D116" s="18">
        <v>30581.29</v>
      </c>
      <c r="E116" s="18">
        <v>678332.62</v>
      </c>
      <c r="F116" s="18">
        <v>3926142.31</v>
      </c>
      <c r="G116" s="18">
        <v>4550</v>
      </c>
      <c r="H116" s="19">
        <f>SUM(C116:G116)</f>
        <v>6284791.0300000003</v>
      </c>
      <c r="I116" s="18">
        <v>3340493.44</v>
      </c>
      <c r="J116" s="18">
        <v>1159096.67</v>
      </c>
      <c r="K116" s="18">
        <v>140287.14000000001</v>
      </c>
      <c r="L116" s="18">
        <v>78349.14</v>
      </c>
      <c r="M116" s="19">
        <f>SUM(I116:L116)</f>
        <v>4718226.3899999987</v>
      </c>
      <c r="N116" s="20">
        <f>(H116-M116)/H116</f>
        <v>0.249262804844603</v>
      </c>
    </row>
    <row r="117" spans="1:14" ht="15.6" customHeight="1">
      <c r="A117" s="17" t="s">
        <v>113</v>
      </c>
      <c r="B117" s="28" t="s">
        <v>25</v>
      </c>
      <c r="C117" s="18">
        <v>122662.55</v>
      </c>
      <c r="D117" s="18">
        <v>5355.3</v>
      </c>
      <c r="E117" s="18">
        <v>30363.41</v>
      </c>
      <c r="F117" s="18">
        <v>548187.92000000004</v>
      </c>
      <c r="G117" s="18">
        <v>25084.84</v>
      </c>
      <c r="H117" s="19">
        <f>SUM(C117:G117)</f>
        <v>731654.02</v>
      </c>
      <c r="I117" s="18">
        <v>263441.44</v>
      </c>
      <c r="J117" s="18">
        <v>274779.99</v>
      </c>
      <c r="K117" s="18">
        <v>2488.83</v>
      </c>
      <c r="L117" s="18">
        <v>8681.75</v>
      </c>
      <c r="M117" s="19">
        <f>SUM(I117:L117)</f>
        <v>549392.00999999989</v>
      </c>
      <c r="N117" s="20">
        <f>(H117-M117)/H117</f>
        <v>0.24910955864084519</v>
      </c>
    </row>
    <row r="118" spans="1:14" ht="15.6" customHeight="1">
      <c r="A118" s="17" t="s">
        <v>516</v>
      </c>
      <c r="B118" s="28" t="s">
        <v>25</v>
      </c>
      <c r="C118" s="18">
        <v>303264.33</v>
      </c>
      <c r="D118" s="18">
        <v>21955.34</v>
      </c>
      <c r="E118" s="18">
        <v>68047.88</v>
      </c>
      <c r="F118" s="18">
        <v>913713.42</v>
      </c>
      <c r="G118" s="18">
        <v>34059.360000000001</v>
      </c>
      <c r="H118" s="19">
        <f>SUM(C118:G118)</f>
        <v>1341040.3300000003</v>
      </c>
      <c r="I118" s="18">
        <v>625127.36</v>
      </c>
      <c r="J118" s="18">
        <v>336757.23</v>
      </c>
      <c r="K118" s="18">
        <v>411.64</v>
      </c>
      <c r="L118" s="18">
        <v>45444.62</v>
      </c>
      <c r="M118" s="19">
        <f>SUM(I118:L118)</f>
        <v>1007740.85</v>
      </c>
      <c r="N118" s="20">
        <f>(H118-M118)/H118</f>
        <v>0.24853799885347241</v>
      </c>
    </row>
    <row r="119" spans="1:14" ht="15.6" customHeight="1">
      <c r="A119" s="17" t="s">
        <v>510</v>
      </c>
      <c r="B119" s="28" t="s">
        <v>18</v>
      </c>
      <c r="C119" s="18">
        <v>849177.61</v>
      </c>
      <c r="D119" s="18">
        <v>28916.66</v>
      </c>
      <c r="E119" s="18">
        <v>287838.52</v>
      </c>
      <c r="F119" s="18">
        <v>1823553.16</v>
      </c>
      <c r="G119" s="18">
        <v>126794.4</v>
      </c>
      <c r="H119" s="19">
        <f>SUM(C119:G119)</f>
        <v>3116280.35</v>
      </c>
      <c r="I119" s="18">
        <v>886917.5</v>
      </c>
      <c r="J119" s="18">
        <v>1391602.76</v>
      </c>
      <c r="K119" s="18">
        <v>406.9</v>
      </c>
      <c r="L119" s="18">
        <v>62987.14</v>
      </c>
      <c r="M119" s="19">
        <f>SUM(I119:L119)</f>
        <v>2341914.2999999998</v>
      </c>
      <c r="N119" s="20">
        <f>(H119-M119)/H119</f>
        <v>0.24849049604924031</v>
      </c>
    </row>
    <row r="120" spans="1:14" ht="15.6" customHeight="1">
      <c r="A120" s="17" t="s">
        <v>100</v>
      </c>
      <c r="B120" s="28" t="s">
        <v>15</v>
      </c>
      <c r="C120" s="18">
        <v>1057407.49</v>
      </c>
      <c r="D120" s="18">
        <v>147452.22</v>
      </c>
      <c r="E120" s="18">
        <v>356712.05</v>
      </c>
      <c r="F120" s="18">
        <v>2074589.75</v>
      </c>
      <c r="G120" s="18">
        <v>116568.89</v>
      </c>
      <c r="H120" s="19">
        <f>SUM(C120:G120)</f>
        <v>3752730.4</v>
      </c>
      <c r="I120" s="18">
        <v>1177718.27</v>
      </c>
      <c r="J120" s="18">
        <v>1501995.12</v>
      </c>
      <c r="K120" s="18">
        <v>0</v>
      </c>
      <c r="L120" s="18">
        <v>141012.01</v>
      </c>
      <c r="M120" s="19">
        <f>SUM(I120:L120)</f>
        <v>2820725.4000000004</v>
      </c>
      <c r="N120" s="20">
        <f>(H120-M120)/H120</f>
        <v>0.24835383858110338</v>
      </c>
    </row>
    <row r="121" spans="1:14" ht="15.6" customHeight="1">
      <c r="A121" s="17" t="s">
        <v>379</v>
      </c>
      <c r="B121" s="28" t="s">
        <v>21</v>
      </c>
      <c r="C121" s="18">
        <v>96765.92</v>
      </c>
      <c r="D121" s="18">
        <v>433.35</v>
      </c>
      <c r="E121" s="18">
        <v>104157.74</v>
      </c>
      <c r="F121" s="18">
        <v>627479.71</v>
      </c>
      <c r="G121" s="18">
        <v>0</v>
      </c>
      <c r="H121" s="19">
        <f>SUM(C121:G121)</f>
        <v>828836.72</v>
      </c>
      <c r="I121" s="18">
        <v>327012.62</v>
      </c>
      <c r="J121" s="18">
        <v>220040.82</v>
      </c>
      <c r="K121" s="18">
        <v>1842.03</v>
      </c>
      <c r="L121" s="18">
        <v>74462.41</v>
      </c>
      <c r="M121" s="19">
        <f>SUM(I121:L121)</f>
        <v>623357.88</v>
      </c>
      <c r="N121" s="20">
        <f>(H121-M121)/H121</f>
        <v>0.24791232705037486</v>
      </c>
    </row>
    <row r="122" spans="1:14" ht="15.6" customHeight="1">
      <c r="A122" s="17" t="s">
        <v>324</v>
      </c>
      <c r="B122" s="28" t="s">
        <v>21</v>
      </c>
      <c r="C122" s="18">
        <v>452914.42</v>
      </c>
      <c r="D122" s="18">
        <v>27699.81</v>
      </c>
      <c r="E122" s="18">
        <v>317259</v>
      </c>
      <c r="F122" s="18">
        <v>1650455.57</v>
      </c>
      <c r="G122" s="18">
        <v>38950.230000000003</v>
      </c>
      <c r="H122" s="19">
        <f>SUM(C122:G122)</f>
        <v>2487279.0299999998</v>
      </c>
      <c r="I122" s="18">
        <v>517428.09</v>
      </c>
      <c r="J122" s="18">
        <v>1190813.9099999999</v>
      </c>
      <c r="K122" s="18">
        <v>2605.65</v>
      </c>
      <c r="L122" s="18">
        <v>162382.34</v>
      </c>
      <c r="M122" s="19">
        <f>SUM(I122:L122)</f>
        <v>1873229.99</v>
      </c>
      <c r="N122" s="20">
        <f>(H122-M122)/H122</f>
        <v>0.24687581593931576</v>
      </c>
    </row>
    <row r="123" spans="1:14" ht="15.6" customHeight="1">
      <c r="A123" s="17" t="s">
        <v>35</v>
      </c>
      <c r="B123" s="28" t="s">
        <v>21</v>
      </c>
      <c r="C123" s="18">
        <v>321457.86</v>
      </c>
      <c r="D123" s="18">
        <v>7828.47</v>
      </c>
      <c r="E123" s="18">
        <v>199478.8</v>
      </c>
      <c r="F123" s="18">
        <v>862049.91</v>
      </c>
      <c r="G123" s="18">
        <v>304928.09000000003</v>
      </c>
      <c r="H123" s="19">
        <f>SUM(C123:G123)</f>
        <v>1695743.1300000001</v>
      </c>
      <c r="I123" s="18">
        <v>766143.15</v>
      </c>
      <c r="J123" s="18">
        <v>445314.63</v>
      </c>
      <c r="K123" s="18">
        <v>7948.9</v>
      </c>
      <c r="L123" s="18">
        <v>57925.56</v>
      </c>
      <c r="M123" s="19">
        <f>SUM(I123:L123)</f>
        <v>1277332.24</v>
      </c>
      <c r="N123" s="20">
        <f>(H123-M123)/H123</f>
        <v>0.24674190483083372</v>
      </c>
    </row>
    <row r="124" spans="1:14" ht="15.6" customHeight="1">
      <c r="A124" s="17" t="s">
        <v>176</v>
      </c>
      <c r="B124" s="28" t="s">
        <v>15</v>
      </c>
      <c r="C124" s="18">
        <v>495127.02</v>
      </c>
      <c r="D124" s="18">
        <v>10208.14</v>
      </c>
      <c r="E124" s="18">
        <v>171999.35</v>
      </c>
      <c r="F124" s="18">
        <v>885035.85</v>
      </c>
      <c r="G124" s="18">
        <v>4725.62</v>
      </c>
      <c r="H124" s="19">
        <f>SUM(C124:G124)</f>
        <v>1567095.98</v>
      </c>
      <c r="I124" s="18">
        <v>541570.35</v>
      </c>
      <c r="J124" s="18">
        <v>575780.79</v>
      </c>
      <c r="K124" s="18">
        <v>9110.73</v>
      </c>
      <c r="L124" s="18">
        <v>54282.13</v>
      </c>
      <c r="M124" s="19">
        <f>SUM(I124:L124)</f>
        <v>1180744</v>
      </c>
      <c r="N124" s="20">
        <f>(H124-M124)/H124</f>
        <v>0.24654008748079362</v>
      </c>
    </row>
    <row r="125" spans="1:14" ht="15.6" customHeight="1">
      <c r="A125" s="17" t="s">
        <v>49</v>
      </c>
      <c r="B125" s="28" t="s">
        <v>26</v>
      </c>
      <c r="C125" s="18">
        <v>162548.67000000001</v>
      </c>
      <c r="D125" s="18">
        <v>10741.37</v>
      </c>
      <c r="E125" s="18">
        <v>156620.66</v>
      </c>
      <c r="F125" s="18">
        <v>948383.14</v>
      </c>
      <c r="G125" s="18">
        <v>67170</v>
      </c>
      <c r="H125" s="19">
        <f>SUM(C125:G125)</f>
        <v>1345463.84</v>
      </c>
      <c r="I125" s="18">
        <v>520894.6</v>
      </c>
      <c r="J125" s="18">
        <v>455304.07</v>
      </c>
      <c r="K125" s="18">
        <v>645.12</v>
      </c>
      <c r="L125" s="18">
        <v>36952.5</v>
      </c>
      <c r="M125" s="19">
        <f>SUM(I125:L125)</f>
        <v>1013796.2899999999</v>
      </c>
      <c r="N125" s="20">
        <f>(H125-M125)/H125</f>
        <v>0.24650796263688524</v>
      </c>
    </row>
    <row r="126" spans="1:14" ht="15.6" customHeight="1">
      <c r="A126" s="17" t="s">
        <v>405</v>
      </c>
      <c r="B126" s="28" t="s">
        <v>22</v>
      </c>
      <c r="C126" s="18">
        <v>624578.18000000005</v>
      </c>
      <c r="D126" s="18">
        <v>8282.17</v>
      </c>
      <c r="E126" s="18">
        <v>271346.62</v>
      </c>
      <c r="F126" s="18">
        <v>1699662.48</v>
      </c>
      <c r="G126" s="18">
        <v>59171.47</v>
      </c>
      <c r="H126" s="19">
        <f>SUM(C126:G126)</f>
        <v>2663040.9200000004</v>
      </c>
      <c r="I126" s="18">
        <v>1142259.95</v>
      </c>
      <c r="J126" s="18">
        <v>773236.76</v>
      </c>
      <c r="K126" s="18">
        <v>0</v>
      </c>
      <c r="L126" s="18">
        <v>92766.01</v>
      </c>
      <c r="M126" s="19">
        <f>SUM(I126:L126)</f>
        <v>2008262.72</v>
      </c>
      <c r="N126" s="20">
        <f>(H126-M126)/H126</f>
        <v>0.24587613171186282</v>
      </c>
    </row>
    <row r="127" spans="1:14" ht="15.6" customHeight="1">
      <c r="A127" s="17" t="s">
        <v>203</v>
      </c>
      <c r="B127" s="28" t="s">
        <v>22</v>
      </c>
      <c r="C127" s="18">
        <v>50257123.170000002</v>
      </c>
      <c r="D127" s="18">
        <v>17416352.579999998</v>
      </c>
      <c r="E127" s="18">
        <v>18571086.390000001</v>
      </c>
      <c r="F127" s="18">
        <v>60776403.950000003</v>
      </c>
      <c r="G127" s="18">
        <v>2022323.53</v>
      </c>
      <c r="H127" s="19">
        <f>SUM(C127:G127)</f>
        <v>149043289.62</v>
      </c>
      <c r="I127" s="18">
        <v>59981276.229999997</v>
      </c>
      <c r="J127" s="18">
        <v>42182754.579999998</v>
      </c>
      <c r="K127" s="18">
        <v>19542.57</v>
      </c>
      <c r="L127" s="18">
        <v>10238356.16</v>
      </c>
      <c r="M127" s="19">
        <f>SUM(I127:L127)</f>
        <v>112421929.53999999</v>
      </c>
      <c r="N127" s="20">
        <f>(H127-M127)/H127</f>
        <v>0.24570955306588874</v>
      </c>
    </row>
    <row r="128" spans="1:14" ht="15.6" customHeight="1">
      <c r="A128" s="17" t="s">
        <v>533</v>
      </c>
      <c r="B128" s="28" t="s">
        <v>18</v>
      </c>
      <c r="C128" s="18">
        <v>1792529.42</v>
      </c>
      <c r="D128" s="18">
        <v>173954.06</v>
      </c>
      <c r="E128" s="18">
        <v>365725.53</v>
      </c>
      <c r="F128" s="18">
        <v>3445252.84</v>
      </c>
      <c r="G128" s="18">
        <v>78274.03</v>
      </c>
      <c r="H128" s="19">
        <f>SUM(C128:G128)</f>
        <v>5855735.8799999999</v>
      </c>
      <c r="I128" s="18">
        <v>2111032.5</v>
      </c>
      <c r="J128" s="18">
        <v>2189258.65</v>
      </c>
      <c r="K128" s="18">
        <v>10665.7</v>
      </c>
      <c r="L128" s="18">
        <v>108639.9</v>
      </c>
      <c r="M128" s="19">
        <f>SUM(I128:L128)</f>
        <v>4419596.7500000009</v>
      </c>
      <c r="N128" s="20">
        <f>(H128-M128)/H128</f>
        <v>0.24525339930461465</v>
      </c>
    </row>
    <row r="129" spans="1:14" ht="15.6" customHeight="1">
      <c r="A129" s="17" t="s">
        <v>257</v>
      </c>
      <c r="B129" s="28" t="s">
        <v>15</v>
      </c>
      <c r="C129" s="18">
        <v>134183.06</v>
      </c>
      <c r="D129" s="18">
        <v>1451.77</v>
      </c>
      <c r="E129" s="18">
        <v>95395.89</v>
      </c>
      <c r="F129" s="18">
        <v>523123.55</v>
      </c>
      <c r="G129" s="18">
        <v>27291.01</v>
      </c>
      <c r="H129" s="19">
        <f>SUM(C129:G129)</f>
        <v>781445.28</v>
      </c>
      <c r="I129" s="18">
        <v>305100.28999999998</v>
      </c>
      <c r="J129" s="18">
        <v>243377.13</v>
      </c>
      <c r="K129" s="18">
        <v>180.09</v>
      </c>
      <c r="L129" s="18">
        <v>42289.95</v>
      </c>
      <c r="M129" s="19">
        <f>SUM(I129:L129)</f>
        <v>590947.45999999985</v>
      </c>
      <c r="N129" s="20">
        <f>(H129-M129)/H129</f>
        <v>0.24377627567217525</v>
      </c>
    </row>
    <row r="130" spans="1:14" ht="15.6" customHeight="1">
      <c r="A130" s="17" t="s">
        <v>252</v>
      </c>
      <c r="B130" s="28" t="s">
        <v>25</v>
      </c>
      <c r="C130" s="18">
        <v>619330.63</v>
      </c>
      <c r="D130" s="18">
        <v>19497.28</v>
      </c>
      <c r="E130" s="18">
        <v>97940.49</v>
      </c>
      <c r="F130" s="18">
        <v>1034080.56</v>
      </c>
      <c r="G130" s="18">
        <v>47826.8</v>
      </c>
      <c r="H130" s="19">
        <f>SUM(C130:G130)</f>
        <v>1818675.76</v>
      </c>
      <c r="I130" s="18">
        <v>878155.67</v>
      </c>
      <c r="J130" s="18">
        <v>441338.37</v>
      </c>
      <c r="K130" s="18">
        <v>27510.59</v>
      </c>
      <c r="L130" s="18">
        <v>29514</v>
      </c>
      <c r="M130" s="19">
        <f>SUM(I130:L130)</f>
        <v>1376518.6300000001</v>
      </c>
      <c r="N130" s="20">
        <f>(H130-M130)/H130</f>
        <v>0.2431203734743789</v>
      </c>
    </row>
    <row r="131" spans="1:14" ht="15.6" customHeight="1">
      <c r="A131" s="17" t="s">
        <v>170</v>
      </c>
      <c r="B131" s="28" t="s">
        <v>21</v>
      </c>
      <c r="C131" s="18">
        <v>1450689.29</v>
      </c>
      <c r="D131" s="18">
        <v>35961.65</v>
      </c>
      <c r="E131" s="18">
        <v>563086.14</v>
      </c>
      <c r="F131" s="18">
        <v>4285530.62</v>
      </c>
      <c r="G131" s="18">
        <v>12738.24</v>
      </c>
      <c r="H131" s="19">
        <f>SUM(C131:G131)</f>
        <v>6348005.9400000004</v>
      </c>
      <c r="I131" s="18">
        <v>2653825.04</v>
      </c>
      <c r="J131" s="18">
        <v>1931812.75</v>
      </c>
      <c r="K131" s="18">
        <v>8072.58</v>
      </c>
      <c r="L131" s="18">
        <v>222189.65</v>
      </c>
      <c r="M131" s="19">
        <f>SUM(I131:L131)</f>
        <v>4815900.0200000005</v>
      </c>
      <c r="N131" s="20">
        <f>(H131-M131)/H131</f>
        <v>0.2413523135424161</v>
      </c>
    </row>
    <row r="132" spans="1:14" ht="15.6" customHeight="1">
      <c r="A132" s="17" t="s">
        <v>175</v>
      </c>
      <c r="B132" s="28" t="s">
        <v>21</v>
      </c>
      <c r="C132" s="18">
        <v>352619.97</v>
      </c>
      <c r="D132" s="18">
        <v>90993.4</v>
      </c>
      <c r="E132" s="18">
        <v>206505.47</v>
      </c>
      <c r="F132" s="18">
        <v>1179056.45</v>
      </c>
      <c r="G132" s="18">
        <v>18.149999999999999</v>
      </c>
      <c r="H132" s="19">
        <f>SUM(C132:G132)</f>
        <v>1829193.44</v>
      </c>
      <c r="I132" s="18">
        <v>902037.25</v>
      </c>
      <c r="J132" s="18">
        <v>461267.62</v>
      </c>
      <c r="K132" s="18">
        <v>859.28</v>
      </c>
      <c r="L132" s="18">
        <v>25798.92</v>
      </c>
      <c r="M132" s="19">
        <f>SUM(I132:L132)</f>
        <v>1389963.07</v>
      </c>
      <c r="N132" s="20">
        <f>(H132-M132)/H132</f>
        <v>0.24012242794835295</v>
      </c>
    </row>
    <row r="133" spans="1:14" ht="15.6" customHeight="1">
      <c r="A133" s="17" t="s">
        <v>608</v>
      </c>
      <c r="B133" s="28" t="s">
        <v>22</v>
      </c>
      <c r="C133" s="18">
        <v>373534.15</v>
      </c>
      <c r="D133" s="18">
        <v>20032.599999999999</v>
      </c>
      <c r="E133" s="18">
        <v>218539.67</v>
      </c>
      <c r="F133" s="18">
        <v>910362.94</v>
      </c>
      <c r="G133" s="18">
        <v>17489.38</v>
      </c>
      <c r="H133" s="19">
        <f>SUM(C133:G133)</f>
        <v>1539958.7399999998</v>
      </c>
      <c r="I133" s="18">
        <v>710609.46</v>
      </c>
      <c r="J133" s="18">
        <v>431280.36</v>
      </c>
      <c r="K133" s="18">
        <v>4483.04</v>
      </c>
      <c r="L133" s="18">
        <v>25071.67</v>
      </c>
      <c r="M133" s="19">
        <f>SUM(I133:L133)</f>
        <v>1171444.5299999998</v>
      </c>
      <c r="N133" s="20">
        <f>(H133-M133)/H133</f>
        <v>0.23930135297001531</v>
      </c>
    </row>
    <row r="134" spans="1:14" ht="15.6" customHeight="1">
      <c r="A134" s="17" t="s">
        <v>350</v>
      </c>
      <c r="B134" s="28" t="s">
        <v>15</v>
      </c>
      <c r="C134" s="18">
        <v>872013.46</v>
      </c>
      <c r="D134" s="18">
        <v>12724.88</v>
      </c>
      <c r="E134" s="18">
        <v>237177.4</v>
      </c>
      <c r="F134" s="18">
        <v>1094973.3799999999</v>
      </c>
      <c r="G134" s="18">
        <v>7705.6</v>
      </c>
      <c r="H134" s="19">
        <f>SUM(C134:G134)</f>
        <v>2224594.7200000002</v>
      </c>
      <c r="I134" s="18">
        <v>695950.57</v>
      </c>
      <c r="J134" s="18">
        <v>873064.42</v>
      </c>
      <c r="K134" s="18">
        <v>66364.429999999993</v>
      </c>
      <c r="L134" s="18">
        <v>60523.32</v>
      </c>
      <c r="M134" s="19">
        <f>SUM(I134:L134)</f>
        <v>1695902.74</v>
      </c>
      <c r="N134" s="20">
        <f>(H134-M134)/H134</f>
        <v>0.23765766197629029</v>
      </c>
    </row>
    <row r="135" spans="1:14" ht="15.6" customHeight="1">
      <c r="A135" s="17" t="s">
        <v>79</v>
      </c>
      <c r="B135" s="28" t="s">
        <v>21</v>
      </c>
      <c r="C135" s="18">
        <v>8970288.5099999998</v>
      </c>
      <c r="D135" s="18">
        <v>1392520.43</v>
      </c>
      <c r="E135" s="18">
        <v>4593088.53</v>
      </c>
      <c r="F135" s="18">
        <v>12975201.65</v>
      </c>
      <c r="G135" s="18">
        <v>314601.55</v>
      </c>
      <c r="H135" s="19">
        <f>SUM(C135:G135)</f>
        <v>28245700.669999998</v>
      </c>
      <c r="I135" s="18">
        <v>9643278.3599999994</v>
      </c>
      <c r="J135" s="18">
        <v>10787239.51</v>
      </c>
      <c r="K135" s="18">
        <v>49987.17</v>
      </c>
      <c r="L135" s="18">
        <v>1105343.98</v>
      </c>
      <c r="M135" s="19">
        <f>SUM(I135:L135)</f>
        <v>21585849.02</v>
      </c>
      <c r="N135" s="20">
        <f>(H135-M135)/H135</f>
        <v>0.23578284454007134</v>
      </c>
    </row>
    <row r="136" spans="1:14" ht="15.6" customHeight="1">
      <c r="A136" s="17" t="s">
        <v>352</v>
      </c>
      <c r="B136" s="28" t="s">
        <v>21</v>
      </c>
      <c r="C136" s="18">
        <v>247973.86</v>
      </c>
      <c r="D136" s="18">
        <v>1663.73</v>
      </c>
      <c r="E136" s="18">
        <v>74266.89</v>
      </c>
      <c r="F136" s="18">
        <v>1019671.11</v>
      </c>
      <c r="G136" s="18">
        <v>803.41</v>
      </c>
      <c r="H136" s="19">
        <f>SUM(C136:G136)</f>
        <v>1344378.9999999998</v>
      </c>
      <c r="I136" s="18">
        <v>652953.75</v>
      </c>
      <c r="J136" s="18">
        <v>337436.99</v>
      </c>
      <c r="K136" s="18">
        <v>1895.21</v>
      </c>
      <c r="L136" s="18">
        <v>36013.599999999999</v>
      </c>
      <c r="M136" s="19">
        <f>SUM(I136:L136)</f>
        <v>1028299.5499999999</v>
      </c>
      <c r="N136" s="20">
        <f>(H136-M136)/H136</f>
        <v>0.23511186205675624</v>
      </c>
    </row>
    <row r="137" spans="1:14" ht="15.6" customHeight="1">
      <c r="A137" s="17" t="s">
        <v>312</v>
      </c>
      <c r="B137" s="28" t="s">
        <v>22</v>
      </c>
      <c r="C137" s="18">
        <v>7053391.6699999999</v>
      </c>
      <c r="D137" s="18">
        <v>267588.75</v>
      </c>
      <c r="E137" s="18">
        <v>1416530.37</v>
      </c>
      <c r="F137" s="18">
        <v>12241102.529999999</v>
      </c>
      <c r="G137" s="18">
        <v>118837.73</v>
      </c>
      <c r="H137" s="19">
        <f>SUM(C137:G137)</f>
        <v>21097451.050000001</v>
      </c>
      <c r="I137" s="18">
        <v>11574272.119999999</v>
      </c>
      <c r="J137" s="18">
        <v>3654410.95</v>
      </c>
      <c r="K137" s="18">
        <v>8632.6200000000008</v>
      </c>
      <c r="L137" s="18">
        <v>933766.13</v>
      </c>
      <c r="M137" s="19">
        <f>SUM(I137:L137)</f>
        <v>16171081.82</v>
      </c>
      <c r="N137" s="20">
        <f>(H137-M137)/H137</f>
        <v>0.23350542292169463</v>
      </c>
    </row>
    <row r="138" spans="1:14" ht="15.6" customHeight="1">
      <c r="A138" s="17" t="s">
        <v>550</v>
      </c>
      <c r="B138" s="28" t="s">
        <v>22</v>
      </c>
      <c r="C138" s="18">
        <v>626143.39</v>
      </c>
      <c r="D138" s="18">
        <v>14470.29</v>
      </c>
      <c r="E138" s="18">
        <v>101721.95</v>
      </c>
      <c r="F138" s="18">
        <v>2627302.67</v>
      </c>
      <c r="G138" s="18">
        <v>104756.54</v>
      </c>
      <c r="H138" s="19">
        <f>SUM(C138:G138)</f>
        <v>3474394.84</v>
      </c>
      <c r="I138" s="18">
        <v>1783403.96</v>
      </c>
      <c r="J138" s="18">
        <v>772164.29</v>
      </c>
      <c r="K138" s="18">
        <v>32521.41</v>
      </c>
      <c r="L138" s="18">
        <v>76012.09</v>
      </c>
      <c r="M138" s="19">
        <f>SUM(I138:L138)</f>
        <v>2664101.75</v>
      </c>
      <c r="N138" s="20">
        <f>(H138-M138)/H138</f>
        <v>0.23321848186949296</v>
      </c>
    </row>
    <row r="139" spans="1:14" ht="15.6" customHeight="1">
      <c r="A139" s="17" t="s">
        <v>217</v>
      </c>
      <c r="B139" s="28" t="s">
        <v>26</v>
      </c>
      <c r="C139" s="18">
        <v>56415.07</v>
      </c>
      <c r="D139" s="18">
        <v>1387.69</v>
      </c>
      <c r="E139" s="18">
        <v>17215.990000000002</v>
      </c>
      <c r="F139" s="18">
        <v>675200.9</v>
      </c>
      <c r="G139" s="18">
        <v>2530.92</v>
      </c>
      <c r="H139" s="19">
        <f>SUM(C139:G139)</f>
        <v>752750.57000000007</v>
      </c>
      <c r="I139" s="18">
        <v>266927.40000000002</v>
      </c>
      <c r="J139" s="18">
        <v>303461.14</v>
      </c>
      <c r="K139" s="18">
        <v>1103.6500000000001</v>
      </c>
      <c r="L139" s="18">
        <v>5877.18</v>
      </c>
      <c r="M139" s="19">
        <f>SUM(I139:L139)</f>
        <v>577369.37000000011</v>
      </c>
      <c r="N139" s="20">
        <f>(H139-M139)/H139</f>
        <v>0.23298713676164992</v>
      </c>
    </row>
    <row r="140" spans="1:14" ht="15.6" customHeight="1">
      <c r="A140" s="17" t="s">
        <v>335</v>
      </c>
      <c r="B140" s="28" t="s">
        <v>21</v>
      </c>
      <c r="C140" s="18">
        <v>22009080.699999999</v>
      </c>
      <c r="D140" s="18">
        <v>1207630.29</v>
      </c>
      <c r="E140" s="18">
        <v>11331722.48</v>
      </c>
      <c r="F140" s="18">
        <v>33363584.73</v>
      </c>
      <c r="G140" s="18">
        <v>988209.53</v>
      </c>
      <c r="H140" s="19">
        <f>SUM(C140:G140)</f>
        <v>68900227.730000004</v>
      </c>
      <c r="I140" s="18">
        <v>33861553.890000001</v>
      </c>
      <c r="J140" s="18">
        <v>17637790.420000002</v>
      </c>
      <c r="K140" s="18">
        <v>209781.26</v>
      </c>
      <c r="L140" s="18">
        <v>1142045.76</v>
      </c>
      <c r="M140" s="19">
        <f>SUM(I140:L140)</f>
        <v>52851171.329999998</v>
      </c>
      <c r="N140" s="20">
        <f>(H140-M140)/H140</f>
        <v>0.23293183388147279</v>
      </c>
    </row>
    <row r="141" spans="1:14" ht="15.6" customHeight="1">
      <c r="A141" s="17" t="s">
        <v>480</v>
      </c>
      <c r="B141" s="28" t="s">
        <v>15</v>
      </c>
      <c r="C141" s="18">
        <v>8446169.4900000002</v>
      </c>
      <c r="D141" s="18">
        <v>238199.04000000001</v>
      </c>
      <c r="E141" s="18">
        <v>8210671.7699999996</v>
      </c>
      <c r="F141" s="18">
        <v>14972242.960000001</v>
      </c>
      <c r="G141" s="18">
        <v>171526.52</v>
      </c>
      <c r="H141" s="19">
        <f>SUM(C141:G141)</f>
        <v>32038809.779999997</v>
      </c>
      <c r="I141" s="18">
        <v>11662052.48</v>
      </c>
      <c r="J141" s="18">
        <v>11040992.76</v>
      </c>
      <c r="K141" s="18">
        <v>39522.32</v>
      </c>
      <c r="L141" s="18">
        <v>1865102.66</v>
      </c>
      <c r="M141" s="19">
        <f>SUM(I141:L141)</f>
        <v>24607670.220000003</v>
      </c>
      <c r="N141" s="20">
        <f>(H141-M141)/H141</f>
        <v>0.23194181091704699</v>
      </c>
    </row>
    <row r="142" spans="1:14" ht="15.6" customHeight="1">
      <c r="A142" s="17" t="s">
        <v>535</v>
      </c>
      <c r="B142" s="28" t="s">
        <v>21</v>
      </c>
      <c r="C142" s="18">
        <v>63439.05</v>
      </c>
      <c r="D142" s="18">
        <v>0</v>
      </c>
      <c r="E142" s="18">
        <v>20438.849999999999</v>
      </c>
      <c r="F142" s="18">
        <v>356120.1</v>
      </c>
      <c r="G142" s="18">
        <v>9027.5</v>
      </c>
      <c r="H142" s="19">
        <f>SUM(C142:G142)</f>
        <v>449025.5</v>
      </c>
      <c r="I142" s="18">
        <v>172683.31</v>
      </c>
      <c r="J142" s="18">
        <v>152076.13</v>
      </c>
      <c r="K142" s="18">
        <v>692.14</v>
      </c>
      <c r="L142" s="18">
        <v>19496.88</v>
      </c>
      <c r="M142" s="19">
        <f>SUM(I142:L142)</f>
        <v>344948.46</v>
      </c>
      <c r="N142" s="20">
        <f>(H142-M142)/H142</f>
        <v>0.23178425278742518</v>
      </c>
    </row>
    <row r="143" spans="1:14" ht="15.6" customHeight="1">
      <c r="A143" s="17" t="s">
        <v>306</v>
      </c>
      <c r="B143" s="28" t="s">
        <v>26</v>
      </c>
      <c r="C143" s="18">
        <v>253743657.81999999</v>
      </c>
      <c r="D143" s="18">
        <v>30258240.550000001</v>
      </c>
      <c r="E143" s="18">
        <v>100192445.01000001</v>
      </c>
      <c r="F143" s="18">
        <v>440387063.79000002</v>
      </c>
      <c r="G143" s="18">
        <v>21595651.02</v>
      </c>
      <c r="H143" s="19">
        <f>SUM(C143:G143)</f>
        <v>846177058.19000006</v>
      </c>
      <c r="I143" s="18">
        <v>242161310.52000001</v>
      </c>
      <c r="J143" s="18">
        <v>186093966.84</v>
      </c>
      <c r="K143" s="18">
        <v>11842768.01</v>
      </c>
      <c r="L143" s="18">
        <v>209967507.41</v>
      </c>
      <c r="M143" s="19">
        <f>SUM(I143:L143)</f>
        <v>650065552.77999997</v>
      </c>
      <c r="N143" s="20">
        <f>(H143-M143)/H143</f>
        <v>0.23176178497380784</v>
      </c>
    </row>
    <row r="144" spans="1:14" ht="15.6" customHeight="1">
      <c r="A144" s="17" t="s">
        <v>322</v>
      </c>
      <c r="B144" s="28" t="s">
        <v>26</v>
      </c>
      <c r="C144" s="18">
        <v>240713.17</v>
      </c>
      <c r="D144" s="18">
        <v>6642.71</v>
      </c>
      <c r="E144" s="18">
        <v>71523.77</v>
      </c>
      <c r="F144" s="18">
        <v>941645.02</v>
      </c>
      <c r="G144" s="18">
        <v>1743.24</v>
      </c>
      <c r="H144" s="19">
        <f>SUM(C144:G144)</f>
        <v>1262267.9099999999</v>
      </c>
      <c r="I144" s="18">
        <v>454842.33</v>
      </c>
      <c r="J144" s="18">
        <v>188803.44</v>
      </c>
      <c r="K144" s="18">
        <v>0</v>
      </c>
      <c r="L144" s="18">
        <v>326149.83</v>
      </c>
      <c r="M144" s="19">
        <f>SUM(I144:L144)</f>
        <v>969795.60000000009</v>
      </c>
      <c r="N144" s="20">
        <f>(H144-M144)/H144</f>
        <v>0.23170383060756083</v>
      </c>
    </row>
    <row r="145" spans="1:14" ht="15.6" customHeight="1">
      <c r="A145" s="17" t="s">
        <v>64</v>
      </c>
      <c r="B145" s="28" t="s">
        <v>25</v>
      </c>
      <c r="C145" s="18">
        <v>1074595.28</v>
      </c>
      <c r="D145" s="18">
        <v>68134.94</v>
      </c>
      <c r="E145" s="18">
        <v>425622.46</v>
      </c>
      <c r="F145" s="18">
        <v>1270492.1200000001</v>
      </c>
      <c r="G145" s="18">
        <v>383132.79</v>
      </c>
      <c r="H145" s="19">
        <f>SUM(C145:G145)</f>
        <v>3221977.59</v>
      </c>
      <c r="I145" s="18">
        <v>1341959.82</v>
      </c>
      <c r="J145" s="18">
        <v>1076653.6499999999</v>
      </c>
      <c r="K145" s="18">
        <v>1092.3499999999999</v>
      </c>
      <c r="L145" s="18">
        <v>56198.39</v>
      </c>
      <c r="M145" s="19">
        <f>SUM(I145:L145)</f>
        <v>2475904.21</v>
      </c>
      <c r="N145" s="20">
        <f>(H145-M145)/H145</f>
        <v>0.23155759441517404</v>
      </c>
    </row>
    <row r="146" spans="1:14" ht="15.6" customHeight="1">
      <c r="A146" s="17" t="s">
        <v>521</v>
      </c>
      <c r="B146" s="28" t="s">
        <v>21</v>
      </c>
      <c r="C146" s="18">
        <v>2627851.79</v>
      </c>
      <c r="D146" s="18">
        <v>457441.96</v>
      </c>
      <c r="E146" s="18">
        <v>1655179.33</v>
      </c>
      <c r="F146" s="18">
        <v>4877994.4800000004</v>
      </c>
      <c r="G146" s="18">
        <v>53312.01</v>
      </c>
      <c r="H146" s="19">
        <f>SUM(C146:G146)</f>
        <v>9671779.5700000003</v>
      </c>
      <c r="I146" s="18">
        <v>3395548.55</v>
      </c>
      <c r="J146" s="18">
        <v>3769176.59</v>
      </c>
      <c r="K146" s="18">
        <v>68450.850000000006</v>
      </c>
      <c r="L146" s="18">
        <v>203271.7</v>
      </c>
      <c r="M146" s="19">
        <f>SUM(I146:L146)</f>
        <v>7436447.6899999995</v>
      </c>
      <c r="N146" s="20">
        <f>(H146-M146)/H146</f>
        <v>0.23111898527273825</v>
      </c>
    </row>
    <row r="147" spans="1:14" ht="15.6" customHeight="1">
      <c r="A147" s="17" t="s">
        <v>231</v>
      </c>
      <c r="B147" s="28" t="s">
        <v>22</v>
      </c>
      <c r="C147" s="18">
        <v>244606.64</v>
      </c>
      <c r="D147" s="18">
        <v>576.79999999999995</v>
      </c>
      <c r="E147" s="18">
        <v>116006.82</v>
      </c>
      <c r="F147" s="18">
        <v>701981.56</v>
      </c>
      <c r="G147" s="18">
        <v>5815.44</v>
      </c>
      <c r="H147" s="19">
        <f>SUM(C147:G147)</f>
        <v>1068987.26</v>
      </c>
      <c r="I147" s="18">
        <v>400531.1</v>
      </c>
      <c r="J147" s="18">
        <v>410614.64</v>
      </c>
      <c r="K147" s="18">
        <v>584.02</v>
      </c>
      <c r="L147" s="18">
        <v>10345.59</v>
      </c>
      <c r="M147" s="19">
        <f>SUM(I147:L147)</f>
        <v>822075.35</v>
      </c>
      <c r="N147" s="20">
        <f>(H147-M147)/H147</f>
        <v>0.23097741127429341</v>
      </c>
    </row>
    <row r="148" spans="1:14" ht="15.6" customHeight="1">
      <c r="A148" s="17" t="s">
        <v>211</v>
      </c>
      <c r="B148" s="28" t="s">
        <v>22</v>
      </c>
      <c r="C148" s="18">
        <v>6953645.3300000001</v>
      </c>
      <c r="D148" s="18">
        <v>677012.26</v>
      </c>
      <c r="E148" s="18">
        <v>863976.06</v>
      </c>
      <c r="F148" s="18">
        <v>6537200.6399999997</v>
      </c>
      <c r="G148" s="18">
        <v>424877.75</v>
      </c>
      <c r="H148" s="19">
        <f>SUM(C148:G148)</f>
        <v>15456712.039999999</v>
      </c>
      <c r="I148" s="18">
        <v>5838482.4100000001</v>
      </c>
      <c r="J148" s="18">
        <v>5833214.0800000001</v>
      </c>
      <c r="K148" s="18">
        <v>59382.01</v>
      </c>
      <c r="L148" s="18">
        <v>163126.1</v>
      </c>
      <c r="M148" s="19">
        <f>SUM(I148:L148)</f>
        <v>11894204.6</v>
      </c>
      <c r="N148" s="20">
        <f>(H148-M148)/H148</f>
        <v>0.23048287570996243</v>
      </c>
    </row>
    <row r="149" spans="1:14" ht="15.6" customHeight="1">
      <c r="A149" s="17" t="s">
        <v>343</v>
      </c>
      <c r="B149" s="28" t="s">
        <v>21</v>
      </c>
      <c r="C149" s="18">
        <v>4083797.28</v>
      </c>
      <c r="D149" s="18">
        <v>144798.91</v>
      </c>
      <c r="E149" s="18">
        <v>2544886.85</v>
      </c>
      <c r="F149" s="18">
        <v>6450156.5999999996</v>
      </c>
      <c r="G149" s="18">
        <v>63400.21</v>
      </c>
      <c r="H149" s="19">
        <f>SUM(C149:G149)</f>
        <v>13287039.85</v>
      </c>
      <c r="I149" s="18">
        <v>5036720.9400000004</v>
      </c>
      <c r="J149" s="18">
        <v>4377906.24</v>
      </c>
      <c r="K149" s="18">
        <v>147274.69</v>
      </c>
      <c r="L149" s="18">
        <v>682931.96</v>
      </c>
      <c r="M149" s="19">
        <f>SUM(I149:L149)</f>
        <v>10244833.829999998</v>
      </c>
      <c r="N149" s="20">
        <f>(H149-M149)/H149</f>
        <v>0.22896040460057787</v>
      </c>
    </row>
    <row r="150" spans="1:14" ht="15.6" customHeight="1">
      <c r="A150" s="17" t="s">
        <v>147</v>
      </c>
      <c r="B150" s="28" t="s">
        <v>21</v>
      </c>
      <c r="C150" s="18">
        <v>38825.410000000003</v>
      </c>
      <c r="D150" s="18">
        <v>7648.2</v>
      </c>
      <c r="E150" s="18">
        <v>33103</v>
      </c>
      <c r="F150" s="18">
        <v>390521.95</v>
      </c>
      <c r="G150" s="18">
        <v>1500</v>
      </c>
      <c r="H150" s="19">
        <f>SUM(C150:G150)</f>
        <v>471598.56</v>
      </c>
      <c r="I150" s="18">
        <v>165813.63</v>
      </c>
      <c r="J150" s="18">
        <v>189550.56</v>
      </c>
      <c r="K150" s="18">
        <v>845.83</v>
      </c>
      <c r="L150" s="18">
        <v>8371.01</v>
      </c>
      <c r="M150" s="19">
        <f>SUM(I150:L150)</f>
        <v>364581.03</v>
      </c>
      <c r="N150" s="20">
        <f>(H150-M150)/H150</f>
        <v>0.22692505676862113</v>
      </c>
    </row>
    <row r="151" spans="1:14" ht="15.6" customHeight="1">
      <c r="A151" s="17" t="s">
        <v>197</v>
      </c>
      <c r="B151" s="28" t="s">
        <v>26</v>
      </c>
      <c r="C151" s="18">
        <v>421949</v>
      </c>
      <c r="D151" s="18">
        <v>19455.740000000002</v>
      </c>
      <c r="E151" s="18">
        <v>291357.74</v>
      </c>
      <c r="F151" s="18">
        <v>1609985.02</v>
      </c>
      <c r="G151" s="18">
        <v>16683.72</v>
      </c>
      <c r="H151" s="19">
        <f>SUM(C151:G151)</f>
        <v>2359431.2200000002</v>
      </c>
      <c r="I151" s="18">
        <v>660172.67000000004</v>
      </c>
      <c r="J151" s="18">
        <v>1019455</v>
      </c>
      <c r="K151" s="18">
        <v>1737.98</v>
      </c>
      <c r="L151" s="18">
        <v>142814.25</v>
      </c>
      <c r="M151" s="19">
        <f>SUM(I151:L151)</f>
        <v>1824179.9</v>
      </c>
      <c r="N151" s="20">
        <f>(H151-M151)/H151</f>
        <v>0.22685608101769555</v>
      </c>
    </row>
    <row r="152" spans="1:14" ht="15.6" customHeight="1">
      <c r="A152" s="17" t="s">
        <v>470</v>
      </c>
      <c r="B152" s="28" t="s">
        <v>21</v>
      </c>
      <c r="C152" s="18">
        <v>448321.31</v>
      </c>
      <c r="D152" s="18">
        <v>97390.42</v>
      </c>
      <c r="E152" s="18">
        <v>232525.98</v>
      </c>
      <c r="F152" s="18">
        <v>1532883.72</v>
      </c>
      <c r="G152" s="18">
        <v>172320.34</v>
      </c>
      <c r="H152" s="19">
        <f>SUM(C152:G152)</f>
        <v>2483441.7699999996</v>
      </c>
      <c r="I152" s="18">
        <v>474173.41</v>
      </c>
      <c r="J152" s="18">
        <v>1401212.41</v>
      </c>
      <c r="K152" s="18">
        <v>2579.4899999999998</v>
      </c>
      <c r="L152" s="18">
        <v>46800.88</v>
      </c>
      <c r="M152" s="19">
        <f>SUM(I152:L152)</f>
        <v>1924766.1899999997</v>
      </c>
      <c r="N152" s="20">
        <f>(H152-M152)/H152</f>
        <v>0.22496020915360537</v>
      </c>
    </row>
    <row r="153" spans="1:14" ht="15.6" customHeight="1">
      <c r="A153" s="17" t="s">
        <v>116</v>
      </c>
      <c r="B153" s="28" t="s">
        <v>25</v>
      </c>
      <c r="C153" s="18">
        <v>1856468.05</v>
      </c>
      <c r="D153" s="18">
        <v>31040.19</v>
      </c>
      <c r="E153" s="18">
        <v>444401.95</v>
      </c>
      <c r="F153" s="18">
        <v>3186026.39</v>
      </c>
      <c r="G153" s="18">
        <v>123771.98</v>
      </c>
      <c r="H153" s="19">
        <f>SUM(C153:G153)</f>
        <v>5641708.5600000005</v>
      </c>
      <c r="I153" s="18">
        <v>2392296.1800000002</v>
      </c>
      <c r="J153" s="18">
        <v>1612625.15</v>
      </c>
      <c r="K153" s="18">
        <v>1930.72</v>
      </c>
      <c r="L153" s="18">
        <v>367450.21</v>
      </c>
      <c r="M153" s="19">
        <f>SUM(I153:L153)</f>
        <v>4374302.2600000007</v>
      </c>
      <c r="N153" s="20">
        <f>(H153-M153)/H153</f>
        <v>0.22464937465681489</v>
      </c>
    </row>
    <row r="154" spans="1:14" ht="15.6" customHeight="1">
      <c r="A154" s="17" t="s">
        <v>289</v>
      </c>
      <c r="B154" s="28" t="s">
        <v>22</v>
      </c>
      <c r="C154" s="18">
        <v>815850.17</v>
      </c>
      <c r="D154" s="18">
        <v>20076.41</v>
      </c>
      <c r="E154" s="18">
        <v>239328.11</v>
      </c>
      <c r="F154" s="18">
        <v>2523424.4700000002</v>
      </c>
      <c r="G154" s="18">
        <v>8047.85</v>
      </c>
      <c r="H154" s="19">
        <f>SUM(C154:G154)</f>
        <v>3606727.0100000002</v>
      </c>
      <c r="I154" s="18">
        <v>1946054.4</v>
      </c>
      <c r="J154" s="18">
        <v>752474.78</v>
      </c>
      <c r="K154" s="18">
        <v>8366.11</v>
      </c>
      <c r="L154" s="18">
        <v>90071.59</v>
      </c>
      <c r="M154" s="19">
        <f>SUM(I154:L154)</f>
        <v>2796966.8799999994</v>
      </c>
      <c r="N154" s="20">
        <f>(H154-M154)/H154</f>
        <v>0.22451383976521161</v>
      </c>
    </row>
    <row r="155" spans="1:14" ht="15.6" customHeight="1">
      <c r="A155" s="17" t="s">
        <v>424</v>
      </c>
      <c r="B155" s="28" t="s">
        <v>25</v>
      </c>
      <c r="C155" s="18">
        <v>695338.17</v>
      </c>
      <c r="D155" s="18">
        <v>18643.39</v>
      </c>
      <c r="E155" s="18">
        <v>154801.22</v>
      </c>
      <c r="F155" s="18">
        <v>1266284.69</v>
      </c>
      <c r="G155" s="18">
        <v>84265.11</v>
      </c>
      <c r="H155" s="19">
        <f>SUM(C155:G155)</f>
        <v>2219332.5799999996</v>
      </c>
      <c r="I155" s="18">
        <v>933533.31</v>
      </c>
      <c r="J155" s="18">
        <v>642970.17000000004</v>
      </c>
      <c r="K155" s="18">
        <v>14440.38</v>
      </c>
      <c r="L155" s="18">
        <v>131147.66</v>
      </c>
      <c r="M155" s="19">
        <f>SUM(I155:L155)</f>
        <v>1722091.5199999998</v>
      </c>
      <c r="N155" s="20">
        <f>(H155-M155)/H155</f>
        <v>0.22404981771591886</v>
      </c>
    </row>
    <row r="156" spans="1:14" ht="15.6" customHeight="1">
      <c r="A156" s="17" t="s">
        <v>344</v>
      </c>
      <c r="B156" s="28" t="s">
        <v>15</v>
      </c>
      <c r="C156" s="18">
        <v>151695.67000000001</v>
      </c>
      <c r="D156" s="18">
        <v>4303.37</v>
      </c>
      <c r="E156" s="18">
        <v>76330.47</v>
      </c>
      <c r="F156" s="18">
        <v>432109.82</v>
      </c>
      <c r="G156" s="18">
        <v>4731</v>
      </c>
      <c r="H156" s="19">
        <f>SUM(C156:G156)</f>
        <v>669170.33000000007</v>
      </c>
      <c r="I156" s="18">
        <v>267256.03000000003</v>
      </c>
      <c r="J156" s="18">
        <v>221102.33</v>
      </c>
      <c r="K156" s="18">
        <v>927.03</v>
      </c>
      <c r="L156" s="18">
        <v>30196.83</v>
      </c>
      <c r="M156" s="19">
        <f>SUM(I156:L156)</f>
        <v>519482.22000000003</v>
      </c>
      <c r="N156" s="20">
        <f>(H156-M156)/H156</f>
        <v>0.22369209047269031</v>
      </c>
    </row>
    <row r="157" spans="1:14" ht="15.6" customHeight="1">
      <c r="A157" s="17" t="s">
        <v>266</v>
      </c>
      <c r="B157" s="28" t="s">
        <v>21</v>
      </c>
      <c r="C157" s="18">
        <v>3192124</v>
      </c>
      <c r="D157" s="18">
        <v>121758.24</v>
      </c>
      <c r="E157" s="18">
        <v>1187446.25</v>
      </c>
      <c r="F157" s="18">
        <v>5961851.5</v>
      </c>
      <c r="G157" s="18">
        <v>31836.59</v>
      </c>
      <c r="H157" s="19">
        <f>SUM(C157:G157)</f>
        <v>10495016.58</v>
      </c>
      <c r="I157" s="18">
        <v>2940494.17</v>
      </c>
      <c r="J157" s="18">
        <v>4719138.2699999996</v>
      </c>
      <c r="K157" s="18">
        <v>83913.44</v>
      </c>
      <c r="L157" s="18">
        <v>418201.8</v>
      </c>
      <c r="M157" s="19">
        <f>SUM(I157:L157)</f>
        <v>8161747.6799999997</v>
      </c>
      <c r="N157" s="20">
        <f>(H157-M157)/H157</f>
        <v>0.22232160208745477</v>
      </c>
    </row>
    <row r="158" spans="1:14" ht="15.6" customHeight="1">
      <c r="A158" s="17" t="s">
        <v>402</v>
      </c>
      <c r="B158" s="28" t="s">
        <v>22</v>
      </c>
      <c r="C158" s="18">
        <v>13651945.630000001</v>
      </c>
      <c r="D158" s="18">
        <v>2735919.61</v>
      </c>
      <c r="E158" s="18">
        <v>9798519.6300000008</v>
      </c>
      <c r="F158" s="18">
        <v>24798671.77</v>
      </c>
      <c r="G158" s="18">
        <v>276548.67</v>
      </c>
      <c r="H158" s="19">
        <f>SUM(C158:G158)</f>
        <v>51261605.310000002</v>
      </c>
      <c r="I158" s="18">
        <v>18251043.690000001</v>
      </c>
      <c r="J158" s="18">
        <v>19053826.73</v>
      </c>
      <c r="K158" s="18">
        <v>23022.28</v>
      </c>
      <c r="L158" s="18">
        <v>2556729.12</v>
      </c>
      <c r="M158" s="19">
        <f>SUM(I158:L158)</f>
        <v>39884621.82</v>
      </c>
      <c r="N158" s="20">
        <f>(H158-M158)/H158</f>
        <v>0.22193966461250492</v>
      </c>
    </row>
    <row r="159" spans="1:14" ht="15.6" customHeight="1">
      <c r="A159" s="17" t="s">
        <v>473</v>
      </c>
      <c r="B159" s="28" t="s">
        <v>25</v>
      </c>
      <c r="C159" s="18">
        <v>5230517.74</v>
      </c>
      <c r="D159" s="18">
        <v>180449.97</v>
      </c>
      <c r="E159" s="18">
        <v>2083927</v>
      </c>
      <c r="F159" s="18">
        <v>5401004</v>
      </c>
      <c r="G159" s="18">
        <v>96763.75</v>
      </c>
      <c r="H159" s="19">
        <f>SUM(C159:G159)</f>
        <v>12992662.460000001</v>
      </c>
      <c r="I159" s="18">
        <v>5584663.9000000004</v>
      </c>
      <c r="J159" s="18">
        <v>3135973.49</v>
      </c>
      <c r="K159" s="18">
        <v>769409.14</v>
      </c>
      <c r="L159" s="18">
        <v>624388.85</v>
      </c>
      <c r="M159" s="19">
        <f>SUM(I159:L159)</f>
        <v>10114435.380000001</v>
      </c>
      <c r="N159" s="20">
        <f>(H159-M159)/H159</f>
        <v>0.22152711877654674</v>
      </c>
    </row>
    <row r="160" spans="1:14" ht="15.6" customHeight="1">
      <c r="A160" s="17" t="s">
        <v>284</v>
      </c>
      <c r="B160" s="28" t="s">
        <v>37</v>
      </c>
      <c r="C160" s="18">
        <v>2030016</v>
      </c>
      <c r="D160" s="18">
        <v>130518.05</v>
      </c>
      <c r="E160" s="18">
        <v>1203517.81</v>
      </c>
      <c r="F160" s="18">
        <v>3548138.91</v>
      </c>
      <c r="G160" s="18">
        <v>7096.59</v>
      </c>
      <c r="H160" s="19">
        <f>SUM(C160:G160)</f>
        <v>6919287.3599999994</v>
      </c>
      <c r="I160" s="18">
        <v>3805046.44</v>
      </c>
      <c r="J160" s="18">
        <v>1495078.9</v>
      </c>
      <c r="K160" s="18">
        <v>21318.58</v>
      </c>
      <c r="L160" s="18">
        <v>69799.649999999994</v>
      </c>
      <c r="M160" s="19">
        <f>SUM(I160:L160)</f>
        <v>5391243.5700000003</v>
      </c>
      <c r="N160" s="20">
        <f>(H160-M160)/H160</f>
        <v>0.22083831910689705</v>
      </c>
    </row>
    <row r="161" spans="1:14" ht="15.6" customHeight="1">
      <c r="A161" s="17" t="s">
        <v>241</v>
      </c>
      <c r="B161" s="28" t="s">
        <v>21</v>
      </c>
      <c r="C161" s="18">
        <v>1698494.7</v>
      </c>
      <c r="D161" s="18">
        <v>32271.01</v>
      </c>
      <c r="E161" s="18">
        <v>514206.42</v>
      </c>
      <c r="F161" s="18">
        <v>3013327.44</v>
      </c>
      <c r="G161" s="18">
        <v>10605.98</v>
      </c>
      <c r="H161" s="19">
        <f>SUM(C161:G161)</f>
        <v>5268905.5500000007</v>
      </c>
      <c r="I161" s="18">
        <v>2069283.71</v>
      </c>
      <c r="J161" s="18">
        <v>1833136.78</v>
      </c>
      <c r="K161" s="18">
        <v>53317.07</v>
      </c>
      <c r="L161" s="18">
        <v>153330.10999999999</v>
      </c>
      <c r="M161" s="19">
        <f>SUM(I161:L161)</f>
        <v>4109067.67</v>
      </c>
      <c r="N161" s="20">
        <f>(H161-M161)/H161</f>
        <v>0.22012880454841341</v>
      </c>
    </row>
    <row r="162" spans="1:14" ht="15.6" customHeight="1">
      <c r="A162" s="17" t="s">
        <v>75</v>
      </c>
      <c r="B162" s="28" t="s">
        <v>26</v>
      </c>
      <c r="C162" s="18">
        <v>3415003.7</v>
      </c>
      <c r="D162" s="18">
        <v>202519.71</v>
      </c>
      <c r="E162" s="18">
        <v>1207332.1100000001</v>
      </c>
      <c r="F162" s="18">
        <v>4276091.21</v>
      </c>
      <c r="G162" s="18">
        <v>235192.7</v>
      </c>
      <c r="H162" s="19">
        <f>SUM(C162:G162)</f>
        <v>9336139.4299999997</v>
      </c>
      <c r="I162" s="18">
        <v>3846102.89</v>
      </c>
      <c r="J162" s="18">
        <v>2513393.1</v>
      </c>
      <c r="K162" s="18">
        <v>10004.81</v>
      </c>
      <c r="L162" s="18">
        <v>914978.9</v>
      </c>
      <c r="M162" s="19">
        <f>SUM(I162:L162)</f>
        <v>7284479.7000000002</v>
      </c>
      <c r="N162" s="20">
        <f>(H162-M162)/H162</f>
        <v>0.21975461542566097</v>
      </c>
    </row>
    <row r="163" spans="1:14" ht="15.6" customHeight="1">
      <c r="A163" s="17" t="s">
        <v>178</v>
      </c>
      <c r="B163" s="28" t="s">
        <v>21</v>
      </c>
      <c r="C163" s="18">
        <v>825207.6</v>
      </c>
      <c r="D163" s="18">
        <v>27998.68</v>
      </c>
      <c r="E163" s="18">
        <v>324385.63</v>
      </c>
      <c r="F163" s="18">
        <v>2320232.4</v>
      </c>
      <c r="G163" s="18">
        <v>11863.39</v>
      </c>
      <c r="H163" s="19">
        <f>SUM(C163:G163)</f>
        <v>3509687.7</v>
      </c>
      <c r="I163" s="18">
        <v>1849039.39</v>
      </c>
      <c r="J163" s="18">
        <v>717278.54</v>
      </c>
      <c r="K163" s="18">
        <v>4600</v>
      </c>
      <c r="L163" s="18">
        <v>168379.11</v>
      </c>
      <c r="M163" s="19">
        <f>SUM(I163:L163)</f>
        <v>2739297.0399999996</v>
      </c>
      <c r="N163" s="20">
        <f>(H163-M163)/H163</f>
        <v>0.21950404875054855</v>
      </c>
    </row>
    <row r="164" spans="1:14" ht="15.6" customHeight="1">
      <c r="A164" s="17" t="s">
        <v>492</v>
      </c>
      <c r="B164" s="28" t="s">
        <v>26</v>
      </c>
      <c r="C164" s="18">
        <v>1489990.07</v>
      </c>
      <c r="D164" s="18">
        <v>4070.9</v>
      </c>
      <c r="E164" s="18">
        <v>334459.32</v>
      </c>
      <c r="F164" s="18">
        <v>2348166.04</v>
      </c>
      <c r="G164" s="18">
        <v>218360.58</v>
      </c>
      <c r="H164" s="19">
        <f>SUM(C164:G164)</f>
        <v>4395046.91</v>
      </c>
      <c r="I164" s="18">
        <v>1810193.93</v>
      </c>
      <c r="J164" s="18">
        <v>1452025.09</v>
      </c>
      <c r="K164" s="18">
        <v>484.72</v>
      </c>
      <c r="L164" s="18">
        <v>168734.24</v>
      </c>
      <c r="M164" s="19">
        <f>SUM(I164:L164)</f>
        <v>3431437.9800000004</v>
      </c>
      <c r="N164" s="20">
        <f>(H164-M164)/H164</f>
        <v>0.21924883846120305</v>
      </c>
    </row>
    <row r="165" spans="1:14" ht="15.6" customHeight="1">
      <c r="A165" s="17" t="s">
        <v>494</v>
      </c>
      <c r="B165" s="28" t="s">
        <v>26</v>
      </c>
      <c r="C165" s="18">
        <v>1028539.96</v>
      </c>
      <c r="D165" s="18">
        <v>24470.1</v>
      </c>
      <c r="E165" s="18">
        <v>311257.68</v>
      </c>
      <c r="F165" s="18">
        <v>2187352.79</v>
      </c>
      <c r="G165" s="18">
        <v>7703.6</v>
      </c>
      <c r="H165" s="19">
        <f>SUM(C165:G165)</f>
        <v>3559324.1300000004</v>
      </c>
      <c r="I165" s="18">
        <v>1424492.13</v>
      </c>
      <c r="J165" s="18">
        <v>1140553.1299999999</v>
      </c>
      <c r="K165" s="18">
        <v>1675.05</v>
      </c>
      <c r="L165" s="18">
        <v>222597.22</v>
      </c>
      <c r="M165" s="19">
        <f>SUM(I165:L165)</f>
        <v>2789317.53</v>
      </c>
      <c r="N165" s="20">
        <f>(H165-M165)/H165</f>
        <v>0.21633506021830062</v>
      </c>
    </row>
    <row r="166" spans="1:14" ht="15.6" customHeight="1">
      <c r="A166" s="17" t="s">
        <v>114</v>
      </c>
      <c r="B166" s="28" t="s">
        <v>18</v>
      </c>
      <c r="C166" s="18">
        <v>154595.06</v>
      </c>
      <c r="D166" s="18">
        <v>768.03</v>
      </c>
      <c r="E166" s="18">
        <v>111172.08</v>
      </c>
      <c r="F166" s="18">
        <v>1096470.02</v>
      </c>
      <c r="G166" s="18">
        <v>28535.5</v>
      </c>
      <c r="H166" s="19">
        <f>SUM(C166:G166)</f>
        <v>1391540.69</v>
      </c>
      <c r="I166" s="18">
        <v>669739.80000000005</v>
      </c>
      <c r="J166" s="18">
        <v>391117.04</v>
      </c>
      <c r="K166" s="18">
        <v>295.32</v>
      </c>
      <c r="L166" s="18">
        <v>30621.72</v>
      </c>
      <c r="M166" s="19">
        <f>SUM(I166:L166)</f>
        <v>1091773.8800000001</v>
      </c>
      <c r="N166" s="20">
        <f>(H166-M166)/H166</f>
        <v>0.21542080095408481</v>
      </c>
    </row>
    <row r="167" spans="1:14" ht="15.6" customHeight="1">
      <c r="A167" s="17" t="s">
        <v>381</v>
      </c>
      <c r="B167" s="28" t="s">
        <v>31</v>
      </c>
      <c r="C167" s="18">
        <v>1277308.22</v>
      </c>
      <c r="D167" s="18">
        <v>54100.63</v>
      </c>
      <c r="E167" s="18">
        <v>1006781.2</v>
      </c>
      <c r="F167" s="18">
        <v>2339758.5</v>
      </c>
      <c r="G167" s="18">
        <v>150536.28</v>
      </c>
      <c r="H167" s="19">
        <f>SUM(C167:G167)</f>
        <v>4828484.83</v>
      </c>
      <c r="I167" s="18">
        <v>1567762.13</v>
      </c>
      <c r="J167" s="18">
        <v>1359934.14</v>
      </c>
      <c r="K167" s="18">
        <v>51438.05</v>
      </c>
      <c r="L167" s="18">
        <v>812706.79</v>
      </c>
      <c r="M167" s="19">
        <f>SUM(I167:L167)</f>
        <v>3791841.1099999994</v>
      </c>
      <c r="N167" s="20">
        <f>(H167-M167)/H167</f>
        <v>0.21469337825381563</v>
      </c>
    </row>
    <row r="168" spans="1:14" ht="15.6" customHeight="1">
      <c r="A168" s="17" t="s">
        <v>141</v>
      </c>
      <c r="B168" s="28" t="s">
        <v>15</v>
      </c>
      <c r="C168" s="18">
        <v>2285985.42</v>
      </c>
      <c r="D168" s="18">
        <v>1256292.77</v>
      </c>
      <c r="E168" s="18">
        <v>2449044.06</v>
      </c>
      <c r="F168" s="18">
        <v>1628451.98</v>
      </c>
      <c r="G168" s="18">
        <v>49621.1</v>
      </c>
      <c r="H168" s="19">
        <f>SUM(C168:G168)</f>
        <v>7669395.3300000001</v>
      </c>
      <c r="I168" s="18">
        <v>2792421.33</v>
      </c>
      <c r="J168" s="18">
        <v>2949718.67</v>
      </c>
      <c r="K168" s="18">
        <v>13102.82</v>
      </c>
      <c r="L168" s="18">
        <v>272909.61</v>
      </c>
      <c r="M168" s="19">
        <f>SUM(I168:L168)</f>
        <v>6028152.4300000006</v>
      </c>
      <c r="N168" s="20">
        <f>(H168-M168)/H168</f>
        <v>0.21399899592866592</v>
      </c>
    </row>
    <row r="169" spans="1:14" ht="15.6" customHeight="1">
      <c r="A169" s="17" t="s">
        <v>304</v>
      </c>
      <c r="B169" s="28" t="s">
        <v>15</v>
      </c>
      <c r="C169" s="18">
        <v>1452527.23</v>
      </c>
      <c r="D169" s="18">
        <v>27960.67</v>
      </c>
      <c r="E169" s="18">
        <v>331025.78999999998</v>
      </c>
      <c r="F169" s="18">
        <v>2746544.56</v>
      </c>
      <c r="G169" s="18">
        <v>897959.12</v>
      </c>
      <c r="H169" s="19">
        <f>SUM(C169:G169)</f>
        <v>5456017.3700000001</v>
      </c>
      <c r="I169" s="18">
        <v>2637392.5</v>
      </c>
      <c r="J169" s="18">
        <v>1348874.18</v>
      </c>
      <c r="K169" s="18">
        <v>87215.4</v>
      </c>
      <c r="L169" s="18">
        <v>215383.41</v>
      </c>
      <c r="M169" s="19">
        <f>SUM(I169:L169)</f>
        <v>4288865.4899999993</v>
      </c>
      <c r="N169" s="20">
        <f>(H169-M169)/H169</f>
        <v>0.21392011807323127</v>
      </c>
    </row>
    <row r="170" spans="1:14" ht="15.6" customHeight="1">
      <c r="A170" s="17" t="s">
        <v>637</v>
      </c>
      <c r="B170" s="28" t="s">
        <v>22</v>
      </c>
      <c r="C170" s="18">
        <v>2942742</v>
      </c>
      <c r="D170" s="18">
        <v>190674.51</v>
      </c>
      <c r="E170" s="18">
        <v>470025.36</v>
      </c>
      <c r="F170" s="18">
        <v>4719393.91</v>
      </c>
      <c r="G170" s="18">
        <v>118514.25</v>
      </c>
      <c r="H170" s="19">
        <f>SUM(C170:G170)</f>
        <v>8441350.0299999993</v>
      </c>
      <c r="I170" s="18">
        <v>3148844.82</v>
      </c>
      <c r="J170" s="18">
        <v>2795634.12</v>
      </c>
      <c r="K170" s="18">
        <v>43191.85</v>
      </c>
      <c r="L170" s="18">
        <v>650367.35</v>
      </c>
      <c r="M170" s="19">
        <f>SUM(I170:L170)</f>
        <v>6638038.1399999987</v>
      </c>
      <c r="N170" s="20">
        <f>(H170-M170)/H170</f>
        <v>0.21362837503375046</v>
      </c>
    </row>
    <row r="171" spans="1:14" ht="15.6" customHeight="1">
      <c r="A171" s="17" t="s">
        <v>104</v>
      </c>
      <c r="B171" s="28" t="s">
        <v>21</v>
      </c>
      <c r="C171" s="18">
        <v>389372.55</v>
      </c>
      <c r="D171" s="18">
        <v>25205.57</v>
      </c>
      <c r="E171" s="18">
        <v>179754.13</v>
      </c>
      <c r="F171" s="18">
        <v>1045336.46</v>
      </c>
      <c r="G171" s="18">
        <v>9190.7999999999993</v>
      </c>
      <c r="H171" s="19">
        <f>SUM(C171:G171)</f>
        <v>1648859.51</v>
      </c>
      <c r="I171" s="18">
        <v>722634.99</v>
      </c>
      <c r="J171" s="18">
        <v>519868.24</v>
      </c>
      <c r="K171" s="18">
        <v>1607.82</v>
      </c>
      <c r="L171" s="18">
        <v>53441.84</v>
      </c>
      <c r="M171" s="19">
        <f>SUM(I171:L171)</f>
        <v>1297552.8900000001</v>
      </c>
      <c r="N171" s="20">
        <f>(H171-M171)/H171</f>
        <v>0.21306037165046274</v>
      </c>
    </row>
    <row r="172" spans="1:14" ht="15.6" customHeight="1">
      <c r="A172" s="17" t="s">
        <v>412</v>
      </c>
      <c r="B172" s="28" t="s">
        <v>37</v>
      </c>
      <c r="C172" s="18">
        <v>30909993.219999999</v>
      </c>
      <c r="D172" s="18">
        <v>4221568.87</v>
      </c>
      <c r="E172" s="18">
        <v>15138030.289999999</v>
      </c>
      <c r="F172" s="18">
        <v>39127015.539999999</v>
      </c>
      <c r="G172" s="18">
        <v>2330697.5699999998</v>
      </c>
      <c r="H172" s="19">
        <f>SUM(C172:G172)</f>
        <v>91727305.48999998</v>
      </c>
      <c r="I172" s="18">
        <v>19812587.039999999</v>
      </c>
      <c r="J172" s="18">
        <v>39361713.729999997</v>
      </c>
      <c r="K172" s="18">
        <v>967195.55</v>
      </c>
      <c r="L172" s="18">
        <v>12042814.449999999</v>
      </c>
      <c r="M172" s="19">
        <f>SUM(I172:L172)</f>
        <v>72184310.769999996</v>
      </c>
      <c r="N172" s="20">
        <f>(H172-M172)/H172</f>
        <v>0.21305536683545712</v>
      </c>
    </row>
    <row r="173" spans="1:14" ht="15.6" customHeight="1">
      <c r="A173" s="17" t="s">
        <v>316</v>
      </c>
      <c r="B173" s="28" t="s">
        <v>26</v>
      </c>
      <c r="C173" s="18">
        <v>64297510.07</v>
      </c>
      <c r="D173" s="18">
        <v>7488720.5800000001</v>
      </c>
      <c r="E173" s="18">
        <v>22315671.41</v>
      </c>
      <c r="F173" s="18">
        <v>33403949.02</v>
      </c>
      <c r="G173" s="18">
        <v>4370230.59</v>
      </c>
      <c r="H173" s="19">
        <f>SUM(C173:G173)</f>
        <v>131876081.67</v>
      </c>
      <c r="I173" s="18">
        <v>49898276.960000001</v>
      </c>
      <c r="J173" s="18">
        <v>39645914.740000002</v>
      </c>
      <c r="K173" s="18">
        <v>668890.89</v>
      </c>
      <c r="L173" s="18">
        <v>13759993.66</v>
      </c>
      <c r="M173" s="19">
        <f>SUM(I173:L173)</f>
        <v>103973076.25</v>
      </c>
      <c r="N173" s="20">
        <f>(H173-M173)/H173</f>
        <v>0.21158503548674629</v>
      </c>
    </row>
    <row r="174" spans="1:14" ht="15.6" customHeight="1">
      <c r="A174" s="17" t="s">
        <v>262</v>
      </c>
      <c r="B174" s="28" t="s">
        <v>15</v>
      </c>
      <c r="C174" s="18">
        <v>7438153.7800000003</v>
      </c>
      <c r="D174" s="18">
        <v>282718.40999999997</v>
      </c>
      <c r="E174" s="18">
        <v>2214918.15</v>
      </c>
      <c r="F174" s="18">
        <v>12048764.85</v>
      </c>
      <c r="G174" s="18">
        <v>228340.79</v>
      </c>
      <c r="H174" s="19">
        <f>SUM(C174:G174)</f>
        <v>22212895.979999997</v>
      </c>
      <c r="I174" s="18">
        <v>6445705.9699999997</v>
      </c>
      <c r="J174" s="18">
        <v>9902784.3000000007</v>
      </c>
      <c r="K174" s="18">
        <v>344456.25</v>
      </c>
      <c r="L174" s="18">
        <v>833771.44</v>
      </c>
      <c r="M174" s="19">
        <f>SUM(I174:L174)</f>
        <v>17526717.960000001</v>
      </c>
      <c r="N174" s="20">
        <f>(H174-M174)/H174</f>
        <v>0.21096654953137706</v>
      </c>
    </row>
    <row r="175" spans="1:14" ht="15.6" customHeight="1">
      <c r="A175" s="17" t="s">
        <v>598</v>
      </c>
      <c r="B175" s="28" t="s">
        <v>26</v>
      </c>
      <c r="C175" s="18">
        <v>860929.1</v>
      </c>
      <c r="D175" s="18">
        <v>0</v>
      </c>
      <c r="E175" s="18">
        <v>680966.74</v>
      </c>
      <c r="F175" s="18">
        <v>1069918.72</v>
      </c>
      <c r="G175" s="18">
        <v>-163966.66</v>
      </c>
      <c r="H175" s="19">
        <f>SUM(C175:G175)</f>
        <v>2447847.8999999994</v>
      </c>
      <c r="I175" s="18">
        <v>678031.96</v>
      </c>
      <c r="J175" s="18">
        <v>1089101.68</v>
      </c>
      <c r="K175" s="18">
        <v>76875.98</v>
      </c>
      <c r="L175" s="18">
        <v>88471.039999999994</v>
      </c>
      <c r="M175" s="19">
        <f>SUM(I175:L175)</f>
        <v>1932480.66</v>
      </c>
      <c r="N175" s="20">
        <f>(H175-M175)/H175</f>
        <v>0.21053891461148369</v>
      </c>
    </row>
    <row r="176" spans="1:14" ht="15.6" customHeight="1">
      <c r="A176" s="17" t="s">
        <v>158</v>
      </c>
      <c r="B176" s="28" t="s">
        <v>26</v>
      </c>
      <c r="C176" s="18">
        <v>1316961.5900000001</v>
      </c>
      <c r="D176" s="18">
        <v>12086.1</v>
      </c>
      <c r="E176" s="18">
        <v>342596.34</v>
      </c>
      <c r="F176" s="18">
        <v>1521131.25</v>
      </c>
      <c r="G176" s="18">
        <v>11564.95</v>
      </c>
      <c r="H176" s="19">
        <f>SUM(C176:G176)</f>
        <v>3204340.2300000004</v>
      </c>
      <c r="I176" s="18">
        <v>1283003.49</v>
      </c>
      <c r="J176" s="18">
        <v>1039768.39</v>
      </c>
      <c r="K176" s="18">
        <v>21642.76</v>
      </c>
      <c r="L176" s="18">
        <v>186148.91</v>
      </c>
      <c r="M176" s="19">
        <f>SUM(I176:L176)</f>
        <v>2530563.5499999998</v>
      </c>
      <c r="N176" s="20">
        <f>(H176-M176)/H176</f>
        <v>0.21027001867401593</v>
      </c>
    </row>
    <row r="177" spans="1:14" ht="15.6" customHeight="1">
      <c r="A177" s="17" t="s">
        <v>325</v>
      </c>
      <c r="B177" s="28" t="s">
        <v>22</v>
      </c>
      <c r="C177" s="18">
        <v>2138196.0299999998</v>
      </c>
      <c r="D177" s="18">
        <v>57108.800000000003</v>
      </c>
      <c r="E177" s="18">
        <v>967978.79</v>
      </c>
      <c r="F177" s="18">
        <v>5419071.2199999997</v>
      </c>
      <c r="G177" s="18">
        <v>19209.79</v>
      </c>
      <c r="H177" s="19">
        <f>SUM(C177:G177)</f>
        <v>8601564.629999999</v>
      </c>
      <c r="I177" s="18">
        <v>4127242.74</v>
      </c>
      <c r="J177" s="18">
        <v>2442617.16</v>
      </c>
      <c r="K177" s="18">
        <v>69971.41</v>
      </c>
      <c r="L177" s="18">
        <v>162428.57</v>
      </c>
      <c r="M177" s="19">
        <f>SUM(I177:L177)</f>
        <v>6802259.8800000008</v>
      </c>
      <c r="N177" s="20">
        <f>(H177-M177)/H177</f>
        <v>0.20918342503926501</v>
      </c>
    </row>
    <row r="178" spans="1:14" ht="15.6" customHeight="1">
      <c r="A178" s="17" t="s">
        <v>142</v>
      </c>
      <c r="B178" s="28" t="s">
        <v>22</v>
      </c>
      <c r="C178" s="18">
        <v>987316.37</v>
      </c>
      <c r="D178" s="18">
        <v>47354.51</v>
      </c>
      <c r="E178" s="18">
        <v>394308.68</v>
      </c>
      <c r="F178" s="18">
        <v>5514932.3899999997</v>
      </c>
      <c r="G178" s="18">
        <v>100353.15</v>
      </c>
      <c r="H178" s="19">
        <f>SUM(C178:G178)</f>
        <v>7044265.0999999996</v>
      </c>
      <c r="I178" s="18">
        <v>3810426.39</v>
      </c>
      <c r="J178" s="18">
        <v>1573652.87</v>
      </c>
      <c r="K178" s="18">
        <v>6902.58</v>
      </c>
      <c r="L178" s="18">
        <v>187786.38</v>
      </c>
      <c r="M178" s="19">
        <f>SUM(I178:L178)</f>
        <v>5578768.2199999997</v>
      </c>
      <c r="N178" s="20">
        <f>(H178-M178)/H178</f>
        <v>0.20804113121750628</v>
      </c>
    </row>
    <row r="179" spans="1:14" ht="15.6" customHeight="1">
      <c r="A179" s="17" t="s">
        <v>152</v>
      </c>
      <c r="B179" s="28" t="s">
        <v>18</v>
      </c>
      <c r="C179" s="18">
        <v>4005765.42</v>
      </c>
      <c r="D179" s="18">
        <v>475436.32</v>
      </c>
      <c r="E179" s="18">
        <v>3960639.51</v>
      </c>
      <c r="F179" s="18">
        <v>10713181.470000001</v>
      </c>
      <c r="G179" s="18">
        <v>67253.02</v>
      </c>
      <c r="H179" s="19">
        <f>SUM(C179:G179)</f>
        <v>19222275.739999998</v>
      </c>
      <c r="I179" s="18">
        <v>5895326.96</v>
      </c>
      <c r="J179" s="18">
        <v>9021881.3599999994</v>
      </c>
      <c r="K179" s="18">
        <v>81201.34</v>
      </c>
      <c r="L179" s="18">
        <v>249823.42</v>
      </c>
      <c r="M179" s="19">
        <f>SUM(I179:L179)</f>
        <v>15248233.08</v>
      </c>
      <c r="N179" s="20">
        <f>(H179-M179)/H179</f>
        <v>0.20674152809754662</v>
      </c>
    </row>
    <row r="180" spans="1:14" ht="15.6" customHeight="1">
      <c r="A180" s="17" t="s">
        <v>611</v>
      </c>
      <c r="B180" s="28" t="s">
        <v>31</v>
      </c>
      <c r="C180" s="18">
        <v>2431596.02</v>
      </c>
      <c r="D180" s="18">
        <v>523545.75</v>
      </c>
      <c r="E180" s="18">
        <v>1772561.26</v>
      </c>
      <c r="F180" s="18">
        <v>3631038.07</v>
      </c>
      <c r="G180" s="18">
        <v>85763.73</v>
      </c>
      <c r="H180" s="19">
        <f>SUM(C180:G180)</f>
        <v>8444504.8300000001</v>
      </c>
      <c r="I180" s="18">
        <v>2997231.95</v>
      </c>
      <c r="J180" s="18">
        <v>3506345.09</v>
      </c>
      <c r="K180" s="18">
        <v>70132.399999999994</v>
      </c>
      <c r="L180" s="18">
        <v>137826.07999999999</v>
      </c>
      <c r="M180" s="19">
        <f>SUM(I180:L180)</f>
        <v>6711535.5200000005</v>
      </c>
      <c r="N180" s="20">
        <f>(H180-M180)/H180</f>
        <v>0.20521858236653998</v>
      </c>
    </row>
    <row r="181" spans="1:14" ht="15.6" customHeight="1">
      <c r="A181" s="17" t="s">
        <v>496</v>
      </c>
      <c r="B181" s="28" t="s">
        <v>25</v>
      </c>
      <c r="C181" s="18">
        <v>79086.09</v>
      </c>
      <c r="D181" s="18">
        <v>2831.04</v>
      </c>
      <c r="E181" s="18">
        <v>17189.5</v>
      </c>
      <c r="F181" s="18">
        <v>460495.79</v>
      </c>
      <c r="G181" s="18">
        <v>29728.49</v>
      </c>
      <c r="H181" s="19">
        <f>SUM(C181:G181)</f>
        <v>589330.90999999992</v>
      </c>
      <c r="I181" s="18">
        <v>315046.59000000003</v>
      </c>
      <c r="J181" s="18">
        <v>140039.59</v>
      </c>
      <c r="K181" s="18">
        <v>5778.61</v>
      </c>
      <c r="L181" s="18">
        <v>7893.69</v>
      </c>
      <c r="M181" s="19">
        <f>SUM(I181:L181)</f>
        <v>468758.48000000004</v>
      </c>
      <c r="N181" s="20">
        <f>(H181-M181)/H181</f>
        <v>0.20459206865630022</v>
      </c>
    </row>
    <row r="182" spans="1:14" ht="15.6" customHeight="1">
      <c r="A182" s="17" t="s">
        <v>433</v>
      </c>
      <c r="B182" s="28" t="s">
        <v>22</v>
      </c>
      <c r="C182" s="18">
        <v>294552265.56</v>
      </c>
      <c r="D182" s="18">
        <v>31963378.870000001</v>
      </c>
      <c r="E182" s="18">
        <v>177374696.12</v>
      </c>
      <c r="F182" s="18">
        <v>535654250.72000003</v>
      </c>
      <c r="G182" s="18">
        <v>28426850.739999998</v>
      </c>
      <c r="H182" s="19">
        <f>SUM(C182:G182)</f>
        <v>1067971442.01</v>
      </c>
      <c r="I182" s="18">
        <v>361614981.44999999</v>
      </c>
      <c r="J182" s="18">
        <v>213050822.33000001</v>
      </c>
      <c r="K182" s="18">
        <v>12375317.66</v>
      </c>
      <c r="L182" s="18">
        <v>263344921.75</v>
      </c>
      <c r="M182" s="19">
        <f>SUM(I182:L182)</f>
        <v>850386043.18999994</v>
      </c>
      <c r="N182" s="20">
        <f>(H182-M182)/H182</f>
        <v>0.20373709470216592</v>
      </c>
    </row>
    <row r="183" spans="1:14" ht="15.6" customHeight="1">
      <c r="A183" s="17" t="s">
        <v>486</v>
      </c>
      <c r="B183" s="28" t="s">
        <v>31</v>
      </c>
      <c r="C183" s="18">
        <v>3140817.77</v>
      </c>
      <c r="D183" s="18">
        <v>117894.99</v>
      </c>
      <c r="E183" s="18">
        <v>3435261.83</v>
      </c>
      <c r="F183" s="18">
        <v>7428505.3099999996</v>
      </c>
      <c r="G183" s="18">
        <v>70132.960000000006</v>
      </c>
      <c r="H183" s="19">
        <f>SUM(C183:G183)</f>
        <v>14192612.859999999</v>
      </c>
      <c r="I183" s="18">
        <v>6513735.6600000001</v>
      </c>
      <c r="J183" s="18">
        <v>4413097.66</v>
      </c>
      <c r="K183" s="18">
        <v>201863.11</v>
      </c>
      <c r="L183" s="18">
        <v>175082.8</v>
      </c>
      <c r="M183" s="19">
        <f>SUM(I183:L183)</f>
        <v>11303779.23</v>
      </c>
      <c r="N183" s="20">
        <f>(H183-M183)/H183</f>
        <v>0.20354487637310209</v>
      </c>
    </row>
    <row r="184" spans="1:14" ht="15.6" customHeight="1">
      <c r="A184" s="17" t="s">
        <v>435</v>
      </c>
      <c r="B184" s="28" t="s">
        <v>15</v>
      </c>
      <c r="C184" s="18">
        <v>87992.3</v>
      </c>
      <c r="D184" s="18">
        <v>1543.4</v>
      </c>
      <c r="E184" s="18">
        <v>21840.62</v>
      </c>
      <c r="F184" s="18">
        <v>410407.06</v>
      </c>
      <c r="G184" s="18">
        <v>7453.8</v>
      </c>
      <c r="H184" s="19">
        <f>SUM(C184:G184)</f>
        <v>529237.18000000005</v>
      </c>
      <c r="I184" s="18">
        <v>199348.1</v>
      </c>
      <c r="J184" s="18">
        <v>193704.39</v>
      </c>
      <c r="K184" s="18">
        <v>950.57</v>
      </c>
      <c r="L184" s="18">
        <v>27560.85</v>
      </c>
      <c r="M184" s="19">
        <f>SUM(I184:L184)</f>
        <v>421563.91</v>
      </c>
      <c r="N184" s="20">
        <f>(H184-M184)/H184</f>
        <v>0.20344993524453453</v>
      </c>
    </row>
    <row r="185" spans="1:14" ht="15.6" customHeight="1">
      <c r="A185" s="17" t="s">
        <v>485</v>
      </c>
      <c r="B185" s="28" t="s">
        <v>25</v>
      </c>
      <c r="C185" s="18">
        <v>711366.23</v>
      </c>
      <c r="D185" s="18">
        <v>35498.04</v>
      </c>
      <c r="E185" s="18">
        <v>255649.46</v>
      </c>
      <c r="F185" s="18">
        <v>1854157.26</v>
      </c>
      <c r="G185" s="18">
        <v>96144.49</v>
      </c>
      <c r="H185" s="19">
        <f>SUM(C185:G185)</f>
        <v>2952815.4800000004</v>
      </c>
      <c r="I185" s="18">
        <v>1237282.3799999999</v>
      </c>
      <c r="J185" s="18">
        <v>1014019.51</v>
      </c>
      <c r="K185" s="18">
        <v>8854.19</v>
      </c>
      <c r="L185" s="18">
        <v>94088.05</v>
      </c>
      <c r="M185" s="19">
        <f>SUM(I185:L185)</f>
        <v>2354244.1299999994</v>
      </c>
      <c r="N185" s="20">
        <f>(H185-M185)/H185</f>
        <v>0.20271207396948521</v>
      </c>
    </row>
    <row r="186" spans="1:14" ht="15.6" customHeight="1">
      <c r="A186" s="17" t="s">
        <v>42</v>
      </c>
      <c r="B186" s="28" t="s">
        <v>26</v>
      </c>
      <c r="C186" s="18">
        <v>1072103.19</v>
      </c>
      <c r="D186" s="18">
        <v>17083.189999999999</v>
      </c>
      <c r="E186" s="18">
        <v>494028.04</v>
      </c>
      <c r="F186" s="18">
        <v>1458455.75</v>
      </c>
      <c r="G186" s="18">
        <v>7677.43</v>
      </c>
      <c r="H186" s="19">
        <f>SUM(C186:G186)</f>
        <v>3049347.6</v>
      </c>
      <c r="I186" s="18">
        <v>1225475.07</v>
      </c>
      <c r="J186" s="18">
        <v>1088137.77</v>
      </c>
      <c r="K186" s="18">
        <v>0</v>
      </c>
      <c r="L186" s="18">
        <v>118022.29</v>
      </c>
      <c r="M186" s="19">
        <f>SUM(I186:L186)</f>
        <v>2431635.13</v>
      </c>
      <c r="N186" s="20">
        <f>(H186-M186)/H186</f>
        <v>0.20257200917337209</v>
      </c>
    </row>
    <row r="187" spans="1:14" ht="15.6" customHeight="1">
      <c r="A187" s="17" t="s">
        <v>180</v>
      </c>
      <c r="B187" s="28" t="s">
        <v>26</v>
      </c>
      <c r="C187" s="18">
        <v>9663358.7100000009</v>
      </c>
      <c r="D187" s="18">
        <v>422441.27</v>
      </c>
      <c r="E187" s="18">
        <v>7163540.8200000003</v>
      </c>
      <c r="F187" s="18">
        <v>13742205.76</v>
      </c>
      <c r="G187" s="18">
        <v>133515.20000000001</v>
      </c>
      <c r="H187" s="19">
        <f>SUM(C187:G187)</f>
        <v>31125061.760000002</v>
      </c>
      <c r="I187" s="18">
        <v>13663568.77</v>
      </c>
      <c r="J187" s="18">
        <v>7913963.7699999996</v>
      </c>
      <c r="K187" s="18">
        <v>264420.34999999998</v>
      </c>
      <c r="L187" s="18">
        <v>2997873.62</v>
      </c>
      <c r="M187" s="19">
        <f>SUM(I187:L187)</f>
        <v>24839826.510000002</v>
      </c>
      <c r="N187" s="20">
        <f>(H187-M187)/H187</f>
        <v>0.20193486838562338</v>
      </c>
    </row>
    <row r="188" spans="1:14" ht="15.6" customHeight="1">
      <c r="A188" s="17" t="s">
        <v>105</v>
      </c>
      <c r="B188" s="28" t="s">
        <v>26</v>
      </c>
      <c r="C188" s="18">
        <v>436176.74</v>
      </c>
      <c r="D188" s="18">
        <v>25975.74</v>
      </c>
      <c r="E188" s="18">
        <v>200380.99</v>
      </c>
      <c r="F188" s="18">
        <v>1362120.3</v>
      </c>
      <c r="G188" s="18">
        <v>48741.72</v>
      </c>
      <c r="H188" s="19">
        <f>SUM(C188:G188)</f>
        <v>2073395.49</v>
      </c>
      <c r="I188" s="18">
        <v>669468.34</v>
      </c>
      <c r="J188" s="18">
        <v>891363.49</v>
      </c>
      <c r="K188" s="18">
        <v>146.28</v>
      </c>
      <c r="L188" s="18">
        <v>93810</v>
      </c>
      <c r="M188" s="19">
        <f>SUM(I188:L188)</f>
        <v>1654788.11</v>
      </c>
      <c r="N188" s="20">
        <f>(H188-M188)/H188</f>
        <v>0.20189461297612829</v>
      </c>
    </row>
    <row r="189" spans="1:14" ht="15.6" customHeight="1">
      <c r="A189" s="17" t="s">
        <v>378</v>
      </c>
      <c r="B189" s="28" t="s">
        <v>21</v>
      </c>
      <c r="C189" s="18">
        <v>573075.06000000006</v>
      </c>
      <c r="D189" s="18">
        <v>16236.94</v>
      </c>
      <c r="E189" s="18">
        <v>292276.84000000003</v>
      </c>
      <c r="F189" s="18">
        <v>1390269.25</v>
      </c>
      <c r="G189" s="18">
        <v>0</v>
      </c>
      <c r="H189" s="19">
        <f>SUM(C189:G189)</f>
        <v>2271858.09</v>
      </c>
      <c r="I189" s="18">
        <v>1073280.2</v>
      </c>
      <c r="J189" s="18">
        <v>611531.73</v>
      </c>
      <c r="K189" s="18">
        <v>5523.56</v>
      </c>
      <c r="L189" s="18">
        <v>122985.19</v>
      </c>
      <c r="M189" s="19">
        <f>SUM(I189:L189)</f>
        <v>1813320.68</v>
      </c>
      <c r="N189" s="20">
        <f>(H189-M189)/H189</f>
        <v>0.20183364974174067</v>
      </c>
    </row>
    <row r="190" spans="1:14" ht="15.6" customHeight="1">
      <c r="A190" s="17" t="s">
        <v>46</v>
      </c>
      <c r="B190" s="28" t="s">
        <v>26</v>
      </c>
      <c r="C190" s="18">
        <v>295562.99</v>
      </c>
      <c r="D190" s="18">
        <v>8173.5</v>
      </c>
      <c r="E190" s="18">
        <v>128322.33</v>
      </c>
      <c r="F190" s="18">
        <v>1101052.6599999999</v>
      </c>
      <c r="G190" s="18">
        <v>48873.67</v>
      </c>
      <c r="H190" s="19">
        <f>SUM(C190:G190)</f>
        <v>1581985.15</v>
      </c>
      <c r="I190" s="18">
        <v>536796.81999999995</v>
      </c>
      <c r="J190" s="18">
        <v>614922.22</v>
      </c>
      <c r="K190" s="18">
        <v>592.79</v>
      </c>
      <c r="L190" s="18">
        <v>114989.44</v>
      </c>
      <c r="M190" s="19">
        <f>SUM(I190:L190)</f>
        <v>1267301.27</v>
      </c>
      <c r="N190" s="20">
        <f>(H190-M190)/H190</f>
        <v>0.19891708844422459</v>
      </c>
    </row>
    <row r="191" spans="1:14" ht="15.6" customHeight="1">
      <c r="A191" s="17" t="s">
        <v>438</v>
      </c>
      <c r="B191" s="28" t="s">
        <v>15</v>
      </c>
      <c r="C191" s="18">
        <v>829707.4</v>
      </c>
      <c r="D191" s="18">
        <v>77285.77</v>
      </c>
      <c r="E191" s="18">
        <v>474475.91</v>
      </c>
      <c r="F191" s="18">
        <v>1439621.46</v>
      </c>
      <c r="G191" s="18">
        <v>15901.4</v>
      </c>
      <c r="H191" s="19">
        <f>SUM(C191:G191)</f>
        <v>2836991.94</v>
      </c>
      <c r="I191" s="18">
        <v>1151185.18</v>
      </c>
      <c r="J191" s="18">
        <v>902072.14</v>
      </c>
      <c r="K191" s="18">
        <v>14328.79</v>
      </c>
      <c r="L191" s="18">
        <v>206800.92</v>
      </c>
      <c r="M191" s="19">
        <f>SUM(I191:L191)</f>
        <v>2274387.0299999998</v>
      </c>
      <c r="N191" s="20">
        <f>(H191-M191)/H191</f>
        <v>0.19831036601394086</v>
      </c>
    </row>
    <row r="192" spans="1:14" ht="15.6" customHeight="1">
      <c r="A192" s="17" t="s">
        <v>456</v>
      </c>
      <c r="B192" s="28" t="s">
        <v>26</v>
      </c>
      <c r="C192" s="18">
        <v>12434492.77</v>
      </c>
      <c r="D192" s="18">
        <v>912001.35</v>
      </c>
      <c r="E192" s="18">
        <v>7930799.5499999998</v>
      </c>
      <c r="F192" s="18">
        <v>11159454.34</v>
      </c>
      <c r="G192" s="18">
        <v>549566.81000000006</v>
      </c>
      <c r="H192" s="19">
        <f>SUM(C192:G192)</f>
        <v>32986314.819999997</v>
      </c>
      <c r="I192" s="18">
        <v>13058699.68</v>
      </c>
      <c r="J192" s="18">
        <v>11758237.960000001</v>
      </c>
      <c r="K192" s="18">
        <v>30757.81</v>
      </c>
      <c r="L192" s="18">
        <v>1598190.24</v>
      </c>
      <c r="M192" s="19">
        <f>SUM(I192:L192)</f>
        <v>26445885.689999998</v>
      </c>
      <c r="N192" s="20">
        <f>(H192-M192)/H192</f>
        <v>0.1982770480937282</v>
      </c>
    </row>
    <row r="193" spans="1:14" ht="15.6" customHeight="1">
      <c r="A193" s="17" t="s">
        <v>385</v>
      </c>
      <c r="B193" s="28" t="s">
        <v>22</v>
      </c>
      <c r="C193" s="18">
        <v>3016486.61</v>
      </c>
      <c r="D193" s="18">
        <v>968463.53</v>
      </c>
      <c r="E193" s="18">
        <v>1745909.03</v>
      </c>
      <c r="F193" s="18">
        <v>7974822.2800000003</v>
      </c>
      <c r="G193" s="18">
        <v>47124.99</v>
      </c>
      <c r="H193" s="19">
        <f>SUM(C193:G193)</f>
        <v>13752806.439999999</v>
      </c>
      <c r="I193" s="18">
        <v>7806712.4900000002</v>
      </c>
      <c r="J193" s="18">
        <v>2542194.2400000002</v>
      </c>
      <c r="K193" s="18">
        <v>27434.18</v>
      </c>
      <c r="L193" s="18">
        <v>650598.19999999995</v>
      </c>
      <c r="M193" s="19">
        <f>SUM(I193:L193)</f>
        <v>11026939.109999999</v>
      </c>
      <c r="N193" s="20">
        <f>(H193-M193)/H193</f>
        <v>0.19820444226364028</v>
      </c>
    </row>
    <row r="194" spans="1:14" ht="15.6" customHeight="1">
      <c r="A194" s="17" t="s">
        <v>594</v>
      </c>
      <c r="B194" s="28" t="s">
        <v>31</v>
      </c>
      <c r="C194" s="18">
        <v>364811.99</v>
      </c>
      <c r="D194" s="18">
        <v>10236.049999999999</v>
      </c>
      <c r="E194" s="18">
        <v>319706.81</v>
      </c>
      <c r="F194" s="18">
        <v>1026055.33</v>
      </c>
      <c r="G194" s="18">
        <v>13705.55</v>
      </c>
      <c r="H194" s="19">
        <f>SUM(C194:G194)</f>
        <v>1734515.73</v>
      </c>
      <c r="I194" s="18">
        <v>530945.80000000005</v>
      </c>
      <c r="J194" s="18">
        <v>818699.48</v>
      </c>
      <c r="K194" s="18">
        <v>3.63</v>
      </c>
      <c r="L194" s="18">
        <v>43036.94</v>
      </c>
      <c r="M194" s="19">
        <f>SUM(I194:L194)</f>
        <v>1392685.8499999999</v>
      </c>
      <c r="N194" s="20">
        <f>(H194-M194)/H194</f>
        <v>0.19707511098789524</v>
      </c>
    </row>
    <row r="195" spans="1:14" ht="15.6" customHeight="1">
      <c r="A195" s="17" t="s">
        <v>396</v>
      </c>
      <c r="B195" s="28" t="s">
        <v>15</v>
      </c>
      <c r="C195" s="18">
        <v>6193356.6900000004</v>
      </c>
      <c r="D195" s="18">
        <v>1013376.59</v>
      </c>
      <c r="E195" s="18">
        <v>2605554.0499999998</v>
      </c>
      <c r="F195" s="18">
        <v>7123858.3499999996</v>
      </c>
      <c r="G195" s="18">
        <v>358095.22</v>
      </c>
      <c r="H195" s="19">
        <f>SUM(C195:G195)</f>
        <v>17294240.899999999</v>
      </c>
      <c r="I195" s="18">
        <v>3856097.38</v>
      </c>
      <c r="J195" s="18">
        <v>9104617.1899999995</v>
      </c>
      <c r="K195" s="18">
        <v>10362.32</v>
      </c>
      <c r="L195" s="18">
        <v>919558.67</v>
      </c>
      <c r="M195" s="19">
        <f>SUM(I195:L195)</f>
        <v>13890635.560000001</v>
      </c>
      <c r="N195" s="20">
        <f>(H195-M195)/H195</f>
        <v>0.19680570888774876</v>
      </c>
    </row>
    <row r="196" spans="1:14" ht="15.6" customHeight="1">
      <c r="A196" s="17" t="s">
        <v>588</v>
      </c>
      <c r="B196" s="28" t="s">
        <v>21</v>
      </c>
      <c r="C196" s="18">
        <v>68114.73</v>
      </c>
      <c r="D196" s="18">
        <v>0</v>
      </c>
      <c r="E196" s="18">
        <v>1470123.54</v>
      </c>
      <c r="F196" s="18">
        <v>2243869.0499999998</v>
      </c>
      <c r="G196" s="18">
        <v>12995.39</v>
      </c>
      <c r="H196" s="19">
        <f>SUM(C196:G196)</f>
        <v>3795102.71</v>
      </c>
      <c r="I196" s="18">
        <v>1877024.22</v>
      </c>
      <c r="J196" s="18">
        <v>1088598.97</v>
      </c>
      <c r="K196" s="18">
        <v>20089.669999999998</v>
      </c>
      <c r="L196" s="18">
        <v>63733.05</v>
      </c>
      <c r="M196" s="19">
        <f>SUM(I196:L196)</f>
        <v>3049445.9099999997</v>
      </c>
      <c r="N196" s="20">
        <f>(H196-M196)/H196</f>
        <v>0.19647868766113061</v>
      </c>
    </row>
    <row r="197" spans="1:14" ht="15.6" customHeight="1">
      <c r="A197" s="17" t="s">
        <v>248</v>
      </c>
      <c r="B197" s="28" t="s">
        <v>31</v>
      </c>
      <c r="C197" s="18">
        <v>1744571.28</v>
      </c>
      <c r="D197" s="18">
        <v>78785.740000000005</v>
      </c>
      <c r="E197" s="18">
        <v>710989.05</v>
      </c>
      <c r="F197" s="18">
        <v>3216843.28</v>
      </c>
      <c r="G197" s="18">
        <v>70498.14</v>
      </c>
      <c r="H197" s="19">
        <f>SUM(C197:G197)</f>
        <v>5821687.4899999993</v>
      </c>
      <c r="I197" s="18">
        <v>2120870.61</v>
      </c>
      <c r="J197" s="18">
        <v>2270304.92</v>
      </c>
      <c r="K197" s="18">
        <v>35975.29</v>
      </c>
      <c r="L197" s="18">
        <v>251766.42</v>
      </c>
      <c r="M197" s="19">
        <f>SUM(I197:L197)</f>
        <v>4678917.2399999993</v>
      </c>
      <c r="N197" s="20">
        <f>(H197-M197)/H197</f>
        <v>0.19629536143308168</v>
      </c>
    </row>
    <row r="198" spans="1:14" ht="15.6" customHeight="1">
      <c r="A198" s="17" t="s">
        <v>125</v>
      </c>
      <c r="B198" s="28" t="s">
        <v>37</v>
      </c>
      <c r="C198" s="18">
        <v>57169122.25</v>
      </c>
      <c r="D198" s="18">
        <v>5139494.6100000003</v>
      </c>
      <c r="E198" s="18">
        <v>21087494.34</v>
      </c>
      <c r="F198" s="18">
        <v>109926627.06</v>
      </c>
      <c r="G198" s="18">
        <v>10576417.140000001</v>
      </c>
      <c r="H198" s="19">
        <f>SUM(C198:G198)</f>
        <v>203899155.39999998</v>
      </c>
      <c r="I198" s="18">
        <v>59145473.729999997</v>
      </c>
      <c r="J198" s="18">
        <v>65263587.810000002</v>
      </c>
      <c r="K198" s="18">
        <v>1035552.26</v>
      </c>
      <c r="L198" s="18">
        <v>38612619.210000001</v>
      </c>
      <c r="M198" s="19">
        <f>SUM(I198:L198)</f>
        <v>164057233.00999999</v>
      </c>
      <c r="N198" s="20">
        <f>(H198-M198)/H198</f>
        <v>0.19540013450197935</v>
      </c>
    </row>
    <row r="199" spans="1:14" ht="15.6" customHeight="1">
      <c r="A199" s="17" t="s">
        <v>23</v>
      </c>
      <c r="B199" s="28" t="s">
        <v>18</v>
      </c>
      <c r="C199" s="18">
        <v>3335912.85</v>
      </c>
      <c r="D199" s="18">
        <v>60089.2</v>
      </c>
      <c r="E199" s="18">
        <v>554854.86</v>
      </c>
      <c r="F199" s="18">
        <v>11540309.689999999</v>
      </c>
      <c r="G199" s="18">
        <v>470059.05</v>
      </c>
      <c r="H199" s="19">
        <f>SUM(C199:G199)</f>
        <v>15961225.65</v>
      </c>
      <c r="I199" s="18">
        <v>6022393.6399999997</v>
      </c>
      <c r="J199" s="18">
        <v>6625402.2400000002</v>
      </c>
      <c r="K199" s="18">
        <v>12240.1</v>
      </c>
      <c r="L199" s="18">
        <v>185769.23</v>
      </c>
      <c r="M199" s="19">
        <f>SUM(I199:L199)</f>
        <v>12845805.209999999</v>
      </c>
      <c r="N199" s="20">
        <f>(H199-M199)/H199</f>
        <v>0.19518679256313887</v>
      </c>
    </row>
    <row r="200" spans="1:14" ht="15.6" customHeight="1">
      <c r="A200" s="17" t="s">
        <v>407</v>
      </c>
      <c r="B200" s="28" t="s">
        <v>22</v>
      </c>
      <c r="C200" s="18">
        <v>969292.02</v>
      </c>
      <c r="D200" s="18">
        <v>29567.37</v>
      </c>
      <c r="E200" s="18">
        <v>337766.72</v>
      </c>
      <c r="F200" s="18">
        <v>2727484</v>
      </c>
      <c r="G200" s="18">
        <v>14394.68</v>
      </c>
      <c r="H200" s="19">
        <f>SUM(C200:G200)</f>
        <v>4078504.79</v>
      </c>
      <c r="I200" s="18">
        <v>2178000.0299999998</v>
      </c>
      <c r="J200" s="18">
        <v>976721.51</v>
      </c>
      <c r="K200" s="18">
        <v>34883.26</v>
      </c>
      <c r="L200" s="18">
        <v>93988.92</v>
      </c>
      <c r="M200" s="19">
        <f>SUM(I200:L200)</f>
        <v>3283593.7199999997</v>
      </c>
      <c r="N200" s="20">
        <f>(H200-M200)/H200</f>
        <v>0.19490257114544182</v>
      </c>
    </row>
    <row r="201" spans="1:14" ht="15.6" customHeight="1">
      <c r="A201" s="17" t="s">
        <v>592</v>
      </c>
      <c r="B201" s="28" t="s">
        <v>22</v>
      </c>
      <c r="C201" s="18">
        <v>5361659.41</v>
      </c>
      <c r="D201" s="18">
        <v>87139.31</v>
      </c>
      <c r="E201" s="18">
        <v>2660262.12</v>
      </c>
      <c r="F201" s="18">
        <v>9278441.4900000002</v>
      </c>
      <c r="G201" s="18">
        <v>118232.65</v>
      </c>
      <c r="H201" s="19">
        <f>SUM(C201:G201)</f>
        <v>17505734.979999997</v>
      </c>
      <c r="I201" s="18">
        <v>10218595.74</v>
      </c>
      <c r="J201" s="18">
        <v>3568912.87</v>
      </c>
      <c r="K201" s="18">
        <v>25356.3</v>
      </c>
      <c r="L201" s="18">
        <v>284224.90999999997</v>
      </c>
      <c r="M201" s="19">
        <f>SUM(I201:L201)</f>
        <v>14097089.82</v>
      </c>
      <c r="N201" s="20">
        <f>(H201-M201)/H201</f>
        <v>0.19471591246493308</v>
      </c>
    </row>
    <row r="202" spans="1:14" ht="15.6" customHeight="1">
      <c r="A202" s="17" t="s">
        <v>581</v>
      </c>
      <c r="B202" s="28" t="s">
        <v>22</v>
      </c>
      <c r="C202" s="18">
        <v>4629543.42</v>
      </c>
      <c r="D202" s="18">
        <v>545042.64</v>
      </c>
      <c r="E202" s="18">
        <v>800744.71</v>
      </c>
      <c r="F202" s="18">
        <v>6602533.7000000002</v>
      </c>
      <c r="G202" s="18">
        <v>19272.21</v>
      </c>
      <c r="H202" s="19">
        <f>SUM(C202:G202)</f>
        <v>12597136.68</v>
      </c>
      <c r="I202" s="18">
        <v>6386940.0499999998</v>
      </c>
      <c r="J202" s="18">
        <v>3467621.45</v>
      </c>
      <c r="K202" s="18">
        <v>13464.12</v>
      </c>
      <c r="L202" s="18">
        <v>281672.73</v>
      </c>
      <c r="M202" s="19">
        <f>SUM(I202:L202)</f>
        <v>10149698.35</v>
      </c>
      <c r="N202" s="20">
        <f>(H202-M202)/H202</f>
        <v>0.19428528817074009</v>
      </c>
    </row>
    <row r="203" spans="1:14" ht="15.6" customHeight="1">
      <c r="A203" s="17" t="s">
        <v>109</v>
      </c>
      <c r="B203" s="28" t="s">
        <v>26</v>
      </c>
      <c r="C203" s="18">
        <v>109820.6</v>
      </c>
      <c r="D203" s="18">
        <v>5608.36</v>
      </c>
      <c r="E203" s="18">
        <v>92990.68</v>
      </c>
      <c r="F203" s="18">
        <v>784716.08</v>
      </c>
      <c r="G203" s="18">
        <v>101876.36</v>
      </c>
      <c r="H203" s="19">
        <f>SUM(C203:G203)</f>
        <v>1095012.08</v>
      </c>
      <c r="I203" s="18">
        <v>380525.97</v>
      </c>
      <c r="J203" s="18">
        <v>481694.33</v>
      </c>
      <c r="K203" s="18">
        <v>0</v>
      </c>
      <c r="L203" s="18">
        <v>20200</v>
      </c>
      <c r="M203" s="19">
        <f>SUM(I203:L203)</f>
        <v>882420.3</v>
      </c>
      <c r="N203" s="20">
        <f>(H203-M203)/H203</f>
        <v>0.19414560248504292</v>
      </c>
    </row>
    <row r="204" spans="1:14" ht="15.6" customHeight="1">
      <c r="A204" s="17" t="s">
        <v>600</v>
      </c>
      <c r="B204" s="28" t="s">
        <v>31</v>
      </c>
      <c r="C204" s="18">
        <v>195355.08</v>
      </c>
      <c r="D204" s="18">
        <v>4974.66</v>
      </c>
      <c r="E204" s="18">
        <v>85171.07</v>
      </c>
      <c r="F204" s="18">
        <v>549861.37</v>
      </c>
      <c r="G204" s="18">
        <v>6149.1</v>
      </c>
      <c r="H204" s="19">
        <f>SUM(C204:G204)</f>
        <v>841511.27999999991</v>
      </c>
      <c r="I204" s="18">
        <v>340921.02</v>
      </c>
      <c r="J204" s="18">
        <v>297403.37</v>
      </c>
      <c r="K204" s="18">
        <v>600.85</v>
      </c>
      <c r="L204" s="18">
        <v>40226.01</v>
      </c>
      <c r="M204" s="19">
        <f>SUM(I204:L204)</f>
        <v>679151.25</v>
      </c>
      <c r="N204" s="20">
        <f>(H204-M204)/H204</f>
        <v>0.19293862584943594</v>
      </c>
    </row>
    <row r="205" spans="1:14" ht="15.6" customHeight="1">
      <c r="A205" s="17" t="s">
        <v>103</v>
      </c>
      <c r="B205" s="28" t="s">
        <v>26</v>
      </c>
      <c r="C205" s="18">
        <v>51144485.100000001</v>
      </c>
      <c r="D205" s="18">
        <v>3654011.28</v>
      </c>
      <c r="E205" s="18">
        <v>19345561.280000001</v>
      </c>
      <c r="F205" s="18">
        <v>27662245.440000001</v>
      </c>
      <c r="G205" s="18">
        <v>5350637.04</v>
      </c>
      <c r="H205" s="19">
        <f>SUM(C205:G205)</f>
        <v>107156940.14</v>
      </c>
      <c r="I205" s="18">
        <v>44014806.159999996</v>
      </c>
      <c r="J205" s="18">
        <v>33004489.620000001</v>
      </c>
      <c r="K205" s="18">
        <v>378832.9</v>
      </c>
      <c r="L205" s="18">
        <v>9095811.0899999999</v>
      </c>
      <c r="M205" s="19">
        <f>SUM(I205:L205)</f>
        <v>86493939.770000011</v>
      </c>
      <c r="N205" s="20">
        <f>(H205-M205)/H205</f>
        <v>0.19282932438163952</v>
      </c>
    </row>
    <row r="206" spans="1:14" ht="15.6" customHeight="1">
      <c r="A206" s="17" t="s">
        <v>561</v>
      </c>
      <c r="B206" s="28" t="s">
        <v>25</v>
      </c>
      <c r="C206" s="18">
        <v>133623.85999999999</v>
      </c>
      <c r="D206" s="18">
        <v>4587.2299999999996</v>
      </c>
      <c r="E206" s="18">
        <v>26127.3</v>
      </c>
      <c r="F206" s="18">
        <v>469397</v>
      </c>
      <c r="G206" s="18">
        <v>70493.320000000007</v>
      </c>
      <c r="H206" s="19">
        <f>SUM(C206:G206)</f>
        <v>704228.71</v>
      </c>
      <c r="I206" s="18">
        <v>297207.28000000003</v>
      </c>
      <c r="J206" s="18">
        <v>248425.58</v>
      </c>
      <c r="K206" s="18">
        <v>6532.97</v>
      </c>
      <c r="L206" s="18">
        <v>16487.36</v>
      </c>
      <c r="M206" s="19">
        <f>SUM(I206:L206)</f>
        <v>568653.18999999994</v>
      </c>
      <c r="N206" s="20">
        <f>(H206-M206)/H206</f>
        <v>0.19251632044368089</v>
      </c>
    </row>
    <row r="207" spans="1:14" ht="15.6" customHeight="1">
      <c r="A207" s="17" t="s">
        <v>353</v>
      </c>
      <c r="B207" s="28" t="s">
        <v>21</v>
      </c>
      <c r="C207" s="18">
        <v>2647292.39</v>
      </c>
      <c r="D207" s="18">
        <v>166313.42000000001</v>
      </c>
      <c r="E207" s="18">
        <v>1484871.81</v>
      </c>
      <c r="F207" s="18">
        <v>5850610.8799999999</v>
      </c>
      <c r="G207" s="18">
        <v>403625.48</v>
      </c>
      <c r="H207" s="19">
        <f>SUM(C207:G207)</f>
        <v>10552713.98</v>
      </c>
      <c r="I207" s="18">
        <v>2836014.16</v>
      </c>
      <c r="J207" s="18">
        <v>5479400.1900000004</v>
      </c>
      <c r="K207" s="18">
        <v>7308.68</v>
      </c>
      <c r="L207" s="18">
        <v>205492.87</v>
      </c>
      <c r="M207" s="19">
        <f>SUM(I207:L207)</f>
        <v>8528215.9000000004</v>
      </c>
      <c r="N207" s="20">
        <f>(H207-M207)/H207</f>
        <v>0.19184620030798941</v>
      </c>
    </row>
    <row r="208" spans="1:14" ht="15.6" customHeight="1">
      <c r="A208" s="17" t="s">
        <v>398</v>
      </c>
      <c r="B208" s="28" t="s">
        <v>15</v>
      </c>
      <c r="C208" s="18">
        <v>780342.54</v>
      </c>
      <c r="D208" s="18">
        <v>60153.53</v>
      </c>
      <c r="E208" s="18">
        <v>151269.74</v>
      </c>
      <c r="F208" s="18">
        <v>934865.7</v>
      </c>
      <c r="G208" s="18">
        <v>2206.92</v>
      </c>
      <c r="H208" s="19">
        <f>SUM(C208:G208)</f>
        <v>1928838.43</v>
      </c>
      <c r="I208" s="18">
        <v>598593.30000000005</v>
      </c>
      <c r="J208" s="18">
        <v>823253.07</v>
      </c>
      <c r="K208" s="18">
        <v>1229.8</v>
      </c>
      <c r="L208" s="18">
        <v>137237.64000000001</v>
      </c>
      <c r="M208" s="19">
        <f>SUM(I208:L208)</f>
        <v>1560313.81</v>
      </c>
      <c r="N208" s="20">
        <f>(H208-M208)/H208</f>
        <v>0.19106038860911739</v>
      </c>
    </row>
    <row r="209" spans="1:14" ht="15.6" customHeight="1">
      <c r="A209" s="17" t="s">
        <v>247</v>
      </c>
      <c r="B209" s="28" t="s">
        <v>21</v>
      </c>
      <c r="C209" s="18">
        <v>1826773.19</v>
      </c>
      <c r="D209" s="18">
        <v>44806.879999999997</v>
      </c>
      <c r="E209" s="18">
        <v>804204.08</v>
      </c>
      <c r="F209" s="18">
        <v>2974893.56</v>
      </c>
      <c r="G209" s="18">
        <v>19784.93</v>
      </c>
      <c r="H209" s="19">
        <f>SUM(C209:G209)</f>
        <v>5670462.6399999997</v>
      </c>
      <c r="I209" s="18">
        <v>2021431.41</v>
      </c>
      <c r="J209" s="18">
        <v>2481956.6</v>
      </c>
      <c r="K209" s="18">
        <v>15464.67</v>
      </c>
      <c r="L209" s="18">
        <v>68273.13</v>
      </c>
      <c r="M209" s="19">
        <f>SUM(I209:L209)</f>
        <v>4587125.8099999996</v>
      </c>
      <c r="N209" s="20">
        <f>(H209-M209)/H209</f>
        <v>0.1910491081200387</v>
      </c>
    </row>
    <row r="210" spans="1:14" ht="15.6" customHeight="1">
      <c r="A210" s="17" t="s">
        <v>348</v>
      </c>
      <c r="B210" s="28" t="s">
        <v>21</v>
      </c>
      <c r="C210" s="18">
        <v>428995.63</v>
      </c>
      <c r="D210" s="18">
        <v>0</v>
      </c>
      <c r="E210" s="18">
        <v>274550.81</v>
      </c>
      <c r="F210" s="18">
        <v>1364557.82</v>
      </c>
      <c r="G210" s="18">
        <v>73603.97</v>
      </c>
      <c r="H210" s="19">
        <f>SUM(C210:G210)</f>
        <v>2141708.23</v>
      </c>
      <c r="I210" s="18">
        <v>1003148.26</v>
      </c>
      <c r="J210" s="18">
        <v>698252.71</v>
      </c>
      <c r="K210" s="18">
        <v>5722.94</v>
      </c>
      <c r="L210" s="18">
        <v>25747.7</v>
      </c>
      <c r="M210" s="19">
        <f>SUM(I210:L210)</f>
        <v>1732871.6099999999</v>
      </c>
      <c r="N210" s="20">
        <f>(H210-M210)/H210</f>
        <v>0.19089277160783014</v>
      </c>
    </row>
    <row r="211" spans="1:14" ht="15.6" customHeight="1">
      <c r="A211" s="17" t="s">
        <v>298</v>
      </c>
      <c r="B211" s="28" t="s">
        <v>15</v>
      </c>
      <c r="C211" s="18">
        <v>617715.17000000004</v>
      </c>
      <c r="D211" s="18">
        <v>13369.09</v>
      </c>
      <c r="E211" s="18">
        <v>401029.43</v>
      </c>
      <c r="F211" s="18">
        <v>768807.87</v>
      </c>
      <c r="G211" s="18">
        <v>19566.05</v>
      </c>
      <c r="H211" s="19">
        <f>SUM(C211:G211)</f>
        <v>1820487.61</v>
      </c>
      <c r="I211" s="18">
        <v>699766.24</v>
      </c>
      <c r="J211" s="18">
        <v>675404.17</v>
      </c>
      <c r="K211" s="18">
        <v>29987.200000000001</v>
      </c>
      <c r="L211" s="18">
        <v>69444.2</v>
      </c>
      <c r="M211" s="19">
        <f>SUM(I211:L211)</f>
        <v>1474601.81</v>
      </c>
      <c r="N211" s="20">
        <f>(H211-M211)/H211</f>
        <v>0.18999623952398118</v>
      </c>
    </row>
    <row r="212" spans="1:14" ht="15.6" customHeight="1">
      <c r="A212" s="17" t="s">
        <v>580</v>
      </c>
      <c r="B212" s="28" t="s">
        <v>31</v>
      </c>
      <c r="C212" s="18">
        <v>1429282.37</v>
      </c>
      <c r="D212" s="18">
        <v>35053.01</v>
      </c>
      <c r="E212" s="18">
        <v>756429.6</v>
      </c>
      <c r="F212" s="18">
        <v>2688173.72</v>
      </c>
      <c r="G212" s="18">
        <v>106990.69</v>
      </c>
      <c r="H212" s="19">
        <f>SUM(C212:G212)</f>
        <v>5015929.3900000006</v>
      </c>
      <c r="I212" s="18">
        <v>1785389.87</v>
      </c>
      <c r="J212" s="18">
        <v>2118671.88</v>
      </c>
      <c r="K212" s="18">
        <v>12994.86</v>
      </c>
      <c r="L212" s="18">
        <v>145879.81</v>
      </c>
      <c r="M212" s="19">
        <f>SUM(I212:L212)</f>
        <v>4062936.42</v>
      </c>
      <c r="N212" s="20">
        <f>(H212-M212)/H212</f>
        <v>0.18999329853006575</v>
      </c>
    </row>
    <row r="213" spans="1:14" ht="15.6" customHeight="1">
      <c r="A213" s="17" t="s">
        <v>338</v>
      </c>
      <c r="B213" s="28" t="s">
        <v>25</v>
      </c>
      <c r="C213" s="18">
        <v>76217.86</v>
      </c>
      <c r="D213" s="18">
        <v>965.34</v>
      </c>
      <c r="E213" s="18">
        <v>9894.83</v>
      </c>
      <c r="F213" s="18">
        <v>337765.43</v>
      </c>
      <c r="G213" s="18">
        <v>123047.73</v>
      </c>
      <c r="H213" s="19">
        <f>SUM(C213:G213)</f>
        <v>547891.18999999994</v>
      </c>
      <c r="I213" s="18">
        <v>225860.8</v>
      </c>
      <c r="J213" s="18">
        <v>176343.92</v>
      </c>
      <c r="K213" s="18">
        <v>35183.660000000003</v>
      </c>
      <c r="L213" s="18">
        <v>6760.52</v>
      </c>
      <c r="M213" s="19">
        <f>SUM(I213:L213)</f>
        <v>444148.9</v>
      </c>
      <c r="N213" s="20">
        <f>(H213-M213)/H213</f>
        <v>0.1893483448784784</v>
      </c>
    </row>
    <row r="214" spans="1:14" ht="15.6" customHeight="1">
      <c r="A214" s="17" t="s">
        <v>189</v>
      </c>
      <c r="B214" s="28" t="s">
        <v>22</v>
      </c>
      <c r="C214" s="18">
        <v>1270605.1000000001</v>
      </c>
      <c r="D214" s="18">
        <v>10863.68</v>
      </c>
      <c r="E214" s="18">
        <v>210395.29</v>
      </c>
      <c r="F214" s="18">
        <v>3250983.09</v>
      </c>
      <c r="G214" s="18">
        <v>62265.83</v>
      </c>
      <c r="H214" s="19">
        <f>SUM(C214:G214)</f>
        <v>4805112.99</v>
      </c>
      <c r="I214" s="18">
        <v>2408000.59</v>
      </c>
      <c r="J214" s="18">
        <v>1120934.6100000001</v>
      </c>
      <c r="K214" s="18">
        <v>15611.53</v>
      </c>
      <c r="L214" s="18">
        <v>351185.08</v>
      </c>
      <c r="M214" s="19">
        <f>SUM(I214:L214)</f>
        <v>3895731.81</v>
      </c>
      <c r="N214" s="20">
        <f>(H214-M214)/H214</f>
        <v>0.189252819214143</v>
      </c>
    </row>
    <row r="215" spans="1:14" ht="15.6" customHeight="1">
      <c r="A215" s="17" t="s">
        <v>418</v>
      </c>
      <c r="B215" s="28" t="s">
        <v>25</v>
      </c>
      <c r="C215" s="18">
        <v>112419.65</v>
      </c>
      <c r="D215" s="18">
        <v>5190.57</v>
      </c>
      <c r="E215" s="18">
        <v>76895.81</v>
      </c>
      <c r="F215" s="18">
        <v>574304.61</v>
      </c>
      <c r="G215" s="18">
        <v>20370.849999999999</v>
      </c>
      <c r="H215" s="19">
        <f>SUM(C215:G215)</f>
        <v>789181.49</v>
      </c>
      <c r="I215" s="18">
        <v>321511.07</v>
      </c>
      <c r="J215" s="18">
        <v>286425.44</v>
      </c>
      <c r="K215" s="18">
        <v>1592.02</v>
      </c>
      <c r="L215" s="18">
        <v>30299.78</v>
      </c>
      <c r="M215" s="19">
        <f>SUM(I215:L215)</f>
        <v>639828.31000000006</v>
      </c>
      <c r="N215" s="20">
        <f>(H215-M215)/H215</f>
        <v>0.18925073876225854</v>
      </c>
    </row>
    <row r="216" spans="1:14" ht="15.6" customHeight="1">
      <c r="A216" s="17" t="s">
        <v>604</v>
      </c>
      <c r="B216" s="28" t="s">
        <v>21</v>
      </c>
      <c r="C216" s="18">
        <v>46783.38</v>
      </c>
      <c r="D216" s="18">
        <v>1552.77</v>
      </c>
      <c r="E216" s="18">
        <v>25178.62</v>
      </c>
      <c r="F216" s="18">
        <v>269867.92</v>
      </c>
      <c r="G216" s="18">
        <v>4716.79</v>
      </c>
      <c r="H216" s="19">
        <f>SUM(C216:G216)</f>
        <v>348099.47999999992</v>
      </c>
      <c r="I216" s="18">
        <v>129091.98</v>
      </c>
      <c r="J216" s="18">
        <v>126435.11</v>
      </c>
      <c r="K216" s="18">
        <v>493.67</v>
      </c>
      <c r="L216" s="18">
        <v>26272.22</v>
      </c>
      <c r="M216" s="19">
        <f>SUM(I216:L216)</f>
        <v>282292.98</v>
      </c>
      <c r="N216" s="20">
        <f>(H216-M216)/H216</f>
        <v>0.18904509710844716</v>
      </c>
    </row>
    <row r="217" spans="1:14" ht="15.6" customHeight="1">
      <c r="A217" s="17" t="s">
        <v>168</v>
      </c>
      <c r="B217" s="28" t="s">
        <v>31</v>
      </c>
      <c r="C217" s="18">
        <v>259553.51</v>
      </c>
      <c r="D217" s="18">
        <v>21122.66</v>
      </c>
      <c r="E217" s="18">
        <v>183829.87</v>
      </c>
      <c r="F217" s="18">
        <v>511183.99</v>
      </c>
      <c r="G217" s="18">
        <v>36324.47</v>
      </c>
      <c r="H217" s="19">
        <f>SUM(C217:G217)</f>
        <v>1012014.5</v>
      </c>
      <c r="I217" s="18">
        <v>380417.07</v>
      </c>
      <c r="J217" s="18">
        <v>357285.27</v>
      </c>
      <c r="K217" s="18">
        <v>4262.53</v>
      </c>
      <c r="L217" s="18">
        <v>79803.320000000007</v>
      </c>
      <c r="M217" s="19">
        <f>SUM(I217:L217)</f>
        <v>821768.19000000018</v>
      </c>
      <c r="N217" s="20">
        <f>(H217-M217)/H217</f>
        <v>0.18798773140108152</v>
      </c>
    </row>
    <row r="218" spans="1:14" ht="15.6" customHeight="1">
      <c r="A218" s="17" t="s">
        <v>80</v>
      </c>
      <c r="B218" s="28" t="s">
        <v>25</v>
      </c>
      <c r="C218" s="18">
        <v>845847.84</v>
      </c>
      <c r="D218" s="18">
        <v>28680.67</v>
      </c>
      <c r="E218" s="18">
        <v>235059.56</v>
      </c>
      <c r="F218" s="18">
        <v>1804400.93</v>
      </c>
      <c r="G218" s="18">
        <v>237997.5</v>
      </c>
      <c r="H218" s="19">
        <f>SUM(C218:G218)</f>
        <v>3151986.5</v>
      </c>
      <c r="I218" s="18">
        <v>1654074.53</v>
      </c>
      <c r="J218" s="18">
        <v>839195.91</v>
      </c>
      <c r="K218" s="18">
        <v>42051.35</v>
      </c>
      <c r="L218" s="18">
        <v>28897.11</v>
      </c>
      <c r="M218" s="19">
        <f>SUM(I218:L218)</f>
        <v>2564218.9</v>
      </c>
      <c r="N218" s="20">
        <f>(H218-M218)/H218</f>
        <v>0.18647529105851185</v>
      </c>
    </row>
    <row r="219" spans="1:14" ht="15.6" customHeight="1">
      <c r="A219" s="17" t="s">
        <v>465</v>
      </c>
      <c r="B219" s="28" t="s">
        <v>25</v>
      </c>
      <c r="C219" s="18">
        <v>56377.31</v>
      </c>
      <c r="D219" s="18">
        <v>7913.17</v>
      </c>
      <c r="E219" s="18">
        <v>15298.76</v>
      </c>
      <c r="F219" s="18">
        <v>388034.13</v>
      </c>
      <c r="G219" s="18">
        <v>22254.7</v>
      </c>
      <c r="H219" s="19">
        <f>SUM(C219:G219)</f>
        <v>489878.07</v>
      </c>
      <c r="I219" s="18">
        <v>255173.78</v>
      </c>
      <c r="J219" s="18">
        <v>136109.54999999999</v>
      </c>
      <c r="K219" s="18">
        <v>636.04</v>
      </c>
      <c r="L219" s="18">
        <v>6854</v>
      </c>
      <c r="M219" s="19">
        <f>SUM(I219:L219)</f>
        <v>398773.36999999994</v>
      </c>
      <c r="N219" s="20">
        <f>(H219-M219)/H219</f>
        <v>0.18597423640539792</v>
      </c>
    </row>
    <row r="220" spans="1:14" ht="15.6" customHeight="1">
      <c r="A220" s="17" t="s">
        <v>63</v>
      </c>
      <c r="B220" s="28" t="s">
        <v>26</v>
      </c>
      <c r="C220" s="18">
        <v>1862876.51</v>
      </c>
      <c r="D220" s="18">
        <v>35755.5</v>
      </c>
      <c r="E220" s="18">
        <v>372050.78</v>
      </c>
      <c r="F220" s="18">
        <v>2132976.71</v>
      </c>
      <c r="G220" s="18">
        <v>9401.4</v>
      </c>
      <c r="H220" s="19">
        <f>SUM(C220:G220)</f>
        <v>4413060.9000000004</v>
      </c>
      <c r="I220" s="18">
        <v>2105044.88</v>
      </c>
      <c r="J220" s="18">
        <v>1271726.07</v>
      </c>
      <c r="K220" s="18">
        <v>32645.23</v>
      </c>
      <c r="L220" s="18">
        <v>183665.69</v>
      </c>
      <c r="M220" s="19">
        <f>SUM(I220:L220)</f>
        <v>3593081.87</v>
      </c>
      <c r="N220" s="20">
        <f>(H220-M220)/H220</f>
        <v>0.18580732253207749</v>
      </c>
    </row>
    <row r="221" spans="1:14" ht="15.6" customHeight="1">
      <c r="A221" s="17" t="s">
        <v>121</v>
      </c>
      <c r="B221" s="28" t="s">
        <v>21</v>
      </c>
      <c r="C221" s="18">
        <v>91894.24</v>
      </c>
      <c r="D221" s="18">
        <v>7.5</v>
      </c>
      <c r="E221" s="18">
        <v>83361.600000000006</v>
      </c>
      <c r="F221" s="18">
        <v>462388.29</v>
      </c>
      <c r="G221" s="18">
        <v>71.81</v>
      </c>
      <c r="H221" s="19">
        <f>SUM(C221:G221)</f>
        <v>637723.44000000006</v>
      </c>
      <c r="I221" s="18">
        <v>287905.82</v>
      </c>
      <c r="J221" s="18">
        <v>172444.77</v>
      </c>
      <c r="K221" s="18">
        <v>1811.32</v>
      </c>
      <c r="L221" s="18">
        <v>57250.87</v>
      </c>
      <c r="M221" s="19">
        <f>SUM(I221:L221)</f>
        <v>519412.77999999997</v>
      </c>
      <c r="N221" s="20">
        <f>(H221-M221)/H221</f>
        <v>0.18552032523690845</v>
      </c>
    </row>
    <row r="222" spans="1:14" ht="15.6" customHeight="1">
      <c r="A222" s="17" t="s">
        <v>237</v>
      </c>
      <c r="B222" s="28" t="s">
        <v>25</v>
      </c>
      <c r="C222" s="18">
        <v>4517424.6100000003</v>
      </c>
      <c r="D222" s="18">
        <v>84061.9</v>
      </c>
      <c r="E222" s="18">
        <v>1533741.6</v>
      </c>
      <c r="F222" s="18">
        <v>5685353.5800000001</v>
      </c>
      <c r="G222" s="18">
        <v>291163.59999999998</v>
      </c>
      <c r="H222" s="19">
        <f>SUM(C222:G222)</f>
        <v>12111745.290000001</v>
      </c>
      <c r="I222" s="18">
        <v>6661309</v>
      </c>
      <c r="J222" s="18">
        <v>2511234.4300000002</v>
      </c>
      <c r="K222" s="18">
        <v>213907.56</v>
      </c>
      <c r="L222" s="18">
        <v>487685.82</v>
      </c>
      <c r="M222" s="19">
        <f>SUM(I222:L222)</f>
        <v>9874136.8100000005</v>
      </c>
      <c r="N222" s="20">
        <f>(H222-M222)/H222</f>
        <v>0.18474698950674517</v>
      </c>
    </row>
    <row r="223" spans="1:14" ht="15.6" customHeight="1">
      <c r="A223" s="17" t="s">
        <v>156</v>
      </c>
      <c r="B223" s="28" t="s">
        <v>26</v>
      </c>
      <c r="C223" s="18">
        <v>54009.75</v>
      </c>
      <c r="D223" s="18">
        <v>127.59</v>
      </c>
      <c r="E223" s="18">
        <v>40950.82</v>
      </c>
      <c r="F223" s="18">
        <v>599721.87</v>
      </c>
      <c r="G223" s="18">
        <v>32123.78</v>
      </c>
      <c r="H223" s="19">
        <f>SUM(C223:G223)</f>
        <v>726933.81</v>
      </c>
      <c r="I223" s="18">
        <v>256974.42</v>
      </c>
      <c r="J223" s="18">
        <v>327676.71000000002</v>
      </c>
      <c r="K223" s="18">
        <v>0</v>
      </c>
      <c r="L223" s="18">
        <v>8285.2999999999993</v>
      </c>
      <c r="M223" s="19">
        <f>SUM(I223:L223)</f>
        <v>592936.43000000005</v>
      </c>
      <c r="N223" s="20">
        <f>(H223-M223)/H223</f>
        <v>0.18433229842480431</v>
      </c>
    </row>
    <row r="224" spans="1:14" ht="15.6" customHeight="1">
      <c r="A224" s="17" t="s">
        <v>349</v>
      </c>
      <c r="B224" s="28" t="s">
        <v>21</v>
      </c>
      <c r="C224" s="18">
        <v>1531245.33</v>
      </c>
      <c r="D224" s="18">
        <v>165369.56</v>
      </c>
      <c r="E224" s="18">
        <v>1083774.49</v>
      </c>
      <c r="F224" s="18">
        <v>3901546.6</v>
      </c>
      <c r="G224" s="18">
        <v>37237.35</v>
      </c>
      <c r="H224" s="19">
        <f>SUM(C224:G224)</f>
        <v>6719173.3300000001</v>
      </c>
      <c r="I224" s="18">
        <v>3267458.26</v>
      </c>
      <c r="J224" s="18">
        <v>2122959.33</v>
      </c>
      <c r="K224" s="18">
        <v>47812.639999999999</v>
      </c>
      <c r="L224" s="18">
        <v>46340.66</v>
      </c>
      <c r="M224" s="19">
        <f>SUM(I224:L224)</f>
        <v>5484570.8899999997</v>
      </c>
      <c r="N224" s="20">
        <f>(H224-M224)/H224</f>
        <v>0.18374320461234483</v>
      </c>
    </row>
    <row r="225" spans="1:14" ht="15.6" customHeight="1">
      <c r="A225" s="17" t="s">
        <v>541</v>
      </c>
      <c r="B225" s="28" t="s">
        <v>26</v>
      </c>
      <c r="C225" s="18">
        <v>44627524.369999997</v>
      </c>
      <c r="D225" s="18">
        <v>4261664.49</v>
      </c>
      <c r="E225" s="18">
        <v>27471573.609999999</v>
      </c>
      <c r="F225" s="18">
        <v>31623974.23</v>
      </c>
      <c r="G225" s="18">
        <v>5894308.79</v>
      </c>
      <c r="H225" s="19">
        <f>SUM(C225:G225)</f>
        <v>113879045.49000001</v>
      </c>
      <c r="I225" s="18">
        <v>46906517.950000003</v>
      </c>
      <c r="J225" s="18">
        <v>37391908.359999999</v>
      </c>
      <c r="K225" s="18">
        <v>306260.25</v>
      </c>
      <c r="L225" s="18">
        <v>8405383.8900000006</v>
      </c>
      <c r="M225" s="19">
        <f>SUM(I225:L225)</f>
        <v>93010070.450000003</v>
      </c>
      <c r="N225" s="20">
        <f>(H225-M225)/H225</f>
        <v>0.18325561959362016</v>
      </c>
    </row>
    <row r="226" spans="1:14" ht="15.6" customHeight="1">
      <c r="A226" s="17" t="s">
        <v>454</v>
      </c>
      <c r="B226" s="28" t="s">
        <v>21</v>
      </c>
      <c r="C226" s="18">
        <v>2118573.73</v>
      </c>
      <c r="D226" s="18">
        <v>133285.1</v>
      </c>
      <c r="E226" s="18">
        <v>1343386.55</v>
      </c>
      <c r="F226" s="18">
        <v>1939752.64</v>
      </c>
      <c r="G226" s="18">
        <v>11899.95</v>
      </c>
      <c r="H226" s="19">
        <f>SUM(C226:G226)</f>
        <v>5546897.9699999997</v>
      </c>
      <c r="I226" s="18">
        <v>2659156.02</v>
      </c>
      <c r="J226" s="18">
        <v>1706568.76</v>
      </c>
      <c r="K226" s="18">
        <v>13023.56</v>
      </c>
      <c r="L226" s="18">
        <v>155340.85999999999</v>
      </c>
      <c r="M226" s="19">
        <f>SUM(I226:L226)</f>
        <v>4534089.2</v>
      </c>
      <c r="N226" s="20">
        <f>(H226-M226)/H226</f>
        <v>0.18259012072652198</v>
      </c>
    </row>
    <row r="227" spans="1:14" ht="15.6" customHeight="1">
      <c r="A227" s="17" t="s">
        <v>82</v>
      </c>
      <c r="B227" s="28" t="s">
        <v>15</v>
      </c>
      <c r="C227" s="18">
        <v>111158.92</v>
      </c>
      <c r="D227" s="18">
        <v>4022.22</v>
      </c>
      <c r="E227" s="18">
        <v>70810.48</v>
      </c>
      <c r="F227" s="18">
        <v>651572.96</v>
      </c>
      <c r="G227" s="18">
        <v>74155.64</v>
      </c>
      <c r="H227" s="19">
        <f>SUM(C227:G227)</f>
        <v>911720.22</v>
      </c>
      <c r="I227" s="18">
        <v>165814.95000000001</v>
      </c>
      <c r="J227" s="18">
        <v>135987.54999999999</v>
      </c>
      <c r="K227" s="18">
        <v>7618.11</v>
      </c>
      <c r="L227" s="18">
        <v>436149.37</v>
      </c>
      <c r="M227" s="19">
        <f>SUM(I227:L227)</f>
        <v>745569.98</v>
      </c>
      <c r="N227" s="20">
        <f>(H227-M227)/H227</f>
        <v>0.18223818706137723</v>
      </c>
    </row>
    <row r="228" spans="1:14" ht="15.6" customHeight="1">
      <c r="A228" s="17" t="s">
        <v>236</v>
      </c>
      <c r="B228" s="28" t="s">
        <v>22</v>
      </c>
      <c r="C228" s="18">
        <v>2684568.44</v>
      </c>
      <c r="D228" s="18">
        <v>794567.87</v>
      </c>
      <c r="E228" s="18">
        <v>1362215.62</v>
      </c>
      <c r="F228" s="18">
        <v>6192596.1200000001</v>
      </c>
      <c r="G228" s="18">
        <v>69144.759999999995</v>
      </c>
      <c r="H228" s="19">
        <f>SUM(C228:G228)</f>
        <v>11103092.810000001</v>
      </c>
      <c r="I228" s="18">
        <v>5495704.0700000003</v>
      </c>
      <c r="J228" s="18">
        <v>3369573.73</v>
      </c>
      <c r="K228" s="18">
        <v>18261.18</v>
      </c>
      <c r="L228" s="18">
        <v>201019.07</v>
      </c>
      <c r="M228" s="19">
        <f>SUM(I228:L228)</f>
        <v>9084558.0500000007</v>
      </c>
      <c r="N228" s="20">
        <f>(H228-M228)/H228</f>
        <v>0.18179932335448071</v>
      </c>
    </row>
    <row r="229" spans="1:14" ht="15.6" customHeight="1">
      <c r="A229" s="17" t="s">
        <v>615</v>
      </c>
      <c r="B229" s="28" t="s">
        <v>31</v>
      </c>
      <c r="C229" s="18">
        <v>528331.07999999996</v>
      </c>
      <c r="D229" s="18">
        <v>195.99</v>
      </c>
      <c r="E229" s="18">
        <v>631054.29</v>
      </c>
      <c r="F229" s="18">
        <v>1022158.35</v>
      </c>
      <c r="G229" s="18">
        <v>59121.74</v>
      </c>
      <c r="H229" s="19">
        <f>SUM(C229:G229)</f>
        <v>2240861.4500000002</v>
      </c>
      <c r="I229" s="18">
        <v>667131.81000000006</v>
      </c>
      <c r="J229" s="18">
        <v>1068665.22</v>
      </c>
      <c r="K229" s="18">
        <v>70369.649999999994</v>
      </c>
      <c r="L229" s="18">
        <v>27656.49</v>
      </c>
      <c r="M229" s="19">
        <f>SUM(I229:L229)</f>
        <v>1833823.17</v>
      </c>
      <c r="N229" s="20">
        <f>(H229-M229)/H229</f>
        <v>0.18164366208361532</v>
      </c>
    </row>
    <row r="230" spans="1:14" ht="15.6" customHeight="1">
      <c r="A230" s="17" t="s">
        <v>638</v>
      </c>
      <c r="B230" s="28" t="s">
        <v>22</v>
      </c>
      <c r="C230" s="18">
        <v>16864655.710000001</v>
      </c>
      <c r="D230" s="18">
        <v>407971.59</v>
      </c>
      <c r="E230" s="18">
        <v>6661867.6900000004</v>
      </c>
      <c r="F230" s="18">
        <v>29361776.760000002</v>
      </c>
      <c r="G230" s="18">
        <v>601089.16</v>
      </c>
      <c r="H230" s="19">
        <f>SUM(C230:G230)</f>
        <v>53897360.909999996</v>
      </c>
      <c r="I230" s="18">
        <v>22467135.57</v>
      </c>
      <c r="J230" s="18">
        <v>17672033.710000001</v>
      </c>
      <c r="K230" s="18">
        <v>63045.98</v>
      </c>
      <c r="L230" s="18">
        <v>3910460.97</v>
      </c>
      <c r="M230" s="19">
        <f>SUM(I230:L230)</f>
        <v>44112676.229999997</v>
      </c>
      <c r="N230" s="20">
        <f>(H230-M230)/H230</f>
        <v>0.18154292742345704</v>
      </c>
    </row>
    <row r="231" spans="1:14" ht="15.6" customHeight="1">
      <c r="A231" s="17" t="s">
        <v>54</v>
      </c>
      <c r="B231" s="28" t="s">
        <v>26</v>
      </c>
      <c r="C231" s="18">
        <v>8404708.6300000008</v>
      </c>
      <c r="D231" s="18">
        <v>140391.60999999999</v>
      </c>
      <c r="E231" s="18">
        <v>6500455.5999999996</v>
      </c>
      <c r="F231" s="18">
        <v>16335965.609999999</v>
      </c>
      <c r="G231" s="18">
        <v>462821.56</v>
      </c>
      <c r="H231" s="19">
        <f>SUM(C231:G231)</f>
        <v>31844343.009999998</v>
      </c>
      <c r="I231" s="18">
        <v>14320313.279999999</v>
      </c>
      <c r="J231" s="18">
        <v>9261306.5299999993</v>
      </c>
      <c r="K231" s="18">
        <v>304084.89</v>
      </c>
      <c r="L231" s="18">
        <v>2185294.7799999998</v>
      </c>
      <c r="M231" s="19">
        <f>SUM(I231:L231)</f>
        <v>26070999.48</v>
      </c>
      <c r="N231" s="20">
        <f>(H231-M231)/H231</f>
        <v>0.18129887396913821</v>
      </c>
    </row>
    <row r="232" spans="1:14" ht="15.6" customHeight="1">
      <c r="A232" s="17" t="s">
        <v>310</v>
      </c>
      <c r="B232" s="28" t="s">
        <v>26</v>
      </c>
      <c r="C232" s="18">
        <v>180007035.08000001</v>
      </c>
      <c r="D232" s="18">
        <v>24112077.149999999</v>
      </c>
      <c r="E232" s="18">
        <v>63766757.32</v>
      </c>
      <c r="F232" s="18">
        <v>63125564.350000001</v>
      </c>
      <c r="G232" s="18">
        <v>14672886.77</v>
      </c>
      <c r="H232" s="19">
        <f>SUM(C232:G232)</f>
        <v>345684320.67000002</v>
      </c>
      <c r="I232" s="18">
        <v>181606069.13</v>
      </c>
      <c r="J232" s="18">
        <v>92928611.930000007</v>
      </c>
      <c r="K232" s="18">
        <v>4528511.5599999996</v>
      </c>
      <c r="L232" s="18">
        <v>4004081.52</v>
      </c>
      <c r="M232" s="19">
        <f>SUM(I232:L232)</f>
        <v>283067274.13999999</v>
      </c>
      <c r="N232" s="20">
        <f>(H232-M232)/H232</f>
        <v>0.18113938870191346</v>
      </c>
    </row>
    <row r="233" spans="1:14" ht="15.6" customHeight="1">
      <c r="A233" s="17" t="s">
        <v>164</v>
      </c>
      <c r="B233" s="28" t="s">
        <v>22</v>
      </c>
      <c r="C233" s="18">
        <v>215316.45</v>
      </c>
      <c r="D233" s="18">
        <v>3013.63</v>
      </c>
      <c r="E233" s="18">
        <v>53722.58</v>
      </c>
      <c r="F233" s="18">
        <v>803010.04</v>
      </c>
      <c r="G233" s="18">
        <v>2172.9499999999998</v>
      </c>
      <c r="H233" s="19">
        <f>SUM(C233:G233)</f>
        <v>1077235.6500000001</v>
      </c>
      <c r="I233" s="18">
        <v>600767.5</v>
      </c>
      <c r="J233" s="18">
        <v>270607.19</v>
      </c>
      <c r="K233" s="18">
        <v>321.89</v>
      </c>
      <c r="L233" s="18">
        <v>10762.3</v>
      </c>
      <c r="M233" s="19">
        <f>SUM(I233:L233)</f>
        <v>882458.88</v>
      </c>
      <c r="N233" s="20">
        <f>(H233-M233)/H233</f>
        <v>0.18081166363181547</v>
      </c>
    </row>
    <row r="234" spans="1:14" ht="15.6" customHeight="1">
      <c r="A234" s="17" t="s">
        <v>86</v>
      </c>
      <c r="B234" s="28" t="s">
        <v>15</v>
      </c>
      <c r="C234" s="18">
        <v>1303806.1100000001</v>
      </c>
      <c r="D234" s="18">
        <v>36511.410000000003</v>
      </c>
      <c r="E234" s="18">
        <v>509273.41</v>
      </c>
      <c r="F234" s="18">
        <v>1457930.36</v>
      </c>
      <c r="G234" s="18">
        <v>36815.74</v>
      </c>
      <c r="H234" s="19">
        <f>SUM(C234:G234)</f>
        <v>3344337.0300000003</v>
      </c>
      <c r="I234" s="18">
        <v>1174323.1399999999</v>
      </c>
      <c r="J234" s="18">
        <v>1265429.53</v>
      </c>
      <c r="K234" s="18">
        <v>239.5</v>
      </c>
      <c r="L234" s="18">
        <v>301760.08</v>
      </c>
      <c r="M234" s="19">
        <f>SUM(I234:L234)</f>
        <v>2741752.25</v>
      </c>
      <c r="N234" s="20">
        <f>(H234-M234)/H234</f>
        <v>0.18018063807402815</v>
      </c>
    </row>
    <row r="235" spans="1:14" ht="15.6" customHeight="1">
      <c r="A235" s="17" t="s">
        <v>196</v>
      </c>
      <c r="B235" s="28" t="s">
        <v>15</v>
      </c>
      <c r="C235" s="18">
        <v>6048667.1699999999</v>
      </c>
      <c r="D235" s="18">
        <v>343256.42</v>
      </c>
      <c r="E235" s="18">
        <v>1212564.43</v>
      </c>
      <c r="F235" s="18">
        <v>6425426.2400000002</v>
      </c>
      <c r="G235" s="18">
        <v>10367.74</v>
      </c>
      <c r="H235" s="19">
        <f>SUM(C235:G235)</f>
        <v>14040282</v>
      </c>
      <c r="I235" s="18">
        <v>7442080.1600000001</v>
      </c>
      <c r="J235" s="18">
        <v>3609767.11</v>
      </c>
      <c r="K235" s="18">
        <v>35994.9</v>
      </c>
      <c r="L235" s="18">
        <v>423292.27</v>
      </c>
      <c r="M235" s="19">
        <f>SUM(I235:L235)</f>
        <v>11511134.439999999</v>
      </c>
      <c r="N235" s="20">
        <f>(H235-M235)/H235</f>
        <v>0.18013509700161298</v>
      </c>
    </row>
    <row r="236" spans="1:14" ht="15.6" customHeight="1">
      <c r="A236" s="17" t="s">
        <v>160</v>
      </c>
      <c r="B236" s="28" t="s">
        <v>25</v>
      </c>
      <c r="C236" s="18">
        <v>66921.89</v>
      </c>
      <c r="D236" s="18">
        <v>9401.65</v>
      </c>
      <c r="E236" s="18">
        <v>26962.7</v>
      </c>
      <c r="F236" s="18">
        <v>411275.67</v>
      </c>
      <c r="G236" s="18">
        <v>3044.51</v>
      </c>
      <c r="H236" s="19">
        <f>SUM(C236:G236)</f>
        <v>517606.42</v>
      </c>
      <c r="I236" s="18">
        <v>251162.04</v>
      </c>
      <c r="J236" s="18">
        <v>166035.57</v>
      </c>
      <c r="K236" s="18">
        <v>1326.2</v>
      </c>
      <c r="L236" s="18">
        <v>5854.85</v>
      </c>
      <c r="M236" s="19">
        <f>SUM(I236:L236)</f>
        <v>424378.66</v>
      </c>
      <c r="N236" s="20">
        <f>(H236-M236)/H236</f>
        <v>0.18011322193414836</v>
      </c>
    </row>
    <row r="237" spans="1:14" ht="15.6" customHeight="1">
      <c r="A237" s="17" t="s">
        <v>436</v>
      </c>
      <c r="B237" s="28" t="s">
        <v>31</v>
      </c>
      <c r="C237" s="18">
        <v>699972.87</v>
      </c>
      <c r="D237" s="18">
        <v>30941.52</v>
      </c>
      <c r="E237" s="18">
        <v>414578.08</v>
      </c>
      <c r="F237" s="18">
        <v>1354129.87</v>
      </c>
      <c r="G237" s="18">
        <v>52147.25</v>
      </c>
      <c r="H237" s="19">
        <f>SUM(C237:G237)</f>
        <v>2551769.59</v>
      </c>
      <c r="I237" s="18">
        <v>947934.11</v>
      </c>
      <c r="J237" s="18">
        <v>926234.94</v>
      </c>
      <c r="K237" s="18">
        <v>2820.84</v>
      </c>
      <c r="L237" s="18">
        <v>215464.48</v>
      </c>
      <c r="M237" s="19">
        <f>SUM(I237:L237)</f>
        <v>2092454.3699999999</v>
      </c>
      <c r="N237" s="20">
        <f>(H237-M237)/H237</f>
        <v>0.17999870435010554</v>
      </c>
    </row>
    <row r="238" spans="1:14" ht="15.6" customHeight="1">
      <c r="A238" s="17" t="s">
        <v>320</v>
      </c>
      <c r="B238" s="28" t="s">
        <v>21</v>
      </c>
      <c r="C238" s="18">
        <v>5627540.0499999998</v>
      </c>
      <c r="D238" s="18">
        <v>447171.47</v>
      </c>
      <c r="E238" s="18">
        <v>3047859.11</v>
      </c>
      <c r="F238" s="18">
        <v>5282941.0599999996</v>
      </c>
      <c r="G238" s="18">
        <v>44849.24</v>
      </c>
      <c r="H238" s="19">
        <f>SUM(C238:G238)</f>
        <v>14450360.929999998</v>
      </c>
      <c r="I238" s="18">
        <v>5692820.3200000003</v>
      </c>
      <c r="J238" s="18">
        <v>5738494.1900000004</v>
      </c>
      <c r="K238" s="18">
        <v>177860.44</v>
      </c>
      <c r="L238" s="18">
        <v>264994.46000000002</v>
      </c>
      <c r="M238" s="19">
        <f>SUM(I238:L238)</f>
        <v>11874169.410000002</v>
      </c>
      <c r="N238" s="20">
        <f>(H238-M238)/H238</f>
        <v>0.17827869715362163</v>
      </c>
    </row>
    <row r="239" spans="1:14" ht="15.6" customHeight="1">
      <c r="A239" s="17" t="s">
        <v>85</v>
      </c>
      <c r="B239" s="28" t="s">
        <v>31</v>
      </c>
      <c r="C239" s="18">
        <v>5429409.7000000002</v>
      </c>
      <c r="D239" s="18">
        <v>122112.72</v>
      </c>
      <c r="E239" s="18">
        <v>1727156.13</v>
      </c>
      <c r="F239" s="18">
        <v>7706194.6900000004</v>
      </c>
      <c r="G239" s="18">
        <v>132322.81</v>
      </c>
      <c r="H239" s="19">
        <f>SUM(C239:G239)</f>
        <v>15117196.050000001</v>
      </c>
      <c r="I239" s="18">
        <v>7334481.4100000001</v>
      </c>
      <c r="J239" s="18">
        <v>4846638.51</v>
      </c>
      <c r="K239" s="18">
        <v>45718.73</v>
      </c>
      <c r="L239" s="18">
        <v>201642.42</v>
      </c>
      <c r="M239" s="19">
        <f>SUM(I239:L239)</f>
        <v>12428481.07</v>
      </c>
      <c r="N239" s="20">
        <f>(H239-M239)/H239</f>
        <v>0.1778580479546007</v>
      </c>
    </row>
    <row r="240" spans="1:14" ht="15.6" customHeight="1">
      <c r="A240" s="17" t="s">
        <v>477</v>
      </c>
      <c r="B240" s="28" t="s">
        <v>15</v>
      </c>
      <c r="C240" s="18">
        <v>2516099.84</v>
      </c>
      <c r="D240" s="18">
        <v>274130.40000000002</v>
      </c>
      <c r="E240" s="18">
        <v>1333632.49</v>
      </c>
      <c r="F240" s="18">
        <v>3770751.6</v>
      </c>
      <c r="G240" s="18">
        <v>92649.13</v>
      </c>
      <c r="H240" s="19">
        <f>SUM(C240:G240)</f>
        <v>7987263.46</v>
      </c>
      <c r="I240" s="18">
        <v>3802802.73</v>
      </c>
      <c r="J240" s="18">
        <v>1871541.65</v>
      </c>
      <c r="K240" s="18">
        <v>37213.019999999997</v>
      </c>
      <c r="L240" s="18">
        <v>855605.27</v>
      </c>
      <c r="M240" s="19">
        <f>SUM(I240:L240)</f>
        <v>6567162.6699999999</v>
      </c>
      <c r="N240" s="20">
        <f>(H240-M240)/H240</f>
        <v>0.17779566144422637</v>
      </c>
    </row>
    <row r="241" spans="1:14" ht="15.6" customHeight="1">
      <c r="A241" s="17" t="s">
        <v>190</v>
      </c>
      <c r="B241" s="28" t="s">
        <v>25</v>
      </c>
      <c r="C241" s="18">
        <v>1577771.45</v>
      </c>
      <c r="D241" s="18">
        <v>138796.20000000001</v>
      </c>
      <c r="E241" s="18">
        <v>684373.2</v>
      </c>
      <c r="F241" s="18">
        <v>2262753.66</v>
      </c>
      <c r="G241" s="18">
        <v>25357.43</v>
      </c>
      <c r="H241" s="19">
        <f>SUM(C241:G241)</f>
        <v>4689051.9399999995</v>
      </c>
      <c r="I241" s="18">
        <v>2052442.34</v>
      </c>
      <c r="J241" s="18">
        <v>1632949.87</v>
      </c>
      <c r="K241" s="18">
        <v>65438.06</v>
      </c>
      <c r="L241" s="18">
        <v>107732.39</v>
      </c>
      <c r="M241" s="19">
        <f>SUM(I241:L241)</f>
        <v>3858562.66</v>
      </c>
      <c r="N241" s="20">
        <f>(H241-M241)/H241</f>
        <v>0.17711240792952263</v>
      </c>
    </row>
    <row r="242" spans="1:14" ht="15.6" customHeight="1">
      <c r="A242" s="17" t="s">
        <v>47</v>
      </c>
      <c r="B242" s="28" t="s">
        <v>21</v>
      </c>
      <c r="C242" s="18">
        <v>711559.56</v>
      </c>
      <c r="D242" s="18">
        <v>620</v>
      </c>
      <c r="E242" s="18">
        <v>466187.84</v>
      </c>
      <c r="F242" s="18">
        <v>2195319.36</v>
      </c>
      <c r="G242" s="18">
        <v>58764.22</v>
      </c>
      <c r="H242" s="19">
        <f>SUM(C242:G242)</f>
        <v>3432450.98</v>
      </c>
      <c r="I242" s="18">
        <v>1058889.6000000001</v>
      </c>
      <c r="J242" s="18">
        <v>1683193.53</v>
      </c>
      <c r="K242" s="18">
        <v>16871.98</v>
      </c>
      <c r="L242" s="18">
        <v>66494.62</v>
      </c>
      <c r="M242" s="19">
        <f>SUM(I242:L242)</f>
        <v>2825449.73</v>
      </c>
      <c r="N242" s="20">
        <f>(H242-M242)/H242</f>
        <v>0.17684192827132522</v>
      </c>
    </row>
    <row r="243" spans="1:14" ht="15.6" customHeight="1">
      <c r="A243" s="17" t="s">
        <v>360</v>
      </c>
      <c r="B243" s="28" t="s">
        <v>22</v>
      </c>
      <c r="C243" s="18">
        <v>2371402.69</v>
      </c>
      <c r="D243" s="18">
        <v>46172.46</v>
      </c>
      <c r="E243" s="18">
        <v>1044306.96</v>
      </c>
      <c r="F243" s="18">
        <v>4421524.0599999996</v>
      </c>
      <c r="G243" s="18">
        <v>55119.73</v>
      </c>
      <c r="H243" s="19">
        <f>SUM(C243:G243)</f>
        <v>7938525.9000000004</v>
      </c>
      <c r="I243" s="18">
        <v>3864122.59</v>
      </c>
      <c r="J243" s="18">
        <v>1147862.94</v>
      </c>
      <c r="K243" s="18">
        <v>17265.04</v>
      </c>
      <c r="L243" s="18">
        <v>1506844.57</v>
      </c>
      <c r="M243" s="19">
        <f>SUM(I243:L243)</f>
        <v>6536095.1399999997</v>
      </c>
      <c r="N243" s="20">
        <f>(H243-M243)/H243</f>
        <v>0.17666135724265894</v>
      </c>
    </row>
    <row r="244" spans="1:14" ht="15.6" customHeight="1">
      <c r="A244" s="17" t="s">
        <v>578</v>
      </c>
      <c r="B244" s="28" t="s">
        <v>15</v>
      </c>
      <c r="C244" s="18">
        <v>98816593.510000005</v>
      </c>
      <c r="D244" s="18">
        <v>9919216.8200000003</v>
      </c>
      <c r="E244" s="18">
        <v>33013396.98</v>
      </c>
      <c r="F244" s="18">
        <v>90118109.680000007</v>
      </c>
      <c r="G244" s="18">
        <v>6490012.2199999997</v>
      </c>
      <c r="H244" s="19">
        <f>SUM(C244:G244)</f>
        <v>238357329.21000001</v>
      </c>
      <c r="I244" s="18">
        <v>71053355.849999994</v>
      </c>
      <c r="J244" s="18">
        <v>116048815.77</v>
      </c>
      <c r="K244" s="18">
        <v>3005520.08</v>
      </c>
      <c r="L244" s="18">
        <v>6212441.2300000004</v>
      </c>
      <c r="M244" s="19">
        <f>SUM(I244:L244)</f>
        <v>196320132.93000001</v>
      </c>
      <c r="N244" s="20">
        <f>(H244-M244)/H244</f>
        <v>0.17636208804372011</v>
      </c>
    </row>
    <row r="245" spans="1:14" ht="15.6" customHeight="1">
      <c r="A245" s="17" t="s">
        <v>245</v>
      </c>
      <c r="B245" s="28" t="s">
        <v>18</v>
      </c>
      <c r="C245" s="18">
        <v>585133.87</v>
      </c>
      <c r="D245" s="18">
        <v>850036</v>
      </c>
      <c r="E245" s="18">
        <v>219542.57</v>
      </c>
      <c r="F245" s="18">
        <v>1350023.38</v>
      </c>
      <c r="G245" s="18">
        <v>5609.04</v>
      </c>
      <c r="H245" s="19">
        <f>SUM(C245:G245)</f>
        <v>3010344.8600000003</v>
      </c>
      <c r="I245" s="18">
        <v>1035083.21</v>
      </c>
      <c r="J245" s="18">
        <v>1355091.46</v>
      </c>
      <c r="K245" s="18">
        <v>3544.03</v>
      </c>
      <c r="L245" s="18">
        <v>86019.39</v>
      </c>
      <c r="M245" s="19">
        <f>SUM(I245:L245)</f>
        <v>2479738.09</v>
      </c>
      <c r="N245" s="20">
        <f>(H245-M245)/H245</f>
        <v>0.17626112444804759</v>
      </c>
    </row>
    <row r="246" spans="1:14" ht="15.6" customHeight="1">
      <c r="A246" s="17" t="s">
        <v>620</v>
      </c>
      <c r="B246" s="28" t="s">
        <v>21</v>
      </c>
      <c r="C246" s="18">
        <v>455965.53</v>
      </c>
      <c r="D246" s="18">
        <v>5899.16</v>
      </c>
      <c r="E246" s="18">
        <v>105990.46</v>
      </c>
      <c r="F246" s="18">
        <v>1150516.3</v>
      </c>
      <c r="G246" s="18">
        <v>27913.759999999998</v>
      </c>
      <c r="H246" s="19">
        <f>SUM(C246:G246)</f>
        <v>1746285.2100000002</v>
      </c>
      <c r="I246" s="18">
        <v>450529.79</v>
      </c>
      <c r="J246" s="18">
        <v>977311.08</v>
      </c>
      <c r="K246" s="18">
        <v>0</v>
      </c>
      <c r="L246" s="18">
        <v>10719.25</v>
      </c>
      <c r="M246" s="19">
        <f>SUM(I246:L246)</f>
        <v>1438560.1199999999</v>
      </c>
      <c r="N246" s="20">
        <f>(H246-M246)/H246</f>
        <v>0.176216970880719</v>
      </c>
    </row>
    <row r="247" spans="1:14" ht="15.6" customHeight="1">
      <c r="A247" s="17" t="s">
        <v>446</v>
      </c>
      <c r="B247" s="28" t="s">
        <v>22</v>
      </c>
      <c r="C247" s="18">
        <v>2274099.3199999998</v>
      </c>
      <c r="D247" s="18">
        <v>114655.09</v>
      </c>
      <c r="E247" s="18">
        <v>505950.11</v>
      </c>
      <c r="F247" s="18">
        <v>5278867.22</v>
      </c>
      <c r="G247" s="18">
        <v>37158.74</v>
      </c>
      <c r="H247" s="19">
        <f>SUM(C247:G247)</f>
        <v>8210730.4799999995</v>
      </c>
      <c r="I247" s="18">
        <v>3071296.79</v>
      </c>
      <c r="J247" s="18">
        <v>3503410.62</v>
      </c>
      <c r="K247" s="18">
        <v>3854.5</v>
      </c>
      <c r="L247" s="18">
        <v>186687.24</v>
      </c>
      <c r="M247" s="19">
        <f>SUM(I247:L247)</f>
        <v>6765249.1500000004</v>
      </c>
      <c r="N247" s="20">
        <f>(H247-M247)/H247</f>
        <v>0.17604783563666546</v>
      </c>
    </row>
    <row r="248" spans="1:14" ht="15.6" customHeight="1">
      <c r="A248" s="17" t="s">
        <v>130</v>
      </c>
      <c r="B248" s="28" t="s">
        <v>22</v>
      </c>
      <c r="C248" s="18">
        <v>8455939.8100000005</v>
      </c>
      <c r="D248" s="18">
        <v>760886.75</v>
      </c>
      <c r="E248" s="18">
        <v>3634897.53</v>
      </c>
      <c r="F248" s="18">
        <v>15318502.869999999</v>
      </c>
      <c r="G248" s="18">
        <v>7183.12</v>
      </c>
      <c r="H248" s="19">
        <f>SUM(C248:G248)</f>
        <v>28177410.080000002</v>
      </c>
      <c r="I248" s="18">
        <v>11459661.779999999</v>
      </c>
      <c r="J248" s="18">
        <v>10968880.689999999</v>
      </c>
      <c r="K248" s="18">
        <v>58183.53</v>
      </c>
      <c r="L248" s="18">
        <v>740301.6</v>
      </c>
      <c r="M248" s="19">
        <f>SUM(I248:L248)</f>
        <v>23227027.600000001</v>
      </c>
      <c r="N248" s="20">
        <f>(H248-M248)/H248</f>
        <v>0.17568621338672019</v>
      </c>
    </row>
    <row r="249" spans="1:14" ht="15.6" customHeight="1">
      <c r="A249" s="17" t="s">
        <v>614</v>
      </c>
      <c r="B249" s="28" t="s">
        <v>26</v>
      </c>
      <c r="C249" s="18">
        <v>902689.71</v>
      </c>
      <c r="D249" s="18">
        <v>0</v>
      </c>
      <c r="E249" s="18">
        <v>271040.25</v>
      </c>
      <c r="F249" s="18">
        <v>805783.32</v>
      </c>
      <c r="G249" s="18">
        <v>69523.66</v>
      </c>
      <c r="H249" s="19">
        <f>SUM(C249:G249)</f>
        <v>2049036.9399999997</v>
      </c>
      <c r="I249" s="18">
        <v>740885.01</v>
      </c>
      <c r="J249" s="18">
        <v>914983.11</v>
      </c>
      <c r="K249" s="18">
        <v>0</v>
      </c>
      <c r="L249" s="18">
        <v>33897.96</v>
      </c>
      <c r="M249" s="19">
        <f>SUM(I249:L249)</f>
        <v>1689766.08</v>
      </c>
      <c r="N249" s="20">
        <f>(H249-M249)/H249</f>
        <v>0.1753364485464082</v>
      </c>
    </row>
    <row r="250" spans="1:14" ht="15.6" customHeight="1">
      <c r="A250" s="17" t="s">
        <v>403</v>
      </c>
      <c r="B250" s="28" t="s">
        <v>15</v>
      </c>
      <c r="C250" s="18">
        <v>371745.44</v>
      </c>
      <c r="D250" s="18">
        <v>31728.06</v>
      </c>
      <c r="E250" s="18">
        <v>62814.79</v>
      </c>
      <c r="F250" s="18">
        <v>863657.95</v>
      </c>
      <c r="G250" s="18">
        <v>631.08000000000004</v>
      </c>
      <c r="H250" s="19">
        <f>SUM(C250:G250)</f>
        <v>1330577.32</v>
      </c>
      <c r="I250" s="18">
        <v>683482.64</v>
      </c>
      <c r="J250" s="18">
        <v>369082.46</v>
      </c>
      <c r="K250" s="18">
        <v>368.81</v>
      </c>
      <c r="L250" s="18">
        <v>44516.74</v>
      </c>
      <c r="M250" s="19">
        <f>SUM(I250:L250)</f>
        <v>1097450.6500000001</v>
      </c>
      <c r="N250" s="20">
        <f>(H250-M250)/H250</f>
        <v>0.17520715744651344</v>
      </c>
    </row>
    <row r="251" spans="1:14" ht="15.6" customHeight="1">
      <c r="A251" s="17" t="s">
        <v>553</v>
      </c>
      <c r="B251" s="28" t="s">
        <v>21</v>
      </c>
      <c r="C251" s="18">
        <v>300967.21999999997</v>
      </c>
      <c r="D251" s="18">
        <v>75633.679999999993</v>
      </c>
      <c r="E251" s="18">
        <v>349874.79</v>
      </c>
      <c r="F251" s="18">
        <v>1287355.3600000001</v>
      </c>
      <c r="G251" s="18">
        <v>247812.67</v>
      </c>
      <c r="H251" s="19">
        <f>SUM(C251:G251)</f>
        <v>2261643.7200000002</v>
      </c>
      <c r="I251" s="18">
        <v>1218130.2</v>
      </c>
      <c r="J251" s="18">
        <v>526770.30000000005</v>
      </c>
      <c r="K251" s="18">
        <v>791.53</v>
      </c>
      <c r="L251" s="18">
        <v>120224.39</v>
      </c>
      <c r="M251" s="19">
        <f>SUM(I251:L251)</f>
        <v>1865916.42</v>
      </c>
      <c r="N251" s="20">
        <f>(H251-M251)/H251</f>
        <v>0.17497331542564992</v>
      </c>
    </row>
    <row r="252" spans="1:14" ht="15.6" customHeight="1">
      <c r="A252" s="17" t="s">
        <v>440</v>
      </c>
      <c r="B252" s="28" t="s">
        <v>21</v>
      </c>
      <c r="C252" s="18">
        <v>266673.21000000002</v>
      </c>
      <c r="D252" s="18">
        <v>6433.13</v>
      </c>
      <c r="E252" s="18">
        <v>86242.14</v>
      </c>
      <c r="F252" s="18">
        <v>612341.04</v>
      </c>
      <c r="G252" s="18">
        <v>0</v>
      </c>
      <c r="H252" s="19">
        <f>SUM(C252:G252)</f>
        <v>971689.52</v>
      </c>
      <c r="I252" s="18">
        <v>423400.41</v>
      </c>
      <c r="J252" s="18">
        <v>334718.14</v>
      </c>
      <c r="K252" s="18">
        <v>1140</v>
      </c>
      <c r="L252" s="18">
        <v>42909.34</v>
      </c>
      <c r="M252" s="19">
        <f>SUM(I252:L252)</f>
        <v>802167.89</v>
      </c>
      <c r="N252" s="20">
        <f>(H252-M252)/H252</f>
        <v>0.1744606960462021</v>
      </c>
    </row>
    <row r="253" spans="1:14" ht="15.6" customHeight="1">
      <c r="A253" s="17" t="s">
        <v>135</v>
      </c>
      <c r="B253" s="28" t="s">
        <v>25</v>
      </c>
      <c r="C253" s="18">
        <v>218786.3</v>
      </c>
      <c r="D253" s="18">
        <v>6313.75</v>
      </c>
      <c r="E253" s="18">
        <v>47705.54</v>
      </c>
      <c r="F253" s="18">
        <v>554421.29</v>
      </c>
      <c r="G253" s="18">
        <v>39898.910000000003</v>
      </c>
      <c r="H253" s="19">
        <f>SUM(C253:G253)</f>
        <v>867125.79</v>
      </c>
      <c r="I253" s="18">
        <v>351871.66</v>
      </c>
      <c r="J253" s="18">
        <v>351585.8</v>
      </c>
      <c r="K253" s="18">
        <v>6067.44</v>
      </c>
      <c r="L253" s="18">
        <v>6547.5</v>
      </c>
      <c r="M253" s="19">
        <f>SUM(I253:L253)</f>
        <v>716072.39999999991</v>
      </c>
      <c r="N253" s="20">
        <f>(H253-M253)/H253</f>
        <v>0.17420008923964783</v>
      </c>
    </row>
    <row r="254" spans="1:14" ht="15.6" customHeight="1">
      <c r="A254" s="17" t="s">
        <v>69</v>
      </c>
      <c r="B254" s="28" t="s">
        <v>26</v>
      </c>
      <c r="C254" s="18">
        <v>64560.12</v>
      </c>
      <c r="D254" s="18">
        <v>675.21</v>
      </c>
      <c r="E254" s="18">
        <v>50122.95</v>
      </c>
      <c r="F254" s="18">
        <v>751185.61</v>
      </c>
      <c r="G254" s="18">
        <v>23291.68</v>
      </c>
      <c r="H254" s="19">
        <f>SUM(C254:G254)</f>
        <v>889835.57000000007</v>
      </c>
      <c r="I254" s="18">
        <v>269100.77</v>
      </c>
      <c r="J254" s="18">
        <v>464796.34</v>
      </c>
      <c r="K254" s="18">
        <v>32</v>
      </c>
      <c r="L254" s="18">
        <v>1347.01</v>
      </c>
      <c r="M254" s="19">
        <f>SUM(I254:L254)</f>
        <v>735276.12000000011</v>
      </c>
      <c r="N254" s="20">
        <f>(H254-M254)/H254</f>
        <v>0.17369439389796471</v>
      </c>
    </row>
    <row r="255" spans="1:14" ht="15.6" customHeight="1">
      <c r="A255" s="17" t="s">
        <v>495</v>
      </c>
      <c r="B255" s="28" t="s">
        <v>31</v>
      </c>
      <c r="C255" s="18">
        <v>1240058.3500000001</v>
      </c>
      <c r="D255" s="18">
        <v>28395.95</v>
      </c>
      <c r="E255" s="18">
        <v>312309.84000000003</v>
      </c>
      <c r="F255" s="18">
        <v>1732881.68</v>
      </c>
      <c r="G255" s="18">
        <v>56545.14</v>
      </c>
      <c r="H255" s="19">
        <f>SUM(C255:G255)</f>
        <v>3370190.9600000004</v>
      </c>
      <c r="I255" s="18">
        <v>1231324.7</v>
      </c>
      <c r="J255" s="18">
        <v>1370344.76</v>
      </c>
      <c r="K255" s="18">
        <v>2047.67</v>
      </c>
      <c r="L255" s="18">
        <v>183033.69</v>
      </c>
      <c r="M255" s="19">
        <f>SUM(I255:L255)</f>
        <v>2786750.82</v>
      </c>
      <c r="N255" s="20">
        <f>(H255-M255)/H255</f>
        <v>0.17311782831439335</v>
      </c>
    </row>
    <row r="256" spans="1:14" ht="15.6" customHeight="1">
      <c r="A256" s="17" t="s">
        <v>555</v>
      </c>
      <c r="B256" s="28" t="s">
        <v>22</v>
      </c>
      <c r="C256" s="18">
        <v>536617.72</v>
      </c>
      <c r="D256" s="18">
        <v>14672.04</v>
      </c>
      <c r="E256" s="18">
        <v>226248.42</v>
      </c>
      <c r="F256" s="18">
        <v>2127666.56</v>
      </c>
      <c r="G256" s="18">
        <v>11787.16</v>
      </c>
      <c r="H256" s="19">
        <f>SUM(C256:G256)</f>
        <v>2916991.9000000004</v>
      </c>
      <c r="I256" s="18">
        <v>1156548.2</v>
      </c>
      <c r="J256" s="18">
        <v>1132132.1200000001</v>
      </c>
      <c r="K256" s="18">
        <v>0</v>
      </c>
      <c r="L256" s="18">
        <v>123361.9</v>
      </c>
      <c r="M256" s="19">
        <f>SUM(I256:L256)</f>
        <v>2412042.2200000002</v>
      </c>
      <c r="N256" s="20">
        <f>(H256-M256)/H256</f>
        <v>0.17310630173501684</v>
      </c>
    </row>
    <row r="257" spans="1:14" ht="15.6" customHeight="1">
      <c r="A257" s="17" t="s">
        <v>524</v>
      </c>
      <c r="B257" s="28" t="s">
        <v>25</v>
      </c>
      <c r="C257" s="18">
        <v>3718141.42</v>
      </c>
      <c r="D257" s="18">
        <v>133703.04999999999</v>
      </c>
      <c r="E257" s="18">
        <v>3855439.55</v>
      </c>
      <c r="F257" s="18">
        <v>3967225.14</v>
      </c>
      <c r="G257" s="18">
        <v>178767.14</v>
      </c>
      <c r="H257" s="19">
        <f>SUM(C257:G257)</f>
        <v>11853276.300000001</v>
      </c>
      <c r="I257" s="18">
        <v>6887530.2400000002</v>
      </c>
      <c r="J257" s="18">
        <v>2243266.2599999998</v>
      </c>
      <c r="K257" s="18">
        <v>207734.41</v>
      </c>
      <c r="L257" s="18">
        <v>471909.3</v>
      </c>
      <c r="M257" s="19">
        <f>SUM(I257:L257)</f>
        <v>9810440.2100000009</v>
      </c>
      <c r="N257" s="20">
        <f>(H257-M257)/H257</f>
        <v>0.17234358149569159</v>
      </c>
    </row>
    <row r="258" spans="1:14" ht="15.6" customHeight="1">
      <c r="A258" s="17" t="s">
        <v>582</v>
      </c>
      <c r="B258" s="28" t="s">
        <v>25</v>
      </c>
      <c r="C258" s="18">
        <v>142391.24</v>
      </c>
      <c r="D258" s="18">
        <v>1627</v>
      </c>
      <c r="E258" s="18">
        <v>35336.21</v>
      </c>
      <c r="F258" s="18">
        <v>597809.51</v>
      </c>
      <c r="G258" s="18">
        <v>32298.57</v>
      </c>
      <c r="H258" s="19">
        <f>SUM(C258:G258)</f>
        <v>809462.52999999991</v>
      </c>
      <c r="I258" s="18">
        <v>396784.36</v>
      </c>
      <c r="J258" s="18">
        <v>234180.35</v>
      </c>
      <c r="K258" s="18">
        <v>496.25</v>
      </c>
      <c r="L258" s="18">
        <v>38761.46</v>
      </c>
      <c r="M258" s="19">
        <f>SUM(I258:L258)</f>
        <v>670222.41999999993</v>
      </c>
      <c r="N258" s="20">
        <f>(H258-M258)/H258</f>
        <v>0.17201551009408675</v>
      </c>
    </row>
    <row r="259" spans="1:14" ht="15.6" customHeight="1">
      <c r="A259" s="17" t="s">
        <v>339</v>
      </c>
      <c r="B259" s="28" t="s">
        <v>26</v>
      </c>
      <c r="C259" s="18">
        <v>10497194.59</v>
      </c>
      <c r="D259" s="18">
        <v>908737.64</v>
      </c>
      <c r="E259" s="18">
        <v>12463937.359999999</v>
      </c>
      <c r="F259" s="18">
        <v>12876858.27</v>
      </c>
      <c r="G259" s="18">
        <v>1468374.4</v>
      </c>
      <c r="H259" s="19">
        <f>SUM(C259:G259)</f>
        <v>38215102.259999998</v>
      </c>
      <c r="I259" s="18">
        <v>18476197.210000001</v>
      </c>
      <c r="J259" s="18">
        <v>10182002.880000001</v>
      </c>
      <c r="K259" s="18">
        <v>448449.32</v>
      </c>
      <c r="L259" s="18">
        <v>2566013.33</v>
      </c>
      <c r="M259" s="19">
        <f>SUM(I259:L259)</f>
        <v>31672662.740000002</v>
      </c>
      <c r="N259" s="20">
        <f>(H259-M259)/H259</f>
        <v>0.17120036668979455</v>
      </c>
    </row>
    <row r="260" spans="1:14" ht="15.6" customHeight="1">
      <c r="A260" s="17" t="s">
        <v>358</v>
      </c>
      <c r="B260" s="28" t="s">
        <v>22</v>
      </c>
      <c r="C260" s="18">
        <v>3265764.51</v>
      </c>
      <c r="D260" s="18">
        <v>299715.90000000002</v>
      </c>
      <c r="E260" s="18">
        <v>407124.22</v>
      </c>
      <c r="F260" s="18">
        <v>4890021.7300000004</v>
      </c>
      <c r="G260" s="18">
        <v>83683.34</v>
      </c>
      <c r="H260" s="19">
        <f>SUM(C260:G260)</f>
        <v>8946309.6999999993</v>
      </c>
      <c r="I260" s="18">
        <v>4646557.76</v>
      </c>
      <c r="J260" s="18">
        <v>2600241.44</v>
      </c>
      <c r="K260" s="18">
        <v>86693.23</v>
      </c>
      <c r="L260" s="18">
        <v>83103.69</v>
      </c>
      <c r="M260" s="19">
        <f>SUM(I260:L260)</f>
        <v>7416596.1200000001</v>
      </c>
      <c r="N260" s="20">
        <f>(H260-M260)/H260</f>
        <v>0.17098822098680524</v>
      </c>
    </row>
    <row r="261" spans="1:14" ht="15.6" customHeight="1">
      <c r="A261" s="17" t="s">
        <v>371</v>
      </c>
      <c r="B261" s="28" t="s">
        <v>21</v>
      </c>
      <c r="C261" s="18">
        <v>5233366.74</v>
      </c>
      <c r="D261" s="18">
        <v>414091.06</v>
      </c>
      <c r="E261" s="18">
        <v>1481471.91</v>
      </c>
      <c r="F261" s="18">
        <v>6667890.25</v>
      </c>
      <c r="G261" s="18">
        <v>95275.21</v>
      </c>
      <c r="H261" s="19">
        <f>SUM(C261:G261)</f>
        <v>13892095.170000002</v>
      </c>
      <c r="I261" s="18">
        <v>5270513.24</v>
      </c>
      <c r="J261" s="18">
        <v>3088685.74</v>
      </c>
      <c r="K261" s="18">
        <v>63504.58</v>
      </c>
      <c r="L261" s="18">
        <v>3103139.41</v>
      </c>
      <c r="M261" s="19">
        <f>SUM(I261:L261)</f>
        <v>11525842.970000001</v>
      </c>
      <c r="N261" s="20">
        <f>(H261-M261)/H261</f>
        <v>0.17033083714470412</v>
      </c>
    </row>
    <row r="262" spans="1:14" ht="15.6" customHeight="1">
      <c r="A262" s="17" t="s">
        <v>565</v>
      </c>
      <c r="B262" s="28" t="s">
        <v>18</v>
      </c>
      <c r="C262" s="18">
        <v>163891.84</v>
      </c>
      <c r="D262" s="18">
        <v>3291.22</v>
      </c>
      <c r="E262" s="18">
        <v>121532.8</v>
      </c>
      <c r="F262" s="18">
        <v>912248.62</v>
      </c>
      <c r="G262" s="18">
        <v>6954.02</v>
      </c>
      <c r="H262" s="19">
        <f>SUM(C262:G262)</f>
        <v>1207918.5</v>
      </c>
      <c r="I262" s="18">
        <v>436973.87</v>
      </c>
      <c r="J262" s="18">
        <v>533434.5</v>
      </c>
      <c r="K262" s="18">
        <v>365.71</v>
      </c>
      <c r="L262" s="18">
        <v>31766.32</v>
      </c>
      <c r="M262" s="19">
        <f>SUM(I262:L262)</f>
        <v>1002540.3999999999</v>
      </c>
      <c r="N262" s="20">
        <f>(H262-M262)/H262</f>
        <v>0.1700264545993791</v>
      </c>
    </row>
    <row r="263" spans="1:14" ht="15.6" customHeight="1">
      <c r="A263" s="17" t="s">
        <v>73</v>
      </c>
      <c r="B263" s="28" t="s">
        <v>26</v>
      </c>
      <c r="C263" s="18">
        <v>18867032.850000001</v>
      </c>
      <c r="D263" s="18">
        <v>4047331.56</v>
      </c>
      <c r="E263" s="18">
        <v>7721406.7699999996</v>
      </c>
      <c r="F263" s="18">
        <v>24843546.190000001</v>
      </c>
      <c r="G263" s="18">
        <v>622201.17000000004</v>
      </c>
      <c r="H263" s="19">
        <f>SUM(C263:G263)</f>
        <v>56101518.540000007</v>
      </c>
      <c r="I263" s="18">
        <v>17469866.489999998</v>
      </c>
      <c r="J263" s="18">
        <v>21635690.449999999</v>
      </c>
      <c r="K263" s="18">
        <v>351046.81</v>
      </c>
      <c r="L263" s="18">
        <v>7112658.9199999999</v>
      </c>
      <c r="M263" s="19">
        <f>SUM(I263:L263)</f>
        <v>46569262.670000002</v>
      </c>
      <c r="N263" s="20">
        <f>(H263-M263)/H263</f>
        <v>0.16991083518004188</v>
      </c>
    </row>
    <row r="264" spans="1:14" ht="15.6" customHeight="1">
      <c r="A264" s="17" t="s">
        <v>444</v>
      </c>
      <c r="B264" s="28" t="s">
        <v>15</v>
      </c>
      <c r="C264" s="18">
        <v>92050.34</v>
      </c>
      <c r="D264" s="18">
        <v>868.75</v>
      </c>
      <c r="E264" s="18">
        <v>52928.18</v>
      </c>
      <c r="F264" s="18">
        <v>363952.14</v>
      </c>
      <c r="G264" s="18">
        <v>42092.36</v>
      </c>
      <c r="H264" s="19">
        <f>SUM(C264:G264)</f>
        <v>551891.77</v>
      </c>
      <c r="I264" s="18">
        <v>197788.54</v>
      </c>
      <c r="J264" s="18">
        <v>231790.4</v>
      </c>
      <c r="K264" s="18">
        <v>0</v>
      </c>
      <c r="L264" s="18">
        <v>28674.13</v>
      </c>
      <c r="M264" s="19">
        <f>SUM(I264:L264)</f>
        <v>458253.07</v>
      </c>
      <c r="N264" s="20">
        <f>(H264-M264)/H264</f>
        <v>0.16966859281123184</v>
      </c>
    </row>
    <row r="265" spans="1:14" ht="15.6" customHeight="1">
      <c r="A265" s="17" t="s">
        <v>244</v>
      </c>
      <c r="B265" s="28" t="s">
        <v>22</v>
      </c>
      <c r="C265" s="18">
        <v>686814.86</v>
      </c>
      <c r="D265" s="18">
        <v>23377.54</v>
      </c>
      <c r="E265" s="18">
        <v>327672.45</v>
      </c>
      <c r="F265" s="18">
        <v>2279601.71</v>
      </c>
      <c r="G265" s="18">
        <v>91049.24</v>
      </c>
      <c r="H265" s="19">
        <f>SUM(C265:G265)</f>
        <v>3408515.8000000003</v>
      </c>
      <c r="I265" s="18">
        <v>1542245.77</v>
      </c>
      <c r="J265" s="18">
        <v>1160826.1399999999</v>
      </c>
      <c r="K265" s="18">
        <v>2702.9</v>
      </c>
      <c r="L265" s="18">
        <v>126716.28</v>
      </c>
      <c r="M265" s="19">
        <f>SUM(I265:L265)</f>
        <v>2832491.09</v>
      </c>
      <c r="N265" s="20">
        <f>(H265-M265)/H265</f>
        <v>0.16899575762565056</v>
      </c>
    </row>
    <row r="266" spans="1:14" ht="15.6" customHeight="1">
      <c r="A266" s="17" t="s">
        <v>529</v>
      </c>
      <c r="B266" s="28" t="s">
        <v>37</v>
      </c>
      <c r="C266" s="18">
        <v>2074695.57</v>
      </c>
      <c r="D266" s="18">
        <v>83515.25</v>
      </c>
      <c r="E266" s="18">
        <v>1780675.81</v>
      </c>
      <c r="F266" s="18">
        <v>3716650.41</v>
      </c>
      <c r="G266" s="18">
        <v>133588.31</v>
      </c>
      <c r="H266" s="19">
        <f>SUM(C266:G266)</f>
        <v>7789125.3500000006</v>
      </c>
      <c r="I266" s="18">
        <v>3334234.41</v>
      </c>
      <c r="J266" s="18">
        <v>2435436.38</v>
      </c>
      <c r="K266" s="18">
        <v>65405.08</v>
      </c>
      <c r="L266" s="18">
        <v>638963.54</v>
      </c>
      <c r="M266" s="19">
        <f>SUM(I266:L266)</f>
        <v>6474039.4100000001</v>
      </c>
      <c r="N266" s="20">
        <f>(H266-M266)/H266</f>
        <v>0.16883615051849182</v>
      </c>
    </row>
    <row r="267" spans="1:14" ht="15.6" customHeight="1">
      <c r="A267" s="17" t="s">
        <v>174</v>
      </c>
      <c r="B267" s="28" t="s">
        <v>31</v>
      </c>
      <c r="C267" s="18">
        <v>449108.27</v>
      </c>
      <c r="D267" s="18">
        <v>5565.4</v>
      </c>
      <c r="E267" s="18">
        <v>389272.63</v>
      </c>
      <c r="F267" s="18">
        <v>898790.55</v>
      </c>
      <c r="G267" s="18">
        <v>1491.07</v>
      </c>
      <c r="H267" s="19">
        <f>SUM(C267:G267)</f>
        <v>1744227.9200000002</v>
      </c>
      <c r="I267" s="18">
        <v>567613.99</v>
      </c>
      <c r="J267" s="18">
        <v>837067.02</v>
      </c>
      <c r="K267" s="18">
        <v>992.13</v>
      </c>
      <c r="L267" s="18">
        <v>44760.17</v>
      </c>
      <c r="M267" s="19">
        <f>SUM(I267:L267)</f>
        <v>1450433.3099999998</v>
      </c>
      <c r="N267" s="20">
        <f>(H267-M267)/H267</f>
        <v>0.16843819929221193</v>
      </c>
    </row>
    <row r="268" spans="1:14" ht="15.6" customHeight="1">
      <c r="A268" s="17" t="s">
        <v>508</v>
      </c>
      <c r="B268" s="28" t="s">
        <v>18</v>
      </c>
      <c r="C268" s="18">
        <v>632600.11</v>
      </c>
      <c r="D268" s="18">
        <v>209539.22</v>
      </c>
      <c r="E268" s="18">
        <v>106391.26</v>
      </c>
      <c r="F268" s="18">
        <v>2698939.29</v>
      </c>
      <c r="G268" s="18">
        <v>35792.300000000003</v>
      </c>
      <c r="H268" s="19">
        <f>SUM(C268:G268)</f>
        <v>3683262.1799999997</v>
      </c>
      <c r="I268" s="18">
        <v>1322667.8</v>
      </c>
      <c r="J268" s="18">
        <v>1684665</v>
      </c>
      <c r="K268" s="18">
        <v>727.36</v>
      </c>
      <c r="L268" s="18">
        <v>55882.33</v>
      </c>
      <c r="M268" s="19">
        <f>SUM(I268:L268)</f>
        <v>3063942.4899999998</v>
      </c>
      <c r="N268" s="20">
        <f>(H268-M268)/H268</f>
        <v>0.16814434046071627</v>
      </c>
    </row>
    <row r="269" spans="1:14" ht="15.6" customHeight="1">
      <c r="A269" s="17" t="s">
        <v>177</v>
      </c>
      <c r="B269" s="28" t="s">
        <v>21</v>
      </c>
      <c r="C269" s="18">
        <v>3821362.28</v>
      </c>
      <c r="D269" s="18">
        <v>537653.02</v>
      </c>
      <c r="E269" s="18">
        <v>2025112.75</v>
      </c>
      <c r="F269" s="18">
        <v>7365281.9100000001</v>
      </c>
      <c r="G269" s="18">
        <v>66951.45</v>
      </c>
      <c r="H269" s="19">
        <f>SUM(C269:G269)</f>
        <v>13816361.41</v>
      </c>
      <c r="I269" s="18">
        <v>6238386</v>
      </c>
      <c r="J269" s="18">
        <v>4314532.74</v>
      </c>
      <c r="K269" s="18">
        <v>171573.98</v>
      </c>
      <c r="L269" s="18">
        <v>776473.76</v>
      </c>
      <c r="M269" s="19">
        <f>SUM(I269:L269)</f>
        <v>11500966.48</v>
      </c>
      <c r="N269" s="20">
        <f>(H269-M269)/H269</f>
        <v>0.1675835526656218</v>
      </c>
    </row>
    <row r="270" spans="1:14" ht="15.6" customHeight="1">
      <c r="A270" s="17" t="s">
        <v>475</v>
      </c>
      <c r="B270" s="28" t="s">
        <v>21</v>
      </c>
      <c r="C270" s="18">
        <v>1057276.51</v>
      </c>
      <c r="D270" s="18">
        <v>62206.42</v>
      </c>
      <c r="E270" s="18">
        <v>786185.64</v>
      </c>
      <c r="F270" s="18">
        <v>1895337.36</v>
      </c>
      <c r="G270" s="18">
        <v>1601.34</v>
      </c>
      <c r="H270" s="19">
        <f>SUM(C270:G270)</f>
        <v>3802607.2699999996</v>
      </c>
      <c r="I270" s="18">
        <v>1940901.33</v>
      </c>
      <c r="J270" s="18">
        <v>1204749.52</v>
      </c>
      <c r="K270" s="18">
        <v>4046.75</v>
      </c>
      <c r="L270" s="18">
        <v>15815.15</v>
      </c>
      <c r="M270" s="19">
        <f>SUM(I270:L270)</f>
        <v>3165512.75</v>
      </c>
      <c r="N270" s="20">
        <f>(H270-M270)/H270</f>
        <v>0.16754149844141009</v>
      </c>
    </row>
    <row r="271" spans="1:14" ht="15.6" customHeight="1">
      <c r="A271" s="17" t="s">
        <v>127</v>
      </c>
      <c r="B271" s="28" t="s">
        <v>25</v>
      </c>
      <c r="C271" s="18">
        <v>375717</v>
      </c>
      <c r="D271" s="18">
        <v>18652</v>
      </c>
      <c r="E271" s="18">
        <v>118120.85</v>
      </c>
      <c r="F271" s="18">
        <v>746235.32</v>
      </c>
      <c r="G271" s="18">
        <v>39151.769999999997</v>
      </c>
      <c r="H271" s="19">
        <f>SUM(C271:G271)</f>
        <v>1297876.94</v>
      </c>
      <c r="I271" s="18">
        <v>552029.18000000005</v>
      </c>
      <c r="J271" s="18">
        <v>348268.81</v>
      </c>
      <c r="K271" s="18">
        <v>11138.19</v>
      </c>
      <c r="L271" s="18">
        <v>169150.2</v>
      </c>
      <c r="M271" s="19">
        <f>SUM(I271:L271)</f>
        <v>1080586.3799999999</v>
      </c>
      <c r="N271" s="20">
        <f>(H271-M271)/H271</f>
        <v>0.16742000208432709</v>
      </c>
    </row>
    <row r="272" spans="1:14" ht="15.6" customHeight="1">
      <c r="A272" s="17" t="s">
        <v>81</v>
      </c>
      <c r="B272" s="28" t="s">
        <v>25</v>
      </c>
      <c r="C272" s="18">
        <v>13039325.16</v>
      </c>
      <c r="D272" s="18">
        <v>1115052.2</v>
      </c>
      <c r="E272" s="18">
        <v>3303199.18</v>
      </c>
      <c r="F272" s="18">
        <v>14663725.279999999</v>
      </c>
      <c r="G272" s="18">
        <v>684065.45</v>
      </c>
      <c r="H272" s="19">
        <f>SUM(C272:G272)</f>
        <v>32805367.27</v>
      </c>
      <c r="I272" s="18">
        <v>13300046.59</v>
      </c>
      <c r="J272" s="18">
        <v>12713425.6</v>
      </c>
      <c r="K272" s="18">
        <v>409799.17</v>
      </c>
      <c r="L272" s="18">
        <v>899804.27</v>
      </c>
      <c r="M272" s="19">
        <f>SUM(I272:L272)</f>
        <v>27323075.629999999</v>
      </c>
      <c r="N272" s="20">
        <f>(H272-M272)/H272</f>
        <v>0.16711569161469109</v>
      </c>
    </row>
    <row r="273" spans="1:14" ht="15.6" customHeight="1">
      <c r="A273" s="17" t="s">
        <v>471</v>
      </c>
      <c r="B273" s="28" t="s">
        <v>21</v>
      </c>
      <c r="C273" s="18">
        <v>238520.49</v>
      </c>
      <c r="D273" s="18">
        <v>8898.8799999999992</v>
      </c>
      <c r="E273" s="18">
        <v>123535.87</v>
      </c>
      <c r="F273" s="18">
        <v>742370.59</v>
      </c>
      <c r="G273" s="18">
        <v>8811.1299999999992</v>
      </c>
      <c r="H273" s="19">
        <f>SUM(C273:G273)</f>
        <v>1122136.96</v>
      </c>
      <c r="I273" s="18">
        <v>562174.5</v>
      </c>
      <c r="J273" s="18">
        <v>326510.46000000002</v>
      </c>
      <c r="K273" s="18">
        <v>14911.36</v>
      </c>
      <c r="L273" s="18">
        <v>31255.51</v>
      </c>
      <c r="M273" s="19">
        <f>SUM(I273:L273)</f>
        <v>934851.83</v>
      </c>
      <c r="N273" s="20">
        <f>(H273-M273)/H273</f>
        <v>0.16690042006993513</v>
      </c>
    </row>
    <row r="274" spans="1:14" ht="15.6" customHeight="1">
      <c r="A274" s="17" t="s">
        <v>56</v>
      </c>
      <c r="B274" s="28" t="s">
        <v>25</v>
      </c>
      <c r="C274" s="18">
        <v>8150079.4800000004</v>
      </c>
      <c r="D274" s="18">
        <v>938025.01</v>
      </c>
      <c r="E274" s="18">
        <v>2388240.77</v>
      </c>
      <c r="F274" s="18">
        <v>13277233.18</v>
      </c>
      <c r="G274" s="18">
        <v>395442.87</v>
      </c>
      <c r="H274" s="19">
        <f>SUM(C274:G274)</f>
        <v>25149021.309999999</v>
      </c>
      <c r="I274" s="18">
        <v>13457905.35</v>
      </c>
      <c r="J274" s="18">
        <v>6273652.1100000003</v>
      </c>
      <c r="K274" s="18">
        <v>504304.62</v>
      </c>
      <c r="L274" s="18">
        <v>720689.94</v>
      </c>
      <c r="M274" s="19">
        <f>SUM(I274:L274)</f>
        <v>20956552.020000003</v>
      </c>
      <c r="N274" s="20">
        <f>(H274-M274)/H274</f>
        <v>0.16670506729949547</v>
      </c>
    </row>
    <row r="275" spans="1:14" ht="15.6" customHeight="1">
      <c r="A275" s="17" t="s">
        <v>61</v>
      </c>
      <c r="B275" s="28" t="s">
        <v>22</v>
      </c>
      <c r="C275" s="18">
        <v>1542563.82</v>
      </c>
      <c r="D275" s="18">
        <v>62585.7</v>
      </c>
      <c r="E275" s="18">
        <v>354628.96</v>
      </c>
      <c r="F275" s="18">
        <v>3720660.64</v>
      </c>
      <c r="G275" s="18">
        <v>77327.14</v>
      </c>
      <c r="H275" s="19">
        <f>SUM(C275:G275)</f>
        <v>5757766.2599999998</v>
      </c>
      <c r="I275" s="18">
        <v>3397486.05</v>
      </c>
      <c r="J275" s="18">
        <v>1264686.8999999999</v>
      </c>
      <c r="K275" s="18">
        <v>39326.15</v>
      </c>
      <c r="L275" s="18">
        <v>96850.72</v>
      </c>
      <c r="M275" s="19">
        <f>SUM(I275:L275)</f>
        <v>4798349.8199999994</v>
      </c>
      <c r="N275" s="20">
        <f>(H275-M275)/H275</f>
        <v>0.16662997361758142</v>
      </c>
    </row>
    <row r="276" spans="1:14" ht="15.6" customHeight="1">
      <c r="A276" s="17" t="s">
        <v>636</v>
      </c>
      <c r="B276" s="28" t="s">
        <v>15</v>
      </c>
      <c r="C276" s="18">
        <v>396620.85</v>
      </c>
      <c r="D276" s="18">
        <v>391.83</v>
      </c>
      <c r="E276" s="18">
        <v>71297.929999999993</v>
      </c>
      <c r="F276" s="18">
        <v>372122.04</v>
      </c>
      <c r="G276" s="18">
        <v>156744.62</v>
      </c>
      <c r="H276" s="19">
        <f>SUM(C276:G276)</f>
        <v>997177.2699999999</v>
      </c>
      <c r="I276" s="18">
        <v>323594.26</v>
      </c>
      <c r="J276" s="18">
        <v>485154.35</v>
      </c>
      <c r="K276" s="18">
        <v>1854.03</v>
      </c>
      <c r="L276" s="18">
        <v>20620.79</v>
      </c>
      <c r="M276" s="19">
        <f>SUM(I276:L276)</f>
        <v>831223.43</v>
      </c>
      <c r="N276" s="20">
        <f>(H276-M276)/H276</f>
        <v>0.16642360891358851</v>
      </c>
    </row>
    <row r="277" spans="1:14" ht="15.6" customHeight="1">
      <c r="A277" s="17" t="s">
        <v>467</v>
      </c>
      <c r="B277" s="28" t="s">
        <v>22</v>
      </c>
      <c r="C277" s="18">
        <v>3236451.1</v>
      </c>
      <c r="D277" s="18">
        <v>427820.12</v>
      </c>
      <c r="E277" s="18">
        <v>972827.52</v>
      </c>
      <c r="F277" s="18">
        <v>4370695.5999999996</v>
      </c>
      <c r="G277" s="18">
        <v>245463.35</v>
      </c>
      <c r="H277" s="19">
        <f>SUM(C277:G277)</f>
        <v>9253257.6899999995</v>
      </c>
      <c r="I277" s="18">
        <v>4575349.1100000003</v>
      </c>
      <c r="J277" s="18">
        <v>2455902.08</v>
      </c>
      <c r="K277" s="18">
        <v>135029.75</v>
      </c>
      <c r="L277" s="18">
        <v>547976.17000000004</v>
      </c>
      <c r="M277" s="19">
        <f>SUM(I277:L277)</f>
        <v>7714257.1100000003</v>
      </c>
      <c r="N277" s="20">
        <f>(H277-M277)/H277</f>
        <v>0.16631986610112434</v>
      </c>
    </row>
    <row r="278" spans="1:14" ht="15.6" customHeight="1">
      <c r="A278" s="17" t="s">
        <v>251</v>
      </c>
      <c r="B278" s="28" t="s">
        <v>22</v>
      </c>
      <c r="C278" s="18">
        <v>3346848.93</v>
      </c>
      <c r="D278" s="18">
        <v>174137.23</v>
      </c>
      <c r="E278" s="18">
        <v>1387331.98</v>
      </c>
      <c r="F278" s="18">
        <v>6598247.8899999997</v>
      </c>
      <c r="G278" s="18">
        <v>72873.070000000007</v>
      </c>
      <c r="H278" s="19">
        <f>SUM(C278:G278)</f>
        <v>11579439.100000001</v>
      </c>
      <c r="I278" s="18">
        <v>5134290.4800000004</v>
      </c>
      <c r="J278" s="18">
        <v>3787384.27</v>
      </c>
      <c r="K278" s="18">
        <v>11079.17</v>
      </c>
      <c r="L278" s="18">
        <v>732239</v>
      </c>
      <c r="M278" s="19">
        <f>SUM(I278:L278)</f>
        <v>9664992.9199999999</v>
      </c>
      <c r="N278" s="20">
        <f>(H278-M278)/H278</f>
        <v>0.16533151247369152</v>
      </c>
    </row>
    <row r="279" spans="1:14" ht="15.6" customHeight="1">
      <c r="A279" s="17" t="s">
        <v>307</v>
      </c>
      <c r="B279" s="28" t="s">
        <v>21</v>
      </c>
      <c r="C279" s="18">
        <v>338970.19</v>
      </c>
      <c r="D279" s="18">
        <v>30148.9</v>
      </c>
      <c r="E279" s="18">
        <v>389358.21</v>
      </c>
      <c r="F279" s="18">
        <v>1436471.26</v>
      </c>
      <c r="G279" s="18">
        <v>7060</v>
      </c>
      <c r="H279" s="19">
        <f>SUM(C279:G279)</f>
        <v>2202008.56</v>
      </c>
      <c r="I279" s="18">
        <v>619880.73</v>
      </c>
      <c r="J279" s="18">
        <v>1071299.8899999999</v>
      </c>
      <c r="K279" s="18">
        <v>5512.33</v>
      </c>
      <c r="L279" s="18">
        <v>142311.29</v>
      </c>
      <c r="M279" s="19">
        <f>SUM(I279:L279)</f>
        <v>1839004.24</v>
      </c>
      <c r="N279" s="20">
        <f>(H279-M279)/H279</f>
        <v>0.16485145725319073</v>
      </c>
    </row>
    <row r="280" spans="1:14" ht="15.6" customHeight="1">
      <c r="A280" s="17" t="s">
        <v>119</v>
      </c>
      <c r="B280" s="28" t="s">
        <v>18</v>
      </c>
      <c r="C280" s="18">
        <v>2025762.78</v>
      </c>
      <c r="D280" s="18">
        <v>137273.74</v>
      </c>
      <c r="E280" s="18">
        <v>1222961.28</v>
      </c>
      <c r="F280" s="18">
        <v>5327193.3</v>
      </c>
      <c r="G280" s="18">
        <v>41699.51</v>
      </c>
      <c r="H280" s="19">
        <f>SUM(C280:G280)</f>
        <v>8754890.6099999994</v>
      </c>
      <c r="I280" s="18">
        <v>3226250.43</v>
      </c>
      <c r="J280" s="18">
        <v>3743018.96</v>
      </c>
      <c r="K280" s="18">
        <v>783.19</v>
      </c>
      <c r="L280" s="18">
        <v>345762.86</v>
      </c>
      <c r="M280" s="19">
        <f>SUM(I280:L280)</f>
        <v>7315815.4400000013</v>
      </c>
      <c r="N280" s="20">
        <f>(H280-M280)/H280</f>
        <v>0.16437386074890067</v>
      </c>
    </row>
    <row r="281" spans="1:14" ht="15.6" customHeight="1">
      <c r="A281" s="17" t="s">
        <v>218</v>
      </c>
      <c r="B281" s="28" t="s">
        <v>18</v>
      </c>
      <c r="C281" s="18">
        <v>2536033.85</v>
      </c>
      <c r="D281" s="18">
        <v>73167.5</v>
      </c>
      <c r="E281" s="18">
        <v>1027005.58</v>
      </c>
      <c r="F281" s="18">
        <v>7938641.3700000001</v>
      </c>
      <c r="G281" s="18">
        <v>30475.17</v>
      </c>
      <c r="H281" s="19">
        <f>SUM(C281:G281)</f>
        <v>11605323.470000001</v>
      </c>
      <c r="I281" s="18">
        <v>3768103.97</v>
      </c>
      <c r="J281" s="18">
        <v>5680445.4900000002</v>
      </c>
      <c r="K281" s="18">
        <v>2905.15</v>
      </c>
      <c r="L281" s="18">
        <v>246303.64</v>
      </c>
      <c r="M281" s="19">
        <f>SUM(I281:L281)</f>
        <v>9697758.2500000019</v>
      </c>
      <c r="N281" s="20">
        <f>(H281-M281)/H281</f>
        <v>0.1643698450052766</v>
      </c>
    </row>
    <row r="282" spans="1:14" ht="15.6" customHeight="1">
      <c r="A282" s="17" t="s">
        <v>250</v>
      </c>
      <c r="B282" s="28" t="s">
        <v>21</v>
      </c>
      <c r="C282" s="18">
        <v>522010.12</v>
      </c>
      <c r="D282" s="18">
        <v>4232.49</v>
      </c>
      <c r="E282" s="18">
        <v>226662.15</v>
      </c>
      <c r="F282" s="18">
        <v>1666973.34</v>
      </c>
      <c r="G282" s="18">
        <v>2640.3</v>
      </c>
      <c r="H282" s="19">
        <f>SUM(C282:G282)</f>
        <v>2422518.4</v>
      </c>
      <c r="I282" s="18">
        <v>1162440.68</v>
      </c>
      <c r="J282" s="18">
        <v>698419.98</v>
      </c>
      <c r="K282" s="18">
        <v>11411.34</v>
      </c>
      <c r="L282" s="18">
        <v>152683.79999999999</v>
      </c>
      <c r="M282" s="19">
        <f>SUM(I282:L282)</f>
        <v>2024955.8</v>
      </c>
      <c r="N282" s="20">
        <f>(H282-M282)/H282</f>
        <v>0.16411128187922117</v>
      </c>
    </row>
    <row r="283" spans="1:14" ht="15.6" customHeight="1">
      <c r="A283" s="17" t="s">
        <v>347</v>
      </c>
      <c r="B283" s="28" t="s">
        <v>15</v>
      </c>
      <c r="C283" s="18">
        <v>1915905.72</v>
      </c>
      <c r="D283" s="18">
        <v>86139.85</v>
      </c>
      <c r="E283" s="18">
        <v>514542.62</v>
      </c>
      <c r="F283" s="18">
        <v>3247372.52</v>
      </c>
      <c r="G283" s="18">
        <v>42631.23</v>
      </c>
      <c r="H283" s="19">
        <f>SUM(C283:G283)</f>
        <v>5806591.9400000004</v>
      </c>
      <c r="I283" s="18">
        <v>2849950.74</v>
      </c>
      <c r="J283" s="18">
        <v>1652629.8</v>
      </c>
      <c r="K283" s="18">
        <v>41731.49</v>
      </c>
      <c r="L283" s="18">
        <v>310655.24</v>
      </c>
      <c r="M283" s="19">
        <f>SUM(I283:L283)</f>
        <v>4854967.2700000005</v>
      </c>
      <c r="N283" s="20">
        <f>(H283-M283)/H283</f>
        <v>0.16388695466001696</v>
      </c>
    </row>
    <row r="284" spans="1:14" ht="15.6" customHeight="1">
      <c r="A284" s="17" t="s">
        <v>621</v>
      </c>
      <c r="B284" s="28" t="s">
        <v>21</v>
      </c>
      <c r="C284" s="18">
        <v>2775470.28</v>
      </c>
      <c r="D284" s="18">
        <v>797271.31</v>
      </c>
      <c r="E284" s="18">
        <v>1946514.46</v>
      </c>
      <c r="F284" s="18">
        <v>7624573.8899999997</v>
      </c>
      <c r="G284" s="18">
        <v>156108.04999999999</v>
      </c>
      <c r="H284" s="19">
        <f>SUM(C284:G284)</f>
        <v>13299937.99</v>
      </c>
      <c r="I284" s="18">
        <v>4400852.55</v>
      </c>
      <c r="J284" s="18">
        <v>6106819.3899999997</v>
      </c>
      <c r="K284" s="18">
        <v>33411.94</v>
      </c>
      <c r="L284" s="18">
        <v>580666.89</v>
      </c>
      <c r="M284" s="19">
        <f>SUM(I284:L284)</f>
        <v>11121750.77</v>
      </c>
      <c r="N284" s="20">
        <f>(H284-M284)/H284</f>
        <v>0.16377423876996591</v>
      </c>
    </row>
    <row r="285" spans="1:14" ht="15.6" customHeight="1">
      <c r="A285" s="17" t="s">
        <v>514</v>
      </c>
      <c r="B285" s="28" t="s">
        <v>21</v>
      </c>
      <c r="C285" s="18">
        <v>139428.44</v>
      </c>
      <c r="D285" s="18">
        <v>0</v>
      </c>
      <c r="E285" s="18">
        <v>169909.06</v>
      </c>
      <c r="F285" s="18">
        <v>992423.99</v>
      </c>
      <c r="G285" s="18">
        <v>6126.55</v>
      </c>
      <c r="H285" s="19">
        <f>SUM(C285:G285)</f>
        <v>1307888.04</v>
      </c>
      <c r="I285" s="18">
        <v>473050.87</v>
      </c>
      <c r="J285" s="18">
        <v>599436.19999999995</v>
      </c>
      <c r="K285" s="18">
        <v>5895.16</v>
      </c>
      <c r="L285" s="18">
        <v>15555.94</v>
      </c>
      <c r="M285" s="19">
        <f>SUM(I285:L285)</f>
        <v>1093938.1699999997</v>
      </c>
      <c r="N285" s="20">
        <f>(H285-M285)/H285</f>
        <v>0.16358423921362591</v>
      </c>
    </row>
    <row r="286" spans="1:14" ht="15.6" customHeight="1">
      <c r="A286" s="17" t="s">
        <v>34</v>
      </c>
      <c r="B286" s="28" t="s">
        <v>21</v>
      </c>
      <c r="C286" s="18">
        <v>232841.15</v>
      </c>
      <c r="D286" s="18">
        <v>7147.69</v>
      </c>
      <c r="E286" s="18">
        <v>59951.99</v>
      </c>
      <c r="F286" s="18">
        <v>702864.61</v>
      </c>
      <c r="G286" s="18">
        <v>18369</v>
      </c>
      <c r="H286" s="19">
        <f>SUM(C286:G286)</f>
        <v>1021174.44</v>
      </c>
      <c r="I286" s="18">
        <v>511850.56</v>
      </c>
      <c r="J286" s="18">
        <v>337460.72</v>
      </c>
      <c r="K286" s="18">
        <v>1429.23</v>
      </c>
      <c r="L286" s="18">
        <v>3977.9</v>
      </c>
      <c r="M286" s="19">
        <f>SUM(I286:L286)</f>
        <v>854718.41</v>
      </c>
      <c r="N286" s="20">
        <f>(H286-M286)/H286</f>
        <v>0.16300450097438782</v>
      </c>
    </row>
    <row r="287" spans="1:14" ht="15.6" customHeight="1">
      <c r="A287" s="17" t="s">
        <v>314</v>
      </c>
      <c r="B287" s="28" t="s">
        <v>31</v>
      </c>
      <c r="C287" s="18">
        <v>7503412.0099999998</v>
      </c>
      <c r="D287" s="18">
        <v>233577.62</v>
      </c>
      <c r="E287" s="18">
        <v>5400813.9800000004</v>
      </c>
      <c r="F287" s="18">
        <v>19898053.989999998</v>
      </c>
      <c r="G287" s="18">
        <v>30433.47</v>
      </c>
      <c r="H287" s="19">
        <f>SUM(C287:G287)</f>
        <v>33066291.069999997</v>
      </c>
      <c r="I287" s="18">
        <v>12040003.84</v>
      </c>
      <c r="J287" s="18">
        <v>15313819.710000001</v>
      </c>
      <c r="K287" s="18">
        <v>25618.43</v>
      </c>
      <c r="L287" s="18">
        <v>299748.06</v>
      </c>
      <c r="M287" s="19">
        <f>SUM(I287:L287)</f>
        <v>27679190.039999999</v>
      </c>
      <c r="N287" s="20">
        <f>(H287-M287)/H287</f>
        <v>0.16291821234488391</v>
      </c>
    </row>
    <row r="288" spans="1:14" ht="15.6" customHeight="1">
      <c r="A288" s="17" t="s">
        <v>583</v>
      </c>
      <c r="B288" s="28" t="s">
        <v>25</v>
      </c>
      <c r="C288" s="18">
        <v>854436.79</v>
      </c>
      <c r="D288" s="18">
        <v>56442.720000000001</v>
      </c>
      <c r="E288" s="18">
        <v>830188.28</v>
      </c>
      <c r="F288" s="18">
        <v>1657833.88</v>
      </c>
      <c r="G288" s="18">
        <v>65532.68</v>
      </c>
      <c r="H288" s="19">
        <f>SUM(C288:G288)</f>
        <v>3464434.35</v>
      </c>
      <c r="I288" s="18">
        <v>1814844.73</v>
      </c>
      <c r="J288" s="18">
        <v>990191.35</v>
      </c>
      <c r="K288" s="18">
        <v>4552.05</v>
      </c>
      <c r="L288" s="18">
        <v>93152.4</v>
      </c>
      <c r="M288" s="19">
        <f>SUM(I288:L288)</f>
        <v>2902740.53</v>
      </c>
      <c r="N288" s="20">
        <f>(H288-M288)/H288</f>
        <v>0.16213146599242104</v>
      </c>
    </row>
    <row r="289" spans="1:14" ht="15.6" customHeight="1">
      <c r="A289" s="17" t="s">
        <v>194</v>
      </c>
      <c r="B289" s="28" t="s">
        <v>26</v>
      </c>
      <c r="C289" s="18">
        <v>301292.19</v>
      </c>
      <c r="D289" s="18">
        <v>2503.61</v>
      </c>
      <c r="E289" s="18">
        <v>123641.43</v>
      </c>
      <c r="F289" s="18">
        <v>1306500.1100000001</v>
      </c>
      <c r="G289" s="18">
        <v>25854.5</v>
      </c>
      <c r="H289" s="19">
        <f>SUM(C289:G289)</f>
        <v>1759791.84</v>
      </c>
      <c r="I289" s="18">
        <v>555664.11</v>
      </c>
      <c r="J289" s="18">
        <v>790966.11</v>
      </c>
      <c r="K289" s="18">
        <v>2008.58</v>
      </c>
      <c r="L289" s="18">
        <v>127097.53</v>
      </c>
      <c r="M289" s="19">
        <f>SUM(I289:L289)</f>
        <v>1475736.33</v>
      </c>
      <c r="N289" s="20">
        <f>(H289-M289)/H289</f>
        <v>0.16141426704194742</v>
      </c>
    </row>
    <row r="290" spans="1:14" ht="15.6" customHeight="1">
      <c r="A290" s="17" t="s">
        <v>159</v>
      </c>
      <c r="B290" s="28" t="s">
        <v>22</v>
      </c>
      <c r="C290" s="18">
        <v>1765538.1</v>
      </c>
      <c r="D290" s="18">
        <v>28361.94</v>
      </c>
      <c r="E290" s="18">
        <v>949347.77</v>
      </c>
      <c r="F290" s="18">
        <v>6797607.1100000003</v>
      </c>
      <c r="G290" s="18">
        <v>44348.94</v>
      </c>
      <c r="H290" s="19">
        <f>SUM(C290:G290)</f>
        <v>9585203.8599999994</v>
      </c>
      <c r="I290" s="18">
        <v>5948482.8899999997</v>
      </c>
      <c r="J290" s="18">
        <v>1523093.74</v>
      </c>
      <c r="K290" s="18">
        <v>46221.55</v>
      </c>
      <c r="L290" s="18">
        <v>525204.32999999996</v>
      </c>
      <c r="M290" s="19">
        <f>SUM(I290:L290)</f>
        <v>8043002.5099999998</v>
      </c>
      <c r="N290" s="20">
        <f>(H290-M290)/H290</f>
        <v>0.16089395411147778</v>
      </c>
    </row>
    <row r="291" spans="1:14" ht="15.6" customHeight="1">
      <c r="A291" s="17" t="s">
        <v>126</v>
      </c>
      <c r="B291" s="28" t="s">
        <v>21</v>
      </c>
      <c r="C291" s="18">
        <v>1701572.96</v>
      </c>
      <c r="D291" s="18">
        <v>48929.62</v>
      </c>
      <c r="E291" s="18">
        <v>588160.56000000006</v>
      </c>
      <c r="F291" s="18">
        <v>2668293.7799999998</v>
      </c>
      <c r="G291" s="18">
        <v>14913.21</v>
      </c>
      <c r="H291" s="19">
        <f>SUM(C291:G291)</f>
        <v>5021870.13</v>
      </c>
      <c r="I291" s="18">
        <v>2615810.98</v>
      </c>
      <c r="J291" s="18">
        <v>1421512.96</v>
      </c>
      <c r="K291" s="18">
        <v>1500.23</v>
      </c>
      <c r="L291" s="18">
        <v>176983.25</v>
      </c>
      <c r="M291" s="19">
        <f>SUM(I291:L291)</f>
        <v>4215807.42</v>
      </c>
      <c r="N291" s="20">
        <f>(H291-M291)/H291</f>
        <v>0.1605104650525879</v>
      </c>
    </row>
    <row r="292" spans="1:14" ht="15.6" customHeight="1">
      <c r="A292" s="17" t="s">
        <v>503</v>
      </c>
      <c r="B292" s="28" t="s">
        <v>26</v>
      </c>
      <c r="C292" s="18">
        <v>1173164.3600000001</v>
      </c>
      <c r="D292" s="18">
        <v>67524.56</v>
      </c>
      <c r="E292" s="18">
        <v>484471.52</v>
      </c>
      <c r="F292" s="18">
        <v>2549580.48</v>
      </c>
      <c r="G292" s="18">
        <v>46252.67</v>
      </c>
      <c r="H292" s="19">
        <f>SUM(C292:G292)</f>
        <v>4320993.59</v>
      </c>
      <c r="I292" s="18">
        <v>2210288.66</v>
      </c>
      <c r="J292" s="18">
        <v>1183327.8799999999</v>
      </c>
      <c r="K292" s="18">
        <v>11340.31</v>
      </c>
      <c r="L292" s="18">
        <v>223824.58</v>
      </c>
      <c r="M292" s="19">
        <f>SUM(I292:L292)</f>
        <v>3628781.43</v>
      </c>
      <c r="N292" s="20">
        <f>(H292-M292)/H292</f>
        <v>0.1601974512533354</v>
      </c>
    </row>
    <row r="293" spans="1:14" ht="15.6" customHeight="1">
      <c r="A293" s="17" t="s">
        <v>305</v>
      </c>
      <c r="B293" s="28" t="s">
        <v>22</v>
      </c>
      <c r="C293" s="18">
        <v>16135213.890000001</v>
      </c>
      <c r="D293" s="18">
        <v>877189.79</v>
      </c>
      <c r="E293" s="18">
        <v>6559496.5199999996</v>
      </c>
      <c r="F293" s="18">
        <v>23814745.760000002</v>
      </c>
      <c r="G293" s="18">
        <v>4467797.0999999996</v>
      </c>
      <c r="H293" s="19">
        <f>SUM(C293:G293)</f>
        <v>51854443.060000002</v>
      </c>
      <c r="I293" s="18">
        <v>21571760.460000001</v>
      </c>
      <c r="J293" s="18">
        <v>18820387.469999999</v>
      </c>
      <c r="K293" s="18">
        <v>408741.7</v>
      </c>
      <c r="L293" s="18">
        <v>2778065.17</v>
      </c>
      <c r="M293" s="19">
        <f>SUM(I293:L293)</f>
        <v>43578954.800000004</v>
      </c>
      <c r="N293" s="20">
        <f>(H293-M293)/H293</f>
        <v>0.15959072688187112</v>
      </c>
    </row>
    <row r="294" spans="1:14" ht="15.6" customHeight="1">
      <c r="A294" s="17" t="s">
        <v>346</v>
      </c>
      <c r="B294" s="28" t="s">
        <v>22</v>
      </c>
      <c r="C294" s="18">
        <v>2646420.0299999998</v>
      </c>
      <c r="D294" s="18">
        <v>74363.44</v>
      </c>
      <c r="E294" s="18">
        <v>407661.21</v>
      </c>
      <c r="F294" s="18">
        <v>5224376.55</v>
      </c>
      <c r="G294" s="18">
        <v>18775.97</v>
      </c>
      <c r="H294" s="19">
        <f>SUM(C294:G294)</f>
        <v>8371597.1999999993</v>
      </c>
      <c r="I294" s="18">
        <v>3891938.99</v>
      </c>
      <c r="J294" s="18">
        <v>2933946.45</v>
      </c>
      <c r="K294" s="18">
        <v>9478.36</v>
      </c>
      <c r="L294" s="18">
        <v>203165.43</v>
      </c>
      <c r="M294" s="19">
        <f>SUM(I294:L294)</f>
        <v>7038529.2300000004</v>
      </c>
      <c r="N294" s="20">
        <f>(H294-M294)/H294</f>
        <v>0.15923699362888588</v>
      </c>
    </row>
    <row r="295" spans="1:14" ht="15.6" customHeight="1">
      <c r="A295" s="17" t="s">
        <v>220</v>
      </c>
      <c r="B295" s="28" t="s">
        <v>15</v>
      </c>
      <c r="C295" s="18">
        <v>596020.12</v>
      </c>
      <c r="D295" s="18">
        <v>3220.51</v>
      </c>
      <c r="E295" s="18">
        <v>183372.13</v>
      </c>
      <c r="F295" s="18">
        <v>993259.35</v>
      </c>
      <c r="G295" s="18">
        <v>40108.720000000001</v>
      </c>
      <c r="H295" s="19">
        <f>SUM(C295:G295)</f>
        <v>1815980.8299999998</v>
      </c>
      <c r="I295" s="18">
        <v>780432.63</v>
      </c>
      <c r="J295" s="18">
        <v>701534.43</v>
      </c>
      <c r="K295" s="18">
        <v>8.6199999999999992</v>
      </c>
      <c r="L295" s="18">
        <v>46082.36</v>
      </c>
      <c r="M295" s="19">
        <f>SUM(I295:L295)</f>
        <v>1528058.0400000003</v>
      </c>
      <c r="N295" s="20">
        <f>(H295-M295)/H295</f>
        <v>0.15854946552491944</v>
      </c>
    </row>
    <row r="296" spans="1:14" ht="15.6" customHeight="1">
      <c r="A296" s="17" t="s">
        <v>264</v>
      </c>
      <c r="B296" s="28" t="s">
        <v>21</v>
      </c>
      <c r="C296" s="18">
        <v>2622912.44</v>
      </c>
      <c r="D296" s="18">
        <v>80643.19</v>
      </c>
      <c r="E296" s="18">
        <v>1085865.6399999999</v>
      </c>
      <c r="F296" s="18">
        <v>5437092.7199999997</v>
      </c>
      <c r="G296" s="18">
        <v>82049.919999999998</v>
      </c>
      <c r="H296" s="19">
        <f>SUM(C296:G296)</f>
        <v>9308563.9099999983</v>
      </c>
      <c r="I296" s="18">
        <v>2493111.29</v>
      </c>
      <c r="J296" s="18">
        <v>5113718.3899999997</v>
      </c>
      <c r="K296" s="18">
        <v>3462.7</v>
      </c>
      <c r="L296" s="18">
        <v>226879.76</v>
      </c>
      <c r="M296" s="19">
        <f>SUM(I296:L296)</f>
        <v>7837172.1399999997</v>
      </c>
      <c r="N296" s="20">
        <f>(H296-M296)/H296</f>
        <v>0.15806861125155006</v>
      </c>
    </row>
    <row r="297" spans="1:14" ht="15.6" customHeight="1">
      <c r="A297" s="17" t="s">
        <v>392</v>
      </c>
      <c r="B297" s="28" t="s">
        <v>25</v>
      </c>
      <c r="C297" s="18">
        <v>97589.64</v>
      </c>
      <c r="D297" s="18">
        <v>2021.83</v>
      </c>
      <c r="E297" s="18">
        <v>10143.719999999999</v>
      </c>
      <c r="F297" s="18">
        <v>431459.54</v>
      </c>
      <c r="G297" s="18">
        <v>23692.240000000002</v>
      </c>
      <c r="H297" s="19">
        <f>SUM(C297:G297)</f>
        <v>564906.97</v>
      </c>
      <c r="I297" s="18">
        <v>253847.34</v>
      </c>
      <c r="J297" s="18">
        <v>213495.94</v>
      </c>
      <c r="K297" s="18">
        <v>2296.08</v>
      </c>
      <c r="L297" s="18">
        <v>6275.32</v>
      </c>
      <c r="M297" s="19">
        <f>SUM(I297:L297)</f>
        <v>475914.68000000005</v>
      </c>
      <c r="N297" s="20">
        <f>(H297-M297)/H297</f>
        <v>0.1575344166845736</v>
      </c>
    </row>
    <row r="298" spans="1:14" ht="15.6" customHeight="1">
      <c r="A298" s="17" t="s">
        <v>293</v>
      </c>
      <c r="B298" s="28" t="s">
        <v>31</v>
      </c>
      <c r="C298" s="18">
        <v>19239823.800000001</v>
      </c>
      <c r="D298" s="18">
        <v>592948.71</v>
      </c>
      <c r="E298" s="18">
        <v>6654483.3300000001</v>
      </c>
      <c r="F298" s="18">
        <v>33752424.710000001</v>
      </c>
      <c r="G298" s="18">
        <v>1612254.76</v>
      </c>
      <c r="H298" s="19">
        <f>SUM(C298:G298)</f>
        <v>61851935.310000002</v>
      </c>
      <c r="I298" s="18">
        <v>19978543.760000002</v>
      </c>
      <c r="J298" s="18">
        <v>30675092.760000002</v>
      </c>
      <c r="K298" s="18">
        <v>348016.92</v>
      </c>
      <c r="L298" s="18">
        <v>1125982.06</v>
      </c>
      <c r="M298" s="19">
        <f>SUM(I298:L298)</f>
        <v>52127635.500000007</v>
      </c>
      <c r="N298" s="20">
        <f>(H298-M298)/H298</f>
        <v>0.157219006345753</v>
      </c>
    </row>
    <row r="299" spans="1:14" ht="15.6" customHeight="1">
      <c r="A299" s="17" t="s">
        <v>186</v>
      </c>
      <c r="B299" s="28" t="s">
        <v>18</v>
      </c>
      <c r="C299" s="18">
        <v>123096366.08</v>
      </c>
      <c r="D299" s="18">
        <v>15476510.98</v>
      </c>
      <c r="E299" s="18">
        <v>37597739.93</v>
      </c>
      <c r="F299" s="18">
        <v>170339705.38</v>
      </c>
      <c r="G299" s="18">
        <v>6089301</v>
      </c>
      <c r="H299" s="19">
        <f>SUM(C299:G299)</f>
        <v>352599623.37</v>
      </c>
      <c r="I299" s="18">
        <v>126224484.86</v>
      </c>
      <c r="J299" s="18">
        <v>93122359.849999994</v>
      </c>
      <c r="K299" s="18">
        <v>6285333.8600000003</v>
      </c>
      <c r="L299" s="18">
        <v>71558329.689999998</v>
      </c>
      <c r="M299" s="19">
        <f>SUM(I299:L299)</f>
        <v>297190508.25999999</v>
      </c>
      <c r="N299" s="20">
        <f>(H299-M299)/H299</f>
        <v>0.15714456691820264</v>
      </c>
    </row>
    <row r="300" spans="1:14" ht="15.6" customHeight="1">
      <c r="A300" s="17" t="s">
        <v>545</v>
      </c>
      <c r="B300" s="28" t="s">
        <v>31</v>
      </c>
      <c r="C300" s="18">
        <v>1173020.1100000001</v>
      </c>
      <c r="D300" s="18">
        <v>53059.040000000001</v>
      </c>
      <c r="E300" s="18">
        <v>832156.43</v>
      </c>
      <c r="F300" s="18">
        <v>1496628.09</v>
      </c>
      <c r="G300" s="18">
        <v>64988.25</v>
      </c>
      <c r="H300" s="19">
        <f>SUM(C300:G300)</f>
        <v>3619851.92</v>
      </c>
      <c r="I300" s="18">
        <v>1222199</v>
      </c>
      <c r="J300" s="18">
        <v>1762298.87</v>
      </c>
      <c r="K300" s="18">
        <v>1915.94</v>
      </c>
      <c r="L300" s="18">
        <v>64767.68</v>
      </c>
      <c r="M300" s="19">
        <f>SUM(I300:L300)</f>
        <v>3051181.49</v>
      </c>
      <c r="N300" s="20">
        <f>(H300-M300)/H300</f>
        <v>0.15709770525640721</v>
      </c>
    </row>
    <row r="301" spans="1:14" ht="15.6" customHeight="1">
      <c r="A301" s="17" t="s">
        <v>504</v>
      </c>
      <c r="B301" s="28" t="s">
        <v>21</v>
      </c>
      <c r="C301" s="18">
        <v>465887.08</v>
      </c>
      <c r="D301" s="18">
        <v>23542.44</v>
      </c>
      <c r="E301" s="18">
        <v>412253.5</v>
      </c>
      <c r="F301" s="18">
        <v>1605545.38</v>
      </c>
      <c r="G301" s="18">
        <v>58948.56</v>
      </c>
      <c r="H301" s="19">
        <f>SUM(C301:G301)</f>
        <v>2566176.96</v>
      </c>
      <c r="I301" s="18">
        <v>1264131.5900000001</v>
      </c>
      <c r="J301" s="18">
        <v>836619.05</v>
      </c>
      <c r="K301" s="18">
        <v>10043.66</v>
      </c>
      <c r="L301" s="18">
        <v>52385.5</v>
      </c>
      <c r="M301" s="19">
        <f>SUM(I301:L301)</f>
        <v>2163179.8000000003</v>
      </c>
      <c r="N301" s="20">
        <f>(H301-M301)/H301</f>
        <v>0.15704184328737786</v>
      </c>
    </row>
    <row r="302" spans="1:14" ht="15.6" customHeight="1">
      <c r="A302" s="17" t="s">
        <v>303</v>
      </c>
      <c r="B302" s="28" t="s">
        <v>18</v>
      </c>
      <c r="C302" s="18">
        <v>989032.11</v>
      </c>
      <c r="D302" s="18">
        <v>36154.239999999998</v>
      </c>
      <c r="E302" s="18">
        <v>203315.67</v>
      </c>
      <c r="F302" s="18">
        <v>2426218.85</v>
      </c>
      <c r="G302" s="18">
        <v>54889.9</v>
      </c>
      <c r="H302" s="19">
        <f>SUM(C302:G302)</f>
        <v>3709610.77</v>
      </c>
      <c r="I302" s="18">
        <v>1298327.18</v>
      </c>
      <c r="J302" s="18">
        <v>1779668.99</v>
      </c>
      <c r="K302" s="18">
        <v>5270.1</v>
      </c>
      <c r="L302" s="18">
        <v>44204.58</v>
      </c>
      <c r="M302" s="19">
        <f>SUM(I302:L302)</f>
        <v>3127470.85</v>
      </c>
      <c r="N302" s="20">
        <f>(H302-M302)/H302</f>
        <v>0.15692749350088822</v>
      </c>
    </row>
    <row r="303" spans="1:14" ht="15.6" customHeight="1">
      <c r="A303" s="17" t="s">
        <v>193</v>
      </c>
      <c r="B303" s="28" t="s">
        <v>21</v>
      </c>
      <c r="C303" s="18">
        <v>141712.67000000001</v>
      </c>
      <c r="D303" s="18">
        <v>3720</v>
      </c>
      <c r="E303" s="18">
        <v>143927.35</v>
      </c>
      <c r="F303" s="18">
        <v>1080331.32</v>
      </c>
      <c r="G303" s="18">
        <v>230000</v>
      </c>
      <c r="H303" s="19">
        <f>SUM(C303:G303)</f>
        <v>1599691.34</v>
      </c>
      <c r="I303" s="18">
        <v>399988.27</v>
      </c>
      <c r="J303" s="18">
        <v>800526.45</v>
      </c>
      <c r="K303" s="18">
        <v>72618.039999999994</v>
      </c>
      <c r="L303" s="18">
        <v>75634.73</v>
      </c>
      <c r="M303" s="19">
        <f>SUM(I303:L303)</f>
        <v>1348767.49</v>
      </c>
      <c r="N303" s="20">
        <f>(H303-M303)/H303</f>
        <v>0.1568576660545028</v>
      </c>
    </row>
    <row r="304" spans="1:14" ht="15.6" customHeight="1">
      <c r="A304" s="17" t="s">
        <v>369</v>
      </c>
      <c r="B304" s="28" t="s">
        <v>18</v>
      </c>
      <c r="C304" s="18">
        <v>352895.53</v>
      </c>
      <c r="D304" s="18">
        <v>400.86</v>
      </c>
      <c r="E304" s="18">
        <v>55901.43</v>
      </c>
      <c r="F304" s="18">
        <v>1735330.77</v>
      </c>
      <c r="G304" s="18">
        <v>314006.59999999998</v>
      </c>
      <c r="H304" s="19">
        <f>SUM(C304:G304)</f>
        <v>2458535.19</v>
      </c>
      <c r="I304" s="18">
        <v>1316558.28</v>
      </c>
      <c r="J304" s="18">
        <v>660335.1</v>
      </c>
      <c r="K304" s="18">
        <v>764.1</v>
      </c>
      <c r="L304" s="18">
        <v>96627.05</v>
      </c>
      <c r="M304" s="19">
        <f>SUM(I304:L304)</f>
        <v>2074284.53</v>
      </c>
      <c r="N304" s="20">
        <f>(H304-M304)/H304</f>
        <v>0.15629251985610176</v>
      </c>
    </row>
    <row r="305" spans="1:14" ht="15.6" customHeight="1">
      <c r="A305" s="17" t="s">
        <v>374</v>
      </c>
      <c r="B305" s="28" t="s">
        <v>22</v>
      </c>
      <c r="C305" s="18">
        <v>4580216.12</v>
      </c>
      <c r="D305" s="18">
        <v>226059.96</v>
      </c>
      <c r="E305" s="18">
        <v>744726.84</v>
      </c>
      <c r="F305" s="18">
        <v>9025212.3399999999</v>
      </c>
      <c r="G305" s="18">
        <v>236116.44</v>
      </c>
      <c r="H305" s="19">
        <f>SUM(C305:G305)</f>
        <v>14812331.699999999</v>
      </c>
      <c r="I305" s="18">
        <v>6393338</v>
      </c>
      <c r="J305" s="18">
        <v>5487325.8799999999</v>
      </c>
      <c r="K305" s="18">
        <v>273316.40999999997</v>
      </c>
      <c r="L305" s="18">
        <v>345023.06</v>
      </c>
      <c r="M305" s="19">
        <f>SUM(I305:L305)</f>
        <v>12499003.35</v>
      </c>
      <c r="N305" s="20">
        <f>(H305-M305)/H305</f>
        <v>0.15617584029663606</v>
      </c>
    </row>
    <row r="306" spans="1:14" ht="15.6" customHeight="1">
      <c r="A306" s="17" t="s">
        <v>140</v>
      </c>
      <c r="B306" s="28" t="s">
        <v>22</v>
      </c>
      <c r="C306" s="18">
        <v>3008414.34</v>
      </c>
      <c r="D306" s="18">
        <v>112174.77</v>
      </c>
      <c r="E306" s="18">
        <v>487348.37</v>
      </c>
      <c r="F306" s="18">
        <v>6482236.7000000002</v>
      </c>
      <c r="G306" s="18">
        <v>2150</v>
      </c>
      <c r="H306" s="19">
        <f>SUM(C306:G306)</f>
        <v>10092324.18</v>
      </c>
      <c r="I306" s="18">
        <v>3885976.14</v>
      </c>
      <c r="J306" s="18">
        <v>4351198.2300000004</v>
      </c>
      <c r="K306" s="18">
        <v>41000</v>
      </c>
      <c r="L306" s="18">
        <v>243418.77</v>
      </c>
      <c r="M306" s="19">
        <f>SUM(I306:L306)</f>
        <v>8521593.1400000006</v>
      </c>
      <c r="N306" s="20">
        <f>(H306-M306)/H306</f>
        <v>0.15563620549493676</v>
      </c>
    </row>
    <row r="307" spans="1:14" ht="15.6" customHeight="1">
      <c r="A307" s="17" t="s">
        <v>232</v>
      </c>
      <c r="B307" s="28" t="s">
        <v>15</v>
      </c>
      <c r="C307" s="18">
        <v>3029139.37</v>
      </c>
      <c r="D307" s="18">
        <v>95453.22</v>
      </c>
      <c r="E307" s="18">
        <v>810472.84</v>
      </c>
      <c r="F307" s="18">
        <v>3750046.64</v>
      </c>
      <c r="G307" s="18">
        <v>1144.96</v>
      </c>
      <c r="H307" s="19">
        <f>SUM(C307:G307)</f>
        <v>7686257.0300000003</v>
      </c>
      <c r="I307" s="18">
        <v>4492035.03</v>
      </c>
      <c r="J307" s="18">
        <v>1722254.24</v>
      </c>
      <c r="K307" s="18">
        <v>77844.55</v>
      </c>
      <c r="L307" s="18">
        <v>198326.3</v>
      </c>
      <c r="M307" s="19">
        <f>SUM(I307:L307)</f>
        <v>6490460.1200000001</v>
      </c>
      <c r="N307" s="20">
        <f>(H307-M307)/H307</f>
        <v>0.15557597219722433</v>
      </c>
    </row>
    <row r="308" spans="1:14" ht="15.6" customHeight="1">
      <c r="A308" s="17" t="s">
        <v>36</v>
      </c>
      <c r="B308" s="28" t="s">
        <v>22</v>
      </c>
      <c r="C308" s="18">
        <v>37950285.170000002</v>
      </c>
      <c r="D308" s="18">
        <v>5833927.2999999998</v>
      </c>
      <c r="E308" s="18">
        <v>14789509.83</v>
      </c>
      <c r="F308" s="18">
        <v>34307082.689999998</v>
      </c>
      <c r="G308" s="18">
        <v>2576751.5699999998</v>
      </c>
      <c r="H308" s="19">
        <f>SUM(C308:G308)</f>
        <v>95457556.559999987</v>
      </c>
      <c r="I308" s="18">
        <v>32283571.579999998</v>
      </c>
      <c r="J308" s="18">
        <v>33565959.07</v>
      </c>
      <c r="K308" s="18">
        <v>788325.14</v>
      </c>
      <c r="L308" s="18">
        <v>14046132.720000001</v>
      </c>
      <c r="M308" s="19">
        <f>SUM(I308:L308)</f>
        <v>80683988.510000005</v>
      </c>
      <c r="N308" s="20">
        <f>(H308-M308)/H308</f>
        <v>0.15476583082989384</v>
      </c>
    </row>
    <row r="309" spans="1:14" ht="15.6" customHeight="1">
      <c r="A309" s="17" t="s">
        <v>163</v>
      </c>
      <c r="B309" s="28" t="s">
        <v>22</v>
      </c>
      <c r="C309" s="18">
        <v>3740501.94</v>
      </c>
      <c r="D309" s="18">
        <v>233151</v>
      </c>
      <c r="E309" s="18">
        <v>3216759.38</v>
      </c>
      <c r="F309" s="18">
        <v>8789892.5600000005</v>
      </c>
      <c r="G309" s="18">
        <v>208794.58</v>
      </c>
      <c r="H309" s="19">
        <f>SUM(C309:G309)</f>
        <v>16189099.460000001</v>
      </c>
      <c r="I309" s="18">
        <v>6188177.8700000001</v>
      </c>
      <c r="J309" s="18">
        <v>7228295.6500000004</v>
      </c>
      <c r="K309" s="18">
        <v>15562.98</v>
      </c>
      <c r="L309" s="18">
        <v>264333</v>
      </c>
      <c r="M309" s="19">
        <f>SUM(I309:L309)</f>
        <v>13696369.5</v>
      </c>
      <c r="N309" s="20">
        <f>(H309-M309)/H309</f>
        <v>0.153975825904278</v>
      </c>
    </row>
    <row r="310" spans="1:14" ht="15.6" customHeight="1">
      <c r="A310" s="17" t="s">
        <v>66</v>
      </c>
      <c r="B310" s="28" t="s">
        <v>26</v>
      </c>
      <c r="C310" s="18">
        <v>3412987.94</v>
      </c>
      <c r="D310" s="18">
        <v>63234.46</v>
      </c>
      <c r="E310" s="18">
        <v>2422073.96</v>
      </c>
      <c r="F310" s="18">
        <v>7235927.0700000003</v>
      </c>
      <c r="G310" s="18">
        <v>19661.46</v>
      </c>
      <c r="H310" s="19">
        <f>SUM(C310:G310)</f>
        <v>13153884.890000001</v>
      </c>
      <c r="I310" s="18">
        <v>5947424.1500000004</v>
      </c>
      <c r="J310" s="18">
        <v>4164379.83</v>
      </c>
      <c r="K310" s="18">
        <v>13652.77</v>
      </c>
      <c r="L310" s="18">
        <v>1009933.87</v>
      </c>
      <c r="M310" s="19">
        <f>SUM(I310:L310)</f>
        <v>11135390.619999999</v>
      </c>
      <c r="N310" s="20">
        <f>(H310-M310)/H310</f>
        <v>0.15345232886556007</v>
      </c>
    </row>
    <row r="311" spans="1:14" ht="15.6" customHeight="1">
      <c r="A311" s="17" t="s">
        <v>488</v>
      </c>
      <c r="B311" s="28" t="s">
        <v>37</v>
      </c>
      <c r="C311" s="18">
        <v>159418.35999999999</v>
      </c>
      <c r="D311" s="18">
        <v>14921.63</v>
      </c>
      <c r="E311" s="18">
        <v>100705.53</v>
      </c>
      <c r="F311" s="18">
        <v>743904.99</v>
      </c>
      <c r="G311" s="18">
        <v>95214.34</v>
      </c>
      <c r="H311" s="19">
        <f>SUM(C311:G311)</f>
        <v>1114164.8500000001</v>
      </c>
      <c r="I311" s="18">
        <v>219118.88</v>
      </c>
      <c r="J311" s="18">
        <v>675229.72</v>
      </c>
      <c r="K311" s="18">
        <v>2047.98</v>
      </c>
      <c r="L311" s="18">
        <v>47100.28</v>
      </c>
      <c r="M311" s="19">
        <f>SUM(I311:L311)</f>
        <v>943496.86</v>
      </c>
      <c r="N311" s="20">
        <f>(H311-M311)/H311</f>
        <v>0.15318019591086551</v>
      </c>
    </row>
    <row r="312" spans="1:14" ht="15.6" customHeight="1">
      <c r="A312" s="17" t="s">
        <v>478</v>
      </c>
      <c r="B312" s="28" t="s">
        <v>15</v>
      </c>
      <c r="C312" s="18">
        <v>12063903.26</v>
      </c>
      <c r="D312" s="18">
        <v>241492.19</v>
      </c>
      <c r="E312" s="18">
        <v>1719815.72</v>
      </c>
      <c r="F312" s="18">
        <v>9072836.6300000008</v>
      </c>
      <c r="G312" s="18">
        <v>721281.61</v>
      </c>
      <c r="H312" s="19">
        <f>SUM(C312:G312)</f>
        <v>23819329.41</v>
      </c>
      <c r="I312" s="18">
        <v>8651163.2300000004</v>
      </c>
      <c r="J312" s="18">
        <v>8549523.3499999996</v>
      </c>
      <c r="K312" s="18">
        <v>1438437.67</v>
      </c>
      <c r="L312" s="18">
        <v>1549703.67</v>
      </c>
      <c r="M312" s="19">
        <f>SUM(I312:L312)</f>
        <v>20188827.920000002</v>
      </c>
      <c r="N312" s="20">
        <f>(H312-M312)/H312</f>
        <v>0.1524182913594459</v>
      </c>
    </row>
    <row r="313" spans="1:14" ht="15.6" customHeight="1">
      <c r="A313" s="17" t="s">
        <v>513</v>
      </c>
      <c r="B313" s="28" t="s">
        <v>21</v>
      </c>
      <c r="C313" s="18">
        <v>725284.08</v>
      </c>
      <c r="D313" s="18">
        <v>40101.35</v>
      </c>
      <c r="E313" s="18">
        <v>430997.57</v>
      </c>
      <c r="F313" s="18">
        <v>1440873.84</v>
      </c>
      <c r="G313" s="18">
        <v>57722.6</v>
      </c>
      <c r="H313" s="19">
        <f>SUM(C313:G313)</f>
        <v>2694979.44</v>
      </c>
      <c r="I313" s="18">
        <v>928773.5</v>
      </c>
      <c r="J313" s="18">
        <v>916263.06</v>
      </c>
      <c r="K313" s="18">
        <v>5602.26</v>
      </c>
      <c r="L313" s="18">
        <v>434058.2</v>
      </c>
      <c r="M313" s="19">
        <f>SUM(I313:L313)</f>
        <v>2284697.02</v>
      </c>
      <c r="N313" s="20">
        <f>(H313-M313)/H313</f>
        <v>0.15223953619475478</v>
      </c>
    </row>
    <row r="314" spans="1:14" ht="15.6" customHeight="1">
      <c r="A314" s="17" t="s">
        <v>351</v>
      </c>
      <c r="B314" s="28" t="s">
        <v>22</v>
      </c>
      <c r="C314" s="18">
        <v>7256988.0899999999</v>
      </c>
      <c r="D314" s="18">
        <v>318921.03000000003</v>
      </c>
      <c r="E314" s="18">
        <v>10101475.880000001</v>
      </c>
      <c r="F314" s="18">
        <v>19271236.539999999</v>
      </c>
      <c r="G314" s="18">
        <v>614432.81999999995</v>
      </c>
      <c r="H314" s="19">
        <f>SUM(C314:G314)</f>
        <v>37563054.359999999</v>
      </c>
      <c r="I314" s="18">
        <v>15588325.460000001</v>
      </c>
      <c r="J314" s="18">
        <v>6554807.3300000001</v>
      </c>
      <c r="K314" s="18">
        <v>57503.8</v>
      </c>
      <c r="L314" s="18">
        <v>9646196.9800000004</v>
      </c>
      <c r="M314" s="19">
        <f>SUM(I314:L314)</f>
        <v>31846833.57</v>
      </c>
      <c r="N314" s="20">
        <f>(H314-M314)/H314</f>
        <v>0.15217667698735027</v>
      </c>
    </row>
    <row r="315" spans="1:14" ht="15.6" customHeight="1">
      <c r="A315" s="17" t="s">
        <v>33</v>
      </c>
      <c r="B315" s="28" t="s">
        <v>21</v>
      </c>
      <c r="C315" s="18">
        <v>7946838.75</v>
      </c>
      <c r="D315" s="18">
        <v>716114.31</v>
      </c>
      <c r="E315" s="18">
        <v>2693568.81</v>
      </c>
      <c r="F315" s="18">
        <v>11433889.449999999</v>
      </c>
      <c r="G315" s="18">
        <v>752210.66</v>
      </c>
      <c r="H315" s="19">
        <f>SUM(C315:G315)</f>
        <v>23542621.98</v>
      </c>
      <c r="I315" s="18">
        <v>6790684.6299999999</v>
      </c>
      <c r="J315" s="18">
        <v>8765505.4100000001</v>
      </c>
      <c r="K315" s="18">
        <v>19186.509999999998</v>
      </c>
      <c r="L315" s="18">
        <v>4388407.8</v>
      </c>
      <c r="M315" s="19">
        <f>SUM(I315:L315)</f>
        <v>19963784.349999998</v>
      </c>
      <c r="N315" s="20">
        <f>(H315-M315)/H315</f>
        <v>0.15201525272080177</v>
      </c>
    </row>
    <row r="316" spans="1:14" ht="15.6" customHeight="1">
      <c r="A316" s="17" t="s">
        <v>462</v>
      </c>
      <c r="B316" s="28" t="s">
        <v>31</v>
      </c>
      <c r="C316" s="18">
        <v>14739938.32</v>
      </c>
      <c r="D316" s="18">
        <v>558158.77</v>
      </c>
      <c r="E316" s="18">
        <v>5890100.25</v>
      </c>
      <c r="F316" s="18">
        <v>20067038.079999998</v>
      </c>
      <c r="G316" s="18">
        <v>233011.23</v>
      </c>
      <c r="H316" s="19">
        <f>SUM(C316:G316)</f>
        <v>41488246.649999999</v>
      </c>
      <c r="I316" s="18">
        <v>20707791.690000001</v>
      </c>
      <c r="J316" s="18">
        <v>12531129.75</v>
      </c>
      <c r="K316" s="18">
        <v>341464.89</v>
      </c>
      <c r="L316" s="18">
        <v>1628098.6</v>
      </c>
      <c r="M316" s="19">
        <f>SUM(I316:L316)</f>
        <v>35208484.93</v>
      </c>
      <c r="N316" s="20">
        <f>(H316-M316)/H316</f>
        <v>0.15136242736350969</v>
      </c>
    </row>
    <row r="317" spans="1:14" ht="15.6" customHeight="1">
      <c r="A317" s="17" t="s">
        <v>198</v>
      </c>
      <c r="B317" s="28" t="s">
        <v>25</v>
      </c>
      <c r="C317" s="18">
        <v>562503.81000000006</v>
      </c>
      <c r="D317" s="18">
        <v>15656.07</v>
      </c>
      <c r="E317" s="18">
        <v>100361.28</v>
      </c>
      <c r="F317" s="18">
        <v>1014510.85</v>
      </c>
      <c r="G317" s="18">
        <v>18205.650000000001</v>
      </c>
      <c r="H317" s="19">
        <f>SUM(C317:G317)</f>
        <v>1711237.66</v>
      </c>
      <c r="I317" s="18">
        <v>755366.63</v>
      </c>
      <c r="J317" s="18">
        <v>523869.91</v>
      </c>
      <c r="K317" s="18">
        <v>19875.259999999998</v>
      </c>
      <c r="L317" s="18">
        <v>153268.67000000001</v>
      </c>
      <c r="M317" s="19">
        <f>SUM(I317:L317)</f>
        <v>1452380.47</v>
      </c>
      <c r="N317" s="20">
        <f>(H317-M317)/H317</f>
        <v>0.15126898855182977</v>
      </c>
    </row>
    <row r="318" spans="1:14" ht="15.6" customHeight="1">
      <c r="A318" s="17" t="s">
        <v>206</v>
      </c>
      <c r="B318" s="28" t="s">
        <v>21</v>
      </c>
      <c r="C318" s="18">
        <v>1770704.01</v>
      </c>
      <c r="D318" s="18">
        <v>107355.75</v>
      </c>
      <c r="E318" s="18">
        <v>1202678.73</v>
      </c>
      <c r="F318" s="18">
        <v>4420344.0199999996</v>
      </c>
      <c r="G318" s="18">
        <v>0</v>
      </c>
      <c r="H318" s="19">
        <f>SUM(C318:G318)</f>
        <v>7501082.5099999998</v>
      </c>
      <c r="I318" s="18">
        <v>2757583.16</v>
      </c>
      <c r="J318" s="18">
        <v>3305667.79</v>
      </c>
      <c r="K318" s="18">
        <v>175053.01</v>
      </c>
      <c r="L318" s="18">
        <v>128753.55</v>
      </c>
      <c r="M318" s="19">
        <f>SUM(I318:L318)</f>
        <v>6367057.5099999998</v>
      </c>
      <c r="N318" s="20">
        <f>(H318-M318)/H318</f>
        <v>0.15118151260010604</v>
      </c>
    </row>
    <row r="319" spans="1:14" ht="15.6" customHeight="1">
      <c r="A319" s="17" t="s">
        <v>254</v>
      </c>
      <c r="B319" s="28" t="s">
        <v>31</v>
      </c>
      <c r="C319" s="18">
        <v>81704.14</v>
      </c>
      <c r="D319" s="18">
        <v>3696.22</v>
      </c>
      <c r="E319" s="18">
        <v>108289.57</v>
      </c>
      <c r="F319" s="18">
        <v>415620.87</v>
      </c>
      <c r="G319" s="18">
        <v>15430.06</v>
      </c>
      <c r="H319" s="19">
        <f>SUM(C319:G319)</f>
        <v>624740.8600000001</v>
      </c>
      <c r="I319" s="18">
        <v>202549.19</v>
      </c>
      <c r="J319" s="18">
        <v>320921.93</v>
      </c>
      <c r="K319" s="18">
        <v>238.03</v>
      </c>
      <c r="L319" s="18">
        <v>6949.77</v>
      </c>
      <c r="M319" s="19">
        <f>SUM(I319:L319)</f>
        <v>530658.92000000004</v>
      </c>
      <c r="N319" s="20">
        <f>(H319-M319)/H319</f>
        <v>0.15059354369746208</v>
      </c>
    </row>
    <row r="320" spans="1:14" ht="15.6" customHeight="1">
      <c r="A320" s="17" t="s">
        <v>53</v>
      </c>
      <c r="B320" s="28" t="s">
        <v>26</v>
      </c>
      <c r="C320" s="18">
        <v>20141492.84</v>
      </c>
      <c r="D320" s="18">
        <v>1005928.59</v>
      </c>
      <c r="E320" s="18">
        <v>13464084.26</v>
      </c>
      <c r="F320" s="18">
        <v>22380667.289999999</v>
      </c>
      <c r="G320" s="18">
        <v>1327859.72</v>
      </c>
      <c r="H320" s="19">
        <f>SUM(C320:G320)</f>
        <v>58320032.699999996</v>
      </c>
      <c r="I320" s="18">
        <v>15942949.74</v>
      </c>
      <c r="J320" s="18">
        <v>29683024.98</v>
      </c>
      <c r="K320" s="18">
        <v>303750.65999999997</v>
      </c>
      <c r="L320" s="18">
        <v>3631860.24</v>
      </c>
      <c r="M320" s="19">
        <f>SUM(I320:L320)</f>
        <v>49561585.619999997</v>
      </c>
      <c r="N320" s="20">
        <f>(H320-M320)/H320</f>
        <v>0.15017904953952468</v>
      </c>
    </row>
    <row r="321" spans="1:14" ht="15.6" customHeight="1">
      <c r="A321" s="17" t="s">
        <v>32</v>
      </c>
      <c r="B321" s="28" t="s">
        <v>15</v>
      </c>
      <c r="C321" s="18">
        <v>114809.22</v>
      </c>
      <c r="D321" s="18">
        <v>13722.16</v>
      </c>
      <c r="E321" s="18">
        <v>104485.3</v>
      </c>
      <c r="F321" s="18">
        <v>564255</v>
      </c>
      <c r="G321" s="18">
        <v>23783.14</v>
      </c>
      <c r="H321" s="19">
        <f>SUM(C321:G321)</f>
        <v>821054.82</v>
      </c>
      <c r="I321" s="18">
        <v>268539.40999999997</v>
      </c>
      <c r="J321" s="18">
        <v>399610.44</v>
      </c>
      <c r="K321" s="18">
        <v>248.07</v>
      </c>
      <c r="L321" s="18">
        <v>29613.51</v>
      </c>
      <c r="M321" s="19">
        <f>SUM(I321:L321)</f>
        <v>698011.42999999993</v>
      </c>
      <c r="N321" s="20">
        <f>(H321-M321)/H321</f>
        <v>0.14986013966765341</v>
      </c>
    </row>
    <row r="322" spans="1:14" ht="15.6" customHeight="1">
      <c r="A322" s="17" t="s">
        <v>354</v>
      </c>
      <c r="B322" s="28" t="s">
        <v>15</v>
      </c>
      <c r="C322" s="18">
        <v>104058.39</v>
      </c>
      <c r="D322" s="18">
        <v>4204.05</v>
      </c>
      <c r="E322" s="18">
        <v>122508.57</v>
      </c>
      <c r="F322" s="18">
        <v>556020.06000000006</v>
      </c>
      <c r="G322" s="18">
        <v>29968.43</v>
      </c>
      <c r="H322" s="19">
        <f>SUM(C322:G322)</f>
        <v>816759.50000000012</v>
      </c>
      <c r="I322" s="18">
        <v>226436.73</v>
      </c>
      <c r="J322" s="18">
        <v>222008.97</v>
      </c>
      <c r="K322" s="18">
        <v>6950.92</v>
      </c>
      <c r="L322" s="18">
        <v>239188.09</v>
      </c>
      <c r="M322" s="19">
        <f>SUM(I322:L322)</f>
        <v>694584.71</v>
      </c>
      <c r="N322" s="20">
        <f>(H322-M322)/H322</f>
        <v>0.14958477985257612</v>
      </c>
    </row>
    <row r="323" spans="1:14" ht="15.6" customHeight="1">
      <c r="A323" s="17" t="s">
        <v>572</v>
      </c>
      <c r="B323" s="28" t="s">
        <v>37</v>
      </c>
      <c r="C323" s="18">
        <v>2454629.21</v>
      </c>
      <c r="D323" s="18">
        <v>217928.15</v>
      </c>
      <c r="E323" s="18">
        <v>3124876.16</v>
      </c>
      <c r="F323" s="18">
        <v>2578383.19</v>
      </c>
      <c r="G323" s="18">
        <v>558644.88</v>
      </c>
      <c r="H323" s="19">
        <f>SUM(C323:G323)</f>
        <v>8934461.5899999999</v>
      </c>
      <c r="I323" s="18">
        <v>3618658.47</v>
      </c>
      <c r="J323" s="18">
        <v>3755016.98</v>
      </c>
      <c r="K323" s="18">
        <v>38625.980000000003</v>
      </c>
      <c r="L323" s="18">
        <v>190554.91</v>
      </c>
      <c r="M323" s="19">
        <f>SUM(I323:L323)</f>
        <v>7602856.3400000008</v>
      </c>
      <c r="N323" s="20">
        <f>(H323-M323)/H323</f>
        <v>0.14904146563128257</v>
      </c>
    </row>
    <row r="324" spans="1:14" ht="15.6" customHeight="1">
      <c r="A324" s="17" t="s">
        <v>91</v>
      </c>
      <c r="B324" s="28" t="s">
        <v>21</v>
      </c>
      <c r="C324" s="18">
        <v>7061245.1200000001</v>
      </c>
      <c r="D324" s="18">
        <v>539001.71</v>
      </c>
      <c r="E324" s="18">
        <v>3998111.59</v>
      </c>
      <c r="F324" s="18">
        <v>16327609.970000001</v>
      </c>
      <c r="G324" s="18">
        <v>292600.11</v>
      </c>
      <c r="H324" s="19">
        <f>SUM(C324:G324)</f>
        <v>28218568.5</v>
      </c>
      <c r="I324" s="18">
        <v>9472986.7100000009</v>
      </c>
      <c r="J324" s="18">
        <v>12265157.24</v>
      </c>
      <c r="K324" s="18">
        <v>358086.67</v>
      </c>
      <c r="L324" s="18">
        <v>1919844.66</v>
      </c>
      <c r="M324" s="19">
        <f>SUM(I324:L324)</f>
        <v>24016075.280000005</v>
      </c>
      <c r="N324" s="20">
        <f>(H324-M324)/H324</f>
        <v>0.14892652049305743</v>
      </c>
    </row>
    <row r="325" spans="1:14" ht="15.6" customHeight="1">
      <c r="A325" s="17" t="s">
        <v>415</v>
      </c>
      <c r="B325" s="28" t="s">
        <v>37</v>
      </c>
      <c r="C325" s="18">
        <v>37517072.880000003</v>
      </c>
      <c r="D325" s="18">
        <v>7022671.8700000001</v>
      </c>
      <c r="E325" s="18">
        <v>6016079.8899999997</v>
      </c>
      <c r="F325" s="18">
        <v>18426216.02</v>
      </c>
      <c r="G325" s="18">
        <v>4807135.4000000004</v>
      </c>
      <c r="H325" s="19">
        <f>SUM(C325:G325)</f>
        <v>73789176.060000002</v>
      </c>
      <c r="I325" s="18">
        <v>17863572.41</v>
      </c>
      <c r="J325" s="18">
        <v>21844935.489999998</v>
      </c>
      <c r="K325" s="18">
        <v>65000</v>
      </c>
      <c r="L325" s="18">
        <v>23027949.350000001</v>
      </c>
      <c r="M325" s="19">
        <f>SUM(I325:L325)</f>
        <v>62801457.25</v>
      </c>
      <c r="N325" s="20">
        <f>(H325-M325)/H325</f>
        <v>0.14890691828657346</v>
      </c>
    </row>
    <row r="326" spans="1:14" ht="15.6" customHeight="1">
      <c r="A326" s="17" t="s">
        <v>165</v>
      </c>
      <c r="B326" s="28" t="s">
        <v>31</v>
      </c>
      <c r="C326" s="18">
        <v>1256884.23</v>
      </c>
      <c r="D326" s="18">
        <v>25364.69</v>
      </c>
      <c r="E326" s="18">
        <v>813877.69</v>
      </c>
      <c r="F326" s="18">
        <v>3061919.65</v>
      </c>
      <c r="G326" s="18">
        <v>22898.76</v>
      </c>
      <c r="H326" s="19">
        <f>SUM(C326:G326)</f>
        <v>5180945.0199999996</v>
      </c>
      <c r="I326" s="18">
        <v>2410295.44</v>
      </c>
      <c r="J326" s="18">
        <v>1826708.01</v>
      </c>
      <c r="K326" s="18">
        <v>20382.419999999998</v>
      </c>
      <c r="L326" s="18">
        <v>152319.04999999999</v>
      </c>
      <c r="M326" s="19">
        <f>SUM(I326:L326)</f>
        <v>4409704.92</v>
      </c>
      <c r="N326" s="20">
        <f>(H326-M326)/H326</f>
        <v>0.14886089256357321</v>
      </c>
    </row>
    <row r="327" spans="1:14" ht="15.6" customHeight="1">
      <c r="A327" s="17" t="s">
        <v>110</v>
      </c>
      <c r="B327" s="28" t="s">
        <v>31</v>
      </c>
      <c r="C327" s="18">
        <v>190043.98</v>
      </c>
      <c r="D327" s="18">
        <v>4020.05</v>
      </c>
      <c r="E327" s="18">
        <v>148480.66</v>
      </c>
      <c r="F327" s="18">
        <v>528758.18999999994</v>
      </c>
      <c r="G327" s="18">
        <v>6198.8</v>
      </c>
      <c r="H327" s="19">
        <f>SUM(C327:G327)</f>
        <v>877501.67999999993</v>
      </c>
      <c r="I327" s="18">
        <v>339939.39</v>
      </c>
      <c r="J327" s="18">
        <v>392462.8</v>
      </c>
      <c r="K327" s="18">
        <v>1996.38</v>
      </c>
      <c r="L327" s="18">
        <v>12945.6</v>
      </c>
      <c r="M327" s="19">
        <f>SUM(I327:L327)</f>
        <v>747344.16999999993</v>
      </c>
      <c r="N327" s="20">
        <f>(H327-M327)/H327</f>
        <v>0.14832736274647362</v>
      </c>
    </row>
    <row r="328" spans="1:14" ht="15.6" customHeight="1">
      <c r="A328" s="17" t="s">
        <v>213</v>
      </c>
      <c r="B328" s="28" t="s">
        <v>31</v>
      </c>
      <c r="C328" s="18">
        <v>176822.58</v>
      </c>
      <c r="D328" s="18">
        <v>14044.43</v>
      </c>
      <c r="E328" s="18">
        <v>49211.39</v>
      </c>
      <c r="F328" s="18">
        <v>528341.64</v>
      </c>
      <c r="G328" s="18">
        <v>12368.8</v>
      </c>
      <c r="H328" s="19">
        <f>SUM(C328:G328)</f>
        <v>780788.84000000008</v>
      </c>
      <c r="I328" s="18">
        <v>354879.82</v>
      </c>
      <c r="J328" s="18">
        <v>276318.89</v>
      </c>
      <c r="K328" s="18">
        <v>3310.03</v>
      </c>
      <c r="L328" s="18">
        <v>31022.05</v>
      </c>
      <c r="M328" s="19">
        <f>SUM(I328:L328)</f>
        <v>665530.79</v>
      </c>
      <c r="N328" s="20">
        <f>(H328-M328)/H328</f>
        <v>0.14761744033124249</v>
      </c>
    </row>
    <row r="329" spans="1:14" ht="15.6" customHeight="1">
      <c r="A329" s="17" t="s">
        <v>65</v>
      </c>
      <c r="B329" s="28" t="s">
        <v>21</v>
      </c>
      <c r="C329" s="18">
        <v>19876489.18</v>
      </c>
      <c r="D329" s="18">
        <v>202283.62</v>
      </c>
      <c r="E329" s="18">
        <v>4219779.99</v>
      </c>
      <c r="F329" s="18">
        <v>18297547.050000001</v>
      </c>
      <c r="G329" s="18">
        <v>1156797.3400000001</v>
      </c>
      <c r="H329" s="19">
        <f>SUM(C329:G329)</f>
        <v>43752897.180000007</v>
      </c>
      <c r="I329" s="18">
        <v>13256362.07</v>
      </c>
      <c r="J329" s="18">
        <v>22853842.059999999</v>
      </c>
      <c r="K329" s="18">
        <v>491346.7</v>
      </c>
      <c r="L329" s="18">
        <v>720851.75</v>
      </c>
      <c r="M329" s="19">
        <f>SUM(I329:L329)</f>
        <v>37322402.579999998</v>
      </c>
      <c r="N329" s="20">
        <f>(H329-M329)/H329</f>
        <v>0.1469730009773951</v>
      </c>
    </row>
    <row r="330" spans="1:14" ht="15.6" customHeight="1">
      <c r="A330" s="17" t="s">
        <v>451</v>
      </c>
      <c r="B330" s="28" t="s">
        <v>31</v>
      </c>
      <c r="C330" s="18">
        <v>4083877.15</v>
      </c>
      <c r="D330" s="18">
        <v>118413.96</v>
      </c>
      <c r="E330" s="18">
        <v>1670660.38</v>
      </c>
      <c r="F330" s="18">
        <v>6691382.3499999996</v>
      </c>
      <c r="G330" s="18">
        <v>50077.91</v>
      </c>
      <c r="H330" s="19">
        <f>SUM(C330:G330)</f>
        <v>12614411.75</v>
      </c>
      <c r="I330" s="18">
        <v>7091702.3099999996</v>
      </c>
      <c r="J330" s="18">
        <v>2386795.1800000002</v>
      </c>
      <c r="K330" s="18">
        <v>39044.29</v>
      </c>
      <c r="L330" s="18">
        <v>1246714.58</v>
      </c>
      <c r="M330" s="19">
        <f>SUM(I330:L330)</f>
        <v>10764256.359999999</v>
      </c>
      <c r="N330" s="20">
        <f>(H330-M330)/H330</f>
        <v>0.14666996976692159</v>
      </c>
    </row>
    <row r="331" spans="1:14" ht="15.6" customHeight="1">
      <c r="A331" s="17" t="s">
        <v>108</v>
      </c>
      <c r="B331" s="28" t="s">
        <v>26</v>
      </c>
      <c r="C331" s="18">
        <v>900128.93</v>
      </c>
      <c r="D331" s="18">
        <v>238</v>
      </c>
      <c r="E331" s="18">
        <v>195761.21</v>
      </c>
      <c r="F331" s="18">
        <v>2201194.84</v>
      </c>
      <c r="G331" s="18">
        <v>40727.4</v>
      </c>
      <c r="H331" s="19">
        <f>SUM(C331:G331)</f>
        <v>3338050.38</v>
      </c>
      <c r="I331" s="18">
        <v>1407840.41</v>
      </c>
      <c r="J331" s="18">
        <v>1048237.41</v>
      </c>
      <c r="K331" s="18">
        <v>113166.8</v>
      </c>
      <c r="L331" s="18">
        <v>279296.15999999997</v>
      </c>
      <c r="M331" s="19">
        <f>SUM(I331:L331)</f>
        <v>2848540.78</v>
      </c>
      <c r="N331" s="20">
        <f>(H331-M331)/H331</f>
        <v>0.14664536009789048</v>
      </c>
    </row>
    <row r="332" spans="1:14" ht="15.6" customHeight="1">
      <c r="A332" s="17" t="s">
        <v>137</v>
      </c>
      <c r="B332" s="28" t="s">
        <v>31</v>
      </c>
      <c r="C332" s="18">
        <v>409115.82</v>
      </c>
      <c r="D332" s="18">
        <v>39621.050000000003</v>
      </c>
      <c r="E332" s="18">
        <v>171408.48</v>
      </c>
      <c r="F332" s="18">
        <v>1128157.22</v>
      </c>
      <c r="G332" s="18">
        <v>40130.67</v>
      </c>
      <c r="H332" s="19">
        <f>SUM(C332:G332)</f>
        <v>1788433.2399999998</v>
      </c>
      <c r="I332" s="18">
        <v>826879.82</v>
      </c>
      <c r="J332" s="18">
        <v>625070.16</v>
      </c>
      <c r="K332" s="18">
        <v>1482.5</v>
      </c>
      <c r="L332" s="18">
        <v>73066.06</v>
      </c>
      <c r="M332" s="19">
        <f>SUM(I332:L332)</f>
        <v>1526498.54</v>
      </c>
      <c r="N332" s="20">
        <f>(H332-M332)/H332</f>
        <v>0.1464604292414067</v>
      </c>
    </row>
    <row r="333" spans="1:14" ht="15.6" customHeight="1">
      <c r="A333" s="17" t="s">
        <v>157</v>
      </c>
      <c r="B333" s="28" t="s">
        <v>26</v>
      </c>
      <c r="C333" s="18">
        <v>6618248.9400000004</v>
      </c>
      <c r="D333" s="18">
        <v>318903.38</v>
      </c>
      <c r="E333" s="18">
        <v>3570529.09</v>
      </c>
      <c r="F333" s="18">
        <v>15006983.27</v>
      </c>
      <c r="G333" s="18">
        <v>123276.7</v>
      </c>
      <c r="H333" s="19">
        <f>SUM(C333:G333)</f>
        <v>25637941.379999999</v>
      </c>
      <c r="I333" s="18">
        <v>8690792.2799999993</v>
      </c>
      <c r="J333" s="18">
        <v>9540482.2699999996</v>
      </c>
      <c r="K333" s="18">
        <v>270099.76</v>
      </c>
      <c r="L333" s="18">
        <v>3384573.29</v>
      </c>
      <c r="M333" s="19">
        <f>SUM(I333:L333)</f>
        <v>21885947.599999998</v>
      </c>
      <c r="N333" s="20">
        <f>(H333-M333)/H333</f>
        <v>0.14634536074440471</v>
      </c>
    </row>
    <row r="334" spans="1:14" ht="15.6" customHeight="1">
      <c r="A334" s="17" t="s">
        <v>370</v>
      </c>
      <c r="B334" s="28" t="s">
        <v>31</v>
      </c>
      <c r="C334" s="18">
        <v>752208.26</v>
      </c>
      <c r="D334" s="18">
        <v>12582.95</v>
      </c>
      <c r="E334" s="18">
        <v>457191.75</v>
      </c>
      <c r="F334" s="18">
        <v>1465496.52</v>
      </c>
      <c r="G334" s="18">
        <v>23370.36</v>
      </c>
      <c r="H334" s="19">
        <f>SUM(C334:G334)</f>
        <v>2710849.84</v>
      </c>
      <c r="I334" s="18">
        <v>1033301</v>
      </c>
      <c r="J334" s="18">
        <v>1026465.32</v>
      </c>
      <c r="K334" s="18">
        <v>16702.12</v>
      </c>
      <c r="L334" s="18">
        <v>238004.62</v>
      </c>
      <c r="M334" s="19">
        <f>SUM(I334:L334)</f>
        <v>2314473.06</v>
      </c>
      <c r="N334" s="20">
        <f>(H334-M334)/H334</f>
        <v>0.14621864116235955</v>
      </c>
    </row>
    <row r="335" spans="1:14" ht="15.6" customHeight="1">
      <c r="A335" s="17" t="s">
        <v>530</v>
      </c>
      <c r="B335" s="28" t="s">
        <v>22</v>
      </c>
      <c r="C335" s="18">
        <v>7690167.0199999996</v>
      </c>
      <c r="D335" s="18">
        <v>1130462.8899999999</v>
      </c>
      <c r="E335" s="18">
        <v>2100785.96</v>
      </c>
      <c r="F335" s="18">
        <v>10679782.49</v>
      </c>
      <c r="G335" s="18">
        <v>338636.89</v>
      </c>
      <c r="H335" s="19">
        <f>SUM(C335:G335)</f>
        <v>21939835.25</v>
      </c>
      <c r="I335" s="18">
        <v>9924868.8699999992</v>
      </c>
      <c r="J335" s="18">
        <v>7502665.1500000004</v>
      </c>
      <c r="K335" s="18">
        <v>85752.49</v>
      </c>
      <c r="L335" s="18">
        <v>1238883.68</v>
      </c>
      <c r="M335" s="19">
        <f>SUM(I335:L335)</f>
        <v>18752170.189999998</v>
      </c>
      <c r="N335" s="20">
        <f>(H335-M335)/H335</f>
        <v>0.14529120313243932</v>
      </c>
    </row>
    <row r="336" spans="1:14" ht="15.6" customHeight="1">
      <c r="A336" s="17" t="s">
        <v>242</v>
      </c>
      <c r="B336" s="28" t="s">
        <v>21</v>
      </c>
      <c r="C336" s="18">
        <v>116590400.06999999</v>
      </c>
      <c r="D336" s="18">
        <v>14949234.859999999</v>
      </c>
      <c r="E336" s="18">
        <v>69230267.079999998</v>
      </c>
      <c r="F336" s="18">
        <v>152973017.09</v>
      </c>
      <c r="G336" s="18">
        <v>9901915.5899999999</v>
      </c>
      <c r="H336" s="19">
        <f>SUM(C336:G336)</f>
        <v>363644834.69</v>
      </c>
      <c r="I336" s="18">
        <v>131454419.45999999</v>
      </c>
      <c r="J336" s="18">
        <v>124448200.42</v>
      </c>
      <c r="K336" s="18">
        <v>5279648.83</v>
      </c>
      <c r="L336" s="18">
        <v>49801899.990000002</v>
      </c>
      <c r="M336" s="19">
        <f>SUM(I336:L336)</f>
        <v>310984168.69999999</v>
      </c>
      <c r="N336" s="20">
        <f>(H336-M336)/H336</f>
        <v>0.14481345798543291</v>
      </c>
    </row>
    <row r="337" spans="1:14" ht="15.6" customHeight="1">
      <c r="A337" s="17" t="s">
        <v>639</v>
      </c>
      <c r="B337" s="28" t="s">
        <v>21</v>
      </c>
      <c r="C337" s="18">
        <v>708370.6</v>
      </c>
      <c r="D337" s="18">
        <v>65170.96</v>
      </c>
      <c r="E337" s="18">
        <v>269830.48</v>
      </c>
      <c r="F337" s="18">
        <v>1924310.42</v>
      </c>
      <c r="G337" s="18">
        <v>34893.879999999997</v>
      </c>
      <c r="H337" s="19">
        <f>SUM(C337:G337)</f>
        <v>3002576.34</v>
      </c>
      <c r="I337" s="18">
        <v>775880.99</v>
      </c>
      <c r="J337" s="18">
        <v>1679183.67</v>
      </c>
      <c r="K337" s="18">
        <v>1079.4000000000001</v>
      </c>
      <c r="L337" s="18">
        <v>111630.13</v>
      </c>
      <c r="M337" s="19">
        <f>SUM(I337:L337)</f>
        <v>2567774.19</v>
      </c>
      <c r="N337" s="20">
        <f>(H337-M337)/H337</f>
        <v>0.14480969033413482</v>
      </c>
    </row>
    <row r="338" spans="1:14" ht="15.6" customHeight="1">
      <c r="A338" s="17" t="s">
        <v>368</v>
      </c>
      <c r="B338" s="28" t="s">
        <v>18</v>
      </c>
      <c r="C338" s="18">
        <v>890192.24</v>
      </c>
      <c r="D338" s="18">
        <v>41331.199999999997</v>
      </c>
      <c r="E338" s="18">
        <v>283437.58</v>
      </c>
      <c r="F338" s="18">
        <v>2522955.6</v>
      </c>
      <c r="G338" s="18">
        <v>14952.14</v>
      </c>
      <c r="H338" s="19">
        <f>SUM(C338:G338)</f>
        <v>3752868.7600000002</v>
      </c>
      <c r="I338" s="18">
        <v>1440143.35</v>
      </c>
      <c r="J338" s="18">
        <v>1680326.85</v>
      </c>
      <c r="K338" s="18">
        <v>8655.2199999999993</v>
      </c>
      <c r="L338" s="18">
        <v>80720.039999999994</v>
      </c>
      <c r="M338" s="19">
        <f>SUM(I338:L338)</f>
        <v>3209845.4600000004</v>
      </c>
      <c r="N338" s="20">
        <f>(H338-M338)/H338</f>
        <v>0.14469552087400994</v>
      </c>
    </row>
    <row r="339" spans="1:14" ht="15.6" customHeight="1">
      <c r="A339" s="17" t="s">
        <v>537</v>
      </c>
      <c r="B339" s="28" t="s">
        <v>22</v>
      </c>
      <c r="C339" s="18">
        <v>2123635.75</v>
      </c>
      <c r="D339" s="18">
        <v>141083.29</v>
      </c>
      <c r="E339" s="18">
        <v>1228094.8899999999</v>
      </c>
      <c r="F339" s="18">
        <v>6584566.0899999999</v>
      </c>
      <c r="G339" s="18">
        <v>90650.77</v>
      </c>
      <c r="H339" s="19">
        <f>SUM(C339:G339)</f>
        <v>10168030.789999999</v>
      </c>
      <c r="I339" s="18">
        <v>5607930.1699999999</v>
      </c>
      <c r="J339" s="18">
        <v>2934968.68</v>
      </c>
      <c r="K339" s="18">
        <v>4162.38</v>
      </c>
      <c r="L339" s="18">
        <v>155144.98000000001</v>
      </c>
      <c r="M339" s="19">
        <f>SUM(I339:L339)</f>
        <v>8702206.2100000009</v>
      </c>
      <c r="N339" s="20">
        <f>(H339-M339)/H339</f>
        <v>0.1441601240469885</v>
      </c>
    </row>
    <row r="340" spans="1:14" ht="15.6" customHeight="1">
      <c r="A340" s="17" t="s">
        <v>571</v>
      </c>
      <c r="B340" s="28" t="s">
        <v>22</v>
      </c>
      <c r="C340" s="18">
        <v>610260.52</v>
      </c>
      <c r="D340" s="18">
        <v>38601.22</v>
      </c>
      <c r="E340" s="18">
        <v>389339.43</v>
      </c>
      <c r="F340" s="18">
        <v>2125511.62</v>
      </c>
      <c r="G340" s="18">
        <v>50771.21</v>
      </c>
      <c r="H340" s="19">
        <f>SUM(C340:G340)</f>
        <v>3214484</v>
      </c>
      <c r="I340" s="18">
        <v>1945467.48</v>
      </c>
      <c r="J340" s="18">
        <v>632005.71</v>
      </c>
      <c r="K340" s="18">
        <v>3498.09</v>
      </c>
      <c r="L340" s="18">
        <v>170210.24</v>
      </c>
      <c r="M340" s="19">
        <f>SUM(I340:L340)</f>
        <v>2751181.5199999996</v>
      </c>
      <c r="N340" s="20">
        <f>(H340-M340)/H340</f>
        <v>0.14412965813486719</v>
      </c>
    </row>
    <row r="341" spans="1:14" ht="15.6" customHeight="1">
      <c r="A341" s="17" t="s">
        <v>96</v>
      </c>
      <c r="B341" s="28" t="s">
        <v>31</v>
      </c>
      <c r="C341" s="18">
        <v>759981.82</v>
      </c>
      <c r="D341" s="18">
        <v>23382.42</v>
      </c>
      <c r="E341" s="18">
        <v>602684.64</v>
      </c>
      <c r="F341" s="18">
        <v>1427707.83</v>
      </c>
      <c r="G341" s="18">
        <v>7903.88</v>
      </c>
      <c r="H341" s="19">
        <f>SUM(C341:G341)</f>
        <v>2821660.59</v>
      </c>
      <c r="I341" s="18">
        <v>904070.75</v>
      </c>
      <c r="J341" s="18">
        <v>1408858.56</v>
      </c>
      <c r="K341" s="18">
        <v>1663.05</v>
      </c>
      <c r="L341" s="18">
        <v>100446.07</v>
      </c>
      <c r="M341" s="19">
        <f>SUM(I341:L341)</f>
        <v>2415038.4299999997</v>
      </c>
      <c r="N341" s="20">
        <f>(H341-M341)/H341</f>
        <v>0.14410739599265557</v>
      </c>
    </row>
    <row r="342" spans="1:14" ht="15.6" customHeight="1">
      <c r="A342" s="17" t="s">
        <v>24</v>
      </c>
      <c r="B342" s="28" t="s">
        <v>25</v>
      </c>
      <c r="C342" s="18">
        <v>144304.62</v>
      </c>
      <c r="D342" s="18">
        <v>16087.01</v>
      </c>
      <c r="E342" s="18">
        <v>63905.31</v>
      </c>
      <c r="F342" s="18">
        <v>635227.01</v>
      </c>
      <c r="G342" s="18">
        <v>55648.73</v>
      </c>
      <c r="H342" s="19">
        <f>SUM(C342:G342)</f>
        <v>915172.67999999993</v>
      </c>
      <c r="I342" s="18">
        <v>357915.27</v>
      </c>
      <c r="J342" s="18">
        <v>415251.79</v>
      </c>
      <c r="K342" s="18">
        <v>3777.72</v>
      </c>
      <c r="L342" s="18">
        <v>7025</v>
      </c>
      <c r="M342" s="19">
        <f>SUM(I342:L342)</f>
        <v>783969.78</v>
      </c>
      <c r="N342" s="20">
        <f>(H342-M342)/H342</f>
        <v>0.14336409168158287</v>
      </c>
    </row>
    <row r="343" spans="1:14" ht="15.6" customHeight="1">
      <c r="A343" s="17" t="s">
        <v>606</v>
      </c>
      <c r="B343" s="28" t="s">
        <v>15</v>
      </c>
      <c r="C343" s="18">
        <v>106058.49</v>
      </c>
      <c r="D343" s="18">
        <v>3128.21</v>
      </c>
      <c r="E343" s="18">
        <v>59679.85</v>
      </c>
      <c r="F343" s="18">
        <v>355710.41</v>
      </c>
      <c r="G343" s="18">
        <v>21712.29</v>
      </c>
      <c r="H343" s="19">
        <f>SUM(C343:G343)</f>
        <v>546289.25</v>
      </c>
      <c r="I343" s="18">
        <v>206779.15</v>
      </c>
      <c r="J343" s="18">
        <v>164099.13</v>
      </c>
      <c r="K343" s="18">
        <v>0</v>
      </c>
      <c r="L343" s="18">
        <v>97692.74</v>
      </c>
      <c r="M343" s="19">
        <f>SUM(I343:L343)</f>
        <v>468571.02</v>
      </c>
      <c r="N343" s="20">
        <f>(H343-M343)/H343</f>
        <v>0.14226571363064527</v>
      </c>
    </row>
    <row r="344" spans="1:14" ht="15.6" customHeight="1">
      <c r="A344" s="17" t="s">
        <v>613</v>
      </c>
      <c r="B344" s="28" t="s">
        <v>25</v>
      </c>
      <c r="C344" s="18">
        <v>9611863.4000000004</v>
      </c>
      <c r="D344" s="18">
        <v>244141.08</v>
      </c>
      <c r="E344" s="18">
        <v>2409650.34</v>
      </c>
      <c r="F344" s="18">
        <v>15728202.32</v>
      </c>
      <c r="G344" s="18">
        <v>791402.66</v>
      </c>
      <c r="H344" s="19">
        <f>SUM(C344:G344)</f>
        <v>28785259.800000001</v>
      </c>
      <c r="I344" s="18">
        <v>10725678.59</v>
      </c>
      <c r="J344" s="18">
        <v>9455761.1899999995</v>
      </c>
      <c r="K344" s="18">
        <v>477880.92</v>
      </c>
      <c r="L344" s="18">
        <v>4042107.14</v>
      </c>
      <c r="M344" s="19">
        <f>SUM(I344:L344)</f>
        <v>24701427.840000004</v>
      </c>
      <c r="N344" s="20">
        <f>(H344-M344)/H344</f>
        <v>0.14187233286669856</v>
      </c>
    </row>
    <row r="345" spans="1:14" ht="15.6" customHeight="1">
      <c r="A345" s="17" t="s">
        <v>272</v>
      </c>
      <c r="B345" s="28" t="s">
        <v>25</v>
      </c>
      <c r="C345" s="18">
        <v>10629652.65</v>
      </c>
      <c r="D345" s="18">
        <v>99160.53</v>
      </c>
      <c r="E345" s="18">
        <v>1790538.32</v>
      </c>
      <c r="F345" s="18">
        <v>18734983.68</v>
      </c>
      <c r="G345" s="18">
        <v>928845</v>
      </c>
      <c r="H345" s="19">
        <f>SUM(C345:G345)</f>
        <v>32183180.18</v>
      </c>
      <c r="I345" s="18">
        <v>12135171.41</v>
      </c>
      <c r="J345" s="18">
        <v>14378733.6</v>
      </c>
      <c r="K345" s="18">
        <v>176222.78</v>
      </c>
      <c r="L345" s="18">
        <v>967642.67</v>
      </c>
      <c r="M345" s="19">
        <f>SUM(I345:L345)</f>
        <v>27657770.460000001</v>
      </c>
      <c r="N345" s="20">
        <f>(H345-M345)/H345</f>
        <v>0.14061412497737813</v>
      </c>
    </row>
    <row r="346" spans="1:14" ht="15.6" customHeight="1">
      <c r="A346" s="17" t="s">
        <v>355</v>
      </c>
      <c r="B346" s="28" t="s">
        <v>18</v>
      </c>
      <c r="C346" s="18">
        <v>505796.79</v>
      </c>
      <c r="D346" s="18">
        <v>10875.62</v>
      </c>
      <c r="E346" s="18">
        <v>155764.23000000001</v>
      </c>
      <c r="F346" s="18">
        <v>1321784.42</v>
      </c>
      <c r="G346" s="18">
        <v>9006.0400000000009</v>
      </c>
      <c r="H346" s="19">
        <f>SUM(C346:G346)</f>
        <v>2003227.1</v>
      </c>
      <c r="I346" s="18">
        <v>702992.67</v>
      </c>
      <c r="J346" s="18">
        <v>996591.38</v>
      </c>
      <c r="K346" s="18">
        <v>1613.56</v>
      </c>
      <c r="L346" s="18">
        <v>20533.75</v>
      </c>
      <c r="M346" s="19">
        <f>SUM(I346:L346)</f>
        <v>1721731.36</v>
      </c>
      <c r="N346" s="20">
        <f>(H346-M346)/H346</f>
        <v>0.14052113212725606</v>
      </c>
    </row>
    <row r="347" spans="1:14" ht="15.6" customHeight="1">
      <c r="A347" s="17" t="s">
        <v>468</v>
      </c>
      <c r="B347" s="28" t="s">
        <v>18</v>
      </c>
      <c r="C347" s="18">
        <v>280112.06</v>
      </c>
      <c r="D347" s="18">
        <v>10136.91</v>
      </c>
      <c r="E347" s="18">
        <v>26589.31</v>
      </c>
      <c r="F347" s="18">
        <v>959579.11</v>
      </c>
      <c r="G347" s="18">
        <v>0</v>
      </c>
      <c r="H347" s="19">
        <f>SUM(C347:G347)</f>
        <v>1276417.3899999999</v>
      </c>
      <c r="I347" s="18">
        <v>447404.86</v>
      </c>
      <c r="J347" s="18">
        <v>601419</v>
      </c>
      <c r="K347" s="18">
        <v>361.81</v>
      </c>
      <c r="L347" s="18">
        <v>48172.639999999999</v>
      </c>
      <c r="M347" s="19">
        <f>SUM(I347:L347)</f>
        <v>1097358.3099999998</v>
      </c>
      <c r="N347" s="20">
        <f>(H347-M347)/H347</f>
        <v>0.14028254503803031</v>
      </c>
    </row>
    <row r="348" spans="1:14" ht="15.6" customHeight="1">
      <c r="A348" s="17" t="s">
        <v>102</v>
      </c>
      <c r="B348" s="28" t="s">
        <v>26</v>
      </c>
      <c r="C348" s="18">
        <v>96946.23</v>
      </c>
      <c r="D348" s="18">
        <v>1353.09</v>
      </c>
      <c r="E348" s="18">
        <v>36456.239999999998</v>
      </c>
      <c r="F348" s="18">
        <v>1011763.33</v>
      </c>
      <c r="G348" s="18">
        <v>3887.66</v>
      </c>
      <c r="H348" s="19">
        <f>SUM(C348:G348)</f>
        <v>1150406.5499999998</v>
      </c>
      <c r="I348" s="18">
        <v>434135.19</v>
      </c>
      <c r="J348" s="18">
        <v>540817.37</v>
      </c>
      <c r="K348" s="18">
        <v>72.22</v>
      </c>
      <c r="L348" s="18">
        <v>14201.8</v>
      </c>
      <c r="M348" s="19">
        <f>SUM(I348:L348)</f>
        <v>989226.58000000007</v>
      </c>
      <c r="N348" s="20">
        <f>(H348-M348)/H348</f>
        <v>0.14010696479431534</v>
      </c>
    </row>
    <row r="349" spans="1:14" ht="15.6" customHeight="1">
      <c r="A349" s="17" t="s">
        <v>544</v>
      </c>
      <c r="B349" s="28" t="s">
        <v>21</v>
      </c>
      <c r="C349" s="18">
        <v>352584.07</v>
      </c>
      <c r="D349" s="18">
        <v>14105.98</v>
      </c>
      <c r="E349" s="18">
        <v>282794.25</v>
      </c>
      <c r="F349" s="18">
        <v>1252814.73</v>
      </c>
      <c r="G349" s="18">
        <v>0</v>
      </c>
      <c r="H349" s="19">
        <f>SUM(C349:G349)</f>
        <v>1902299.03</v>
      </c>
      <c r="I349" s="18">
        <v>944033.87</v>
      </c>
      <c r="J349" s="18">
        <v>613983.39</v>
      </c>
      <c r="K349" s="18">
        <v>4195.82</v>
      </c>
      <c r="L349" s="18">
        <v>73659.83</v>
      </c>
      <c r="M349" s="19">
        <f>SUM(I349:L349)</f>
        <v>1635872.9100000001</v>
      </c>
      <c r="N349" s="20">
        <f>(H349-M349)/H349</f>
        <v>0.14005480515857693</v>
      </c>
    </row>
    <row r="350" spans="1:14" ht="15.6" customHeight="1">
      <c r="A350" s="17" t="s">
        <v>327</v>
      </c>
      <c r="B350" s="28" t="s">
        <v>18</v>
      </c>
      <c r="C350" s="18">
        <v>7862030.8399999999</v>
      </c>
      <c r="D350" s="18">
        <v>481849.56</v>
      </c>
      <c r="E350" s="18">
        <v>3422732.37</v>
      </c>
      <c r="F350" s="18">
        <v>15043187.210000001</v>
      </c>
      <c r="G350" s="18">
        <v>613630.91</v>
      </c>
      <c r="H350" s="19">
        <f>SUM(C350:G350)</f>
        <v>27423430.890000001</v>
      </c>
      <c r="I350" s="18">
        <v>9411488.3599999994</v>
      </c>
      <c r="J350" s="18">
        <v>12534375.15</v>
      </c>
      <c r="K350" s="18">
        <v>207689.75</v>
      </c>
      <c r="L350" s="18">
        <v>1446057.03</v>
      </c>
      <c r="M350" s="19">
        <f>SUM(I350:L350)</f>
        <v>23599610.289999999</v>
      </c>
      <c r="N350" s="20">
        <f>(H350-M350)/H350</f>
        <v>0.13943625855342426</v>
      </c>
    </row>
    <row r="351" spans="1:14" ht="15.6" customHeight="1">
      <c r="A351" s="17" t="s">
        <v>60</v>
      </c>
      <c r="B351" s="28" t="s">
        <v>25</v>
      </c>
      <c r="C351" s="18">
        <v>996012.96</v>
      </c>
      <c r="D351" s="18">
        <v>13942.52</v>
      </c>
      <c r="E351" s="18">
        <v>76287.23</v>
      </c>
      <c r="F351" s="18">
        <v>760649.04</v>
      </c>
      <c r="G351" s="18">
        <v>306576.38</v>
      </c>
      <c r="H351" s="19">
        <f>SUM(C351:G351)</f>
        <v>2153468.13</v>
      </c>
      <c r="I351" s="18">
        <v>582903.29</v>
      </c>
      <c r="J351" s="18">
        <v>987203.86</v>
      </c>
      <c r="K351" s="18">
        <v>1337.04</v>
      </c>
      <c r="L351" s="18">
        <v>283641.65999999997</v>
      </c>
      <c r="M351" s="19">
        <f>SUM(I351:L351)</f>
        <v>1855085.8499999999</v>
      </c>
      <c r="N351" s="20">
        <f>(H351-M351)/H351</f>
        <v>0.13855894862953</v>
      </c>
    </row>
    <row r="352" spans="1:14" ht="15.6" customHeight="1">
      <c r="A352" s="17" t="s">
        <v>57</v>
      </c>
      <c r="B352" s="28" t="s">
        <v>26</v>
      </c>
      <c r="C352" s="18">
        <v>417896.94</v>
      </c>
      <c r="D352" s="18">
        <v>7893.8</v>
      </c>
      <c r="E352" s="18">
        <v>347236.91</v>
      </c>
      <c r="F352" s="18">
        <v>1451931.53</v>
      </c>
      <c r="G352" s="18">
        <v>35926.47</v>
      </c>
      <c r="H352" s="19">
        <f>SUM(C352:G352)</f>
        <v>2260885.65</v>
      </c>
      <c r="I352" s="18">
        <v>1094737.31</v>
      </c>
      <c r="J352" s="18">
        <v>674055.3</v>
      </c>
      <c r="K352" s="18">
        <v>816</v>
      </c>
      <c r="L352" s="18">
        <v>178091.84</v>
      </c>
      <c r="M352" s="19">
        <f>SUM(I352:L352)</f>
        <v>1947700.4500000002</v>
      </c>
      <c r="N352" s="20">
        <f>(H352-M352)/H352</f>
        <v>0.13852323756400495</v>
      </c>
    </row>
    <row r="353" spans="1:14" ht="15.6" customHeight="1">
      <c r="A353" s="17" t="s">
        <v>623</v>
      </c>
      <c r="B353" s="28" t="s">
        <v>31</v>
      </c>
      <c r="C353" s="18">
        <v>1803666.47</v>
      </c>
      <c r="D353" s="18">
        <v>27237.24</v>
      </c>
      <c r="E353" s="18">
        <v>1199809.45</v>
      </c>
      <c r="F353" s="18">
        <v>2501221.79</v>
      </c>
      <c r="G353" s="18">
        <v>124023.31</v>
      </c>
      <c r="H353" s="19">
        <f>SUM(C353:G353)</f>
        <v>5655958.2599999998</v>
      </c>
      <c r="I353" s="18">
        <v>2267498.5699999998</v>
      </c>
      <c r="J353" s="18">
        <v>2447999.29</v>
      </c>
      <c r="K353" s="18">
        <v>18346.87</v>
      </c>
      <c r="L353" s="18">
        <v>140859.73000000001</v>
      </c>
      <c r="M353" s="19">
        <f>SUM(I353:L353)</f>
        <v>4874704.46</v>
      </c>
      <c r="N353" s="20">
        <f>(H353-M353)/H353</f>
        <v>0.1381293432671124</v>
      </c>
    </row>
    <row r="354" spans="1:14" ht="15.6" customHeight="1">
      <c r="A354" s="17" t="s">
        <v>390</v>
      </c>
      <c r="B354" s="28" t="s">
        <v>18</v>
      </c>
      <c r="C354" s="18">
        <v>9598478.8699999992</v>
      </c>
      <c r="D354" s="18">
        <v>260012.54</v>
      </c>
      <c r="E354" s="18">
        <v>3322402.69</v>
      </c>
      <c r="F354" s="18">
        <v>18291810.129999999</v>
      </c>
      <c r="G354" s="18">
        <v>414435.64</v>
      </c>
      <c r="H354" s="19">
        <f>SUM(C354:G354)</f>
        <v>31887139.869999997</v>
      </c>
      <c r="I354" s="18">
        <v>9260061.7400000002</v>
      </c>
      <c r="J354" s="18">
        <v>10294819.949999999</v>
      </c>
      <c r="K354" s="18">
        <v>159273.35</v>
      </c>
      <c r="L354" s="18">
        <v>7770237.1399999997</v>
      </c>
      <c r="M354" s="19">
        <f>SUM(I354:L354)</f>
        <v>27484392.18</v>
      </c>
      <c r="N354" s="20">
        <f>(H354-M354)/H354</f>
        <v>0.13807283149098559</v>
      </c>
    </row>
    <row r="355" spans="1:14" ht="15.6" customHeight="1">
      <c r="A355" s="17" t="s">
        <v>92</v>
      </c>
      <c r="B355" s="28" t="s">
        <v>21</v>
      </c>
      <c r="C355" s="18">
        <v>189863.43</v>
      </c>
      <c r="D355" s="18">
        <v>2245.25</v>
      </c>
      <c r="E355" s="18">
        <v>119403.3</v>
      </c>
      <c r="F355" s="18">
        <v>1093307.04</v>
      </c>
      <c r="G355" s="18">
        <v>0</v>
      </c>
      <c r="H355" s="19">
        <f>SUM(C355:G355)</f>
        <v>1404819.02</v>
      </c>
      <c r="I355" s="18">
        <v>779736.41</v>
      </c>
      <c r="J355" s="18">
        <v>396123.36</v>
      </c>
      <c r="K355" s="18">
        <v>1640.36</v>
      </c>
      <c r="L355" s="18">
        <v>34043.82</v>
      </c>
      <c r="M355" s="19">
        <f>SUM(I355:L355)</f>
        <v>1211543.9500000002</v>
      </c>
      <c r="N355" s="20">
        <f>(H355-M355)/H355</f>
        <v>0.13758004927923018</v>
      </c>
    </row>
    <row r="356" spans="1:14" ht="15.6" customHeight="1">
      <c r="A356" s="17" t="s">
        <v>98</v>
      </c>
      <c r="B356" s="28" t="s">
        <v>31</v>
      </c>
      <c r="C356" s="18">
        <v>329042.07</v>
      </c>
      <c r="D356" s="18">
        <v>21914.86</v>
      </c>
      <c r="E356" s="18">
        <v>350604.6</v>
      </c>
      <c r="F356" s="18">
        <v>1301153.79</v>
      </c>
      <c r="G356" s="18">
        <v>16529.71</v>
      </c>
      <c r="H356" s="19">
        <f>SUM(C356:G356)</f>
        <v>2019245.03</v>
      </c>
      <c r="I356" s="18">
        <v>1085492.44</v>
      </c>
      <c r="J356" s="18">
        <v>536814</v>
      </c>
      <c r="K356" s="18">
        <v>1739.71</v>
      </c>
      <c r="L356" s="18">
        <v>117833.08</v>
      </c>
      <c r="M356" s="19">
        <f>SUM(I356:L356)</f>
        <v>1741879.23</v>
      </c>
      <c r="N356" s="20">
        <f>(H356-M356)/H356</f>
        <v>0.13736114036640718</v>
      </c>
    </row>
    <row r="357" spans="1:14" ht="15.6" customHeight="1">
      <c r="A357" s="17" t="s">
        <v>617</v>
      </c>
      <c r="B357" s="28" t="s">
        <v>21</v>
      </c>
      <c r="C357" s="18">
        <v>166270.56</v>
      </c>
      <c r="D357" s="18">
        <v>2326.66</v>
      </c>
      <c r="E357" s="18">
        <v>59750.82</v>
      </c>
      <c r="F357" s="18">
        <v>594458.27</v>
      </c>
      <c r="G357" s="18">
        <v>0.05</v>
      </c>
      <c r="H357" s="19">
        <f>SUM(C357:G357)</f>
        <v>822806.3600000001</v>
      </c>
      <c r="I357" s="18">
        <v>266641.40999999997</v>
      </c>
      <c r="J357" s="18">
        <v>208154.48</v>
      </c>
      <c r="K357" s="18">
        <v>1827.6</v>
      </c>
      <c r="L357" s="18">
        <v>233647.23</v>
      </c>
      <c r="M357" s="19">
        <f>SUM(I357:L357)</f>
        <v>710270.72</v>
      </c>
      <c r="N357" s="20">
        <f>(H357-M357)/H357</f>
        <v>0.13677050332960494</v>
      </c>
    </row>
    <row r="358" spans="1:14" ht="15.6" customHeight="1">
      <c r="A358" s="17" t="s">
        <v>384</v>
      </c>
      <c r="B358" s="28" t="s">
        <v>18</v>
      </c>
      <c r="C358" s="18">
        <v>7766805.0800000001</v>
      </c>
      <c r="D358" s="18">
        <v>242886.7</v>
      </c>
      <c r="E358" s="18">
        <v>1556322.97</v>
      </c>
      <c r="F358" s="18">
        <v>13001349.699999999</v>
      </c>
      <c r="G358" s="18">
        <v>242190.87</v>
      </c>
      <c r="H358" s="19">
        <f>SUM(C358:G358)</f>
        <v>22809555.32</v>
      </c>
      <c r="I358" s="18">
        <v>8860869.6699999999</v>
      </c>
      <c r="J358" s="18">
        <v>8652000.1500000004</v>
      </c>
      <c r="K358" s="18">
        <v>357030.7</v>
      </c>
      <c r="L358" s="18">
        <v>1824640.24</v>
      </c>
      <c r="M358" s="19">
        <f>SUM(I358:L358)</f>
        <v>19694540.759999998</v>
      </c>
      <c r="N358" s="20">
        <f>(H358-M358)/H358</f>
        <v>0.13656621167308239</v>
      </c>
    </row>
    <row r="359" spans="1:14" ht="15.6" customHeight="1">
      <c r="A359" s="17" t="s">
        <v>333</v>
      </c>
      <c r="B359" s="28" t="s">
        <v>18</v>
      </c>
      <c r="C359" s="18">
        <v>818206.27</v>
      </c>
      <c r="D359" s="18">
        <v>24557.45</v>
      </c>
      <c r="E359" s="18">
        <v>164481.29</v>
      </c>
      <c r="F359" s="18">
        <v>3523034.47</v>
      </c>
      <c r="G359" s="18">
        <v>0</v>
      </c>
      <c r="H359" s="19">
        <f>SUM(C359:G359)</f>
        <v>4530279.4800000004</v>
      </c>
      <c r="I359" s="18">
        <v>1267626.8400000001</v>
      </c>
      <c r="J359" s="18">
        <v>2473685.7799999998</v>
      </c>
      <c r="K359" s="18">
        <v>1292.1199999999999</v>
      </c>
      <c r="L359" s="18">
        <v>169189.24</v>
      </c>
      <c r="M359" s="19">
        <f>SUM(I359:L359)</f>
        <v>3911793.9800000004</v>
      </c>
      <c r="N359" s="20">
        <f>(H359-M359)/H359</f>
        <v>0.13652259264145883</v>
      </c>
    </row>
    <row r="360" spans="1:14" ht="15.6" customHeight="1">
      <c r="A360" s="17" t="s">
        <v>115</v>
      </c>
      <c r="B360" s="28" t="s">
        <v>25</v>
      </c>
      <c r="C360" s="18">
        <v>4924653.54</v>
      </c>
      <c r="D360" s="18">
        <v>154494.42000000001</v>
      </c>
      <c r="E360" s="18">
        <v>1991565.93</v>
      </c>
      <c r="F360" s="18">
        <v>6258421.7999999998</v>
      </c>
      <c r="G360" s="18">
        <v>33043</v>
      </c>
      <c r="H360" s="19">
        <f>SUM(C360:G360)</f>
        <v>13362178.689999999</v>
      </c>
      <c r="I360" s="18">
        <v>7230690.96</v>
      </c>
      <c r="J360" s="18">
        <v>3177685.31</v>
      </c>
      <c r="K360" s="18">
        <v>244726.23</v>
      </c>
      <c r="L360" s="18">
        <v>886081.81</v>
      </c>
      <c r="M360" s="19">
        <f>SUM(I360:L360)</f>
        <v>11539184.310000001</v>
      </c>
      <c r="N360" s="20">
        <f>(H360-M360)/H360</f>
        <v>0.13642942683922446</v>
      </c>
    </row>
    <row r="361" spans="1:14" ht="15.6" customHeight="1">
      <c r="A361" s="17" t="s">
        <v>540</v>
      </c>
      <c r="B361" s="28" t="s">
        <v>31</v>
      </c>
      <c r="C361" s="18">
        <v>360837.66</v>
      </c>
      <c r="D361" s="18">
        <v>17682.189999999999</v>
      </c>
      <c r="E361" s="18">
        <v>267258.28000000003</v>
      </c>
      <c r="F361" s="18">
        <v>927587.63</v>
      </c>
      <c r="G361" s="18">
        <v>6928</v>
      </c>
      <c r="H361" s="19">
        <f>SUM(C361:G361)</f>
        <v>1580293.76</v>
      </c>
      <c r="I361" s="18">
        <v>604746.55000000005</v>
      </c>
      <c r="J361" s="18">
        <v>682956.95</v>
      </c>
      <c r="K361" s="18">
        <v>11473.18</v>
      </c>
      <c r="L361" s="18">
        <v>66642.77</v>
      </c>
      <c r="M361" s="19">
        <f>SUM(I361:L361)</f>
        <v>1365819.45</v>
      </c>
      <c r="N361" s="20">
        <f>(H361-M361)/H361</f>
        <v>0.13571800093673728</v>
      </c>
    </row>
    <row r="362" spans="1:14" ht="15.6" customHeight="1">
      <c r="A362" s="17" t="s">
        <v>169</v>
      </c>
      <c r="B362" s="28" t="s">
        <v>31</v>
      </c>
      <c r="C362" s="18">
        <v>2705188.88</v>
      </c>
      <c r="D362" s="18">
        <v>71468.539999999994</v>
      </c>
      <c r="E362" s="18">
        <v>1446377.73</v>
      </c>
      <c r="F362" s="18">
        <v>3840651.14</v>
      </c>
      <c r="G362" s="18">
        <v>46091.61</v>
      </c>
      <c r="H362" s="19">
        <f>SUM(C362:G362)</f>
        <v>8109777.9000000013</v>
      </c>
      <c r="I362" s="18">
        <v>3950462.67</v>
      </c>
      <c r="J362" s="18">
        <v>2098436.83</v>
      </c>
      <c r="K362" s="18">
        <v>124809.77</v>
      </c>
      <c r="L362" s="18">
        <v>842381.06</v>
      </c>
      <c r="M362" s="19">
        <f>SUM(I362:L362)</f>
        <v>7016090.3300000001</v>
      </c>
      <c r="N362" s="20">
        <f>(H362-M362)/H362</f>
        <v>0.13486036035586141</v>
      </c>
    </row>
    <row r="363" spans="1:14" ht="15.6" customHeight="1">
      <c r="A363" s="17" t="s">
        <v>474</v>
      </c>
      <c r="B363" s="28" t="s">
        <v>15</v>
      </c>
      <c r="C363" s="18">
        <v>72090.429999999993</v>
      </c>
      <c r="D363" s="18">
        <v>12.64</v>
      </c>
      <c r="E363" s="18">
        <v>47364.76</v>
      </c>
      <c r="F363" s="18">
        <v>233170.11</v>
      </c>
      <c r="G363" s="18">
        <v>10840</v>
      </c>
      <c r="H363" s="19">
        <f>SUM(C363:G363)</f>
        <v>363477.93999999994</v>
      </c>
      <c r="I363" s="18">
        <v>156124.01999999999</v>
      </c>
      <c r="J363" s="18">
        <v>149864.09</v>
      </c>
      <c r="K363" s="18">
        <v>14.46</v>
      </c>
      <c r="L363" s="18">
        <v>8457.65</v>
      </c>
      <c r="M363" s="19">
        <f>SUM(I363:L363)</f>
        <v>314460.22000000003</v>
      </c>
      <c r="N363" s="20">
        <f>(H363-M363)/H363</f>
        <v>0.13485748268519382</v>
      </c>
    </row>
    <row r="364" spans="1:14" ht="15.6" customHeight="1">
      <c r="A364" s="17" t="s">
        <v>285</v>
      </c>
      <c r="B364" s="28" t="s">
        <v>26</v>
      </c>
      <c r="C364" s="18">
        <v>235959.43</v>
      </c>
      <c r="D364" s="18">
        <v>2706.86</v>
      </c>
      <c r="E364" s="18">
        <v>51247.55</v>
      </c>
      <c r="F364" s="18">
        <v>751510.46</v>
      </c>
      <c r="G364" s="18">
        <v>15111.24</v>
      </c>
      <c r="H364" s="19">
        <f>SUM(C364:G364)</f>
        <v>1056535.54</v>
      </c>
      <c r="I364" s="18">
        <v>396079.23</v>
      </c>
      <c r="J364" s="18">
        <v>485521.47</v>
      </c>
      <c r="K364" s="18">
        <v>1493.41</v>
      </c>
      <c r="L364" s="18">
        <v>31299.95</v>
      </c>
      <c r="M364" s="19">
        <f>SUM(I364:L364)</f>
        <v>914394.05999999994</v>
      </c>
      <c r="N364" s="20">
        <f>(H364-M364)/H364</f>
        <v>0.13453544591599834</v>
      </c>
    </row>
    <row r="365" spans="1:14" ht="15.6" customHeight="1">
      <c r="A365" s="17" t="s">
        <v>556</v>
      </c>
      <c r="B365" s="28" t="s">
        <v>31</v>
      </c>
      <c r="C365" s="18">
        <v>2375118.4900000002</v>
      </c>
      <c r="D365" s="18">
        <v>46790.41</v>
      </c>
      <c r="E365" s="18">
        <v>1715022.88</v>
      </c>
      <c r="F365" s="18">
        <v>3285701.07</v>
      </c>
      <c r="G365" s="18">
        <v>49982.61</v>
      </c>
      <c r="H365" s="19">
        <f>SUM(C365:G365)</f>
        <v>7472615.46</v>
      </c>
      <c r="I365" s="18">
        <v>3512506.11</v>
      </c>
      <c r="J365" s="18">
        <v>2731808.61</v>
      </c>
      <c r="K365" s="18">
        <v>30948.83</v>
      </c>
      <c r="L365" s="18">
        <v>193843.41</v>
      </c>
      <c r="M365" s="19">
        <f>SUM(I365:L365)</f>
        <v>6469106.96</v>
      </c>
      <c r="N365" s="20">
        <f>(H365-M365)/H365</f>
        <v>0.1342914680103183</v>
      </c>
    </row>
    <row r="366" spans="1:14" ht="15.6" customHeight="1">
      <c r="A366" s="17" t="s">
        <v>39</v>
      </c>
      <c r="B366" s="28" t="s">
        <v>37</v>
      </c>
      <c r="C366" s="18">
        <v>1192307.83</v>
      </c>
      <c r="D366" s="18">
        <v>24846.03</v>
      </c>
      <c r="E366" s="18">
        <v>896462.83</v>
      </c>
      <c r="F366" s="18">
        <v>4092485.12</v>
      </c>
      <c r="G366" s="18">
        <v>26121.87</v>
      </c>
      <c r="H366" s="19">
        <f>SUM(C366:G366)</f>
        <v>6232223.6800000006</v>
      </c>
      <c r="I366" s="18">
        <v>3805877.27</v>
      </c>
      <c r="J366" s="18">
        <v>1203277.67</v>
      </c>
      <c r="K366" s="18">
        <v>6366.78</v>
      </c>
      <c r="L366" s="18">
        <v>385061.41</v>
      </c>
      <c r="M366" s="19">
        <f>SUM(I366:L366)</f>
        <v>5400583.1299999999</v>
      </c>
      <c r="N366" s="20">
        <f>(H366-M366)/H366</f>
        <v>0.13344202530291735</v>
      </c>
    </row>
    <row r="367" spans="1:14" ht="15.6" customHeight="1">
      <c r="A367" s="17" t="s">
        <v>238</v>
      </c>
      <c r="B367" s="28" t="s">
        <v>22</v>
      </c>
      <c r="C367" s="18">
        <v>1282233.1200000001</v>
      </c>
      <c r="D367" s="18">
        <v>42979.88</v>
      </c>
      <c r="E367" s="18">
        <v>688694.63</v>
      </c>
      <c r="F367" s="18">
        <v>2099400.9700000002</v>
      </c>
      <c r="G367" s="18">
        <v>33765.29</v>
      </c>
      <c r="H367" s="19">
        <f>SUM(C367:G367)</f>
        <v>4147073.89</v>
      </c>
      <c r="I367" s="18">
        <v>1930947.95</v>
      </c>
      <c r="J367" s="18">
        <v>1539551.47</v>
      </c>
      <c r="K367" s="18">
        <v>898.85</v>
      </c>
      <c r="L367" s="18">
        <v>123408.65</v>
      </c>
      <c r="M367" s="19">
        <f>SUM(I367:L367)</f>
        <v>3594806.92</v>
      </c>
      <c r="N367" s="20">
        <f>(H367-M367)/H367</f>
        <v>0.13317027490918426</v>
      </c>
    </row>
    <row r="368" spans="1:14" ht="15.6" customHeight="1">
      <c r="A368" s="17" t="s">
        <v>122</v>
      </c>
      <c r="B368" s="28" t="s">
        <v>22</v>
      </c>
      <c r="C368" s="18">
        <v>4742798.3</v>
      </c>
      <c r="D368" s="18">
        <v>258552.23</v>
      </c>
      <c r="E368" s="18">
        <v>2330182</v>
      </c>
      <c r="F368" s="18">
        <v>11078387.01</v>
      </c>
      <c r="G368" s="18">
        <v>176854.19</v>
      </c>
      <c r="H368" s="19">
        <f>SUM(C368:G368)</f>
        <v>18586773.73</v>
      </c>
      <c r="I368" s="18">
        <v>10087721.529999999</v>
      </c>
      <c r="J368" s="18">
        <v>5126732.9400000004</v>
      </c>
      <c r="K368" s="18">
        <v>68626.559999999998</v>
      </c>
      <c r="L368" s="18">
        <v>829632.86</v>
      </c>
      <c r="M368" s="19">
        <f>SUM(I368:L368)</f>
        <v>16112713.889999999</v>
      </c>
      <c r="N368" s="20">
        <f>(H368-M368)/H368</f>
        <v>0.13310862207391824</v>
      </c>
    </row>
    <row r="369" spans="1:14" ht="15.6" customHeight="1">
      <c r="A369" s="17" t="s">
        <v>59</v>
      </c>
      <c r="B369" s="28" t="s">
        <v>21</v>
      </c>
      <c r="C369" s="18">
        <v>44828.34</v>
      </c>
      <c r="D369" s="18">
        <v>3299.7</v>
      </c>
      <c r="E369" s="18">
        <v>63166.51</v>
      </c>
      <c r="F369" s="18">
        <v>610770.02</v>
      </c>
      <c r="G369" s="18">
        <v>12135.56</v>
      </c>
      <c r="H369" s="19">
        <f>SUM(C369:G369)</f>
        <v>734200.13000000012</v>
      </c>
      <c r="I369" s="18">
        <v>416491.74</v>
      </c>
      <c r="J369" s="18">
        <v>191301.19</v>
      </c>
      <c r="K369" s="18">
        <v>154.1</v>
      </c>
      <c r="L369" s="18">
        <v>28642.959999999999</v>
      </c>
      <c r="M369" s="19">
        <f>SUM(I369:L369)</f>
        <v>636589.98999999987</v>
      </c>
      <c r="N369" s="20">
        <f>(H369-M369)/H369</f>
        <v>0.13294759291312061</v>
      </c>
    </row>
    <row r="370" spans="1:14" ht="15.6" customHeight="1">
      <c r="A370" s="17" t="s">
        <v>78</v>
      </c>
      <c r="B370" s="28" t="s">
        <v>31</v>
      </c>
      <c r="C370" s="18">
        <v>976296.39</v>
      </c>
      <c r="D370" s="18">
        <v>64177.39</v>
      </c>
      <c r="E370" s="18">
        <v>542582.34</v>
      </c>
      <c r="F370" s="18">
        <v>1901867.37</v>
      </c>
      <c r="G370" s="18">
        <v>318048.21999999997</v>
      </c>
      <c r="H370" s="19">
        <f>SUM(C370:G370)</f>
        <v>3802971.71</v>
      </c>
      <c r="I370" s="18">
        <v>1684292.35</v>
      </c>
      <c r="J370" s="18">
        <v>1474445.14</v>
      </c>
      <c r="K370" s="18">
        <v>829.88</v>
      </c>
      <c r="L370" s="18">
        <v>144952.25</v>
      </c>
      <c r="M370" s="19">
        <f>SUM(I370:L370)</f>
        <v>3304519.62</v>
      </c>
      <c r="N370" s="20">
        <f>(H370-M370)/H370</f>
        <v>0.13106910279908443</v>
      </c>
    </row>
    <row r="371" spans="1:14" ht="15.6" customHeight="1">
      <c r="A371" s="17" t="s">
        <v>50</v>
      </c>
      <c r="B371" s="28" t="s">
        <v>37</v>
      </c>
      <c r="C371" s="18">
        <v>48938961.460000001</v>
      </c>
      <c r="D371" s="18">
        <v>4602408.9400000004</v>
      </c>
      <c r="E371" s="18">
        <v>21089513.129999999</v>
      </c>
      <c r="F371" s="18">
        <v>56679220.049999997</v>
      </c>
      <c r="G371" s="18">
        <v>1731925.62</v>
      </c>
      <c r="H371" s="19">
        <f>SUM(C371:G371)</f>
        <v>133042029.2</v>
      </c>
      <c r="I371" s="18">
        <v>40839618.789999999</v>
      </c>
      <c r="J371" s="18">
        <v>35578585.979999997</v>
      </c>
      <c r="K371" s="18">
        <v>2790570.06</v>
      </c>
      <c r="L371" s="18">
        <v>36405146.219999999</v>
      </c>
      <c r="M371" s="19">
        <f>SUM(I371:L371)</f>
        <v>115613921.05</v>
      </c>
      <c r="N371" s="20">
        <f>(H371-M371)/H371</f>
        <v>0.13099701090548313</v>
      </c>
    </row>
    <row r="372" spans="1:14" ht="15.6" customHeight="1">
      <c r="A372" s="17" t="s">
        <v>543</v>
      </c>
      <c r="B372" s="28" t="s">
        <v>21</v>
      </c>
      <c r="C372" s="18">
        <v>1447254.25</v>
      </c>
      <c r="D372" s="18">
        <v>17615.63</v>
      </c>
      <c r="E372" s="18">
        <v>728706.65</v>
      </c>
      <c r="F372" s="18">
        <v>2897255.75</v>
      </c>
      <c r="G372" s="18">
        <v>24655.48</v>
      </c>
      <c r="H372" s="19">
        <f>SUM(C372:G372)</f>
        <v>5115487.76</v>
      </c>
      <c r="I372" s="18">
        <v>2898783.46</v>
      </c>
      <c r="J372" s="18">
        <v>1407227.44</v>
      </c>
      <c r="K372" s="18">
        <v>20725.509999999998</v>
      </c>
      <c r="L372" s="18">
        <v>120502.09</v>
      </c>
      <c r="M372" s="19">
        <f>SUM(I372:L372)</f>
        <v>4447238.5</v>
      </c>
      <c r="N372" s="20">
        <f>(H372-M372)/H372</f>
        <v>0.13063255966035189</v>
      </c>
    </row>
    <row r="373" spans="1:14" ht="15.6" customHeight="1">
      <c r="A373" s="17" t="s">
        <v>274</v>
      </c>
      <c r="B373" s="28" t="s">
        <v>26</v>
      </c>
      <c r="C373" s="18">
        <v>1270874.8899999999</v>
      </c>
      <c r="D373" s="18">
        <v>159139.73000000001</v>
      </c>
      <c r="E373" s="18">
        <v>469784.31</v>
      </c>
      <c r="F373" s="18">
        <v>987120.87</v>
      </c>
      <c r="G373" s="18">
        <v>25396.97</v>
      </c>
      <c r="H373" s="19">
        <f>SUM(C373:G373)</f>
        <v>2912316.77</v>
      </c>
      <c r="I373" s="18">
        <v>1339833.6100000001</v>
      </c>
      <c r="J373" s="18">
        <v>1140515.1599999999</v>
      </c>
      <c r="K373" s="18">
        <v>158.88999999999999</v>
      </c>
      <c r="L373" s="18">
        <v>53581.33</v>
      </c>
      <c r="M373" s="19">
        <f>SUM(I373:L373)</f>
        <v>2534088.9900000002</v>
      </c>
      <c r="N373" s="20">
        <f>(H373-M373)/H373</f>
        <v>0.12987178589092827</v>
      </c>
    </row>
    <row r="374" spans="1:14" ht="15.6" customHeight="1">
      <c r="A374" s="17" t="s">
        <v>538</v>
      </c>
      <c r="B374" s="28" t="s">
        <v>18</v>
      </c>
      <c r="C374" s="18">
        <v>658547.5</v>
      </c>
      <c r="D374" s="18">
        <v>48334.87</v>
      </c>
      <c r="E374" s="18">
        <v>116089.81</v>
      </c>
      <c r="F374" s="18">
        <v>1965723.07</v>
      </c>
      <c r="G374" s="18">
        <v>4523.88</v>
      </c>
      <c r="H374" s="19">
        <f>SUM(C374:G374)</f>
        <v>2793219.13</v>
      </c>
      <c r="I374" s="18">
        <v>1814558.44</v>
      </c>
      <c r="J374" s="18">
        <v>584629.47</v>
      </c>
      <c r="K374" s="18">
        <v>5688.78</v>
      </c>
      <c r="L374" s="18">
        <v>25583.14</v>
      </c>
      <c r="M374" s="19">
        <f>SUM(I374:L374)</f>
        <v>2430459.83</v>
      </c>
      <c r="N374" s="20">
        <f>(H374-M374)/H374</f>
        <v>0.12987140754689011</v>
      </c>
    </row>
    <row r="375" spans="1:14" ht="15.6" customHeight="1">
      <c r="A375" s="17" t="s">
        <v>224</v>
      </c>
      <c r="B375" s="28" t="s">
        <v>18</v>
      </c>
      <c r="C375" s="18">
        <v>3231616.17</v>
      </c>
      <c r="D375" s="18">
        <v>151874.89000000001</v>
      </c>
      <c r="E375" s="18">
        <v>392594.88</v>
      </c>
      <c r="F375" s="18">
        <v>7765658.8300000001</v>
      </c>
      <c r="G375" s="18">
        <v>5357.96</v>
      </c>
      <c r="H375" s="19">
        <f>SUM(C375:G375)</f>
        <v>11547102.73</v>
      </c>
      <c r="I375" s="18">
        <v>3013845.54</v>
      </c>
      <c r="J375" s="18">
        <v>6338473.71</v>
      </c>
      <c r="K375" s="18">
        <v>5056.4399999999996</v>
      </c>
      <c r="L375" s="18">
        <v>696483.07</v>
      </c>
      <c r="M375" s="19">
        <f>SUM(I375:L375)</f>
        <v>10053858.76</v>
      </c>
      <c r="N375" s="20">
        <f>(H375-M375)/H375</f>
        <v>0.12931763100370378</v>
      </c>
    </row>
    <row r="376" spans="1:14" ht="15.6" customHeight="1">
      <c r="A376" s="17" t="s">
        <v>28</v>
      </c>
      <c r="B376" s="28" t="s">
        <v>22</v>
      </c>
      <c r="C376" s="18">
        <v>890320.77</v>
      </c>
      <c r="D376" s="18">
        <v>28272.31</v>
      </c>
      <c r="E376" s="18">
        <v>130024.44</v>
      </c>
      <c r="F376" s="18">
        <v>2668041.2599999998</v>
      </c>
      <c r="G376" s="18">
        <v>5199.55</v>
      </c>
      <c r="H376" s="19">
        <f>SUM(C376:G376)</f>
        <v>3721858.3299999996</v>
      </c>
      <c r="I376" s="18">
        <v>2140643.21</v>
      </c>
      <c r="J376" s="18">
        <v>1008117.33</v>
      </c>
      <c r="K376" s="18">
        <v>3719.18</v>
      </c>
      <c r="L376" s="18">
        <v>88974.99</v>
      </c>
      <c r="M376" s="19">
        <f>SUM(I376:L376)</f>
        <v>3241454.7100000004</v>
      </c>
      <c r="N376" s="20">
        <f>(H376-M376)/H376</f>
        <v>0.1290762778711137</v>
      </c>
    </row>
    <row r="377" spans="1:14" ht="15.6" customHeight="1">
      <c r="A377" s="17" t="s">
        <v>586</v>
      </c>
      <c r="B377" s="28" t="s">
        <v>25</v>
      </c>
      <c r="C377" s="18">
        <v>9609626.3200000003</v>
      </c>
      <c r="D377" s="18">
        <v>841562.98</v>
      </c>
      <c r="E377" s="18">
        <v>5316683.22</v>
      </c>
      <c r="F377" s="18">
        <v>13575216.15</v>
      </c>
      <c r="G377" s="18">
        <v>806615.12</v>
      </c>
      <c r="H377" s="19">
        <f>SUM(C377:G377)</f>
        <v>30149703.790000003</v>
      </c>
      <c r="I377" s="18">
        <v>12335352.76</v>
      </c>
      <c r="J377" s="18">
        <v>9780376.6999999993</v>
      </c>
      <c r="K377" s="18">
        <v>476821.25</v>
      </c>
      <c r="L377" s="18">
        <v>3667590.8</v>
      </c>
      <c r="M377" s="19">
        <f>SUM(I377:L377)</f>
        <v>26260141.510000002</v>
      </c>
      <c r="N377" s="20">
        <f>(H377-M377)/H377</f>
        <v>0.12900830824381379</v>
      </c>
    </row>
    <row r="378" spans="1:14" ht="15.6" customHeight="1">
      <c r="A378" s="17" t="s">
        <v>357</v>
      </c>
      <c r="B378" s="28" t="s">
        <v>18</v>
      </c>
      <c r="C378" s="18">
        <v>7531417.3499999996</v>
      </c>
      <c r="D378" s="18">
        <v>123779.75</v>
      </c>
      <c r="E378" s="18">
        <v>3834184.64</v>
      </c>
      <c r="F378" s="18">
        <v>13998730.66</v>
      </c>
      <c r="G378" s="18">
        <v>635238.07999999996</v>
      </c>
      <c r="H378" s="19">
        <f>SUM(C378:G378)</f>
        <v>26123350.479999997</v>
      </c>
      <c r="I378" s="18">
        <v>9449569.1400000006</v>
      </c>
      <c r="J378" s="18">
        <v>11952419.1</v>
      </c>
      <c r="K378" s="18">
        <v>173591.4</v>
      </c>
      <c r="L378" s="18">
        <v>1189668.6000000001</v>
      </c>
      <c r="M378" s="19">
        <f>SUM(I378:L378)</f>
        <v>22765248.240000002</v>
      </c>
      <c r="N378" s="20">
        <f>(H378-M378)/H378</f>
        <v>0.12854791511414101</v>
      </c>
    </row>
    <row r="379" spans="1:14" ht="15.6" customHeight="1">
      <c r="A379" s="17" t="s">
        <v>625</v>
      </c>
      <c r="B379" s="28" t="s">
        <v>26</v>
      </c>
      <c r="C379" s="18">
        <v>23789832.449999999</v>
      </c>
      <c r="D379" s="18">
        <v>603017.65</v>
      </c>
      <c r="E379" s="18">
        <v>7929545.4199999999</v>
      </c>
      <c r="F379" s="18">
        <v>24696779.66</v>
      </c>
      <c r="G379" s="18">
        <v>1097092.26</v>
      </c>
      <c r="H379" s="19">
        <f>SUM(C379:G379)</f>
        <v>58116267.43999999</v>
      </c>
      <c r="I379" s="18">
        <v>16393712.359999999</v>
      </c>
      <c r="J379" s="18">
        <v>27569464.129999999</v>
      </c>
      <c r="K379" s="18">
        <v>960743.07</v>
      </c>
      <c r="L379" s="18">
        <v>5730477.7599999998</v>
      </c>
      <c r="M379" s="19">
        <f>SUM(I379:L379)</f>
        <v>50654397.319999993</v>
      </c>
      <c r="N379" s="20">
        <f>(H379-M379)/H379</f>
        <v>0.12839554996720551</v>
      </c>
    </row>
    <row r="380" spans="1:14" ht="15.6" customHeight="1">
      <c r="A380" s="17" t="s">
        <v>290</v>
      </c>
      <c r="B380" s="28" t="s">
        <v>15</v>
      </c>
      <c r="C380" s="18">
        <v>40521.629999999997</v>
      </c>
      <c r="D380" s="18">
        <v>2015.6</v>
      </c>
      <c r="E380" s="18">
        <v>11809.05</v>
      </c>
      <c r="F380" s="18">
        <v>314865.39</v>
      </c>
      <c r="G380" s="18">
        <v>0</v>
      </c>
      <c r="H380" s="19">
        <f>SUM(C380:G380)</f>
        <v>369211.67000000004</v>
      </c>
      <c r="I380" s="18">
        <v>159489.37</v>
      </c>
      <c r="J380" s="18">
        <v>140274.82999999999</v>
      </c>
      <c r="K380" s="18">
        <v>0</v>
      </c>
      <c r="L380" s="18">
        <v>22077.360000000001</v>
      </c>
      <c r="M380" s="19">
        <f>SUM(I380:L380)</f>
        <v>321841.55999999994</v>
      </c>
      <c r="N380" s="20">
        <f>(H380-M380)/H380</f>
        <v>0.12830068453686769</v>
      </c>
    </row>
    <row r="381" spans="1:14" ht="15.6" customHeight="1">
      <c r="A381" s="17" t="s">
        <v>72</v>
      </c>
      <c r="B381" s="28" t="s">
        <v>31</v>
      </c>
      <c r="C381" s="18">
        <v>12228678.1</v>
      </c>
      <c r="D381" s="18">
        <v>683246.47</v>
      </c>
      <c r="E381" s="18">
        <v>8900664.1600000001</v>
      </c>
      <c r="F381" s="18">
        <v>22736454.27</v>
      </c>
      <c r="G381" s="18">
        <v>262129.39</v>
      </c>
      <c r="H381" s="19">
        <f>SUM(C381:G381)</f>
        <v>44811172.390000001</v>
      </c>
      <c r="I381" s="18">
        <v>18888967.73</v>
      </c>
      <c r="J381" s="18">
        <v>18340596.260000002</v>
      </c>
      <c r="K381" s="18">
        <v>414632.14</v>
      </c>
      <c r="L381" s="18">
        <v>1423930.32</v>
      </c>
      <c r="M381" s="19">
        <f>SUM(I381:L381)</f>
        <v>39068126.450000003</v>
      </c>
      <c r="N381" s="20">
        <f>(H381-M381)/H381</f>
        <v>0.12816102845998306</v>
      </c>
    </row>
    <row r="382" spans="1:14" ht="15.6" customHeight="1">
      <c r="A382" s="17" t="s">
        <v>315</v>
      </c>
      <c r="B382" s="28" t="s">
        <v>31</v>
      </c>
      <c r="C382" s="18">
        <v>2875615.3</v>
      </c>
      <c r="D382" s="18">
        <v>136963.16</v>
      </c>
      <c r="E382" s="18">
        <v>1950855.06</v>
      </c>
      <c r="F382" s="18">
        <v>5824991.25</v>
      </c>
      <c r="G382" s="18">
        <v>174675.22</v>
      </c>
      <c r="H382" s="19">
        <f>SUM(C382:G382)</f>
        <v>10963099.99</v>
      </c>
      <c r="I382" s="18">
        <v>4743923.3600000003</v>
      </c>
      <c r="J382" s="18">
        <v>4410833.8600000003</v>
      </c>
      <c r="K382" s="18">
        <v>141059</v>
      </c>
      <c r="L382" s="18">
        <v>266076.89</v>
      </c>
      <c r="M382" s="19">
        <f>SUM(I382:L382)</f>
        <v>9561893.1100000013</v>
      </c>
      <c r="N382" s="20">
        <f>(H382-M382)/H382</f>
        <v>0.12781119220641157</v>
      </c>
    </row>
    <row r="383" spans="1:14" ht="15.6" customHeight="1">
      <c r="A383" s="17" t="s">
        <v>329</v>
      </c>
      <c r="B383" s="28" t="s">
        <v>18</v>
      </c>
      <c r="C383" s="18">
        <v>3873107.89</v>
      </c>
      <c r="D383" s="18">
        <v>94132.67</v>
      </c>
      <c r="E383" s="18">
        <v>529794.49</v>
      </c>
      <c r="F383" s="18">
        <v>6677976.8300000001</v>
      </c>
      <c r="G383" s="18">
        <v>208359.57</v>
      </c>
      <c r="H383" s="19">
        <f>SUM(C383:G383)</f>
        <v>11383371.449999999</v>
      </c>
      <c r="I383" s="18">
        <v>4133716.91</v>
      </c>
      <c r="J383" s="18">
        <v>5287142.9400000004</v>
      </c>
      <c r="K383" s="18">
        <v>128607.87</v>
      </c>
      <c r="L383" s="18">
        <v>379823.65</v>
      </c>
      <c r="M383" s="19">
        <f>SUM(I383:L383)</f>
        <v>9929291.370000001</v>
      </c>
      <c r="N383" s="20">
        <f>(H383-M383)/H383</f>
        <v>0.12773720741582217</v>
      </c>
    </row>
    <row r="384" spans="1:14" ht="15.6" customHeight="1">
      <c r="A384" s="17" t="s">
        <v>68</v>
      </c>
      <c r="B384" s="28" t="s">
        <v>26</v>
      </c>
      <c r="C384" s="18">
        <v>972278.72</v>
      </c>
      <c r="D384" s="18">
        <v>16246.3</v>
      </c>
      <c r="E384" s="18">
        <v>417465.94</v>
      </c>
      <c r="F384" s="18">
        <v>1980865.38</v>
      </c>
      <c r="G384" s="18">
        <v>10690.29</v>
      </c>
      <c r="H384" s="19">
        <f>SUM(C384:G384)</f>
        <v>3397546.63</v>
      </c>
      <c r="I384" s="18">
        <v>1653447.53</v>
      </c>
      <c r="J384" s="18">
        <v>1124355.08</v>
      </c>
      <c r="K384" s="18">
        <v>38416.25</v>
      </c>
      <c r="L384" s="18">
        <v>150325.03</v>
      </c>
      <c r="M384" s="19">
        <f>SUM(I384:L384)</f>
        <v>2966543.89</v>
      </c>
      <c r="N384" s="20">
        <f>(H384-M384)/H384</f>
        <v>0.12685704919964549</v>
      </c>
    </row>
    <row r="385" spans="1:14" ht="15.6" customHeight="1">
      <c r="A385" s="17" t="s">
        <v>401</v>
      </c>
      <c r="B385" s="28" t="s">
        <v>22</v>
      </c>
      <c r="C385" s="18">
        <v>553246.85</v>
      </c>
      <c r="D385" s="18">
        <v>27432.74</v>
      </c>
      <c r="E385" s="18">
        <v>147041.63</v>
      </c>
      <c r="F385" s="18">
        <v>1472229.59</v>
      </c>
      <c r="G385" s="18">
        <v>114436.64</v>
      </c>
      <c r="H385" s="19">
        <f>SUM(C385:G385)</f>
        <v>2314387.4500000002</v>
      </c>
      <c r="I385" s="18">
        <v>1073640.02</v>
      </c>
      <c r="J385" s="18">
        <v>910212.35</v>
      </c>
      <c r="K385" s="18">
        <v>4016.87</v>
      </c>
      <c r="L385" s="18">
        <v>33406.800000000003</v>
      </c>
      <c r="M385" s="19">
        <f>SUM(I385:L385)</f>
        <v>2021276.0400000003</v>
      </c>
      <c r="N385" s="20">
        <f>(H385-M385)/H385</f>
        <v>0.12664751098611424</v>
      </c>
    </row>
    <row r="386" spans="1:14" ht="15.6" customHeight="1">
      <c r="A386" s="17" t="s">
        <v>589</v>
      </c>
      <c r="B386" s="28" t="s">
        <v>21</v>
      </c>
      <c r="C386" s="18">
        <v>1977493.33</v>
      </c>
      <c r="D386" s="18">
        <v>123838.66</v>
      </c>
      <c r="E386" s="18">
        <v>689714.29</v>
      </c>
      <c r="F386" s="18">
        <v>4162987.46</v>
      </c>
      <c r="G386" s="18">
        <v>89652.78</v>
      </c>
      <c r="H386" s="19">
        <f>SUM(C386:G386)</f>
        <v>7043686.5200000005</v>
      </c>
      <c r="I386" s="18">
        <v>3036031.43</v>
      </c>
      <c r="J386" s="18">
        <v>2801485.69</v>
      </c>
      <c r="K386" s="18">
        <v>53560.83</v>
      </c>
      <c r="L386" s="18">
        <v>261830.08</v>
      </c>
      <c r="M386" s="19">
        <f>SUM(I386:L386)</f>
        <v>6152908.0300000003</v>
      </c>
      <c r="N386" s="20">
        <f>(H386-M386)/H386</f>
        <v>0.1264648117815442</v>
      </c>
    </row>
    <row r="387" spans="1:14" ht="15.6" customHeight="1">
      <c r="A387" s="17" t="s">
        <v>612</v>
      </c>
      <c r="B387" s="28" t="s">
        <v>22</v>
      </c>
      <c r="C387" s="18">
        <v>767008.93</v>
      </c>
      <c r="D387" s="18">
        <v>12974.51</v>
      </c>
      <c r="E387" s="18">
        <v>87443.88</v>
      </c>
      <c r="F387" s="18">
        <v>2901847.1</v>
      </c>
      <c r="G387" s="18">
        <v>34570.06</v>
      </c>
      <c r="H387" s="19">
        <f>SUM(C387:G387)</f>
        <v>3803844.48</v>
      </c>
      <c r="I387" s="18">
        <v>1550465.59</v>
      </c>
      <c r="J387" s="18">
        <v>1034085.64</v>
      </c>
      <c r="K387" s="18">
        <v>14976.48</v>
      </c>
      <c r="L387" s="18">
        <v>723994.26</v>
      </c>
      <c r="M387" s="19">
        <f>SUM(I387:L387)</f>
        <v>3323521.9699999997</v>
      </c>
      <c r="N387" s="20">
        <f>(H387-M387)/H387</f>
        <v>0.12627290955912063</v>
      </c>
    </row>
    <row r="388" spans="1:14" ht="15.6" customHeight="1">
      <c r="A388" s="17" t="s">
        <v>318</v>
      </c>
      <c r="B388" s="28" t="s">
        <v>15</v>
      </c>
      <c r="C388" s="18">
        <v>7127357.0599999996</v>
      </c>
      <c r="D388" s="18">
        <v>765412.98</v>
      </c>
      <c r="E388" s="18">
        <v>1584567.32</v>
      </c>
      <c r="F388" s="18">
        <v>3707415.8</v>
      </c>
      <c r="G388" s="18">
        <v>67499.34</v>
      </c>
      <c r="H388" s="19">
        <f>SUM(C388:G388)</f>
        <v>13252252.5</v>
      </c>
      <c r="I388" s="18">
        <v>5625622.4699999997</v>
      </c>
      <c r="J388" s="18">
        <v>5293405.8600000003</v>
      </c>
      <c r="K388" s="18">
        <v>78570.98</v>
      </c>
      <c r="L388" s="18">
        <v>592513.36</v>
      </c>
      <c r="M388" s="19">
        <f>SUM(I388:L388)</f>
        <v>11590112.67</v>
      </c>
      <c r="N388" s="20">
        <f>(H388-M388)/H388</f>
        <v>0.12542319352879822</v>
      </c>
    </row>
    <row r="389" spans="1:14" ht="15.6" customHeight="1">
      <c r="A389" s="17" t="s">
        <v>573</v>
      </c>
      <c r="B389" s="28" t="s">
        <v>22</v>
      </c>
      <c r="C389" s="18">
        <v>1066363.8</v>
      </c>
      <c r="D389" s="18">
        <v>16142.72</v>
      </c>
      <c r="E389" s="18">
        <v>212243.21</v>
      </c>
      <c r="F389" s="18">
        <v>3135826.96</v>
      </c>
      <c r="G389" s="18">
        <v>153141.68</v>
      </c>
      <c r="H389" s="19">
        <f>SUM(C389:G389)</f>
        <v>4583718.3699999992</v>
      </c>
      <c r="I389" s="18">
        <v>2938595.43</v>
      </c>
      <c r="J389" s="18">
        <v>945047.83</v>
      </c>
      <c r="K389" s="18">
        <v>4458.63</v>
      </c>
      <c r="L389" s="18">
        <v>124130.14</v>
      </c>
      <c r="M389" s="19">
        <f>SUM(I389:L389)</f>
        <v>4012232.0300000003</v>
      </c>
      <c r="N389" s="20">
        <f>(H389-M389)/H389</f>
        <v>0.12467745482364768</v>
      </c>
    </row>
    <row r="390" spans="1:14" ht="15.6" customHeight="1">
      <c r="A390" s="17" t="s">
        <v>453</v>
      </c>
      <c r="B390" s="28" t="s">
        <v>26</v>
      </c>
      <c r="C390" s="18">
        <v>42960966.420000002</v>
      </c>
      <c r="D390" s="18">
        <v>1615937.57</v>
      </c>
      <c r="E390" s="18">
        <v>28429865.530000001</v>
      </c>
      <c r="F390" s="18">
        <v>34724539.740000002</v>
      </c>
      <c r="G390" s="18">
        <v>4022814.7</v>
      </c>
      <c r="H390" s="19">
        <f>SUM(C390:G390)</f>
        <v>111754123.96000002</v>
      </c>
      <c r="I390" s="18">
        <v>45224012.710000001</v>
      </c>
      <c r="J390" s="18">
        <v>20996901.379999999</v>
      </c>
      <c r="K390" s="18">
        <v>1516050.15</v>
      </c>
      <c r="L390" s="18">
        <v>30141785.149999999</v>
      </c>
      <c r="M390" s="19">
        <f>SUM(I390:L390)</f>
        <v>97878749.390000015</v>
      </c>
      <c r="N390" s="20">
        <f>(H390-M390)/H390</f>
        <v>0.12415984375633779</v>
      </c>
    </row>
    <row r="391" spans="1:14" ht="15.6" customHeight="1">
      <c r="A391" s="17" t="s">
        <v>425</v>
      </c>
      <c r="B391" s="28" t="s">
        <v>31</v>
      </c>
      <c r="C391" s="18">
        <v>1044998.28</v>
      </c>
      <c r="D391" s="18">
        <v>29025.79</v>
      </c>
      <c r="E391" s="18">
        <v>481794.95</v>
      </c>
      <c r="F391" s="18">
        <v>2425437.38</v>
      </c>
      <c r="G391" s="18">
        <v>25424.93</v>
      </c>
      <c r="H391" s="19">
        <f>SUM(C391:G391)</f>
        <v>4006681.33</v>
      </c>
      <c r="I391" s="18">
        <v>1797243.89</v>
      </c>
      <c r="J391" s="18">
        <v>1540395.5</v>
      </c>
      <c r="K391" s="18">
        <v>6329.04</v>
      </c>
      <c r="L391" s="18">
        <v>166477.13</v>
      </c>
      <c r="M391" s="19">
        <f>SUM(I391:L391)</f>
        <v>3510445.5599999996</v>
      </c>
      <c r="N391" s="20">
        <f>(H391-M391)/H391</f>
        <v>0.1238520683650178</v>
      </c>
    </row>
    <row r="392" spans="1:14" ht="15.6" customHeight="1">
      <c r="A392" s="17" t="s">
        <v>226</v>
      </c>
      <c r="B392" s="28" t="s">
        <v>21</v>
      </c>
      <c r="C392" s="18">
        <v>5389166.96</v>
      </c>
      <c r="D392" s="18">
        <v>378755.19</v>
      </c>
      <c r="E392" s="18">
        <v>2591438.09</v>
      </c>
      <c r="F392" s="18">
        <v>10552790.07</v>
      </c>
      <c r="G392" s="18">
        <v>32445.32</v>
      </c>
      <c r="H392" s="19">
        <f>SUM(C392:G392)</f>
        <v>18944595.630000003</v>
      </c>
      <c r="I392" s="18">
        <v>7395908.9299999997</v>
      </c>
      <c r="J392" s="18">
        <v>8405103.1799999997</v>
      </c>
      <c r="K392" s="18">
        <v>12820.62</v>
      </c>
      <c r="L392" s="18">
        <v>790083.33</v>
      </c>
      <c r="M392" s="19">
        <f>SUM(I392:L392)</f>
        <v>16603916.059999999</v>
      </c>
      <c r="N392" s="20">
        <f>(H392-M392)/H392</f>
        <v>0.12355394729531124</v>
      </c>
    </row>
    <row r="393" spans="1:14" ht="15.6" customHeight="1">
      <c r="A393" s="17" t="s">
        <v>323</v>
      </c>
      <c r="B393" s="28" t="s">
        <v>21</v>
      </c>
      <c r="C393" s="18">
        <v>1405973.08</v>
      </c>
      <c r="D393" s="18">
        <v>21805.38</v>
      </c>
      <c r="E393" s="18">
        <v>383151.73</v>
      </c>
      <c r="F393" s="18">
        <v>5321310.68</v>
      </c>
      <c r="G393" s="18">
        <v>46402.79</v>
      </c>
      <c r="H393" s="19">
        <f>SUM(C393:G393)</f>
        <v>7178643.6599999992</v>
      </c>
      <c r="I393" s="18">
        <v>2797130.58</v>
      </c>
      <c r="J393" s="18">
        <v>3175662.11</v>
      </c>
      <c r="K393" s="18">
        <v>104094.04</v>
      </c>
      <c r="L393" s="18">
        <v>218246.67</v>
      </c>
      <c r="M393" s="19">
        <f>SUM(I393:L393)</f>
        <v>6295133.3999999994</v>
      </c>
      <c r="N393" s="20">
        <f>(H393-M393)/H393</f>
        <v>0.12307481772956534</v>
      </c>
    </row>
    <row r="394" spans="1:14" ht="15.6" customHeight="1">
      <c r="A394" s="17" t="s">
        <v>280</v>
      </c>
      <c r="B394" s="28" t="s">
        <v>21</v>
      </c>
      <c r="C394" s="18">
        <v>190495.78</v>
      </c>
      <c r="D394" s="18">
        <v>0</v>
      </c>
      <c r="E394" s="18">
        <v>83217.320000000007</v>
      </c>
      <c r="F394" s="18">
        <v>1093447.67</v>
      </c>
      <c r="G394" s="18">
        <v>8285.26</v>
      </c>
      <c r="H394" s="19">
        <f>SUM(C394:G394)</f>
        <v>1375446.03</v>
      </c>
      <c r="I394" s="18">
        <v>396345.79</v>
      </c>
      <c r="J394" s="18">
        <v>724866.13</v>
      </c>
      <c r="K394" s="18">
        <v>1659.73</v>
      </c>
      <c r="L394" s="18">
        <v>83295.350000000006</v>
      </c>
      <c r="M394" s="19">
        <f>SUM(I394:L394)</f>
        <v>1206167</v>
      </c>
      <c r="N394" s="20">
        <f>(H394-M394)/H394</f>
        <v>0.12307209901939957</v>
      </c>
    </row>
    <row r="395" spans="1:14" ht="15.6" customHeight="1">
      <c r="A395" s="17" t="s">
        <v>38</v>
      </c>
      <c r="B395" s="28" t="s">
        <v>22</v>
      </c>
      <c r="C395" s="18">
        <v>3586881.94</v>
      </c>
      <c r="D395" s="18">
        <v>736234.73</v>
      </c>
      <c r="E395" s="18">
        <v>1549911.17</v>
      </c>
      <c r="F395" s="18">
        <v>4080322.1</v>
      </c>
      <c r="G395" s="18">
        <v>83867.7</v>
      </c>
      <c r="H395" s="19">
        <f>SUM(C395:G395)</f>
        <v>10037217.639999999</v>
      </c>
      <c r="I395" s="18">
        <v>6131535.0700000003</v>
      </c>
      <c r="J395" s="18">
        <v>2090672.67</v>
      </c>
      <c r="K395" s="18">
        <v>80653.539999999994</v>
      </c>
      <c r="L395" s="18">
        <v>499811.36</v>
      </c>
      <c r="M395" s="19">
        <f>SUM(I395:L395)</f>
        <v>8802672.6400000006</v>
      </c>
      <c r="N395" s="20">
        <f>(H395-M395)/H395</f>
        <v>0.12299673517889349</v>
      </c>
    </row>
    <row r="396" spans="1:14" ht="15.6" customHeight="1">
      <c r="A396" s="17" t="s">
        <v>302</v>
      </c>
      <c r="B396" s="28" t="s">
        <v>31</v>
      </c>
      <c r="C396" s="18">
        <v>210983.86</v>
      </c>
      <c r="D396" s="18">
        <v>1495.72</v>
      </c>
      <c r="E396" s="18">
        <v>116945.56</v>
      </c>
      <c r="F396" s="18">
        <v>506233.21</v>
      </c>
      <c r="G396" s="18">
        <v>3200</v>
      </c>
      <c r="H396" s="19">
        <f>SUM(C396:G396)</f>
        <v>838858.35000000009</v>
      </c>
      <c r="I396" s="18">
        <v>381244.9</v>
      </c>
      <c r="J396" s="18">
        <v>310764.36</v>
      </c>
      <c r="K396" s="18">
        <v>126.36</v>
      </c>
      <c r="L396" s="18">
        <v>44478.35</v>
      </c>
      <c r="M396" s="19">
        <f>SUM(I396:L396)</f>
        <v>736613.97</v>
      </c>
      <c r="N396" s="20">
        <f>(H396-M396)/H396</f>
        <v>0.12188515498474815</v>
      </c>
    </row>
    <row r="397" spans="1:14" ht="15.6" customHeight="1">
      <c r="A397" s="17" t="s">
        <v>139</v>
      </c>
      <c r="B397" s="28" t="s">
        <v>15</v>
      </c>
      <c r="C397" s="18">
        <v>288717.26</v>
      </c>
      <c r="D397" s="18">
        <v>12855.41</v>
      </c>
      <c r="E397" s="18">
        <v>148377.63</v>
      </c>
      <c r="F397" s="18">
        <v>1084257.93</v>
      </c>
      <c r="G397" s="18">
        <v>11722.07</v>
      </c>
      <c r="H397" s="19">
        <f>SUM(C397:G397)</f>
        <v>1545930.3</v>
      </c>
      <c r="I397" s="18">
        <v>427618.89</v>
      </c>
      <c r="J397" s="18">
        <v>874535.56</v>
      </c>
      <c r="K397" s="18">
        <v>28.68</v>
      </c>
      <c r="L397" s="18">
        <v>55534.42</v>
      </c>
      <c r="M397" s="19">
        <f>SUM(I397:L397)</f>
        <v>1357717.55</v>
      </c>
      <c r="N397" s="20">
        <f>(H397-M397)/H397</f>
        <v>0.1217472417740955</v>
      </c>
    </row>
    <row r="398" spans="1:14" ht="15.6" customHeight="1">
      <c r="A398" s="17" t="s">
        <v>19</v>
      </c>
      <c r="B398" s="28" t="s">
        <v>15</v>
      </c>
      <c r="C398" s="18">
        <v>8587862.5299999993</v>
      </c>
      <c r="D398" s="18">
        <v>199241.69</v>
      </c>
      <c r="E398" s="18">
        <v>5033076.57</v>
      </c>
      <c r="F398" s="18">
        <v>15065837.25</v>
      </c>
      <c r="G398" s="18">
        <v>33635.980000000003</v>
      </c>
      <c r="H398" s="19">
        <f>SUM(C398:G398)</f>
        <v>28919654.02</v>
      </c>
      <c r="I398" s="18">
        <v>12072039.33</v>
      </c>
      <c r="J398" s="18">
        <v>11203040.98</v>
      </c>
      <c r="K398" s="18">
        <v>200031.44</v>
      </c>
      <c r="L398" s="18">
        <v>1924800.07</v>
      </c>
      <c r="M398" s="19">
        <f>SUM(I398:L398)</f>
        <v>25399911.820000004</v>
      </c>
      <c r="N398" s="20">
        <f>(H398-M398)/H398</f>
        <v>0.12170761785621098</v>
      </c>
    </row>
    <row r="399" spans="1:14" ht="15.6" customHeight="1">
      <c r="A399" s="17" t="s">
        <v>564</v>
      </c>
      <c r="B399" s="28" t="s">
        <v>21</v>
      </c>
      <c r="C399" s="18">
        <v>2438586.64</v>
      </c>
      <c r="D399" s="18">
        <v>155101.93</v>
      </c>
      <c r="E399" s="18">
        <v>1084703.8400000001</v>
      </c>
      <c r="F399" s="18">
        <v>5569472.1699999999</v>
      </c>
      <c r="G399" s="18">
        <v>17391.169999999998</v>
      </c>
      <c r="H399" s="19">
        <f>SUM(C399:G399)</f>
        <v>9265255.75</v>
      </c>
      <c r="I399" s="18">
        <v>4600918.18</v>
      </c>
      <c r="J399" s="18">
        <v>2846651.39</v>
      </c>
      <c r="K399" s="18">
        <v>65139.29</v>
      </c>
      <c r="L399" s="18">
        <v>639707.21</v>
      </c>
      <c r="M399" s="19">
        <f>SUM(I399:L399)</f>
        <v>8152416.0700000003</v>
      </c>
      <c r="N399" s="20">
        <f>(H399-M399)/H399</f>
        <v>0.12010890039381802</v>
      </c>
    </row>
    <row r="400" spans="1:14" ht="15.6" customHeight="1">
      <c r="A400" s="17" t="s">
        <v>291</v>
      </c>
      <c r="B400" s="28" t="s">
        <v>31</v>
      </c>
      <c r="C400" s="18">
        <v>94490.54</v>
      </c>
      <c r="D400" s="18">
        <v>1498.3</v>
      </c>
      <c r="E400" s="18">
        <v>75442.2</v>
      </c>
      <c r="F400" s="18">
        <v>559054.49</v>
      </c>
      <c r="G400" s="18">
        <v>9527.23</v>
      </c>
      <c r="H400" s="19">
        <f>SUM(C400:G400)</f>
        <v>740012.76</v>
      </c>
      <c r="I400" s="18">
        <v>238786.95</v>
      </c>
      <c r="J400" s="18">
        <v>408399.51</v>
      </c>
      <c r="K400" s="18">
        <v>729.43</v>
      </c>
      <c r="L400" s="18">
        <v>3324.38</v>
      </c>
      <c r="M400" s="19">
        <f>SUM(I400:L400)</f>
        <v>651240.27</v>
      </c>
      <c r="N400" s="20">
        <f>(H400-M400)/H400</f>
        <v>0.1199607558118322</v>
      </c>
    </row>
    <row r="401" spans="1:14" ht="15.6" customHeight="1">
      <c r="A401" s="17" t="s">
        <v>212</v>
      </c>
      <c r="B401" s="28" t="s">
        <v>18</v>
      </c>
      <c r="C401" s="18">
        <v>1265931.3899999999</v>
      </c>
      <c r="D401" s="18">
        <v>12186.93</v>
      </c>
      <c r="E401" s="18">
        <v>273301.03000000003</v>
      </c>
      <c r="F401" s="18">
        <v>2321667.9900000002</v>
      </c>
      <c r="G401" s="18">
        <v>81087.289999999994</v>
      </c>
      <c r="H401" s="19">
        <f>SUM(C401:G401)</f>
        <v>3954174.63</v>
      </c>
      <c r="I401" s="18">
        <v>2137362.34</v>
      </c>
      <c r="J401" s="18">
        <v>1175902.56</v>
      </c>
      <c r="K401" s="18">
        <v>16534.54</v>
      </c>
      <c r="L401" s="18">
        <v>150184.57</v>
      </c>
      <c r="M401" s="19">
        <f>SUM(I401:L401)</f>
        <v>3479984.01</v>
      </c>
      <c r="N401" s="20">
        <f>(H401-M401)/H401</f>
        <v>0.11992151697154563</v>
      </c>
    </row>
    <row r="402" spans="1:14" ht="15.6" customHeight="1">
      <c r="A402" s="17" t="s">
        <v>528</v>
      </c>
      <c r="B402" s="28" t="s">
        <v>26</v>
      </c>
      <c r="C402" s="18">
        <v>93739.21</v>
      </c>
      <c r="D402" s="18">
        <v>4146.38</v>
      </c>
      <c r="E402" s="18">
        <v>29421.3</v>
      </c>
      <c r="F402" s="18">
        <v>608080.38</v>
      </c>
      <c r="G402" s="18">
        <v>9991.24</v>
      </c>
      <c r="H402" s="19">
        <f>SUM(C402:G402)</f>
        <v>745378.51</v>
      </c>
      <c r="I402" s="18">
        <v>319259.27</v>
      </c>
      <c r="J402" s="18">
        <v>320510.17</v>
      </c>
      <c r="K402" s="18">
        <v>3173.46</v>
      </c>
      <c r="L402" s="18">
        <v>13209.18</v>
      </c>
      <c r="M402" s="19">
        <f>SUM(I402:L402)</f>
        <v>656152.07999999996</v>
      </c>
      <c r="N402" s="20">
        <f>(H402-M402)/H402</f>
        <v>0.11970620134996923</v>
      </c>
    </row>
    <row r="403" spans="1:14" ht="15.6" customHeight="1">
      <c r="A403" s="17" t="s">
        <v>227</v>
      </c>
      <c r="B403" s="28" t="s">
        <v>15</v>
      </c>
      <c r="C403" s="18">
        <v>880695.39</v>
      </c>
      <c r="D403" s="18">
        <v>24630.71</v>
      </c>
      <c r="E403" s="18">
        <v>189616.61</v>
      </c>
      <c r="F403" s="18">
        <v>1475951.86</v>
      </c>
      <c r="G403" s="18">
        <v>37086.6</v>
      </c>
      <c r="H403" s="19">
        <f>SUM(C403:G403)</f>
        <v>2607981.1700000004</v>
      </c>
      <c r="I403" s="18">
        <v>1029295.3</v>
      </c>
      <c r="J403" s="18">
        <v>1160879.25</v>
      </c>
      <c r="K403" s="18">
        <v>22790.639999999999</v>
      </c>
      <c r="L403" s="18">
        <v>83276.25</v>
      </c>
      <c r="M403" s="19">
        <f>SUM(I403:L403)</f>
        <v>2296241.44</v>
      </c>
      <c r="N403" s="20">
        <f>(H403-M403)/H403</f>
        <v>0.1195329681003795</v>
      </c>
    </row>
    <row r="404" spans="1:14" ht="15.6" customHeight="1">
      <c r="A404" s="17" t="s">
        <v>215</v>
      </c>
      <c r="B404" s="28" t="s">
        <v>18</v>
      </c>
      <c r="C404" s="18">
        <v>1022784.59</v>
      </c>
      <c r="D404" s="18">
        <v>10265.35</v>
      </c>
      <c r="E404" s="18">
        <v>150492.20000000001</v>
      </c>
      <c r="F404" s="18">
        <v>1857246.72</v>
      </c>
      <c r="G404" s="18">
        <v>24446</v>
      </c>
      <c r="H404" s="19">
        <f>SUM(C404:G404)</f>
        <v>3065234.86</v>
      </c>
      <c r="I404" s="18">
        <v>1772447.47</v>
      </c>
      <c r="J404" s="18">
        <v>821470.19</v>
      </c>
      <c r="K404" s="18">
        <v>20474.990000000002</v>
      </c>
      <c r="L404" s="18">
        <v>84847.31</v>
      </c>
      <c r="M404" s="19">
        <f>SUM(I404:L404)</f>
        <v>2699239.9600000004</v>
      </c>
      <c r="N404" s="20">
        <f>(H404-M404)/H404</f>
        <v>0.11940191101702381</v>
      </c>
    </row>
    <row r="405" spans="1:14" ht="15.6" customHeight="1">
      <c r="A405" s="17" t="s">
        <v>630</v>
      </c>
      <c r="B405" s="28" t="s">
        <v>22</v>
      </c>
      <c r="C405" s="18">
        <v>1103139.98</v>
      </c>
      <c r="D405" s="18">
        <v>69552.649999999994</v>
      </c>
      <c r="E405" s="18">
        <v>271504.76</v>
      </c>
      <c r="F405" s="18">
        <v>3815377.86</v>
      </c>
      <c r="G405" s="18">
        <v>29352.2</v>
      </c>
      <c r="H405" s="19">
        <f>SUM(C405:G405)</f>
        <v>5288927.45</v>
      </c>
      <c r="I405" s="18">
        <v>3142291.03</v>
      </c>
      <c r="J405" s="18">
        <v>1297900.7</v>
      </c>
      <c r="K405" s="18">
        <v>3000</v>
      </c>
      <c r="L405" s="18">
        <v>214645.98</v>
      </c>
      <c r="M405" s="19">
        <f>SUM(I405:L405)</f>
        <v>4657837.71</v>
      </c>
      <c r="N405" s="20">
        <f>(H405-M405)/H405</f>
        <v>0.11932282035746211</v>
      </c>
    </row>
    <row r="406" spans="1:14" ht="15.6" customHeight="1">
      <c r="A406" s="17" t="s">
        <v>149</v>
      </c>
      <c r="B406" s="28" t="s">
        <v>18</v>
      </c>
      <c r="C406" s="18">
        <v>744692.74</v>
      </c>
      <c r="D406" s="18">
        <v>0</v>
      </c>
      <c r="E406" s="18">
        <v>476606.03</v>
      </c>
      <c r="F406" s="18">
        <v>1981866.98</v>
      </c>
      <c r="G406" s="18">
        <v>35722.89</v>
      </c>
      <c r="H406" s="19">
        <f>SUM(C406:G406)</f>
        <v>3238888.64</v>
      </c>
      <c r="I406" s="18">
        <v>1141080.31</v>
      </c>
      <c r="J406" s="18">
        <v>1057853.75</v>
      </c>
      <c r="K406" s="18">
        <v>1897.61</v>
      </c>
      <c r="L406" s="18">
        <v>653933.84</v>
      </c>
      <c r="M406" s="19">
        <f>SUM(I406:L406)</f>
        <v>2854765.51</v>
      </c>
      <c r="N406" s="20">
        <f>(H406-M406)/H406</f>
        <v>0.11859720190935627</v>
      </c>
    </row>
    <row r="407" spans="1:14" ht="15.6" customHeight="1">
      <c r="A407" s="17" t="s">
        <v>209</v>
      </c>
      <c r="B407" s="28" t="s">
        <v>31</v>
      </c>
      <c r="C407" s="18">
        <v>148154.94</v>
      </c>
      <c r="D407" s="18">
        <v>41971.13</v>
      </c>
      <c r="E407" s="18">
        <v>174302.75</v>
      </c>
      <c r="F407" s="18">
        <v>783504.33</v>
      </c>
      <c r="G407" s="18">
        <v>124177.51</v>
      </c>
      <c r="H407" s="19">
        <f>SUM(C407:G407)</f>
        <v>1272110.6599999999</v>
      </c>
      <c r="I407" s="18">
        <v>368384.66</v>
      </c>
      <c r="J407" s="18">
        <v>722575.94</v>
      </c>
      <c r="K407" s="18">
        <v>0</v>
      </c>
      <c r="L407" s="18">
        <v>32277.83</v>
      </c>
      <c r="M407" s="19">
        <f>SUM(I407:L407)</f>
        <v>1123238.43</v>
      </c>
      <c r="N407" s="20">
        <f>(H407-M407)/H407</f>
        <v>0.11702773562167933</v>
      </c>
    </row>
    <row r="408" spans="1:14" ht="15.6" customHeight="1">
      <c r="A408" s="17" t="s">
        <v>229</v>
      </c>
      <c r="B408" s="28" t="s">
        <v>21</v>
      </c>
      <c r="C408" s="18">
        <v>354263.56</v>
      </c>
      <c r="D408" s="18">
        <v>7299.04</v>
      </c>
      <c r="E408" s="18">
        <v>246851.01</v>
      </c>
      <c r="F408" s="18">
        <v>1215679.99</v>
      </c>
      <c r="G408" s="18">
        <v>33748.36</v>
      </c>
      <c r="H408" s="19">
        <f>SUM(C408:G408)</f>
        <v>1857841.9600000002</v>
      </c>
      <c r="I408" s="18">
        <v>635354.54</v>
      </c>
      <c r="J408" s="18">
        <v>971278.61</v>
      </c>
      <c r="K408" s="18">
        <v>5222.83</v>
      </c>
      <c r="L408" s="18">
        <v>28889.15</v>
      </c>
      <c r="M408" s="19">
        <f>SUM(I408:L408)</f>
        <v>1640745.13</v>
      </c>
      <c r="N408" s="20">
        <f>(H408-M408)/H408</f>
        <v>0.11685430444255887</v>
      </c>
    </row>
    <row r="409" spans="1:14" ht="15.6" customHeight="1">
      <c r="A409" s="17" t="s">
        <v>455</v>
      </c>
      <c r="B409" s="28" t="s">
        <v>31</v>
      </c>
      <c r="C409" s="18">
        <v>2221748.85</v>
      </c>
      <c r="D409" s="18">
        <v>74137.929999999993</v>
      </c>
      <c r="E409" s="18">
        <v>1529046</v>
      </c>
      <c r="F409" s="18">
        <v>3659638.27</v>
      </c>
      <c r="G409" s="18">
        <v>42422.09</v>
      </c>
      <c r="H409" s="19">
        <f>SUM(C409:G409)</f>
        <v>7526993.1400000006</v>
      </c>
      <c r="I409" s="18">
        <v>3185097.37</v>
      </c>
      <c r="J409" s="18">
        <v>3097955.95</v>
      </c>
      <c r="K409" s="18">
        <v>37659.61</v>
      </c>
      <c r="L409" s="18">
        <v>337576.84</v>
      </c>
      <c r="M409" s="19">
        <f>SUM(I409:L409)</f>
        <v>6658289.7700000005</v>
      </c>
      <c r="N409" s="20">
        <f>(H409-M409)/H409</f>
        <v>0.11541173930178446</v>
      </c>
    </row>
    <row r="410" spans="1:14" ht="15.6" customHeight="1">
      <c r="A410" s="17" t="s">
        <v>265</v>
      </c>
      <c r="B410" s="28" t="s">
        <v>21</v>
      </c>
      <c r="C410" s="18">
        <v>476618.72</v>
      </c>
      <c r="D410" s="18">
        <v>23194.92</v>
      </c>
      <c r="E410" s="18">
        <v>494865</v>
      </c>
      <c r="F410" s="18">
        <v>1396904.31</v>
      </c>
      <c r="G410" s="18">
        <v>8441.3799999999992</v>
      </c>
      <c r="H410" s="19">
        <f>SUM(C410:G410)</f>
        <v>2400024.33</v>
      </c>
      <c r="I410" s="18">
        <v>1191346.79</v>
      </c>
      <c r="J410" s="18">
        <v>893847.2</v>
      </c>
      <c r="K410" s="18">
        <v>3050.82</v>
      </c>
      <c r="L410" s="18">
        <v>35027.46</v>
      </c>
      <c r="M410" s="19">
        <f>SUM(I410:L410)</f>
        <v>2123272.27</v>
      </c>
      <c r="N410" s="20">
        <f>(H410-M410)/H410</f>
        <v>0.11531218935601376</v>
      </c>
    </row>
    <row r="411" spans="1:14" ht="15.6" customHeight="1">
      <c r="A411" s="17" t="s">
        <v>112</v>
      </c>
      <c r="B411" s="28" t="s">
        <v>21</v>
      </c>
      <c r="C411" s="18">
        <v>189957.28</v>
      </c>
      <c r="D411" s="18">
        <v>20238.599999999999</v>
      </c>
      <c r="E411" s="18">
        <v>153525.25</v>
      </c>
      <c r="F411" s="18">
        <v>790323.49</v>
      </c>
      <c r="G411" s="18">
        <v>12828.97</v>
      </c>
      <c r="H411" s="19">
        <f>SUM(C411:G411)</f>
        <v>1166873.5900000001</v>
      </c>
      <c r="I411" s="18">
        <v>670673.61</v>
      </c>
      <c r="J411" s="18">
        <v>327659.95</v>
      </c>
      <c r="K411" s="18">
        <v>476.58</v>
      </c>
      <c r="L411" s="18">
        <v>33653.85</v>
      </c>
      <c r="M411" s="19">
        <f>SUM(I411:L411)</f>
        <v>1032463.99</v>
      </c>
      <c r="N411" s="20">
        <f>(H411-M411)/H411</f>
        <v>0.1151877985343726</v>
      </c>
    </row>
    <row r="412" spans="1:14" ht="15.6" customHeight="1">
      <c r="A412" s="17" t="s">
        <v>129</v>
      </c>
      <c r="B412" s="28" t="s">
        <v>21</v>
      </c>
      <c r="C412" s="18">
        <v>157366.07</v>
      </c>
      <c r="D412" s="18">
        <v>2073.88</v>
      </c>
      <c r="E412" s="18">
        <v>128080.61</v>
      </c>
      <c r="F412" s="18">
        <v>644694.69999999995</v>
      </c>
      <c r="G412" s="18">
        <v>13437.76</v>
      </c>
      <c r="H412" s="19">
        <f>SUM(C412:G412)</f>
        <v>945653.02</v>
      </c>
      <c r="I412" s="18">
        <v>461139.59</v>
      </c>
      <c r="J412" s="18">
        <v>313455.3</v>
      </c>
      <c r="K412" s="18">
        <v>3276.17</v>
      </c>
      <c r="L412" s="18">
        <v>59255.53</v>
      </c>
      <c r="M412" s="19">
        <f>SUM(I412:L412)</f>
        <v>837126.59000000008</v>
      </c>
      <c r="N412" s="20">
        <f>(H412-M412)/H412</f>
        <v>0.11476347846908999</v>
      </c>
    </row>
    <row r="413" spans="1:14" ht="15.6" customHeight="1">
      <c r="A413" s="17" t="s">
        <v>134</v>
      </c>
      <c r="B413" s="28" t="s">
        <v>26</v>
      </c>
      <c r="C413" s="18">
        <v>4156571.93</v>
      </c>
      <c r="D413" s="18">
        <v>46468.82</v>
      </c>
      <c r="E413" s="18">
        <v>1116546.71</v>
      </c>
      <c r="F413" s="18">
        <v>4725419.54</v>
      </c>
      <c r="G413" s="18">
        <v>20367.240000000002</v>
      </c>
      <c r="H413" s="19">
        <f>SUM(C413:G413)</f>
        <v>10065374.24</v>
      </c>
      <c r="I413" s="18">
        <v>5131681.5999999996</v>
      </c>
      <c r="J413" s="18">
        <v>3640929.44</v>
      </c>
      <c r="K413" s="18">
        <v>38307.69</v>
      </c>
      <c r="L413" s="18">
        <v>107442.11</v>
      </c>
      <c r="M413" s="19">
        <f>SUM(I413:L413)</f>
        <v>8918360.839999998</v>
      </c>
      <c r="N413" s="20">
        <f>(H413-M413)/H413</f>
        <v>0.11395635896395663</v>
      </c>
    </row>
    <row r="414" spans="1:14" ht="15.6" customHeight="1">
      <c r="A414" s="17" t="s">
        <v>301</v>
      </c>
      <c r="B414" s="28" t="s">
        <v>21</v>
      </c>
      <c r="C414" s="18">
        <v>63520.01</v>
      </c>
      <c r="D414" s="18">
        <v>2437.77</v>
      </c>
      <c r="E414" s="18">
        <v>32031.69</v>
      </c>
      <c r="F414" s="18">
        <v>446523.88</v>
      </c>
      <c r="G414" s="18">
        <v>4200.38</v>
      </c>
      <c r="H414" s="19">
        <f>SUM(C414:G414)</f>
        <v>548713.73</v>
      </c>
      <c r="I414" s="18">
        <v>347502.98</v>
      </c>
      <c r="J414" s="18">
        <v>120684.27</v>
      </c>
      <c r="K414" s="18">
        <v>352.18</v>
      </c>
      <c r="L414" s="18">
        <v>17723.36</v>
      </c>
      <c r="M414" s="19">
        <f>SUM(I414:L414)</f>
        <v>486262.79</v>
      </c>
      <c r="N414" s="20">
        <f>(H414-M414)/H414</f>
        <v>0.11381333578075403</v>
      </c>
    </row>
    <row r="415" spans="1:14" ht="15.6" customHeight="1">
      <c r="A415" s="17" t="s">
        <v>276</v>
      </c>
      <c r="B415" s="28" t="s">
        <v>31</v>
      </c>
      <c r="C415" s="18">
        <v>381504.93</v>
      </c>
      <c r="D415" s="18">
        <v>8871.06</v>
      </c>
      <c r="E415" s="18">
        <v>166547.88</v>
      </c>
      <c r="F415" s="18">
        <v>761090.36</v>
      </c>
      <c r="G415" s="18">
        <v>19829.580000000002</v>
      </c>
      <c r="H415" s="19">
        <f>SUM(C415:G415)</f>
        <v>1337843.81</v>
      </c>
      <c r="I415" s="18">
        <v>445104.01</v>
      </c>
      <c r="J415" s="18">
        <v>710286.49</v>
      </c>
      <c r="K415" s="18">
        <v>3581.83</v>
      </c>
      <c r="L415" s="18">
        <v>26664.43</v>
      </c>
      <c r="M415" s="19">
        <f>SUM(I415:L415)</f>
        <v>1185636.76</v>
      </c>
      <c r="N415" s="20">
        <f>(H415-M415)/H415</f>
        <v>0.11377041838688183</v>
      </c>
    </row>
    <row r="416" spans="1:14" ht="15.6" customHeight="1">
      <c r="A416" s="17" t="s">
        <v>123</v>
      </c>
      <c r="B416" s="28" t="s">
        <v>18</v>
      </c>
      <c r="C416" s="18">
        <v>7506899.6299999999</v>
      </c>
      <c r="D416" s="18">
        <v>298901.82</v>
      </c>
      <c r="E416" s="18">
        <v>3857324.63</v>
      </c>
      <c r="F416" s="18">
        <v>11339987.99</v>
      </c>
      <c r="G416" s="18">
        <v>495953.9</v>
      </c>
      <c r="H416" s="19">
        <f>SUM(C416:G416)</f>
        <v>23499067.969999999</v>
      </c>
      <c r="I416" s="18">
        <v>7825154.6399999997</v>
      </c>
      <c r="J416" s="18">
        <v>11808527.15</v>
      </c>
      <c r="K416" s="18">
        <v>152039.12</v>
      </c>
      <c r="L416" s="18">
        <v>1045490.5</v>
      </c>
      <c r="M416" s="19">
        <f>SUM(I416:L416)</f>
        <v>20831211.41</v>
      </c>
      <c r="N416" s="20">
        <f>(H416-M416)/H416</f>
        <v>0.1135303137726955</v>
      </c>
    </row>
    <row r="417" spans="1:14" ht="15.6" customHeight="1">
      <c r="A417" s="17" t="s">
        <v>363</v>
      </c>
      <c r="B417" s="28" t="s">
        <v>37</v>
      </c>
      <c r="C417" s="18">
        <v>1511579.53</v>
      </c>
      <c r="D417" s="18">
        <v>16725.689999999999</v>
      </c>
      <c r="E417" s="18">
        <v>617471.09</v>
      </c>
      <c r="F417" s="18">
        <v>3142280</v>
      </c>
      <c r="G417" s="18">
        <v>110876.95</v>
      </c>
      <c r="H417" s="19">
        <f>SUM(C417:G417)</f>
        <v>5398933.2600000007</v>
      </c>
      <c r="I417" s="18">
        <v>2607151.54</v>
      </c>
      <c r="J417" s="18">
        <v>1751825.41</v>
      </c>
      <c r="K417" s="18">
        <v>44680.79</v>
      </c>
      <c r="L417" s="18">
        <v>387049.14</v>
      </c>
      <c r="M417" s="19">
        <f>SUM(I417:L417)</f>
        <v>4790706.88</v>
      </c>
      <c r="N417" s="20">
        <f>(H417-M417)/H417</f>
        <v>0.11265676953376541</v>
      </c>
    </row>
    <row r="418" spans="1:14" ht="15.6" customHeight="1">
      <c r="A418" s="17" t="s">
        <v>375</v>
      </c>
      <c r="B418" s="28" t="s">
        <v>21</v>
      </c>
      <c r="C418" s="18">
        <v>452942.88</v>
      </c>
      <c r="D418" s="18">
        <v>7415.19</v>
      </c>
      <c r="E418" s="18">
        <v>138860.32</v>
      </c>
      <c r="F418" s="18">
        <v>744729.73</v>
      </c>
      <c r="G418" s="18">
        <v>26168.09</v>
      </c>
      <c r="H418" s="19">
        <f>SUM(C418:G418)</f>
        <v>1370116.2100000002</v>
      </c>
      <c r="I418" s="18">
        <v>438309.46</v>
      </c>
      <c r="J418" s="18">
        <v>695165.49</v>
      </c>
      <c r="K418" s="18">
        <v>2730.45</v>
      </c>
      <c r="L418" s="18">
        <v>80405.95</v>
      </c>
      <c r="M418" s="19">
        <f>SUM(I418:L418)</f>
        <v>1216611.3499999999</v>
      </c>
      <c r="N418" s="20">
        <f>(H418-M418)/H418</f>
        <v>0.11203783947640493</v>
      </c>
    </row>
    <row r="419" spans="1:14" ht="15.6" customHeight="1">
      <c r="A419" s="17" t="s">
        <v>626</v>
      </c>
      <c r="B419" s="28" t="s">
        <v>22</v>
      </c>
      <c r="C419" s="18">
        <v>1474490.91</v>
      </c>
      <c r="D419" s="18">
        <v>116345.73</v>
      </c>
      <c r="E419" s="18">
        <v>625519.6</v>
      </c>
      <c r="F419" s="18">
        <v>3739699.47</v>
      </c>
      <c r="G419" s="18">
        <v>35875.769999999997</v>
      </c>
      <c r="H419" s="19">
        <f>SUM(C419:G419)</f>
        <v>5991931.4799999995</v>
      </c>
      <c r="I419" s="18">
        <v>3687748.01</v>
      </c>
      <c r="J419" s="18">
        <v>1479586.48</v>
      </c>
      <c r="K419" s="18">
        <v>20309.59</v>
      </c>
      <c r="L419" s="18">
        <v>133013.35999999999</v>
      </c>
      <c r="M419" s="19">
        <f>SUM(I419:L419)</f>
        <v>5320657.4400000004</v>
      </c>
      <c r="N419" s="20">
        <f>(H419-M419)/H419</f>
        <v>0.11202965892393668</v>
      </c>
    </row>
    <row r="420" spans="1:14" ht="15.6" customHeight="1">
      <c r="A420" s="17" t="s">
        <v>17</v>
      </c>
      <c r="B420" s="28" t="s">
        <v>18</v>
      </c>
      <c r="C420" s="18">
        <v>1285590.03</v>
      </c>
      <c r="D420" s="18">
        <v>89253.83</v>
      </c>
      <c r="E420" s="18">
        <v>243835.81</v>
      </c>
      <c r="F420" s="18">
        <v>3734219.5</v>
      </c>
      <c r="G420" s="18">
        <v>92064.63</v>
      </c>
      <c r="H420" s="19">
        <f>SUM(C420:G420)</f>
        <v>5444963.7999999998</v>
      </c>
      <c r="I420" s="18">
        <v>1555352.62</v>
      </c>
      <c r="J420" s="18">
        <v>2854198.56</v>
      </c>
      <c r="K420" s="18">
        <v>27275.24</v>
      </c>
      <c r="L420" s="18">
        <v>399347.42</v>
      </c>
      <c r="M420" s="19">
        <f>SUM(I420:L420)</f>
        <v>4836173.84</v>
      </c>
      <c r="N420" s="20">
        <f>(H420-M420)/H420</f>
        <v>0.1118078985208313</v>
      </c>
    </row>
    <row r="421" spans="1:14" ht="15.6" customHeight="1">
      <c r="A421" s="17" t="s">
        <v>404</v>
      </c>
      <c r="B421" s="28" t="s">
        <v>26</v>
      </c>
      <c r="C421" s="18">
        <v>13859894.09</v>
      </c>
      <c r="D421" s="18">
        <v>693115.51</v>
      </c>
      <c r="E421" s="18">
        <v>7874418.3899999997</v>
      </c>
      <c r="F421" s="18">
        <v>16519324.039999999</v>
      </c>
      <c r="G421" s="18">
        <v>978684.7</v>
      </c>
      <c r="H421" s="19">
        <f>SUM(C421:G421)</f>
        <v>39925436.730000004</v>
      </c>
      <c r="I421" s="18">
        <v>18470173.600000001</v>
      </c>
      <c r="J421" s="18">
        <v>9945378.4199999999</v>
      </c>
      <c r="K421" s="18">
        <v>166294.22</v>
      </c>
      <c r="L421" s="18">
        <v>6893136.71</v>
      </c>
      <c r="M421" s="19">
        <f>SUM(I421:L421)</f>
        <v>35474982.950000003</v>
      </c>
      <c r="N421" s="20">
        <f>(H421-M421)/H421</f>
        <v>0.11146913207478897</v>
      </c>
    </row>
    <row r="422" spans="1:14" ht="15.6" customHeight="1">
      <c r="A422" s="17" t="s">
        <v>426</v>
      </c>
      <c r="B422" s="28" t="s">
        <v>31</v>
      </c>
      <c r="C422" s="18">
        <v>1506091.19</v>
      </c>
      <c r="D422" s="18">
        <v>103701.23</v>
      </c>
      <c r="E422" s="18">
        <v>1203502.02</v>
      </c>
      <c r="F422" s="18">
        <v>2557264.38</v>
      </c>
      <c r="G422" s="18">
        <v>111830.2</v>
      </c>
      <c r="H422" s="19">
        <f>SUM(C422:G422)</f>
        <v>5482389.0200000005</v>
      </c>
      <c r="I422" s="18">
        <v>2015120.68</v>
      </c>
      <c r="J422" s="18">
        <v>2668563.48</v>
      </c>
      <c r="K422" s="18">
        <v>8459.5300000000007</v>
      </c>
      <c r="L422" s="18">
        <v>181479.6</v>
      </c>
      <c r="M422" s="19">
        <f>SUM(I422:L422)</f>
        <v>4873623.29</v>
      </c>
      <c r="N422" s="20">
        <f>(H422-M422)/H422</f>
        <v>0.11104022858998072</v>
      </c>
    </row>
    <row r="423" spans="1:14" ht="15.6" customHeight="1">
      <c r="A423" s="17" t="s">
        <v>610</v>
      </c>
      <c r="B423" s="28" t="s">
        <v>21</v>
      </c>
      <c r="C423" s="18">
        <v>8285697.3099999996</v>
      </c>
      <c r="D423" s="18">
        <v>156483.68</v>
      </c>
      <c r="E423" s="18">
        <v>3089279.52</v>
      </c>
      <c r="F423" s="18">
        <v>11845444.9</v>
      </c>
      <c r="G423" s="18">
        <v>195031.07</v>
      </c>
      <c r="H423" s="19">
        <f>SUM(C423:G423)</f>
        <v>23571936.48</v>
      </c>
      <c r="I423" s="18">
        <v>13258180.99</v>
      </c>
      <c r="J423" s="18">
        <v>6373524.46</v>
      </c>
      <c r="K423" s="18">
        <v>204627.8</v>
      </c>
      <c r="L423" s="18">
        <v>1118992.22</v>
      </c>
      <c r="M423" s="19">
        <f>SUM(I423:L423)</f>
        <v>20955325.469999999</v>
      </c>
      <c r="N423" s="20">
        <f>(H423-M423)/H423</f>
        <v>0.11100534791531058</v>
      </c>
    </row>
    <row r="424" spans="1:14" ht="15.6" customHeight="1">
      <c r="A424" s="17" t="s">
        <v>373</v>
      </c>
      <c r="B424" s="28" t="s">
        <v>26</v>
      </c>
      <c r="C424" s="18">
        <v>1399560.47</v>
      </c>
      <c r="D424" s="18">
        <v>15544.42</v>
      </c>
      <c r="E424" s="18">
        <v>528178.81000000006</v>
      </c>
      <c r="F424" s="18">
        <v>1978619.79</v>
      </c>
      <c r="G424" s="18">
        <v>13142.31</v>
      </c>
      <c r="H424" s="19">
        <f>SUM(C424:G424)</f>
        <v>3935045.8000000003</v>
      </c>
      <c r="I424" s="18">
        <v>1426857.26</v>
      </c>
      <c r="J424" s="18">
        <v>1763384.46</v>
      </c>
      <c r="K424" s="18">
        <v>1802.76</v>
      </c>
      <c r="L424" s="18">
        <v>307622.02</v>
      </c>
      <c r="M424" s="19">
        <f>SUM(I424:L424)</f>
        <v>3499666.4999999995</v>
      </c>
      <c r="N424" s="20">
        <f>(H424-M424)/H424</f>
        <v>0.11064148224145211</v>
      </c>
    </row>
    <row r="425" spans="1:14" ht="15.6" customHeight="1">
      <c r="A425" s="17" t="s">
        <v>299</v>
      </c>
      <c r="B425" s="28" t="s">
        <v>15</v>
      </c>
      <c r="C425" s="18">
        <v>373832</v>
      </c>
      <c r="D425" s="18">
        <v>22882.880000000001</v>
      </c>
      <c r="E425" s="18">
        <v>31644.67</v>
      </c>
      <c r="F425" s="18">
        <v>558670.39</v>
      </c>
      <c r="G425" s="18">
        <v>73861.63</v>
      </c>
      <c r="H425" s="19">
        <f>SUM(C425:G425)</f>
        <v>1060891.5699999998</v>
      </c>
      <c r="I425" s="18">
        <v>502005.04</v>
      </c>
      <c r="J425" s="18">
        <v>429853.97</v>
      </c>
      <c r="K425" s="18">
        <v>2825.54</v>
      </c>
      <c r="L425" s="18">
        <v>9070.07</v>
      </c>
      <c r="M425" s="19">
        <f>SUM(I425:L425)</f>
        <v>943754.62</v>
      </c>
      <c r="N425" s="20">
        <f>(H425-M425)/H425</f>
        <v>0.11041368723478484</v>
      </c>
    </row>
    <row r="426" spans="1:14" ht="15.6" customHeight="1">
      <c r="A426" s="17" t="s">
        <v>235</v>
      </c>
      <c r="B426" s="28" t="s">
        <v>22</v>
      </c>
      <c r="C426" s="18">
        <v>3375803.46</v>
      </c>
      <c r="D426" s="18">
        <v>188666.21</v>
      </c>
      <c r="E426" s="18">
        <v>775959.91</v>
      </c>
      <c r="F426" s="18">
        <v>5162895.08</v>
      </c>
      <c r="G426" s="18">
        <v>13363.89</v>
      </c>
      <c r="H426" s="19">
        <f>SUM(C426:G426)</f>
        <v>9516688.5500000007</v>
      </c>
      <c r="I426" s="18">
        <v>5079194.26</v>
      </c>
      <c r="J426" s="18">
        <v>2913192.35</v>
      </c>
      <c r="K426" s="18">
        <v>125349.18</v>
      </c>
      <c r="L426" s="18">
        <v>353084.78</v>
      </c>
      <c r="M426" s="19">
        <f>SUM(I426:L426)</f>
        <v>8470820.5699999984</v>
      </c>
      <c r="N426" s="20">
        <f>(H426-M426)/H426</f>
        <v>0.10989830911299521</v>
      </c>
    </row>
    <row r="427" spans="1:14" ht="15.6" customHeight="1">
      <c r="A427" s="17" t="s">
        <v>452</v>
      </c>
      <c r="B427" s="28" t="s">
        <v>31</v>
      </c>
      <c r="C427" s="18">
        <v>4549845.93</v>
      </c>
      <c r="D427" s="18">
        <v>147245.93</v>
      </c>
      <c r="E427" s="18">
        <v>1701376.77</v>
      </c>
      <c r="F427" s="18">
        <v>6847258.7400000002</v>
      </c>
      <c r="G427" s="18">
        <v>60661.82</v>
      </c>
      <c r="H427" s="19">
        <f>SUM(C427:G427)</f>
        <v>13306389.189999999</v>
      </c>
      <c r="I427" s="18">
        <v>6702093.7999999998</v>
      </c>
      <c r="J427" s="18">
        <v>3633028.54</v>
      </c>
      <c r="K427" s="18">
        <v>28247.59</v>
      </c>
      <c r="L427" s="18">
        <v>1490846.52</v>
      </c>
      <c r="M427" s="19">
        <f>SUM(I427:L427)</f>
        <v>11854216.449999999</v>
      </c>
      <c r="N427" s="20">
        <f>(H427-M427)/H427</f>
        <v>0.10913349363712699</v>
      </c>
    </row>
    <row r="428" spans="1:14" ht="15.6" customHeight="1">
      <c r="A428" s="17" t="s">
        <v>489</v>
      </c>
      <c r="B428" s="28" t="s">
        <v>22</v>
      </c>
      <c r="C428" s="18">
        <v>1307563.49</v>
      </c>
      <c r="D428" s="18">
        <v>36151.360000000001</v>
      </c>
      <c r="E428" s="18">
        <v>262654.98</v>
      </c>
      <c r="F428" s="18">
        <v>2654919.34</v>
      </c>
      <c r="G428" s="18">
        <v>21371.62</v>
      </c>
      <c r="H428" s="19">
        <f>SUM(C428:G428)</f>
        <v>4282660.79</v>
      </c>
      <c r="I428" s="18">
        <v>2197566.0499999998</v>
      </c>
      <c r="J428" s="18">
        <v>1020585.03</v>
      </c>
      <c r="K428" s="18">
        <v>8606.7800000000007</v>
      </c>
      <c r="L428" s="18">
        <v>590944.32999999996</v>
      </c>
      <c r="M428" s="19">
        <f>SUM(I428:L428)</f>
        <v>3817702.19</v>
      </c>
      <c r="N428" s="20">
        <f>(H428-M428)/H428</f>
        <v>0.10856769256292187</v>
      </c>
    </row>
    <row r="429" spans="1:14" ht="15.6" customHeight="1">
      <c r="A429" s="17" t="s">
        <v>309</v>
      </c>
      <c r="B429" s="28" t="s">
        <v>26</v>
      </c>
      <c r="C429" s="18">
        <v>17006247.699999999</v>
      </c>
      <c r="D429" s="18">
        <v>1067702.0900000001</v>
      </c>
      <c r="E429" s="18">
        <v>3855160.05</v>
      </c>
      <c r="F429" s="18">
        <v>7984021.1900000004</v>
      </c>
      <c r="G429" s="18">
        <v>821918.12</v>
      </c>
      <c r="H429" s="19">
        <f>SUM(C429:G429)</f>
        <v>30735049.150000002</v>
      </c>
      <c r="I429" s="18">
        <v>14868899.039999999</v>
      </c>
      <c r="J429" s="18">
        <v>11961033.310000001</v>
      </c>
      <c r="K429" s="18">
        <v>234725</v>
      </c>
      <c r="L429" s="18">
        <v>334476.45</v>
      </c>
      <c r="M429" s="19">
        <f>SUM(I429:L429)</f>
        <v>27399133.800000001</v>
      </c>
      <c r="N429" s="20">
        <f>(H429-M429)/H429</f>
        <v>0.1085378238284028</v>
      </c>
    </row>
    <row r="430" spans="1:14" ht="15.6" customHeight="1">
      <c r="A430" s="17" t="s">
        <v>172</v>
      </c>
      <c r="B430" s="28" t="s">
        <v>37</v>
      </c>
      <c r="C430" s="18">
        <v>41537262.880000003</v>
      </c>
      <c r="D430" s="18">
        <v>3602062.93</v>
      </c>
      <c r="E430" s="18">
        <v>9018721.3399999999</v>
      </c>
      <c r="F430" s="18">
        <v>35162666.689999998</v>
      </c>
      <c r="G430" s="18">
        <v>2094620.94</v>
      </c>
      <c r="H430" s="19">
        <f>SUM(C430:G430)</f>
        <v>91415334.780000001</v>
      </c>
      <c r="I430" s="18">
        <v>29504727.32</v>
      </c>
      <c r="J430" s="18">
        <v>19245405.640000001</v>
      </c>
      <c r="K430" s="18">
        <v>180752.75</v>
      </c>
      <c r="L430" s="18">
        <v>32650182.34</v>
      </c>
      <c r="M430" s="19">
        <f>SUM(I430:L430)</f>
        <v>81581068.049999997</v>
      </c>
      <c r="N430" s="20">
        <f>(H430-M430)/H430</f>
        <v>0.10757786703584399</v>
      </c>
    </row>
    <row r="431" spans="1:14" ht="15.6" customHeight="1">
      <c r="A431" s="17" t="s">
        <v>16</v>
      </c>
      <c r="B431" s="28" t="s">
        <v>15</v>
      </c>
      <c r="C431" s="18">
        <v>292116.75</v>
      </c>
      <c r="D431" s="18">
        <v>7628.08</v>
      </c>
      <c r="E431" s="18">
        <v>180050.55</v>
      </c>
      <c r="F431" s="18">
        <v>724225.14</v>
      </c>
      <c r="G431" s="18">
        <v>10459.4</v>
      </c>
      <c r="H431" s="19">
        <f>SUM(C431:G431)</f>
        <v>1214479.92</v>
      </c>
      <c r="I431" s="18">
        <v>554584.78</v>
      </c>
      <c r="J431" s="18">
        <v>474341.91</v>
      </c>
      <c r="K431" s="18">
        <v>0</v>
      </c>
      <c r="L431" s="18">
        <v>55044.62</v>
      </c>
      <c r="M431" s="19">
        <f>SUM(I431:L431)</f>
        <v>1083971.31</v>
      </c>
      <c r="N431" s="20">
        <f>(H431-M431)/H431</f>
        <v>0.10746049222452346</v>
      </c>
    </row>
    <row r="432" spans="1:14" ht="15.6" customHeight="1">
      <c r="A432" s="17" t="s">
        <v>84</v>
      </c>
      <c r="B432" s="28" t="s">
        <v>18</v>
      </c>
      <c r="C432" s="18">
        <v>5865922.4299999997</v>
      </c>
      <c r="D432" s="18">
        <v>142837.81</v>
      </c>
      <c r="E432" s="18">
        <v>1381231.04</v>
      </c>
      <c r="F432" s="18">
        <v>12163007.960000001</v>
      </c>
      <c r="G432" s="18">
        <v>882340.35</v>
      </c>
      <c r="H432" s="19">
        <f>SUM(C432:G432)</f>
        <v>20435339.590000004</v>
      </c>
      <c r="I432" s="18">
        <v>8175658.5700000003</v>
      </c>
      <c r="J432" s="18">
        <v>9219686.2100000009</v>
      </c>
      <c r="K432" s="18">
        <v>64244.3</v>
      </c>
      <c r="L432" s="18">
        <v>783608.93</v>
      </c>
      <c r="M432" s="19">
        <f>SUM(I432:L432)</f>
        <v>18243198.010000002</v>
      </c>
      <c r="N432" s="20">
        <f>(H432-M432)/H432</f>
        <v>0.10727208962422735</v>
      </c>
    </row>
    <row r="433" spans="1:14" ht="15.6" customHeight="1">
      <c r="A433" s="17" t="s">
        <v>222</v>
      </c>
      <c r="B433" s="28" t="s">
        <v>26</v>
      </c>
      <c r="C433" s="18">
        <v>2026106.89</v>
      </c>
      <c r="D433" s="18">
        <v>17242.7</v>
      </c>
      <c r="E433" s="18">
        <v>762864.28</v>
      </c>
      <c r="F433" s="18">
        <v>2446477.94</v>
      </c>
      <c r="G433" s="18">
        <v>94110.92</v>
      </c>
      <c r="H433" s="19">
        <f>SUM(C433:G433)</f>
        <v>5346802.7300000004</v>
      </c>
      <c r="I433" s="18">
        <v>2423317.86</v>
      </c>
      <c r="J433" s="18">
        <v>2059434.3</v>
      </c>
      <c r="K433" s="18">
        <v>18564.66</v>
      </c>
      <c r="L433" s="18">
        <v>272505.83</v>
      </c>
      <c r="M433" s="19">
        <f>SUM(I433:L433)</f>
        <v>4773822.6500000004</v>
      </c>
      <c r="N433" s="20">
        <f>(H433-M433)/H433</f>
        <v>0.10716312325964568</v>
      </c>
    </row>
    <row r="434" spans="1:14" ht="15.6" customHeight="1">
      <c r="A434" s="17" t="s">
        <v>493</v>
      </c>
      <c r="B434" s="28" t="s">
        <v>18</v>
      </c>
      <c r="C434" s="18">
        <v>2204173.34</v>
      </c>
      <c r="D434" s="18">
        <v>72478.490000000005</v>
      </c>
      <c r="E434" s="18">
        <v>510836.83</v>
      </c>
      <c r="F434" s="18">
        <v>5367460.83</v>
      </c>
      <c r="G434" s="18">
        <v>53319.16</v>
      </c>
      <c r="H434" s="19">
        <f>SUM(C434:G434)</f>
        <v>8208268.6500000004</v>
      </c>
      <c r="I434" s="18">
        <v>2504095.64</v>
      </c>
      <c r="J434" s="18">
        <v>4452213.91</v>
      </c>
      <c r="K434" s="18">
        <v>5556.14</v>
      </c>
      <c r="L434" s="18">
        <v>369588.67</v>
      </c>
      <c r="M434" s="19">
        <f>SUM(I434:L434)</f>
        <v>7331454.3600000003</v>
      </c>
      <c r="N434" s="20">
        <f>(H434-M434)/H434</f>
        <v>0.10682085679542178</v>
      </c>
    </row>
    <row r="435" spans="1:14" ht="15.6" customHeight="1">
      <c r="A435" s="17" t="s">
        <v>106</v>
      </c>
      <c r="B435" s="28" t="s">
        <v>21</v>
      </c>
      <c r="C435" s="18">
        <v>567147.05000000005</v>
      </c>
      <c r="D435" s="18">
        <v>37373.279999999999</v>
      </c>
      <c r="E435" s="18">
        <v>357160.84</v>
      </c>
      <c r="F435" s="18">
        <v>1756556.94</v>
      </c>
      <c r="G435" s="18">
        <v>19004.009999999998</v>
      </c>
      <c r="H435" s="19">
        <f>SUM(C435:G435)</f>
        <v>2737242.12</v>
      </c>
      <c r="I435" s="18">
        <v>780262.95</v>
      </c>
      <c r="J435" s="18">
        <v>1640101.79</v>
      </c>
      <c r="K435" s="18">
        <v>1000</v>
      </c>
      <c r="L435" s="18">
        <v>24000</v>
      </c>
      <c r="M435" s="19">
        <f>SUM(I435:L435)</f>
        <v>2445364.7400000002</v>
      </c>
      <c r="N435" s="20">
        <f>(H435-M435)/H435</f>
        <v>0.10663191899151393</v>
      </c>
    </row>
    <row r="436" spans="1:14" ht="15.6" customHeight="1">
      <c r="A436" s="17" t="s">
        <v>607</v>
      </c>
      <c r="B436" s="28" t="s">
        <v>21</v>
      </c>
      <c r="C436" s="18">
        <v>7563409.9800000004</v>
      </c>
      <c r="D436" s="18">
        <v>391163.46</v>
      </c>
      <c r="E436" s="18">
        <v>3165738.81</v>
      </c>
      <c r="F436" s="18">
        <v>18820473.030000001</v>
      </c>
      <c r="G436" s="18">
        <v>449623.65</v>
      </c>
      <c r="H436" s="19">
        <f>SUM(C436:G436)</f>
        <v>30390408.93</v>
      </c>
      <c r="I436" s="18">
        <v>10631422.109999999</v>
      </c>
      <c r="J436" s="18">
        <v>14302711.800000001</v>
      </c>
      <c r="K436" s="18">
        <v>613390.97</v>
      </c>
      <c r="L436" s="18">
        <v>1613688.34</v>
      </c>
      <c r="M436" s="19">
        <f>SUM(I436:L436)</f>
        <v>27161213.219999999</v>
      </c>
      <c r="N436" s="20">
        <f>(H436-M436)/H436</f>
        <v>0.10625706674227371</v>
      </c>
    </row>
    <row r="437" spans="1:14" ht="15.6" customHeight="1">
      <c r="A437" s="17" t="s">
        <v>191</v>
      </c>
      <c r="B437" s="28" t="s">
        <v>25</v>
      </c>
      <c r="C437" s="18">
        <v>63815.39</v>
      </c>
      <c r="D437" s="18">
        <v>11156.01</v>
      </c>
      <c r="E437" s="18">
        <v>36961.410000000003</v>
      </c>
      <c r="F437" s="18">
        <v>473823.35</v>
      </c>
      <c r="G437" s="18">
        <v>34270.699999999997</v>
      </c>
      <c r="H437" s="19">
        <f>SUM(C437:G437)</f>
        <v>620026.85999999987</v>
      </c>
      <c r="I437" s="18">
        <v>353513.26</v>
      </c>
      <c r="J437" s="18">
        <v>195742.01</v>
      </c>
      <c r="K437" s="18">
        <v>2100</v>
      </c>
      <c r="L437" s="18">
        <v>2950</v>
      </c>
      <c r="M437" s="19">
        <f>SUM(I437:L437)</f>
        <v>554305.27</v>
      </c>
      <c r="N437" s="20">
        <f>(H437-M437)/H437</f>
        <v>0.10599797241042085</v>
      </c>
    </row>
    <row r="438" spans="1:14" ht="15.6" customHeight="1">
      <c r="A438" s="17" t="s">
        <v>591</v>
      </c>
      <c r="B438" s="28" t="s">
        <v>26</v>
      </c>
      <c r="C438" s="18">
        <v>195547.29</v>
      </c>
      <c r="D438" s="18">
        <v>933.8</v>
      </c>
      <c r="E438" s="18">
        <v>97084.67</v>
      </c>
      <c r="F438" s="18">
        <v>595879.89</v>
      </c>
      <c r="G438" s="18">
        <v>40602.550000000003</v>
      </c>
      <c r="H438" s="19">
        <f>SUM(C438:G438)</f>
        <v>930048.20000000007</v>
      </c>
      <c r="I438" s="18">
        <v>250673.62</v>
      </c>
      <c r="J438" s="18">
        <v>538088.51</v>
      </c>
      <c r="K438" s="18">
        <v>1778.24</v>
      </c>
      <c r="L438" s="18">
        <v>41325.71</v>
      </c>
      <c r="M438" s="19">
        <f>SUM(I438:L438)</f>
        <v>831866.08</v>
      </c>
      <c r="N438" s="20">
        <f>(H438-M438)/H438</f>
        <v>0.1055667007365856</v>
      </c>
    </row>
    <row r="439" spans="1:14" ht="15.6" customHeight="1">
      <c r="A439" s="17" t="s">
        <v>502</v>
      </c>
      <c r="B439" s="28" t="s">
        <v>18</v>
      </c>
      <c r="C439" s="18">
        <v>260790.44</v>
      </c>
      <c r="D439" s="18">
        <v>5204.26</v>
      </c>
      <c r="E439" s="18">
        <v>40052.559999999998</v>
      </c>
      <c r="F439" s="18">
        <v>1044021.51</v>
      </c>
      <c r="G439" s="18">
        <v>78780.17</v>
      </c>
      <c r="H439" s="19">
        <f>SUM(C439:G439)</f>
        <v>1428848.94</v>
      </c>
      <c r="I439" s="18">
        <v>608885.02</v>
      </c>
      <c r="J439" s="18">
        <v>455213.35</v>
      </c>
      <c r="K439" s="18">
        <v>971.97</v>
      </c>
      <c r="L439" s="18">
        <v>213125.99</v>
      </c>
      <c r="M439" s="19">
        <f>SUM(I439:L439)</f>
        <v>1278196.33</v>
      </c>
      <c r="N439" s="20">
        <f>(H439-M439)/H439</f>
        <v>0.10543634514646445</v>
      </c>
    </row>
    <row r="440" spans="1:14" ht="15.6" customHeight="1">
      <c r="A440" s="17" t="s">
        <v>336</v>
      </c>
      <c r="B440" s="28" t="s">
        <v>21</v>
      </c>
      <c r="C440" s="18">
        <v>112552.38</v>
      </c>
      <c r="D440" s="18">
        <v>975.96</v>
      </c>
      <c r="E440" s="18">
        <v>135344.69</v>
      </c>
      <c r="F440" s="18">
        <v>660777.52</v>
      </c>
      <c r="G440" s="18">
        <v>12064.69</v>
      </c>
      <c r="H440" s="19">
        <f>SUM(C440:G440)</f>
        <v>921715.24</v>
      </c>
      <c r="I440" s="18">
        <v>412924.69</v>
      </c>
      <c r="J440" s="18">
        <v>280881.95</v>
      </c>
      <c r="K440" s="18">
        <v>2412.7199999999998</v>
      </c>
      <c r="L440" s="18">
        <v>128886.41</v>
      </c>
      <c r="M440" s="19">
        <f>SUM(I440:L440)</f>
        <v>825105.77</v>
      </c>
      <c r="N440" s="20">
        <f>(H440-M440)/H440</f>
        <v>0.10481487753202386</v>
      </c>
    </row>
    <row r="441" spans="1:14" ht="15.6" customHeight="1">
      <c r="A441" s="17" t="s">
        <v>548</v>
      </c>
      <c r="B441" s="28" t="s">
        <v>31</v>
      </c>
      <c r="C441" s="18">
        <v>390496.14</v>
      </c>
      <c r="D441" s="18">
        <v>18088.060000000001</v>
      </c>
      <c r="E441" s="18">
        <v>194402.33</v>
      </c>
      <c r="F441" s="18">
        <v>996898.41</v>
      </c>
      <c r="G441" s="18">
        <v>25394.43</v>
      </c>
      <c r="H441" s="19">
        <f>SUM(C441:G441)</f>
        <v>1625279.3699999999</v>
      </c>
      <c r="I441" s="18">
        <v>675306.18</v>
      </c>
      <c r="J441" s="18">
        <v>725871.47</v>
      </c>
      <c r="K441" s="18">
        <v>2573.06</v>
      </c>
      <c r="L441" s="18">
        <v>51196.89</v>
      </c>
      <c r="M441" s="19">
        <f>SUM(I441:L441)</f>
        <v>1454947.5999999999</v>
      </c>
      <c r="N441" s="20">
        <f>(H441-M441)/H441</f>
        <v>0.10480153328962763</v>
      </c>
    </row>
    <row r="442" spans="1:14" ht="15.6" customHeight="1">
      <c r="A442" s="17" t="s">
        <v>341</v>
      </c>
      <c r="B442" s="28" t="s">
        <v>21</v>
      </c>
      <c r="C442" s="18">
        <v>279991.31</v>
      </c>
      <c r="D442" s="18">
        <v>8364.85</v>
      </c>
      <c r="E442" s="18">
        <v>207414.48</v>
      </c>
      <c r="F442" s="18">
        <v>749240.21</v>
      </c>
      <c r="G442" s="18">
        <v>26621.53</v>
      </c>
      <c r="H442" s="19">
        <f>SUM(C442:G442)</f>
        <v>1271632.3800000001</v>
      </c>
      <c r="I442" s="18">
        <v>356107.61</v>
      </c>
      <c r="J442" s="18">
        <v>735402.09</v>
      </c>
      <c r="K442" s="18">
        <v>820.05</v>
      </c>
      <c r="L442" s="18">
        <v>46078.6</v>
      </c>
      <c r="M442" s="19">
        <f>SUM(I442:L442)</f>
        <v>1138408.3500000001</v>
      </c>
      <c r="N442" s="20">
        <f>(H442-M442)/H442</f>
        <v>0.1047661510475221</v>
      </c>
    </row>
    <row r="443" spans="1:14" ht="15.6" customHeight="1">
      <c r="A443" s="17" t="s">
        <v>171</v>
      </c>
      <c r="B443" s="28" t="s">
        <v>21</v>
      </c>
      <c r="C443" s="18">
        <v>1877259.06</v>
      </c>
      <c r="D443" s="18">
        <v>55755.86</v>
      </c>
      <c r="E443" s="18">
        <v>591768.11</v>
      </c>
      <c r="F443" s="18">
        <v>3325432.03</v>
      </c>
      <c r="G443" s="18">
        <v>9456.43</v>
      </c>
      <c r="H443" s="19">
        <f>SUM(C443:G443)</f>
        <v>5859671.4900000002</v>
      </c>
      <c r="I443" s="18">
        <v>2383268.7400000002</v>
      </c>
      <c r="J443" s="18">
        <v>2712743.06</v>
      </c>
      <c r="K443" s="18">
        <v>4232.87</v>
      </c>
      <c r="L443" s="18">
        <v>146111.28</v>
      </c>
      <c r="M443" s="19">
        <f>SUM(I443:L443)</f>
        <v>5246355.9500000011</v>
      </c>
      <c r="N443" s="20">
        <f>(H443-M443)/H443</f>
        <v>0.1046672225647242</v>
      </c>
    </row>
    <row r="444" spans="1:14" ht="15.6" customHeight="1">
      <c r="A444" s="17" t="s">
        <v>394</v>
      </c>
      <c r="B444" s="28" t="s">
        <v>37</v>
      </c>
      <c r="C444" s="18">
        <v>1770126.68</v>
      </c>
      <c r="D444" s="18">
        <v>-8917.2199999999993</v>
      </c>
      <c r="E444" s="18">
        <v>436055.86</v>
      </c>
      <c r="F444" s="18">
        <v>5690531.0099999998</v>
      </c>
      <c r="G444" s="18">
        <v>35453.01</v>
      </c>
      <c r="H444" s="19">
        <f>SUM(C444:G444)</f>
        <v>7923249.3399999999</v>
      </c>
      <c r="I444" s="18">
        <v>4830833.0999999996</v>
      </c>
      <c r="J444" s="18">
        <v>2048862.27</v>
      </c>
      <c r="K444" s="18">
        <v>114079.19</v>
      </c>
      <c r="L444" s="18">
        <v>104757.33</v>
      </c>
      <c r="M444" s="19">
        <f>SUM(I444:L444)</f>
        <v>7098531.8899999997</v>
      </c>
      <c r="N444" s="20">
        <f>(H444-M444)/H444</f>
        <v>0.10408828683914675</v>
      </c>
    </row>
    <row r="445" spans="1:14" ht="15.6" customHeight="1">
      <c r="A445" s="17" t="s">
        <v>131</v>
      </c>
      <c r="B445" s="28" t="s">
        <v>31</v>
      </c>
      <c r="C445" s="18">
        <v>767453.94</v>
      </c>
      <c r="D445" s="18">
        <v>21630.57</v>
      </c>
      <c r="E445" s="18">
        <v>529253.59</v>
      </c>
      <c r="F445" s="18">
        <v>1441654.87</v>
      </c>
      <c r="G445" s="18">
        <v>45443.46</v>
      </c>
      <c r="H445" s="19">
        <f>SUM(C445:G445)</f>
        <v>2805436.4299999997</v>
      </c>
      <c r="I445" s="18">
        <v>1262989.6399999999</v>
      </c>
      <c r="J445" s="18">
        <v>950989.02</v>
      </c>
      <c r="K445" s="18">
        <v>45443.040000000001</v>
      </c>
      <c r="L445" s="18">
        <v>254552.41</v>
      </c>
      <c r="M445" s="19">
        <f>SUM(I445:L445)</f>
        <v>2513974.1100000003</v>
      </c>
      <c r="N445" s="20">
        <f>(H445-M445)/H445</f>
        <v>0.1038919709187634</v>
      </c>
    </row>
    <row r="446" spans="1:14" ht="15.6" customHeight="1">
      <c r="A446" s="17" t="s">
        <v>45</v>
      </c>
      <c r="B446" s="28" t="s">
        <v>21</v>
      </c>
      <c r="C446" s="18">
        <v>1353039.73</v>
      </c>
      <c r="D446" s="18">
        <v>62044.55</v>
      </c>
      <c r="E446" s="18">
        <v>563500.41</v>
      </c>
      <c r="F446" s="18">
        <v>3475357.92</v>
      </c>
      <c r="G446" s="18">
        <v>26947.13</v>
      </c>
      <c r="H446" s="19">
        <f>SUM(C446:G446)</f>
        <v>5480889.7399999993</v>
      </c>
      <c r="I446" s="18">
        <v>1654939.37</v>
      </c>
      <c r="J446" s="18">
        <v>2761526.41</v>
      </c>
      <c r="K446" s="18">
        <v>36088.49</v>
      </c>
      <c r="L446" s="18">
        <v>460691.74</v>
      </c>
      <c r="M446" s="19">
        <f>SUM(I446:L446)</f>
        <v>4913246.0100000007</v>
      </c>
      <c r="N446" s="20">
        <f>(H446-M446)/H446</f>
        <v>0.10356780685757759</v>
      </c>
    </row>
    <row r="447" spans="1:14" ht="15.6" customHeight="1">
      <c r="A447" s="17" t="s">
        <v>515</v>
      </c>
      <c r="B447" s="28" t="s">
        <v>25</v>
      </c>
      <c r="C447" s="18">
        <v>1238505.8999999999</v>
      </c>
      <c r="D447" s="18">
        <v>35074.53</v>
      </c>
      <c r="E447" s="18">
        <v>148232.51999999999</v>
      </c>
      <c r="F447" s="18">
        <v>1674366.34</v>
      </c>
      <c r="G447" s="18">
        <v>514.30999999999995</v>
      </c>
      <c r="H447" s="19">
        <f>SUM(C447:G447)</f>
        <v>3096693.6</v>
      </c>
      <c r="I447" s="18">
        <v>1399355.19</v>
      </c>
      <c r="J447" s="18">
        <v>1183186.3500000001</v>
      </c>
      <c r="K447" s="18">
        <v>7315.28</v>
      </c>
      <c r="L447" s="18">
        <v>187055.82</v>
      </c>
      <c r="M447" s="19">
        <f>SUM(I447:L447)</f>
        <v>2776912.6399999997</v>
      </c>
      <c r="N447" s="20">
        <f>(H447-M447)/H447</f>
        <v>0.10326528914581683</v>
      </c>
    </row>
    <row r="448" spans="1:14" ht="15.6" customHeight="1">
      <c r="A448" s="17" t="s">
        <v>259</v>
      </c>
      <c r="B448" s="28" t="s">
        <v>25</v>
      </c>
      <c r="C448" s="18">
        <v>57762161.420000002</v>
      </c>
      <c r="D448" s="18">
        <v>7852746.6900000004</v>
      </c>
      <c r="E448" s="18">
        <v>14307645.74</v>
      </c>
      <c r="F448" s="18">
        <v>86233489.370000005</v>
      </c>
      <c r="G448" s="18">
        <v>3794554</v>
      </c>
      <c r="H448" s="19">
        <f>SUM(C448:G448)</f>
        <v>169950597.22</v>
      </c>
      <c r="I448" s="18">
        <v>59200660.689999998</v>
      </c>
      <c r="J448" s="18">
        <v>70928594.489999995</v>
      </c>
      <c r="K448" s="18">
        <v>3667186.57</v>
      </c>
      <c r="L448" s="18">
        <v>18638695.199999999</v>
      </c>
      <c r="M448" s="19">
        <f>SUM(I448:L448)</f>
        <v>152435136.94999999</v>
      </c>
      <c r="N448" s="20">
        <f>(H448-M448)/H448</f>
        <v>0.10306206954557715</v>
      </c>
    </row>
    <row r="449" spans="1:14" ht="15.6" customHeight="1">
      <c r="A449" s="17" t="s">
        <v>416</v>
      </c>
      <c r="B449" s="28" t="s">
        <v>25</v>
      </c>
      <c r="C449" s="18">
        <v>408751.82</v>
      </c>
      <c r="D449" s="18">
        <v>7552.36</v>
      </c>
      <c r="E449" s="18">
        <v>189059.15</v>
      </c>
      <c r="F449" s="18">
        <v>762786.7</v>
      </c>
      <c r="G449" s="18">
        <v>14440.99</v>
      </c>
      <c r="H449" s="19">
        <f>SUM(C449:G449)</f>
        <v>1382591.0199999998</v>
      </c>
      <c r="I449" s="18">
        <v>500595.26</v>
      </c>
      <c r="J449" s="18">
        <v>665840.89</v>
      </c>
      <c r="K449" s="18">
        <v>1988.94</v>
      </c>
      <c r="L449" s="18">
        <v>71694.289999999994</v>
      </c>
      <c r="M449" s="19">
        <f>SUM(I449:L449)</f>
        <v>1240119.3799999999</v>
      </c>
      <c r="N449" s="20">
        <f>(H449-M449)/H449</f>
        <v>0.10304684316552259</v>
      </c>
    </row>
    <row r="450" spans="1:14" ht="15.6" customHeight="1">
      <c r="A450" s="17" t="s">
        <v>635</v>
      </c>
      <c r="B450" s="28" t="s">
        <v>21</v>
      </c>
      <c r="C450" s="18">
        <v>109377.14</v>
      </c>
      <c r="D450" s="18">
        <v>3296.81</v>
      </c>
      <c r="E450" s="18">
        <v>137778.1</v>
      </c>
      <c r="F450" s="18">
        <v>865389.25</v>
      </c>
      <c r="G450" s="18">
        <v>3972.2</v>
      </c>
      <c r="H450" s="19">
        <f>SUM(C450:G450)</f>
        <v>1119813.5</v>
      </c>
      <c r="I450" s="18">
        <v>624354.13</v>
      </c>
      <c r="J450" s="18">
        <v>315632.95</v>
      </c>
      <c r="K450" s="18">
        <v>1793.39</v>
      </c>
      <c r="L450" s="18">
        <v>62863.05</v>
      </c>
      <c r="M450" s="19">
        <f>SUM(I450:L450)</f>
        <v>1004643.5200000001</v>
      </c>
      <c r="N450" s="20">
        <f>(H450-M450)/H450</f>
        <v>0.10284746522523605</v>
      </c>
    </row>
    <row r="451" spans="1:14" ht="15.6" customHeight="1">
      <c r="A451" s="17" t="s">
        <v>417</v>
      </c>
      <c r="B451" s="28" t="s">
        <v>37</v>
      </c>
      <c r="C451" s="18">
        <v>26745869.120000001</v>
      </c>
      <c r="D451" s="18">
        <v>886991.9</v>
      </c>
      <c r="E451" s="18">
        <v>10263529.98</v>
      </c>
      <c r="F451" s="18">
        <v>38858963.43</v>
      </c>
      <c r="G451" s="18">
        <v>828045.38</v>
      </c>
      <c r="H451" s="19">
        <f>SUM(C451:G451)</f>
        <v>77583399.810000002</v>
      </c>
      <c r="I451" s="18">
        <v>28390398.510000002</v>
      </c>
      <c r="J451" s="18">
        <v>15400125.050000001</v>
      </c>
      <c r="K451" s="18">
        <v>1887337.64</v>
      </c>
      <c r="L451" s="18">
        <v>23936386.949999999</v>
      </c>
      <c r="M451" s="19">
        <f>SUM(I451:L451)</f>
        <v>69614248.150000006</v>
      </c>
      <c r="N451" s="20">
        <f>(H451-M451)/H451</f>
        <v>0.10271722661698597</v>
      </c>
    </row>
    <row r="452" spans="1:14" ht="15.6" customHeight="1">
      <c r="A452" s="17" t="s">
        <v>632</v>
      </c>
      <c r="B452" s="28" t="s">
        <v>15</v>
      </c>
      <c r="C452" s="18">
        <v>99200.38</v>
      </c>
      <c r="D452" s="18">
        <v>886.3</v>
      </c>
      <c r="E452" s="18">
        <v>25546.77</v>
      </c>
      <c r="F452" s="18">
        <v>314922.12</v>
      </c>
      <c r="G452" s="18">
        <v>9004.66</v>
      </c>
      <c r="H452" s="19">
        <f>SUM(C452:G452)</f>
        <v>449560.23</v>
      </c>
      <c r="I452" s="18">
        <v>193807.09</v>
      </c>
      <c r="J452" s="18">
        <v>198252.17</v>
      </c>
      <c r="K452" s="18">
        <v>0.1</v>
      </c>
      <c r="L452" s="18">
        <v>11738.21</v>
      </c>
      <c r="M452" s="19">
        <f>SUM(I452:L452)</f>
        <v>403797.57</v>
      </c>
      <c r="N452" s="20">
        <f>(H452-M452)/H452</f>
        <v>0.10179428015685457</v>
      </c>
    </row>
    <row r="453" spans="1:14" ht="15.6" customHeight="1">
      <c r="A453" s="17" t="s">
        <v>340</v>
      </c>
      <c r="B453" s="28" t="s">
        <v>15</v>
      </c>
      <c r="C453" s="18">
        <v>11264290.51</v>
      </c>
      <c r="D453" s="18">
        <v>356474.59</v>
      </c>
      <c r="E453" s="18">
        <v>5926835.0199999996</v>
      </c>
      <c r="F453" s="18">
        <v>18197181.149999999</v>
      </c>
      <c r="G453" s="18">
        <v>2041956.78</v>
      </c>
      <c r="H453" s="19">
        <f>SUM(C453:G453)</f>
        <v>37786738.049999997</v>
      </c>
      <c r="I453" s="18">
        <v>10639123.41</v>
      </c>
      <c r="J453" s="18">
        <v>22623893.41</v>
      </c>
      <c r="K453" s="18">
        <v>361000</v>
      </c>
      <c r="L453" s="18">
        <v>320841.82</v>
      </c>
      <c r="M453" s="19">
        <f>SUM(I453:L453)</f>
        <v>33944858.640000001</v>
      </c>
      <c r="N453" s="20">
        <f>(H453-M453)/H453</f>
        <v>0.10167269280868758</v>
      </c>
    </row>
    <row r="454" spans="1:14" ht="15.6" customHeight="1">
      <c r="A454" s="17" t="s">
        <v>577</v>
      </c>
      <c r="B454" s="28" t="s">
        <v>26</v>
      </c>
      <c r="C454" s="18">
        <v>956221.74</v>
      </c>
      <c r="D454" s="18">
        <v>19900.22</v>
      </c>
      <c r="E454" s="18">
        <v>297286.40999999997</v>
      </c>
      <c r="F454" s="18">
        <v>1021567.63</v>
      </c>
      <c r="G454" s="18">
        <v>6862.59</v>
      </c>
      <c r="H454" s="19">
        <f>SUM(C454:G454)</f>
        <v>2301838.59</v>
      </c>
      <c r="I454" s="18">
        <v>1220703.22</v>
      </c>
      <c r="J454" s="18">
        <v>713612.58</v>
      </c>
      <c r="K454" s="18">
        <v>6768.62</v>
      </c>
      <c r="L454" s="18">
        <v>127548.49</v>
      </c>
      <c r="M454" s="19">
        <f>SUM(I454:L454)</f>
        <v>2068632.91</v>
      </c>
      <c r="N454" s="20">
        <f>(H454-M454)/H454</f>
        <v>0.10131278579355121</v>
      </c>
    </row>
    <row r="455" spans="1:14" ht="15.6" customHeight="1">
      <c r="A455" s="17" t="s">
        <v>184</v>
      </c>
      <c r="B455" s="28" t="s">
        <v>37</v>
      </c>
      <c r="C455" s="18">
        <v>12625396.539999999</v>
      </c>
      <c r="D455" s="18">
        <v>297189.82</v>
      </c>
      <c r="E455" s="18">
        <v>8681319.5899999999</v>
      </c>
      <c r="F455" s="18">
        <v>10298189.41</v>
      </c>
      <c r="G455" s="18">
        <v>670788.21</v>
      </c>
      <c r="H455" s="19">
        <f>SUM(C455:G455)</f>
        <v>32572883.57</v>
      </c>
      <c r="I455" s="18">
        <v>14758380.890000001</v>
      </c>
      <c r="J455" s="18">
        <v>10204422.52</v>
      </c>
      <c r="K455" s="18">
        <v>17888.740000000002</v>
      </c>
      <c r="L455" s="18">
        <v>4317001.63</v>
      </c>
      <c r="M455" s="19">
        <f>SUM(I455:L455)</f>
        <v>29297693.779999997</v>
      </c>
      <c r="N455" s="20">
        <f>(H455-M455)/H455</f>
        <v>0.10054958084879198</v>
      </c>
    </row>
    <row r="456" spans="1:14" ht="15.6" customHeight="1">
      <c r="A456" s="17" t="s">
        <v>506</v>
      </c>
      <c r="B456" s="28" t="s">
        <v>31</v>
      </c>
      <c r="C456" s="18">
        <v>121844.95</v>
      </c>
      <c r="D456" s="18">
        <v>2612.44</v>
      </c>
      <c r="E456" s="18">
        <v>27101.57</v>
      </c>
      <c r="F456" s="18">
        <v>405711.28</v>
      </c>
      <c r="G456" s="18">
        <v>20029.32</v>
      </c>
      <c r="H456" s="19">
        <f>SUM(C456:G456)</f>
        <v>577299.55999999994</v>
      </c>
      <c r="I456" s="18">
        <v>237469.34</v>
      </c>
      <c r="J456" s="18">
        <v>274921.03000000003</v>
      </c>
      <c r="K456" s="18">
        <v>2458.59</v>
      </c>
      <c r="L456" s="18">
        <v>4506.38</v>
      </c>
      <c r="M456" s="19">
        <f>SUM(I456:L456)</f>
        <v>519355.34</v>
      </c>
      <c r="N456" s="20">
        <f>(H456-M456)/H456</f>
        <v>0.10037114873255736</v>
      </c>
    </row>
    <row r="457" spans="1:14" ht="15.6" customHeight="1">
      <c r="A457" s="17" t="s">
        <v>270</v>
      </c>
      <c r="B457" s="28" t="s">
        <v>15</v>
      </c>
      <c r="C457" s="18">
        <v>114150.46</v>
      </c>
      <c r="D457" s="18">
        <v>1382.61</v>
      </c>
      <c r="E457" s="18">
        <v>62746.38</v>
      </c>
      <c r="F457" s="18">
        <v>359224.65</v>
      </c>
      <c r="G457" s="18">
        <v>22020.44</v>
      </c>
      <c r="H457" s="19">
        <f>SUM(C457:G457)</f>
        <v>559524.54</v>
      </c>
      <c r="I457" s="18">
        <v>199581.9</v>
      </c>
      <c r="J457" s="18">
        <v>279752.03000000003</v>
      </c>
      <c r="K457" s="18">
        <v>0</v>
      </c>
      <c r="L457" s="18">
        <v>24228.38</v>
      </c>
      <c r="M457" s="19">
        <f>SUM(I457:L457)</f>
        <v>503562.31000000006</v>
      </c>
      <c r="N457" s="20">
        <f>(H457-M457)/H457</f>
        <v>0.10001747197718974</v>
      </c>
    </row>
    <row r="458" spans="1:14" ht="15.6" customHeight="1">
      <c r="A458" s="17" t="s">
        <v>120</v>
      </c>
      <c r="B458" s="28" t="s">
        <v>26</v>
      </c>
      <c r="C458" s="18">
        <v>440666.88</v>
      </c>
      <c r="D458" s="18">
        <v>410.03</v>
      </c>
      <c r="E458" s="18">
        <v>236964.01</v>
      </c>
      <c r="F458" s="18">
        <v>1249081.54</v>
      </c>
      <c r="G458" s="18">
        <v>1380</v>
      </c>
      <c r="H458" s="19">
        <f>SUM(C458:G458)</f>
        <v>1928502.46</v>
      </c>
      <c r="I458" s="18">
        <v>1013474.93</v>
      </c>
      <c r="J458" s="18">
        <v>600327.5</v>
      </c>
      <c r="K458" s="18">
        <v>576.01</v>
      </c>
      <c r="L458" s="18">
        <v>122001.72</v>
      </c>
      <c r="M458" s="19">
        <f>SUM(I458:L458)</f>
        <v>1736380.1600000001</v>
      </c>
      <c r="N458" s="20">
        <f>(H458-M458)/H458</f>
        <v>9.9622533019740001E-2</v>
      </c>
    </row>
    <row r="459" spans="1:14" ht="15.6" customHeight="1">
      <c r="A459" s="17" t="s">
        <v>133</v>
      </c>
      <c r="B459" s="28" t="s">
        <v>25</v>
      </c>
      <c r="C459" s="18">
        <v>645486.34</v>
      </c>
      <c r="D459" s="18">
        <v>11366.62</v>
      </c>
      <c r="E459" s="18">
        <v>191349.24</v>
      </c>
      <c r="F459" s="18">
        <v>1226716.81</v>
      </c>
      <c r="G459" s="18">
        <v>39910.17</v>
      </c>
      <c r="H459" s="19">
        <f>SUM(C459:G459)</f>
        <v>2114829.1800000002</v>
      </c>
      <c r="I459" s="18">
        <v>1035269.31</v>
      </c>
      <c r="J459" s="18">
        <v>829094.18</v>
      </c>
      <c r="K459" s="18">
        <v>10365.4</v>
      </c>
      <c r="L459" s="18">
        <v>30043.22</v>
      </c>
      <c r="M459" s="19">
        <f>SUM(I459:L459)</f>
        <v>1904772.11</v>
      </c>
      <c r="N459" s="20">
        <f>(H459-M459)/H459</f>
        <v>9.9325785735564734E-2</v>
      </c>
    </row>
    <row r="460" spans="1:14" ht="15.6" customHeight="1">
      <c r="A460" s="17" t="s">
        <v>219</v>
      </c>
      <c r="B460" s="28" t="s">
        <v>21</v>
      </c>
      <c r="C460" s="18">
        <v>160399.82999999999</v>
      </c>
      <c r="D460" s="18">
        <v>195.69</v>
      </c>
      <c r="E460" s="18">
        <v>42066.55</v>
      </c>
      <c r="F460" s="18">
        <v>450197.02</v>
      </c>
      <c r="G460" s="18">
        <v>14942.69</v>
      </c>
      <c r="H460" s="19">
        <f>SUM(C460:G460)</f>
        <v>667801.78</v>
      </c>
      <c r="I460" s="18">
        <v>256823.56</v>
      </c>
      <c r="J460" s="18">
        <v>291413.39</v>
      </c>
      <c r="K460" s="18">
        <v>5.51</v>
      </c>
      <c r="L460" s="18">
        <v>53655.69</v>
      </c>
      <c r="M460" s="19">
        <f>SUM(I460:L460)</f>
        <v>601898.14999999991</v>
      </c>
      <c r="N460" s="20">
        <f>(H460-M460)/H460</f>
        <v>9.8687412902673188E-2</v>
      </c>
    </row>
    <row r="461" spans="1:14" ht="15.6" customHeight="1">
      <c r="A461" s="17" t="s">
        <v>366</v>
      </c>
      <c r="B461" s="28" t="s">
        <v>25</v>
      </c>
      <c r="C461" s="18">
        <v>314026.93</v>
      </c>
      <c r="D461" s="18">
        <v>26397.32</v>
      </c>
      <c r="E461" s="18">
        <v>54961.89</v>
      </c>
      <c r="F461" s="18">
        <v>883907.73</v>
      </c>
      <c r="G461" s="18">
        <v>36122.01</v>
      </c>
      <c r="H461" s="19">
        <f>SUM(C461:G461)</f>
        <v>1315415.8800000001</v>
      </c>
      <c r="I461" s="18">
        <v>465797.22</v>
      </c>
      <c r="J461" s="18">
        <v>512131.25</v>
      </c>
      <c r="K461" s="18">
        <v>1600.92</v>
      </c>
      <c r="L461" s="18">
        <v>206695.79</v>
      </c>
      <c r="M461" s="19">
        <f>SUM(I461:L461)</f>
        <v>1186225.18</v>
      </c>
      <c r="N461" s="20">
        <f>(H461-M461)/H461</f>
        <v>9.8212817683180298E-2</v>
      </c>
    </row>
    <row r="462" spans="1:14" ht="15.6" customHeight="1">
      <c r="A462" s="17" t="s">
        <v>239</v>
      </c>
      <c r="B462" s="28" t="s">
        <v>22</v>
      </c>
      <c r="C462" s="18">
        <v>5078490.1399999997</v>
      </c>
      <c r="D462" s="18">
        <v>464610.27</v>
      </c>
      <c r="E462" s="18">
        <v>1234073.44</v>
      </c>
      <c r="F462" s="18">
        <v>7572208.8499999996</v>
      </c>
      <c r="G462" s="18">
        <v>94443.9</v>
      </c>
      <c r="H462" s="19">
        <f>SUM(C462:G462)</f>
        <v>14443826.6</v>
      </c>
      <c r="I462" s="18">
        <v>6487496.04</v>
      </c>
      <c r="J462" s="18">
        <v>5774283.2199999997</v>
      </c>
      <c r="K462" s="18">
        <v>5805.63</v>
      </c>
      <c r="L462" s="18">
        <v>759998.36</v>
      </c>
      <c r="M462" s="19">
        <f>SUM(I462:L462)</f>
        <v>13027583.25</v>
      </c>
      <c r="N462" s="20">
        <f>(H462-M462)/H462</f>
        <v>9.8051810591522862E-2</v>
      </c>
    </row>
    <row r="463" spans="1:14" ht="15.6" customHeight="1">
      <c r="A463" s="17" t="s">
        <v>93</v>
      </c>
      <c r="B463" s="28" t="s">
        <v>21</v>
      </c>
      <c r="C463" s="18">
        <v>42953.85</v>
      </c>
      <c r="D463" s="18">
        <v>474.33</v>
      </c>
      <c r="E463" s="18">
        <v>27302.3</v>
      </c>
      <c r="F463" s="18">
        <v>720941.58</v>
      </c>
      <c r="G463" s="18">
        <v>2925</v>
      </c>
      <c r="H463" s="19">
        <f>SUM(C463:G463)</f>
        <v>794597.05999999994</v>
      </c>
      <c r="I463" s="18">
        <v>218810.34</v>
      </c>
      <c r="J463" s="18">
        <v>215903.14</v>
      </c>
      <c r="K463" s="18">
        <v>51.23</v>
      </c>
      <c r="L463" s="18">
        <v>282088.17</v>
      </c>
      <c r="M463" s="19">
        <f>SUM(I463:L463)</f>
        <v>716852.87999999989</v>
      </c>
      <c r="N463" s="20">
        <f>(H463-M463)/H463</f>
        <v>9.7841011392617111E-2</v>
      </c>
    </row>
    <row r="464" spans="1:14" ht="15.6" customHeight="1">
      <c r="A464" s="17" t="s">
        <v>624</v>
      </c>
      <c r="B464" s="28" t="s">
        <v>15</v>
      </c>
      <c r="C464" s="18">
        <v>62219.58</v>
      </c>
      <c r="D464" s="18">
        <v>0</v>
      </c>
      <c r="E464" s="18">
        <v>55129.63</v>
      </c>
      <c r="F464" s="18">
        <v>272184.75</v>
      </c>
      <c r="G464" s="18">
        <v>12651.33</v>
      </c>
      <c r="H464" s="19">
        <f>SUM(C464:G464)</f>
        <v>402185.29</v>
      </c>
      <c r="I464" s="18">
        <v>138408.66</v>
      </c>
      <c r="J464" s="18">
        <v>214369.41</v>
      </c>
      <c r="K464" s="18">
        <v>3397.91</v>
      </c>
      <c r="L464" s="18">
        <v>6689.58</v>
      </c>
      <c r="M464" s="19">
        <f>SUM(I464:L464)</f>
        <v>362865.56</v>
      </c>
      <c r="N464" s="20">
        <f>(H464-M464)/H464</f>
        <v>9.7765211651574785E-2</v>
      </c>
    </row>
    <row r="465" spans="1:14" ht="15.6" customHeight="1">
      <c r="A465" s="17" t="s">
        <v>472</v>
      </c>
      <c r="B465" s="28" t="s">
        <v>18</v>
      </c>
      <c r="C465" s="18">
        <v>133996.17000000001</v>
      </c>
      <c r="D465" s="18">
        <v>1753.45</v>
      </c>
      <c r="E465" s="18">
        <v>35843.75</v>
      </c>
      <c r="F465" s="18">
        <v>669930.78</v>
      </c>
      <c r="G465" s="18">
        <v>32249.52</v>
      </c>
      <c r="H465" s="19">
        <f>SUM(C465:G465)</f>
        <v>873773.67</v>
      </c>
      <c r="I465" s="18">
        <v>344216.36</v>
      </c>
      <c r="J465" s="18">
        <v>387813.39</v>
      </c>
      <c r="K465" s="18">
        <v>252.1</v>
      </c>
      <c r="L465" s="18">
        <v>56106.71</v>
      </c>
      <c r="M465" s="19">
        <f>SUM(I465:L465)</f>
        <v>788388.55999999994</v>
      </c>
      <c r="N465" s="20">
        <f>(H465-M465)/H465</f>
        <v>9.7719939306479792E-2</v>
      </c>
    </row>
    <row r="466" spans="1:14" ht="15.6" customHeight="1">
      <c r="A466" s="17" t="s">
        <v>273</v>
      </c>
      <c r="B466" s="28" t="s">
        <v>22</v>
      </c>
      <c r="C466" s="18">
        <v>1721194.17</v>
      </c>
      <c r="D466" s="18">
        <v>31410.63</v>
      </c>
      <c r="E466" s="18">
        <v>285430.63</v>
      </c>
      <c r="F466" s="18">
        <v>3769662.29</v>
      </c>
      <c r="G466" s="18">
        <v>33202.199999999997</v>
      </c>
      <c r="H466" s="19">
        <f>SUM(C466:G466)</f>
        <v>5840899.9199999999</v>
      </c>
      <c r="I466" s="18">
        <v>4036050.88</v>
      </c>
      <c r="J466" s="18">
        <v>1093546.9099999999</v>
      </c>
      <c r="K466" s="18">
        <v>56927.4</v>
      </c>
      <c r="L466" s="18">
        <v>85487.49</v>
      </c>
      <c r="M466" s="19">
        <f>SUM(I466:L466)</f>
        <v>5272012.6800000006</v>
      </c>
      <c r="N466" s="20">
        <f>(H466-M466)/H466</f>
        <v>9.739719012340127E-2</v>
      </c>
    </row>
    <row r="467" spans="1:14" ht="15.6" customHeight="1">
      <c r="A467" s="17" t="s">
        <v>143</v>
      </c>
      <c r="B467" s="28" t="s">
        <v>21</v>
      </c>
      <c r="C467" s="18">
        <v>51858.02</v>
      </c>
      <c r="D467" s="18">
        <v>10454.9</v>
      </c>
      <c r="E467" s="18">
        <v>51994.64</v>
      </c>
      <c r="F467" s="18">
        <v>413247.81</v>
      </c>
      <c r="G467" s="18">
        <v>20387.599999999999</v>
      </c>
      <c r="H467" s="19">
        <f>SUM(C467:G467)</f>
        <v>547942.97</v>
      </c>
      <c r="I467" s="18">
        <v>248421.87</v>
      </c>
      <c r="J467" s="18">
        <v>221388.65</v>
      </c>
      <c r="K467" s="18">
        <v>801.73</v>
      </c>
      <c r="L467" s="18">
        <v>24460.73</v>
      </c>
      <c r="M467" s="19">
        <f>SUM(I467:L467)</f>
        <v>495072.98</v>
      </c>
      <c r="N467" s="20">
        <f>(H467-M467)/H467</f>
        <v>9.6488125397429583E-2</v>
      </c>
    </row>
    <row r="468" spans="1:14" ht="15.6" customHeight="1">
      <c r="A468" s="17" t="s">
        <v>30</v>
      </c>
      <c r="B468" s="28" t="s">
        <v>31</v>
      </c>
      <c r="C468" s="18">
        <v>274712.26</v>
      </c>
      <c r="D468" s="18">
        <v>9129.75</v>
      </c>
      <c r="E468" s="18">
        <v>185649.75</v>
      </c>
      <c r="F468" s="18">
        <v>785098.94</v>
      </c>
      <c r="G468" s="18">
        <v>15210.16</v>
      </c>
      <c r="H468" s="19">
        <f>SUM(C468:G468)</f>
        <v>1269800.8599999999</v>
      </c>
      <c r="I468" s="18">
        <v>570213.97</v>
      </c>
      <c r="J468" s="18">
        <v>498041.01</v>
      </c>
      <c r="K468" s="18">
        <v>39000</v>
      </c>
      <c r="L468" s="18">
        <v>40464.74</v>
      </c>
      <c r="M468" s="19">
        <f>SUM(I468:L468)</f>
        <v>1147719.72</v>
      </c>
      <c r="N468" s="20">
        <f>(H468-M468)/H468</f>
        <v>9.6141957251470053E-2</v>
      </c>
    </row>
    <row r="469" spans="1:14" ht="15.6" customHeight="1">
      <c r="A469" s="17" t="s">
        <v>546</v>
      </c>
      <c r="B469" s="28" t="s">
        <v>18</v>
      </c>
      <c r="C469" s="18">
        <v>3546640.93</v>
      </c>
      <c r="D469" s="18">
        <v>28937.39</v>
      </c>
      <c r="E469" s="18">
        <v>641463.39</v>
      </c>
      <c r="F469" s="18">
        <v>5003434.1399999997</v>
      </c>
      <c r="G469" s="18">
        <v>114013.25</v>
      </c>
      <c r="H469" s="19">
        <f>SUM(C469:G469)</f>
        <v>9334489.0999999996</v>
      </c>
      <c r="I469" s="18">
        <v>3732471.03</v>
      </c>
      <c r="J469" s="18">
        <v>4226639.83</v>
      </c>
      <c r="K469" s="18">
        <v>4341</v>
      </c>
      <c r="L469" s="18">
        <v>479386.69</v>
      </c>
      <c r="M469" s="19">
        <f>SUM(I469:L469)</f>
        <v>8442838.5499999989</v>
      </c>
      <c r="N469" s="20">
        <f>(H469-M469)/H469</f>
        <v>9.5522158786387229E-2</v>
      </c>
    </row>
    <row r="470" spans="1:14" ht="15.6" customHeight="1">
      <c r="A470" s="17" t="s">
        <v>185</v>
      </c>
      <c r="B470" s="28" t="s">
        <v>18</v>
      </c>
      <c r="C470" s="18">
        <v>109932.96</v>
      </c>
      <c r="D470" s="18">
        <v>6328.58</v>
      </c>
      <c r="E470" s="18">
        <v>258929.35</v>
      </c>
      <c r="F470" s="18">
        <v>910963.73</v>
      </c>
      <c r="G470" s="18">
        <v>76395.97</v>
      </c>
      <c r="H470" s="19">
        <f>SUM(C470:G470)</f>
        <v>1362550.59</v>
      </c>
      <c r="I470" s="18">
        <v>819983.9</v>
      </c>
      <c r="J470" s="18">
        <v>368341.36</v>
      </c>
      <c r="K470" s="18">
        <v>1411.65</v>
      </c>
      <c r="L470" s="18">
        <v>42750.35</v>
      </c>
      <c r="M470" s="19">
        <f>SUM(I470:L470)</f>
        <v>1232487.26</v>
      </c>
      <c r="N470" s="20">
        <f>(H470-M470)/H470</f>
        <v>9.545578047124112E-2</v>
      </c>
    </row>
    <row r="471" spans="1:14" ht="15.6" customHeight="1">
      <c r="A471" s="17" t="s">
        <v>457</v>
      </c>
      <c r="B471" s="28" t="s">
        <v>37</v>
      </c>
      <c r="C471" s="18">
        <v>2338916.2599999998</v>
      </c>
      <c r="D471" s="18">
        <v>134148.38</v>
      </c>
      <c r="E471" s="18">
        <v>1530850.43</v>
      </c>
      <c r="F471" s="18">
        <v>4162745.34</v>
      </c>
      <c r="G471" s="18">
        <v>42678.78</v>
      </c>
      <c r="H471" s="19">
        <f>SUM(C471:G471)</f>
        <v>8209339.1899999995</v>
      </c>
      <c r="I471" s="18">
        <v>4340542.03</v>
      </c>
      <c r="J471" s="18">
        <v>2627773.14</v>
      </c>
      <c r="K471" s="18">
        <v>63470.83</v>
      </c>
      <c r="L471" s="18">
        <v>394057.97</v>
      </c>
      <c r="M471" s="19">
        <f>SUM(I471:L471)</f>
        <v>7425843.9699999997</v>
      </c>
      <c r="N471" s="20">
        <f>(H471-M471)/H471</f>
        <v>9.543949907130099E-2</v>
      </c>
    </row>
    <row r="472" spans="1:14" ht="15.6" customHeight="1">
      <c r="A472" s="17" t="s">
        <v>253</v>
      </c>
      <c r="B472" s="28" t="s">
        <v>25</v>
      </c>
      <c r="C472" s="18">
        <v>70090.73</v>
      </c>
      <c r="D472" s="18">
        <v>4054.3</v>
      </c>
      <c r="E472" s="18">
        <v>7477.75</v>
      </c>
      <c r="F472" s="18">
        <v>418660.64</v>
      </c>
      <c r="G472" s="18">
        <v>1490.57</v>
      </c>
      <c r="H472" s="19">
        <f>SUM(C472:G472)</f>
        <v>501773.99000000005</v>
      </c>
      <c r="I472" s="18">
        <v>246898.39</v>
      </c>
      <c r="J472" s="18">
        <v>183109.12</v>
      </c>
      <c r="K472" s="18">
        <v>901.73</v>
      </c>
      <c r="L472" s="18">
        <v>23328.94</v>
      </c>
      <c r="M472" s="19">
        <f>SUM(I472:L472)</f>
        <v>454238.18</v>
      </c>
      <c r="N472" s="20">
        <f>(H472-M472)/H472</f>
        <v>9.4735500339505549E-2</v>
      </c>
    </row>
    <row r="473" spans="1:14" ht="15.6" customHeight="1">
      <c r="A473" s="17" t="s">
        <v>83</v>
      </c>
      <c r="B473" s="28" t="s">
        <v>22</v>
      </c>
      <c r="C473" s="18">
        <v>856411.2</v>
      </c>
      <c r="D473" s="18">
        <v>30015.96</v>
      </c>
      <c r="E473" s="18">
        <v>609265.06000000006</v>
      </c>
      <c r="F473" s="18">
        <v>2731496.21</v>
      </c>
      <c r="G473" s="18">
        <v>51857.47</v>
      </c>
      <c r="H473" s="19">
        <f>SUM(C473:G473)</f>
        <v>4279045.8999999994</v>
      </c>
      <c r="I473" s="18">
        <v>2368064.69</v>
      </c>
      <c r="J473" s="18">
        <v>1312105.06</v>
      </c>
      <c r="K473" s="18">
        <v>2798.39</v>
      </c>
      <c r="L473" s="18">
        <v>191342.26</v>
      </c>
      <c r="M473" s="19">
        <f>SUM(I473:L473)</f>
        <v>3874310.4000000004</v>
      </c>
      <c r="N473" s="20">
        <f>(H473-M473)/H473</f>
        <v>9.4585454201367436E-2</v>
      </c>
    </row>
    <row r="474" spans="1:14" ht="15.6" customHeight="1">
      <c r="A474" s="17" t="s">
        <v>296</v>
      </c>
      <c r="B474" s="28" t="s">
        <v>31</v>
      </c>
      <c r="C474" s="18">
        <v>1016345.95</v>
      </c>
      <c r="D474" s="18">
        <v>160715.38</v>
      </c>
      <c r="E474" s="18">
        <v>499273.31</v>
      </c>
      <c r="F474" s="18">
        <v>1973049.39</v>
      </c>
      <c r="G474" s="18">
        <v>47599.199999999997</v>
      </c>
      <c r="H474" s="19">
        <f>SUM(C474:G474)</f>
        <v>3696983.2300000004</v>
      </c>
      <c r="I474" s="18">
        <v>1496680.6</v>
      </c>
      <c r="J474" s="18">
        <v>1651770.06</v>
      </c>
      <c r="K474" s="18">
        <v>205.06</v>
      </c>
      <c r="L474" s="18">
        <v>199815.5</v>
      </c>
      <c r="M474" s="19">
        <f>SUM(I474:L474)</f>
        <v>3348471.22</v>
      </c>
      <c r="N474" s="20">
        <f>(H474-M474)/H474</f>
        <v>9.4269296969464539E-2</v>
      </c>
    </row>
    <row r="475" spans="1:14" ht="15.6" customHeight="1">
      <c r="A475" s="17" t="s">
        <v>287</v>
      </c>
      <c r="B475" s="28" t="s">
        <v>21</v>
      </c>
      <c r="C475" s="18">
        <v>1457522.78</v>
      </c>
      <c r="D475" s="18">
        <v>25391.919999999998</v>
      </c>
      <c r="E475" s="18">
        <v>661986.63</v>
      </c>
      <c r="F475" s="18">
        <v>3050260.41</v>
      </c>
      <c r="G475" s="18">
        <v>29291.599999999999</v>
      </c>
      <c r="H475" s="19">
        <f>SUM(C475:G475)</f>
        <v>5224453.34</v>
      </c>
      <c r="I475" s="18">
        <v>2897974.21</v>
      </c>
      <c r="J475" s="18">
        <v>1721133.27</v>
      </c>
      <c r="K475" s="18">
        <v>35414.199999999997</v>
      </c>
      <c r="L475" s="18">
        <v>79510</v>
      </c>
      <c r="M475" s="19">
        <f>SUM(I475:L475)</f>
        <v>4734031.6800000006</v>
      </c>
      <c r="N475" s="20">
        <f>(H475-M475)/H475</f>
        <v>9.3870425876939542E-2</v>
      </c>
    </row>
    <row r="476" spans="1:14" ht="15.6" customHeight="1">
      <c r="A476" s="17" t="s">
        <v>448</v>
      </c>
      <c r="B476" s="28" t="s">
        <v>31</v>
      </c>
      <c r="C476" s="18">
        <v>683526.23</v>
      </c>
      <c r="D476" s="18">
        <v>13981.25</v>
      </c>
      <c r="E476" s="18">
        <v>364995.87</v>
      </c>
      <c r="F476" s="18">
        <v>1397268.78</v>
      </c>
      <c r="G476" s="18">
        <v>5000</v>
      </c>
      <c r="H476" s="19">
        <f>SUM(C476:G476)</f>
        <v>2464772.13</v>
      </c>
      <c r="I476" s="18">
        <v>777339.56</v>
      </c>
      <c r="J476" s="18">
        <v>1356465.5</v>
      </c>
      <c r="K476" s="18">
        <v>6596.83</v>
      </c>
      <c r="L476" s="18">
        <v>93388.29</v>
      </c>
      <c r="M476" s="19">
        <f>SUM(I476:L476)</f>
        <v>2233790.1800000002</v>
      </c>
      <c r="N476" s="20">
        <f>(H476-M476)/H476</f>
        <v>9.3713308093920936E-2</v>
      </c>
    </row>
    <row r="477" spans="1:14" ht="15.6" customHeight="1">
      <c r="A477" s="17" t="s">
        <v>20</v>
      </c>
      <c r="B477" s="28" t="s">
        <v>21</v>
      </c>
      <c r="C477" s="18">
        <v>42949.97</v>
      </c>
      <c r="D477" s="18">
        <v>87.6</v>
      </c>
      <c r="E477" s="18">
        <v>18292.71</v>
      </c>
      <c r="F477" s="18">
        <v>454548.53</v>
      </c>
      <c r="G477" s="18">
        <v>3100</v>
      </c>
      <c r="H477" s="19">
        <f>SUM(C477:G477)</f>
        <v>518978.81000000006</v>
      </c>
      <c r="I477" s="18">
        <v>151230.68</v>
      </c>
      <c r="J477" s="18">
        <v>302720.13</v>
      </c>
      <c r="K477" s="18">
        <v>423.15</v>
      </c>
      <c r="L477" s="18">
        <v>16250.93</v>
      </c>
      <c r="M477" s="19">
        <f>SUM(I477:L477)</f>
        <v>470624.89</v>
      </c>
      <c r="N477" s="20">
        <f>(H477-M477)/H477</f>
        <v>9.3171279960351433E-2</v>
      </c>
    </row>
    <row r="478" spans="1:14" ht="15.6" customHeight="1">
      <c r="A478" s="17" t="s">
        <v>500</v>
      </c>
      <c r="B478" s="28" t="s">
        <v>31</v>
      </c>
      <c r="C478" s="18">
        <v>2308620.7999999998</v>
      </c>
      <c r="D478" s="18">
        <v>96375.17</v>
      </c>
      <c r="E478" s="18">
        <v>1822839.33</v>
      </c>
      <c r="F478" s="18">
        <v>4320593.7300000004</v>
      </c>
      <c r="G478" s="18">
        <v>19408.52</v>
      </c>
      <c r="H478" s="19">
        <f>SUM(C478:G478)</f>
        <v>8567837.5500000007</v>
      </c>
      <c r="I478" s="18">
        <v>4653491.1900000004</v>
      </c>
      <c r="J478" s="18">
        <v>2814934.94</v>
      </c>
      <c r="K478" s="18">
        <v>110689.62</v>
      </c>
      <c r="L478" s="18">
        <v>190791.48</v>
      </c>
      <c r="M478" s="19">
        <f>SUM(I478:L478)</f>
        <v>7769907.2300000014</v>
      </c>
      <c r="N478" s="20">
        <f>(H478-M478)/H478</f>
        <v>9.313088808505704E-2</v>
      </c>
    </row>
    <row r="479" spans="1:14" ht="15.6" customHeight="1">
      <c r="A479" s="17" t="s">
        <v>334</v>
      </c>
      <c r="B479" s="28" t="s">
        <v>22</v>
      </c>
      <c r="C479" s="18">
        <v>8733105.0500000007</v>
      </c>
      <c r="D479" s="18">
        <v>765023.85</v>
      </c>
      <c r="E479" s="18">
        <v>3926594.81</v>
      </c>
      <c r="F479" s="18">
        <v>19685977.899999999</v>
      </c>
      <c r="G479" s="18">
        <v>393413.21</v>
      </c>
      <c r="H479" s="19">
        <f>SUM(C479:G479)</f>
        <v>33504114.82</v>
      </c>
      <c r="I479" s="18">
        <v>16112665.859999999</v>
      </c>
      <c r="J479" s="18">
        <v>13249274.880000001</v>
      </c>
      <c r="K479" s="18">
        <v>473343.64</v>
      </c>
      <c r="L479" s="18">
        <v>567693.03</v>
      </c>
      <c r="M479" s="19">
        <f>SUM(I479:L479)</f>
        <v>30402977.410000004</v>
      </c>
      <c r="N479" s="20">
        <f>(H479-M479)/H479</f>
        <v>9.2559896796580887E-2</v>
      </c>
    </row>
    <row r="480" spans="1:14" ht="15.6" customHeight="1">
      <c r="A480" s="17" t="s">
        <v>328</v>
      </c>
      <c r="B480" s="28" t="s">
        <v>21</v>
      </c>
      <c r="C480" s="18">
        <v>314534.33</v>
      </c>
      <c r="D480" s="18">
        <v>21109.85</v>
      </c>
      <c r="E480" s="18">
        <v>200363.45</v>
      </c>
      <c r="F480" s="18">
        <v>959995.21</v>
      </c>
      <c r="G480" s="18">
        <v>1587.5</v>
      </c>
      <c r="H480" s="19">
        <f>SUM(C480:G480)</f>
        <v>1497590.3399999999</v>
      </c>
      <c r="I480" s="18">
        <v>735219.43</v>
      </c>
      <c r="J480" s="18">
        <v>524705.43000000005</v>
      </c>
      <c r="K480" s="18">
        <v>13486.76</v>
      </c>
      <c r="L480" s="18">
        <v>85957.83</v>
      </c>
      <c r="M480" s="19">
        <f>SUM(I480:L480)</f>
        <v>1359369.4500000002</v>
      </c>
      <c r="N480" s="20">
        <f>(H480-M480)/H480</f>
        <v>9.2295527226757934E-2</v>
      </c>
    </row>
    <row r="481" spans="1:14" ht="15.6" customHeight="1">
      <c r="A481" s="17" t="s">
        <v>297</v>
      </c>
      <c r="B481" s="28" t="s">
        <v>22</v>
      </c>
      <c r="C481" s="18">
        <v>5604879.4900000002</v>
      </c>
      <c r="D481" s="18">
        <v>151748.68</v>
      </c>
      <c r="E481" s="18">
        <v>2082292.9</v>
      </c>
      <c r="F481" s="18">
        <v>12049732.24</v>
      </c>
      <c r="G481" s="18">
        <v>191852.59</v>
      </c>
      <c r="H481" s="19">
        <f>SUM(C481:G481)</f>
        <v>20080505.900000002</v>
      </c>
      <c r="I481" s="18">
        <v>9592114.0099999998</v>
      </c>
      <c r="J481" s="18">
        <v>7970099.3499999996</v>
      </c>
      <c r="K481" s="18">
        <v>8353.7999999999993</v>
      </c>
      <c r="L481" s="18">
        <v>657297.11</v>
      </c>
      <c r="M481" s="19">
        <f>SUM(I481:L481)</f>
        <v>18227864.27</v>
      </c>
      <c r="N481" s="20">
        <f>(H481-M481)/H481</f>
        <v>9.2260704945685779E-2</v>
      </c>
    </row>
    <row r="482" spans="1:14" ht="15.6" customHeight="1">
      <c r="A482" s="17" t="s">
        <v>199</v>
      </c>
      <c r="B482" s="28" t="s">
        <v>21</v>
      </c>
      <c r="C482" s="18">
        <v>142541.82</v>
      </c>
      <c r="D482" s="18">
        <v>15.17</v>
      </c>
      <c r="E482" s="18">
        <v>103212.86</v>
      </c>
      <c r="F482" s="18">
        <v>604348.78</v>
      </c>
      <c r="G482" s="18">
        <v>0</v>
      </c>
      <c r="H482" s="19">
        <f>SUM(C482:G482)</f>
        <v>850118.63000000012</v>
      </c>
      <c r="I482" s="18">
        <v>271151.82</v>
      </c>
      <c r="J482" s="18">
        <v>271354.40000000002</v>
      </c>
      <c r="K482" s="18">
        <v>2773.27</v>
      </c>
      <c r="L482" s="18">
        <v>227300.91</v>
      </c>
      <c r="M482" s="19">
        <f>SUM(I482:L482)</f>
        <v>772580.4</v>
      </c>
      <c r="N482" s="20">
        <f>(H482-M482)/H482</f>
        <v>9.1208717540986112E-2</v>
      </c>
    </row>
    <row r="483" spans="1:14" ht="15.6" customHeight="1">
      <c r="A483" s="17" t="s">
        <v>539</v>
      </c>
      <c r="B483" s="28" t="s">
        <v>15</v>
      </c>
      <c r="C483" s="18">
        <v>150872.07</v>
      </c>
      <c r="D483" s="18">
        <v>7978.8</v>
      </c>
      <c r="E483" s="18">
        <v>104623.28</v>
      </c>
      <c r="F483" s="18">
        <v>380182.34</v>
      </c>
      <c r="G483" s="18">
        <v>74640.73</v>
      </c>
      <c r="H483" s="19">
        <f>SUM(C483:G483)</f>
        <v>718297.22</v>
      </c>
      <c r="I483" s="18">
        <v>348140.7</v>
      </c>
      <c r="J483" s="18">
        <v>295075</v>
      </c>
      <c r="K483" s="18">
        <v>799.05</v>
      </c>
      <c r="L483" s="18">
        <v>8997.6</v>
      </c>
      <c r="M483" s="19">
        <f>SUM(I483:L483)</f>
        <v>653012.35</v>
      </c>
      <c r="N483" s="20">
        <f>(H483-M483)/H483</f>
        <v>9.0888379047325288E-2</v>
      </c>
    </row>
    <row r="484" spans="1:14" ht="15.6" customHeight="1">
      <c r="A484" s="17" t="s">
        <v>283</v>
      </c>
      <c r="B484" s="28" t="s">
        <v>31</v>
      </c>
      <c r="C484" s="18">
        <v>384935.39</v>
      </c>
      <c r="D484" s="18">
        <v>30719.72</v>
      </c>
      <c r="E484" s="18">
        <v>408925.07</v>
      </c>
      <c r="F484" s="18">
        <v>1366400.26</v>
      </c>
      <c r="G484" s="18">
        <v>14438.31</v>
      </c>
      <c r="H484" s="19">
        <f>SUM(C484:G484)</f>
        <v>2205418.75</v>
      </c>
      <c r="I484" s="18">
        <v>526887.18999999994</v>
      </c>
      <c r="J484" s="18">
        <v>1321546.1499999999</v>
      </c>
      <c r="K484" s="18">
        <v>19355.27</v>
      </c>
      <c r="L484" s="18">
        <v>137372.1</v>
      </c>
      <c r="M484" s="19">
        <f>SUM(I484:L484)</f>
        <v>2005160.71</v>
      </c>
      <c r="N484" s="20">
        <f>(H484-M484)/H484</f>
        <v>9.0802728506774524E-2</v>
      </c>
    </row>
    <row r="485" spans="1:14" ht="15.6" customHeight="1">
      <c r="A485" s="17" t="s">
        <v>275</v>
      </c>
      <c r="B485" s="28" t="s">
        <v>18</v>
      </c>
      <c r="C485" s="18">
        <v>1817503.44</v>
      </c>
      <c r="D485" s="18">
        <v>21534.66</v>
      </c>
      <c r="E485" s="18">
        <v>444497.91999999998</v>
      </c>
      <c r="F485" s="18">
        <v>3476362.96</v>
      </c>
      <c r="G485" s="18">
        <v>87934.03</v>
      </c>
      <c r="H485" s="19">
        <f>SUM(C485:G485)</f>
        <v>5847833.0100000007</v>
      </c>
      <c r="I485" s="18">
        <v>2055974.36</v>
      </c>
      <c r="J485" s="18">
        <v>3145580.18</v>
      </c>
      <c r="K485" s="18">
        <v>1280.1199999999999</v>
      </c>
      <c r="L485" s="18">
        <v>121768.25</v>
      </c>
      <c r="M485" s="19">
        <f>SUM(I485:L485)</f>
        <v>5324602.91</v>
      </c>
      <c r="N485" s="20">
        <f>(H485-M485)/H485</f>
        <v>8.947418626784634E-2</v>
      </c>
    </row>
    <row r="486" spans="1:14" ht="15.6" customHeight="1">
      <c r="A486" s="17" t="s">
        <v>498</v>
      </c>
      <c r="B486" s="28" t="s">
        <v>26</v>
      </c>
      <c r="C486" s="18">
        <v>391136.46</v>
      </c>
      <c r="D486" s="18">
        <v>16493.52</v>
      </c>
      <c r="E486" s="18">
        <v>170502.91</v>
      </c>
      <c r="F486" s="18">
        <v>1232871.95</v>
      </c>
      <c r="G486" s="18">
        <v>18257.78</v>
      </c>
      <c r="H486" s="19">
        <f>SUM(C486:G486)</f>
        <v>1829262.6199999999</v>
      </c>
      <c r="I486" s="18">
        <v>746996.8</v>
      </c>
      <c r="J486" s="18">
        <v>823387.73</v>
      </c>
      <c r="K486" s="18">
        <v>9222.35</v>
      </c>
      <c r="L486" s="18">
        <v>86472.75</v>
      </c>
      <c r="M486" s="19">
        <f>SUM(I486:L486)</f>
        <v>1666079.6300000001</v>
      </c>
      <c r="N486" s="20">
        <f>(H486-M486)/H486</f>
        <v>8.9206977836785273E-2</v>
      </c>
    </row>
    <row r="487" spans="1:14" ht="15.6" customHeight="1">
      <c r="A487" s="17" t="s">
        <v>52</v>
      </c>
      <c r="B487" s="28" t="s">
        <v>15</v>
      </c>
      <c r="C487" s="18">
        <v>966395.81</v>
      </c>
      <c r="D487" s="18">
        <v>14312.79</v>
      </c>
      <c r="E487" s="18">
        <v>898041.29</v>
      </c>
      <c r="F487" s="18">
        <v>2141066.52</v>
      </c>
      <c r="G487" s="18">
        <v>49843.37</v>
      </c>
      <c r="H487" s="19">
        <f>SUM(C487:G487)</f>
        <v>4069659.7800000003</v>
      </c>
      <c r="I487" s="18">
        <v>1321652.1100000001</v>
      </c>
      <c r="J487" s="18">
        <v>1992295.12</v>
      </c>
      <c r="K487" s="18">
        <v>39850</v>
      </c>
      <c r="L487" s="18">
        <v>352926.65</v>
      </c>
      <c r="M487" s="19">
        <f>SUM(I487:L487)</f>
        <v>3706723.8800000004</v>
      </c>
      <c r="N487" s="20">
        <f>(H487-M487)/H487</f>
        <v>8.9180894625053866E-2</v>
      </c>
    </row>
    <row r="488" spans="1:14" ht="15.6" customHeight="1">
      <c r="A488" s="17" t="s">
        <v>389</v>
      </c>
      <c r="B488" s="28" t="s">
        <v>22</v>
      </c>
      <c r="C488" s="18">
        <v>3218913.4</v>
      </c>
      <c r="D488" s="18">
        <v>62138.28</v>
      </c>
      <c r="E488" s="18">
        <v>535307.93999999994</v>
      </c>
      <c r="F488" s="18">
        <v>6230254.9699999997</v>
      </c>
      <c r="G488" s="18">
        <v>32990.79</v>
      </c>
      <c r="H488" s="19">
        <f>SUM(C488:G488)</f>
        <v>10079605.379999999</v>
      </c>
      <c r="I488" s="18">
        <v>5599301.4100000001</v>
      </c>
      <c r="J488" s="18">
        <v>2462553.59</v>
      </c>
      <c r="K488" s="18">
        <v>64653.84</v>
      </c>
      <c r="L488" s="18">
        <v>1057076.73</v>
      </c>
      <c r="M488" s="19">
        <f>SUM(I488:L488)</f>
        <v>9183585.5700000003</v>
      </c>
      <c r="N488" s="20">
        <f>(H488-M488)/H488</f>
        <v>8.8894334274026779E-2</v>
      </c>
    </row>
    <row r="489" spans="1:14" ht="15.6" customHeight="1">
      <c r="A489" s="17" t="s">
        <v>397</v>
      </c>
      <c r="B489" s="28" t="s">
        <v>25</v>
      </c>
      <c r="C489" s="18">
        <v>13785671.529999999</v>
      </c>
      <c r="D489" s="18">
        <v>323394.32</v>
      </c>
      <c r="E489" s="18">
        <v>2469308.09</v>
      </c>
      <c r="F489" s="18">
        <v>7174528.8799999999</v>
      </c>
      <c r="G489" s="18">
        <v>538002.77</v>
      </c>
      <c r="H489" s="19">
        <f>SUM(C489:G489)</f>
        <v>24290905.59</v>
      </c>
      <c r="I489" s="18">
        <v>13127890.449999999</v>
      </c>
      <c r="J489" s="18">
        <v>8432530.6799999997</v>
      </c>
      <c r="K489" s="18">
        <v>141147.26999999999</v>
      </c>
      <c r="L489" s="18">
        <v>498738.41</v>
      </c>
      <c r="M489" s="19">
        <f>SUM(I489:L489)</f>
        <v>22200306.809999999</v>
      </c>
      <c r="N489" s="20">
        <f>(H489-M489)/H489</f>
        <v>8.6065081939993709E-2</v>
      </c>
    </row>
    <row r="490" spans="1:14" ht="15.6" customHeight="1">
      <c r="A490" s="17" t="s">
        <v>574</v>
      </c>
      <c r="B490" s="28" t="s">
        <v>15</v>
      </c>
      <c r="C490" s="18">
        <v>127907.13</v>
      </c>
      <c r="D490" s="18">
        <v>596.53</v>
      </c>
      <c r="E490" s="18">
        <v>103360.2</v>
      </c>
      <c r="F490" s="18">
        <v>401256.83</v>
      </c>
      <c r="G490" s="18">
        <v>9655.2999999999993</v>
      </c>
      <c r="H490" s="19">
        <f>SUM(C490:G490)</f>
        <v>642775.99</v>
      </c>
      <c r="I490" s="18">
        <v>285215.95</v>
      </c>
      <c r="J490" s="18">
        <v>229767</v>
      </c>
      <c r="K490" s="18">
        <v>384.82</v>
      </c>
      <c r="L490" s="18">
        <v>72103.83</v>
      </c>
      <c r="M490" s="19">
        <f>SUM(I490:L490)</f>
        <v>587471.6</v>
      </c>
      <c r="N490" s="20">
        <f>(H490-M490)/H490</f>
        <v>8.6039912598477764E-2</v>
      </c>
    </row>
    <row r="491" spans="1:14" ht="15.6" customHeight="1">
      <c r="A491" s="17" t="s">
        <v>90</v>
      </c>
      <c r="B491" s="28" t="s">
        <v>15</v>
      </c>
      <c r="C491" s="18">
        <v>60369.35</v>
      </c>
      <c r="D491" s="18">
        <v>2231.25</v>
      </c>
      <c r="E491" s="18">
        <v>32610.58</v>
      </c>
      <c r="F491" s="18">
        <v>210095.13</v>
      </c>
      <c r="G491" s="18">
        <v>16178.93</v>
      </c>
      <c r="H491" s="19">
        <f>SUM(C491:G491)</f>
        <v>321485.24</v>
      </c>
      <c r="I491" s="18">
        <v>144688.32000000001</v>
      </c>
      <c r="J491" s="18">
        <v>120661.84</v>
      </c>
      <c r="K491" s="18">
        <v>1118.19</v>
      </c>
      <c r="L491" s="18">
        <v>27593.85</v>
      </c>
      <c r="M491" s="19">
        <f>SUM(I491:L491)</f>
        <v>294062.2</v>
      </c>
      <c r="N491" s="20">
        <f>(H491-M491)/H491</f>
        <v>8.5301085673482185E-2</v>
      </c>
    </row>
    <row r="492" spans="1:14" ht="15.6" customHeight="1">
      <c r="A492" s="17" t="s">
        <v>459</v>
      </c>
      <c r="B492" s="28" t="s">
        <v>21</v>
      </c>
      <c r="C492" s="18">
        <v>56418.46</v>
      </c>
      <c r="D492" s="18">
        <v>4152.32</v>
      </c>
      <c r="E492" s="18">
        <v>52198.65</v>
      </c>
      <c r="F492" s="18">
        <v>382568</v>
      </c>
      <c r="G492" s="18">
        <v>0</v>
      </c>
      <c r="H492" s="19">
        <f>SUM(C492:G492)</f>
        <v>495337.43</v>
      </c>
      <c r="I492" s="18">
        <v>205963.61</v>
      </c>
      <c r="J492" s="18">
        <v>210705.21</v>
      </c>
      <c r="K492" s="18">
        <v>998.18</v>
      </c>
      <c r="L492" s="18">
        <v>35471.910000000003</v>
      </c>
      <c r="M492" s="19">
        <f>SUM(I492:L492)</f>
        <v>453138.90999999992</v>
      </c>
      <c r="N492" s="20">
        <f>(H492-M492)/H492</f>
        <v>8.5191462312872418E-2</v>
      </c>
    </row>
    <row r="493" spans="1:14" ht="15.6" customHeight="1">
      <c r="A493" s="17" t="s">
        <v>484</v>
      </c>
      <c r="B493" s="28" t="s">
        <v>18</v>
      </c>
      <c r="C493" s="18">
        <v>1982857.46</v>
      </c>
      <c r="D493" s="18">
        <v>43041.14</v>
      </c>
      <c r="E493" s="18">
        <v>591139.71</v>
      </c>
      <c r="F493" s="18">
        <v>5166020.5599999996</v>
      </c>
      <c r="G493" s="18">
        <v>105791.81</v>
      </c>
      <c r="H493" s="19">
        <f>SUM(C493:G493)</f>
        <v>7888850.6799999988</v>
      </c>
      <c r="I493" s="18">
        <v>2454743.9500000002</v>
      </c>
      <c r="J493" s="18">
        <v>4374356.3600000003</v>
      </c>
      <c r="K493" s="18">
        <v>23644.97</v>
      </c>
      <c r="L493" s="18">
        <v>368566.89</v>
      </c>
      <c r="M493" s="19">
        <f>SUM(I493:L493)</f>
        <v>7221312.1699999999</v>
      </c>
      <c r="N493" s="20">
        <f>(H493-M493)/H493</f>
        <v>8.4617967442628658E-2</v>
      </c>
    </row>
    <row r="494" spans="1:14" ht="15.6" customHeight="1">
      <c r="A494" s="17" t="s">
        <v>167</v>
      </c>
      <c r="B494" s="28" t="s">
        <v>15</v>
      </c>
      <c r="C494" s="18">
        <v>45820.85</v>
      </c>
      <c r="D494" s="18">
        <v>190.8</v>
      </c>
      <c r="E494" s="18">
        <v>11730.67</v>
      </c>
      <c r="F494" s="18">
        <v>301297.45</v>
      </c>
      <c r="G494" s="18">
        <v>11312.6</v>
      </c>
      <c r="H494" s="19">
        <f>SUM(C494:G494)</f>
        <v>370352.37</v>
      </c>
      <c r="I494" s="18">
        <v>154291.23000000001</v>
      </c>
      <c r="J494" s="18">
        <v>173584.57</v>
      </c>
      <c r="K494" s="18">
        <v>0</v>
      </c>
      <c r="L494" s="18">
        <v>11434.49</v>
      </c>
      <c r="M494" s="19">
        <f>SUM(I494:L494)</f>
        <v>339310.29000000004</v>
      </c>
      <c r="N494" s="20">
        <f>(H494-M494)/H494</f>
        <v>8.3817689623533281E-2</v>
      </c>
    </row>
    <row r="495" spans="1:14" ht="15.6" customHeight="1">
      <c r="A495" s="17" t="s">
        <v>282</v>
      </c>
      <c r="B495" s="28" t="s">
        <v>21</v>
      </c>
      <c r="C495" s="18">
        <v>296164.46000000002</v>
      </c>
      <c r="D495" s="18">
        <v>8149.42</v>
      </c>
      <c r="E495" s="18">
        <v>139936.79999999999</v>
      </c>
      <c r="F495" s="18">
        <v>1087547.8</v>
      </c>
      <c r="G495" s="18">
        <v>68120.25</v>
      </c>
      <c r="H495" s="19">
        <f>SUM(C495:G495)</f>
        <v>1599918.73</v>
      </c>
      <c r="I495" s="18">
        <v>790762.43</v>
      </c>
      <c r="J495" s="18">
        <v>576822.28</v>
      </c>
      <c r="K495" s="18">
        <v>1370.54</v>
      </c>
      <c r="L495" s="18">
        <v>98506.2</v>
      </c>
      <c r="M495" s="19">
        <f>SUM(I495:L495)</f>
        <v>1467461.45</v>
      </c>
      <c r="N495" s="20">
        <f>(H495-M495)/H495</f>
        <v>8.2790005214827406E-2</v>
      </c>
    </row>
    <row r="496" spans="1:14" ht="15.6" customHeight="1">
      <c r="A496" s="17" t="s">
        <v>181</v>
      </c>
      <c r="B496" s="28" t="s">
        <v>26</v>
      </c>
      <c r="C496" s="18">
        <v>1467784.8</v>
      </c>
      <c r="D496" s="18">
        <v>64497.66</v>
      </c>
      <c r="E496" s="18">
        <v>598686.63</v>
      </c>
      <c r="F496" s="18">
        <v>2125979.8199999998</v>
      </c>
      <c r="G496" s="18">
        <v>8262</v>
      </c>
      <c r="H496" s="19">
        <f>SUM(C496:G496)</f>
        <v>4265210.91</v>
      </c>
      <c r="I496" s="18">
        <v>1379217.96</v>
      </c>
      <c r="J496" s="18">
        <v>2222223.39</v>
      </c>
      <c r="K496" s="18">
        <v>33000</v>
      </c>
      <c r="L496" s="18">
        <v>278529.49</v>
      </c>
      <c r="M496" s="19">
        <f>SUM(I496:L496)</f>
        <v>3912970.84</v>
      </c>
      <c r="N496" s="20">
        <f>(H496-M496)/H496</f>
        <v>8.2584443637747404E-2</v>
      </c>
    </row>
    <row r="497" spans="1:14" ht="15.6" customHeight="1">
      <c r="A497" s="17" t="s">
        <v>490</v>
      </c>
      <c r="B497" s="28" t="s">
        <v>37</v>
      </c>
      <c r="C497" s="18">
        <v>3749104.85</v>
      </c>
      <c r="D497" s="18">
        <v>98715.47</v>
      </c>
      <c r="E497" s="18">
        <v>1015263.07</v>
      </c>
      <c r="F497" s="18">
        <v>8597811.1899999995</v>
      </c>
      <c r="G497" s="18">
        <v>122666.51</v>
      </c>
      <c r="H497" s="19">
        <f>SUM(C497:G497)</f>
        <v>13583561.09</v>
      </c>
      <c r="I497" s="18">
        <v>9107968.5899999999</v>
      </c>
      <c r="J497" s="18">
        <v>2995877.55</v>
      </c>
      <c r="K497" s="18">
        <v>145506.49</v>
      </c>
      <c r="L497" s="18">
        <v>218498.89</v>
      </c>
      <c r="M497" s="19">
        <f>SUM(I497:L497)</f>
        <v>12467851.520000001</v>
      </c>
      <c r="N497" s="20">
        <f>(H497-M497)/H497</f>
        <v>8.2136750636132225E-2</v>
      </c>
    </row>
    <row r="498" spans="1:14" ht="15.6" customHeight="1">
      <c r="A498" s="17" t="s">
        <v>560</v>
      </c>
      <c r="B498" s="28" t="s">
        <v>18</v>
      </c>
      <c r="C498" s="18">
        <v>234671.11</v>
      </c>
      <c r="D498" s="18">
        <v>51681.02</v>
      </c>
      <c r="E498" s="18">
        <v>65607.210000000006</v>
      </c>
      <c r="F498" s="18">
        <v>1272826.98</v>
      </c>
      <c r="G498" s="18">
        <v>2709.64</v>
      </c>
      <c r="H498" s="19">
        <f>SUM(C498:G498)</f>
        <v>1627495.96</v>
      </c>
      <c r="I498" s="18">
        <v>941864.71</v>
      </c>
      <c r="J498" s="18">
        <v>520965.8</v>
      </c>
      <c r="K498" s="18">
        <v>501.63</v>
      </c>
      <c r="L498" s="18">
        <v>31113.06</v>
      </c>
      <c r="M498" s="19">
        <f>SUM(I498:L498)</f>
        <v>1494445.2</v>
      </c>
      <c r="N498" s="20">
        <f>(H498-M498)/H498</f>
        <v>8.1751821983017406E-2</v>
      </c>
    </row>
    <row r="499" spans="1:14" ht="15.6" customHeight="1">
      <c r="A499" s="17" t="s">
        <v>482</v>
      </c>
      <c r="B499" s="28" t="s">
        <v>31</v>
      </c>
      <c r="C499" s="18">
        <v>1911161.18</v>
      </c>
      <c r="D499" s="18">
        <v>30961.68</v>
      </c>
      <c r="E499" s="18">
        <v>1503553.81</v>
      </c>
      <c r="F499" s="18">
        <v>1644429.49</v>
      </c>
      <c r="G499" s="18">
        <v>134269.31</v>
      </c>
      <c r="H499" s="19">
        <f>SUM(C499:G499)</f>
        <v>5224375.47</v>
      </c>
      <c r="I499" s="18">
        <v>2473110.31</v>
      </c>
      <c r="J499" s="18">
        <v>2153370.2999999998</v>
      </c>
      <c r="K499" s="18">
        <v>7000.55</v>
      </c>
      <c r="L499" s="18">
        <v>165333.12</v>
      </c>
      <c r="M499" s="19">
        <f>SUM(I499:L499)</f>
        <v>4798814.2799999993</v>
      </c>
      <c r="N499" s="20">
        <f>(H499-M499)/H499</f>
        <v>8.1456854018955194E-2</v>
      </c>
    </row>
    <row r="500" spans="1:14" ht="15.6" customHeight="1">
      <c r="A500" s="17" t="s">
        <v>214</v>
      </c>
      <c r="B500" s="28" t="s">
        <v>37</v>
      </c>
      <c r="C500" s="18">
        <v>947449.54</v>
      </c>
      <c r="D500" s="18">
        <v>13934.65</v>
      </c>
      <c r="E500" s="18">
        <v>355622.49</v>
      </c>
      <c r="F500" s="18">
        <v>2157986.66</v>
      </c>
      <c r="G500" s="18">
        <v>19302</v>
      </c>
      <c r="H500" s="19">
        <f>SUM(C500:G500)</f>
        <v>3494295.3400000003</v>
      </c>
      <c r="I500" s="18">
        <v>2127447.23</v>
      </c>
      <c r="J500" s="18">
        <v>931790.31</v>
      </c>
      <c r="K500" s="18">
        <v>23224.5</v>
      </c>
      <c r="L500" s="18">
        <v>136287.76</v>
      </c>
      <c r="M500" s="19">
        <f>SUM(I500:L500)</f>
        <v>3218749.8</v>
      </c>
      <c r="N500" s="20">
        <f>(H500-M500)/H500</f>
        <v>7.8855824476473838E-2</v>
      </c>
    </row>
    <row r="501" spans="1:14" ht="15.6" customHeight="1">
      <c r="A501" s="17" t="s">
        <v>420</v>
      </c>
      <c r="B501" s="28" t="s">
        <v>21</v>
      </c>
      <c r="C501" s="18">
        <v>81786.95</v>
      </c>
      <c r="D501" s="18">
        <v>3195.24</v>
      </c>
      <c r="E501" s="18">
        <v>40410.800000000003</v>
      </c>
      <c r="F501" s="18">
        <v>533335.96</v>
      </c>
      <c r="G501" s="18">
        <v>0</v>
      </c>
      <c r="H501" s="19">
        <f>SUM(C501:G501)</f>
        <v>658728.94999999995</v>
      </c>
      <c r="I501" s="18">
        <v>391606.51</v>
      </c>
      <c r="J501" s="18">
        <v>181917.55</v>
      </c>
      <c r="K501" s="18">
        <v>1000</v>
      </c>
      <c r="L501" s="18">
        <v>32590.45</v>
      </c>
      <c r="M501" s="19">
        <f>SUM(I501:L501)</f>
        <v>607114.51</v>
      </c>
      <c r="N501" s="20">
        <f>(H501-M501)/H501</f>
        <v>7.8354594860298679E-2</v>
      </c>
    </row>
    <row r="502" spans="1:14" ht="15.6" customHeight="1">
      <c r="A502" s="17" t="s">
        <v>399</v>
      </c>
      <c r="B502" s="28" t="s">
        <v>21</v>
      </c>
      <c r="C502" s="18">
        <v>376507.47</v>
      </c>
      <c r="D502" s="18">
        <v>6611.84</v>
      </c>
      <c r="E502" s="18">
        <v>130957.09</v>
      </c>
      <c r="F502" s="18">
        <v>699184.64000000001</v>
      </c>
      <c r="G502" s="18">
        <v>33083.449999999997</v>
      </c>
      <c r="H502" s="19">
        <f>SUM(C502:G502)</f>
        <v>1246344.49</v>
      </c>
      <c r="I502" s="18">
        <v>684942.97</v>
      </c>
      <c r="J502" s="18">
        <v>446877.53</v>
      </c>
      <c r="K502" s="18">
        <v>2461.73</v>
      </c>
      <c r="L502" s="18">
        <v>14955.92</v>
      </c>
      <c r="M502" s="19">
        <f>SUM(I502:L502)</f>
        <v>1149238.1499999999</v>
      </c>
      <c r="N502" s="20">
        <f>(H502-M502)/H502</f>
        <v>7.7912921169972907E-2</v>
      </c>
    </row>
    <row r="503" spans="1:14" ht="15.6" customHeight="1">
      <c r="A503" s="17" t="s">
        <v>563</v>
      </c>
      <c r="B503" s="28" t="s">
        <v>22</v>
      </c>
      <c r="C503" s="18">
        <v>9868326.0299999993</v>
      </c>
      <c r="D503" s="18">
        <v>895185.38</v>
      </c>
      <c r="E503" s="18">
        <v>4599680.5599999996</v>
      </c>
      <c r="F503" s="18">
        <v>13407043.93</v>
      </c>
      <c r="G503" s="18">
        <v>13111.06</v>
      </c>
      <c r="H503" s="19">
        <f>SUM(C503:G503)</f>
        <v>28783346.959999997</v>
      </c>
      <c r="I503" s="18">
        <v>13145699.25</v>
      </c>
      <c r="J503" s="18">
        <v>12388573.5</v>
      </c>
      <c r="K503" s="18">
        <v>29413.599999999999</v>
      </c>
      <c r="L503" s="18">
        <v>1002602.4</v>
      </c>
      <c r="M503" s="19">
        <f>SUM(I503:L503)</f>
        <v>26566288.75</v>
      </c>
      <c r="N503" s="20">
        <f>(H503-M503)/H503</f>
        <v>7.7025726475834319E-2</v>
      </c>
    </row>
    <row r="504" spans="1:14" ht="15.6" customHeight="1">
      <c r="A504" s="17" t="s">
        <v>300</v>
      </c>
      <c r="B504" s="28" t="s">
        <v>18</v>
      </c>
      <c r="C504" s="18">
        <v>17209452.210000001</v>
      </c>
      <c r="D504" s="18">
        <v>1308580.3899999999</v>
      </c>
      <c r="E504" s="18">
        <v>4073325.1</v>
      </c>
      <c r="F504" s="18">
        <v>25880272.690000001</v>
      </c>
      <c r="G504" s="18">
        <v>487785.69</v>
      </c>
      <c r="H504" s="19">
        <f>SUM(C504:G504)</f>
        <v>48959416.079999998</v>
      </c>
      <c r="I504" s="18">
        <v>22201717.59</v>
      </c>
      <c r="J504" s="18">
        <v>17823078.510000002</v>
      </c>
      <c r="K504" s="18">
        <v>642433.51</v>
      </c>
      <c r="L504" s="18">
        <v>4550256.37</v>
      </c>
      <c r="M504" s="19">
        <f>SUM(I504:L504)</f>
        <v>45217485.979999997</v>
      </c>
      <c r="N504" s="20">
        <f>(H504-M504)/H504</f>
        <v>7.6429222396886098E-2</v>
      </c>
    </row>
    <row r="505" spans="1:14" ht="15.6" customHeight="1">
      <c r="A505" s="17" t="s">
        <v>629</v>
      </c>
      <c r="B505" s="28" t="s">
        <v>15</v>
      </c>
      <c r="C505" s="18">
        <v>32189.55</v>
      </c>
      <c r="D505" s="18">
        <v>0</v>
      </c>
      <c r="E505" s="18">
        <v>33247.17</v>
      </c>
      <c r="F505" s="18">
        <v>282931.27</v>
      </c>
      <c r="G505" s="18">
        <v>0</v>
      </c>
      <c r="H505" s="19">
        <f>SUM(C505:G505)</f>
        <v>348367.99</v>
      </c>
      <c r="I505" s="18">
        <v>125004.16</v>
      </c>
      <c r="J505" s="18">
        <v>190702.34</v>
      </c>
      <c r="K505" s="18">
        <v>367.26</v>
      </c>
      <c r="L505" s="18">
        <v>5672.68</v>
      </c>
      <c r="M505" s="19">
        <f>SUM(I505:L505)</f>
        <v>321746.44</v>
      </c>
      <c r="N505" s="20">
        <f>(H505-M505)/H505</f>
        <v>7.6417899359811983E-2</v>
      </c>
    </row>
    <row r="506" spans="1:14" ht="15.6" customHeight="1">
      <c r="A506" s="17" t="s">
        <v>464</v>
      </c>
      <c r="B506" s="28" t="s">
        <v>15</v>
      </c>
      <c r="C506" s="18">
        <v>65273.96</v>
      </c>
      <c r="D506" s="18">
        <v>15367.56</v>
      </c>
      <c r="E506" s="18">
        <v>22774.75</v>
      </c>
      <c r="F506" s="18">
        <v>335780.79</v>
      </c>
      <c r="G506" s="18">
        <v>0</v>
      </c>
      <c r="H506" s="19">
        <f>SUM(C506:G506)</f>
        <v>439197.06</v>
      </c>
      <c r="I506" s="18">
        <v>278178.26</v>
      </c>
      <c r="J506" s="18">
        <v>98887.97</v>
      </c>
      <c r="K506" s="18">
        <v>190.93</v>
      </c>
      <c r="L506" s="18">
        <v>28770.32</v>
      </c>
      <c r="M506" s="19">
        <f>SUM(I506:L506)</f>
        <v>406027.48</v>
      </c>
      <c r="N506" s="20">
        <f>(H506-M506)/H506</f>
        <v>7.5523228684636498E-2</v>
      </c>
    </row>
    <row r="507" spans="1:14" ht="15.6" customHeight="1">
      <c r="A507" s="17" t="s">
        <v>182</v>
      </c>
      <c r="B507" s="28" t="s">
        <v>21</v>
      </c>
      <c r="C507" s="18">
        <v>611246.92000000004</v>
      </c>
      <c r="D507" s="18">
        <v>11301.18</v>
      </c>
      <c r="E507" s="18">
        <v>115602.91</v>
      </c>
      <c r="F507" s="18">
        <v>1073125.8500000001</v>
      </c>
      <c r="G507" s="18">
        <v>16579</v>
      </c>
      <c r="H507" s="19">
        <f>SUM(C507:G507)</f>
        <v>1827855.8600000003</v>
      </c>
      <c r="I507" s="18">
        <v>1089542.53</v>
      </c>
      <c r="J507" s="18">
        <v>546705.97</v>
      </c>
      <c r="K507" s="18">
        <v>5202.68</v>
      </c>
      <c r="L507" s="18">
        <v>48585.27</v>
      </c>
      <c r="M507" s="19">
        <f>SUM(I507:L507)</f>
        <v>1690036.45</v>
      </c>
      <c r="N507" s="20">
        <f>(H507-M507)/H507</f>
        <v>7.5399495669204661E-2</v>
      </c>
    </row>
    <row r="508" spans="1:14" ht="15.6" customHeight="1">
      <c r="A508" s="17" t="s">
        <v>67</v>
      </c>
      <c r="B508" s="28" t="s">
        <v>25</v>
      </c>
      <c r="C508" s="18">
        <v>1010825.21</v>
      </c>
      <c r="D508" s="18">
        <v>18286.57</v>
      </c>
      <c r="E508" s="18">
        <v>176742.65</v>
      </c>
      <c r="F508" s="18">
        <v>1788702.61</v>
      </c>
      <c r="G508" s="18">
        <v>585.25</v>
      </c>
      <c r="H508" s="19">
        <f>SUM(C508:G508)</f>
        <v>2995142.29</v>
      </c>
      <c r="I508" s="18">
        <v>1741346.51</v>
      </c>
      <c r="J508" s="18">
        <v>516283.08</v>
      </c>
      <c r="K508" s="18">
        <v>225988.78</v>
      </c>
      <c r="L508" s="18">
        <v>286870.46000000002</v>
      </c>
      <c r="M508" s="19">
        <f>SUM(I508:L508)</f>
        <v>2770488.8299999996</v>
      </c>
      <c r="N508" s="20">
        <f>(H508-M508)/H508</f>
        <v>7.50059390333674E-2</v>
      </c>
    </row>
    <row r="509" spans="1:14" ht="15.6" customHeight="1">
      <c r="A509" s="17" t="s">
        <v>628</v>
      </c>
      <c r="B509" s="28" t="s">
        <v>25</v>
      </c>
      <c r="C509" s="18">
        <v>3063519.08</v>
      </c>
      <c r="D509" s="18">
        <v>296313.74</v>
      </c>
      <c r="E509" s="18">
        <v>571184.29</v>
      </c>
      <c r="F509" s="18">
        <v>6177191.1399999997</v>
      </c>
      <c r="G509" s="18">
        <v>141811.20000000001</v>
      </c>
      <c r="H509" s="19">
        <f>SUM(C509:G509)</f>
        <v>10250019.449999999</v>
      </c>
      <c r="I509" s="18">
        <v>6148307.6399999997</v>
      </c>
      <c r="J509" s="18">
        <v>2926177.11</v>
      </c>
      <c r="K509" s="18">
        <v>84699.97</v>
      </c>
      <c r="L509" s="18">
        <v>342990.78</v>
      </c>
      <c r="M509" s="19">
        <f>SUM(I509:L509)</f>
        <v>9502175.5</v>
      </c>
      <c r="N509" s="20">
        <f>(H509-M509)/H509</f>
        <v>7.2960246919336266E-2</v>
      </c>
    </row>
    <row r="510" spans="1:14" ht="15.6" customHeight="1">
      <c r="A510" s="17" t="s">
        <v>427</v>
      </c>
      <c r="B510" s="28" t="s">
        <v>31</v>
      </c>
      <c r="C510" s="18">
        <v>705825.78</v>
      </c>
      <c r="D510" s="18">
        <v>42015.82</v>
      </c>
      <c r="E510" s="18">
        <v>555505.68999999994</v>
      </c>
      <c r="F510" s="18">
        <v>1112766.8400000001</v>
      </c>
      <c r="G510" s="18">
        <v>6180</v>
      </c>
      <c r="H510" s="19">
        <f>SUM(C510:G510)</f>
        <v>2422294.13</v>
      </c>
      <c r="I510" s="18">
        <v>973380.93</v>
      </c>
      <c r="J510" s="18">
        <v>1195454.67</v>
      </c>
      <c r="K510" s="18">
        <v>1904.73</v>
      </c>
      <c r="L510" s="18">
        <v>75502.350000000006</v>
      </c>
      <c r="M510" s="19">
        <f>SUM(I510:L510)</f>
        <v>2246242.6800000002</v>
      </c>
      <c r="N510" s="20">
        <f>(H510-M510)/H510</f>
        <v>7.2679633666122831E-2</v>
      </c>
    </row>
    <row r="511" spans="1:14" ht="15.6" customHeight="1">
      <c r="A511" s="17" t="s">
        <v>202</v>
      </c>
      <c r="B511" s="28" t="s">
        <v>21</v>
      </c>
      <c r="C511" s="18">
        <v>186132.96</v>
      </c>
      <c r="D511" s="18">
        <v>3721.56</v>
      </c>
      <c r="E511" s="18">
        <v>161728.03</v>
      </c>
      <c r="F511" s="18">
        <v>788713.49</v>
      </c>
      <c r="G511" s="18">
        <v>9587.2000000000007</v>
      </c>
      <c r="H511" s="19">
        <f>SUM(C511:G511)</f>
        <v>1149883.24</v>
      </c>
      <c r="I511" s="18">
        <v>254227.69</v>
      </c>
      <c r="J511" s="18">
        <v>405598.11</v>
      </c>
      <c r="K511" s="18">
        <v>1349.7</v>
      </c>
      <c r="L511" s="18">
        <v>405217.34</v>
      </c>
      <c r="M511" s="19">
        <f>SUM(I511:L511)</f>
        <v>1066392.8400000001</v>
      </c>
      <c r="N511" s="20">
        <f>(H511-M511)/H511</f>
        <v>7.2607719719438565E-2</v>
      </c>
    </row>
    <row r="512" spans="1:14" ht="15.6" customHeight="1">
      <c r="A512" s="17" t="s">
        <v>445</v>
      </c>
      <c r="B512" s="28" t="s">
        <v>15</v>
      </c>
      <c r="C512" s="18">
        <v>1251493.25</v>
      </c>
      <c r="D512" s="18">
        <v>22148.85</v>
      </c>
      <c r="E512" s="18">
        <v>219007.25</v>
      </c>
      <c r="F512" s="18">
        <v>3699164.11</v>
      </c>
      <c r="G512" s="18">
        <v>399663.24</v>
      </c>
      <c r="H512" s="19">
        <f>SUM(C512:G512)</f>
        <v>5591476.7000000002</v>
      </c>
      <c r="I512" s="18">
        <v>2899454.25</v>
      </c>
      <c r="J512" s="18">
        <v>2147429.4500000002</v>
      </c>
      <c r="K512" s="18">
        <v>133.05000000000001</v>
      </c>
      <c r="L512" s="18">
        <v>139851.82</v>
      </c>
      <c r="M512" s="19">
        <f>SUM(I512:L512)</f>
        <v>5186868.57</v>
      </c>
      <c r="N512" s="20">
        <f>(H512-M512)/H512</f>
        <v>7.2361587413929465E-2</v>
      </c>
    </row>
    <row r="513" spans="1:14" ht="15.6" customHeight="1">
      <c r="A513" s="17" t="s">
        <v>450</v>
      </c>
      <c r="B513" s="28" t="s">
        <v>21</v>
      </c>
      <c r="C513" s="18">
        <v>180125.75</v>
      </c>
      <c r="D513" s="18">
        <v>3734.62</v>
      </c>
      <c r="E513" s="18">
        <v>124158.8</v>
      </c>
      <c r="F513" s="18">
        <v>815042.98</v>
      </c>
      <c r="G513" s="18">
        <v>1320</v>
      </c>
      <c r="H513" s="19">
        <f>SUM(C513:G513)</f>
        <v>1124382.1499999999</v>
      </c>
      <c r="I513" s="18">
        <v>498112.39</v>
      </c>
      <c r="J513" s="18">
        <v>495801.42</v>
      </c>
      <c r="K513" s="18">
        <v>1385.11</v>
      </c>
      <c r="L513" s="18">
        <v>48730.02</v>
      </c>
      <c r="M513" s="19">
        <f>SUM(I513:L513)</f>
        <v>1044028.9400000001</v>
      </c>
      <c r="N513" s="20">
        <f>(H513-M513)/H513</f>
        <v>7.1464323762165605E-2</v>
      </c>
    </row>
    <row r="514" spans="1:14" ht="15.6" customHeight="1">
      <c r="A514" s="17" t="s">
        <v>479</v>
      </c>
      <c r="B514" s="28" t="s">
        <v>15</v>
      </c>
      <c r="C514" s="18">
        <v>1702479.31</v>
      </c>
      <c r="D514" s="18">
        <v>64464.56</v>
      </c>
      <c r="E514" s="18">
        <v>344395.09</v>
      </c>
      <c r="F514" s="18">
        <v>2540305.12</v>
      </c>
      <c r="G514" s="18">
        <v>113325.74</v>
      </c>
      <c r="H514" s="19">
        <f>SUM(C514:G514)</f>
        <v>4764969.82</v>
      </c>
      <c r="I514" s="18">
        <v>2322794.41</v>
      </c>
      <c r="J514" s="18">
        <v>2020708.9</v>
      </c>
      <c r="K514" s="18">
        <v>1827.91</v>
      </c>
      <c r="L514" s="18">
        <v>79456.210000000006</v>
      </c>
      <c r="M514" s="19">
        <f>SUM(I514:L514)</f>
        <v>4424787.4300000006</v>
      </c>
      <c r="N514" s="20">
        <f>(H514-M514)/H514</f>
        <v>7.1392349343358405E-2</v>
      </c>
    </row>
    <row r="515" spans="1:14" ht="15.6" customHeight="1">
      <c r="A515" s="17" t="s">
        <v>554</v>
      </c>
      <c r="B515" s="28" t="s">
        <v>18</v>
      </c>
      <c r="C515" s="18">
        <v>617297.55000000005</v>
      </c>
      <c r="D515" s="18">
        <v>8042.06</v>
      </c>
      <c r="E515" s="18">
        <v>91390.01</v>
      </c>
      <c r="F515" s="18">
        <v>1760321.55</v>
      </c>
      <c r="G515" s="18">
        <v>7158.21</v>
      </c>
      <c r="H515" s="19">
        <f>SUM(C515:G515)</f>
        <v>2484209.38</v>
      </c>
      <c r="I515" s="18">
        <v>1424360.99</v>
      </c>
      <c r="J515" s="18">
        <v>859483.94</v>
      </c>
      <c r="K515" s="18">
        <v>488.81</v>
      </c>
      <c r="L515" s="18">
        <v>23290.560000000001</v>
      </c>
      <c r="M515" s="19">
        <f>SUM(I515:L515)</f>
        <v>2307624.2999999998</v>
      </c>
      <c r="N515" s="20">
        <f>(H515-M515)/H515</f>
        <v>7.1083009919236384E-2</v>
      </c>
    </row>
    <row r="516" spans="1:14" ht="15.6" customHeight="1">
      <c r="A516" s="17" t="s">
        <v>342</v>
      </c>
      <c r="B516" s="28" t="s">
        <v>18</v>
      </c>
      <c r="C516" s="18">
        <v>1273988.2</v>
      </c>
      <c r="D516" s="18">
        <v>64687.62</v>
      </c>
      <c r="E516" s="18">
        <v>254794.22</v>
      </c>
      <c r="F516" s="18">
        <v>3295914.64</v>
      </c>
      <c r="G516" s="18">
        <v>44733.13</v>
      </c>
      <c r="H516" s="19">
        <f>SUM(C516:G516)</f>
        <v>4934117.8099999996</v>
      </c>
      <c r="I516" s="18">
        <v>2488601.2200000002</v>
      </c>
      <c r="J516" s="18">
        <v>1866163.56</v>
      </c>
      <c r="K516" s="18">
        <v>55323.03</v>
      </c>
      <c r="L516" s="18">
        <v>173673.29</v>
      </c>
      <c r="M516" s="19">
        <f>SUM(I516:L516)</f>
        <v>4583761.1000000006</v>
      </c>
      <c r="N516" s="20">
        <f>(H516-M516)/H516</f>
        <v>7.1006960816770423E-2</v>
      </c>
    </row>
    <row r="517" spans="1:14" ht="15.6" customHeight="1">
      <c r="A517" s="17" t="s">
        <v>430</v>
      </c>
      <c r="B517" s="28" t="s">
        <v>15</v>
      </c>
      <c r="C517" s="18">
        <v>1326555.93</v>
      </c>
      <c r="D517" s="18">
        <v>61094.6</v>
      </c>
      <c r="E517" s="18">
        <v>364425.89</v>
      </c>
      <c r="F517" s="18">
        <v>4875996.21</v>
      </c>
      <c r="G517" s="18">
        <v>39115.919999999998</v>
      </c>
      <c r="H517" s="19">
        <f>SUM(C517:G517)</f>
        <v>6667188.5499999998</v>
      </c>
      <c r="I517" s="18">
        <v>2983074.44</v>
      </c>
      <c r="J517" s="18">
        <v>2877131.84</v>
      </c>
      <c r="K517" s="18">
        <v>29965.61</v>
      </c>
      <c r="L517" s="18">
        <v>308531.98</v>
      </c>
      <c r="M517" s="19">
        <f>SUM(I517:L517)</f>
        <v>6198703.8699999992</v>
      </c>
      <c r="N517" s="20">
        <f>(H517-M517)/H517</f>
        <v>7.026720130781372E-2</v>
      </c>
    </row>
    <row r="518" spans="1:14" ht="15.6" customHeight="1">
      <c r="A518" s="17" t="s">
        <v>204</v>
      </c>
      <c r="B518" s="28" t="s">
        <v>18</v>
      </c>
      <c r="C518" s="18">
        <v>750251.46</v>
      </c>
      <c r="D518" s="18">
        <v>57036.480000000003</v>
      </c>
      <c r="E518" s="18">
        <v>214976.49</v>
      </c>
      <c r="F518" s="18">
        <v>2083969.12</v>
      </c>
      <c r="G518" s="18">
        <v>11889.8</v>
      </c>
      <c r="H518" s="19">
        <f>SUM(C518:G518)</f>
        <v>3118123.3499999996</v>
      </c>
      <c r="I518" s="18">
        <v>1415189.67</v>
      </c>
      <c r="J518" s="18">
        <v>1401784.19</v>
      </c>
      <c r="K518" s="18">
        <v>23790.75</v>
      </c>
      <c r="L518" s="18">
        <v>58542.93</v>
      </c>
      <c r="M518" s="19">
        <f>SUM(I518:L518)</f>
        <v>2899307.54</v>
      </c>
      <c r="N518" s="20">
        <f>(H518-M518)/H518</f>
        <v>7.0175482313744778E-2</v>
      </c>
    </row>
    <row r="519" spans="1:14" ht="15.6" customHeight="1">
      <c r="A519" s="17" t="s">
        <v>428</v>
      </c>
      <c r="B519" s="28" t="s">
        <v>26</v>
      </c>
      <c r="C519" s="18">
        <v>602431.73</v>
      </c>
      <c r="D519" s="18">
        <v>11265.83</v>
      </c>
      <c r="E519" s="18">
        <v>425309.31</v>
      </c>
      <c r="F519" s="18">
        <v>1630088.75</v>
      </c>
      <c r="G519" s="18">
        <v>3760</v>
      </c>
      <c r="H519" s="19">
        <f>SUM(C519:G519)</f>
        <v>2672855.62</v>
      </c>
      <c r="I519" s="18">
        <v>1303020.98</v>
      </c>
      <c r="J519" s="18">
        <v>786814.33</v>
      </c>
      <c r="K519" s="18">
        <v>4448.2</v>
      </c>
      <c r="L519" s="18">
        <v>392054.66</v>
      </c>
      <c r="M519" s="19">
        <f>SUM(I519:L519)</f>
        <v>2486338.17</v>
      </c>
      <c r="N519" s="20">
        <f>(H519-M519)/H519</f>
        <v>6.9782089464301172E-2</v>
      </c>
    </row>
    <row r="520" spans="1:14" ht="15.6" customHeight="1">
      <c r="A520" s="17" t="s">
        <v>421</v>
      </c>
      <c r="B520" s="28" t="s">
        <v>31</v>
      </c>
      <c r="C520" s="18">
        <v>249346.43</v>
      </c>
      <c r="D520" s="18">
        <v>4074.8</v>
      </c>
      <c r="E520" s="18">
        <v>243872.85</v>
      </c>
      <c r="F520" s="18">
        <v>627373.19999999995</v>
      </c>
      <c r="G520" s="18">
        <v>44295.64</v>
      </c>
      <c r="H520" s="19">
        <f>SUM(C520:G520)</f>
        <v>1168962.9199999997</v>
      </c>
      <c r="I520" s="18">
        <v>557308.92000000004</v>
      </c>
      <c r="J520" s="18">
        <v>508774.42</v>
      </c>
      <c r="K520" s="18">
        <v>1628.83</v>
      </c>
      <c r="L520" s="18">
        <v>19931.52</v>
      </c>
      <c r="M520" s="19">
        <f>SUM(I520:L520)</f>
        <v>1087643.6900000002</v>
      </c>
      <c r="N520" s="20">
        <f>(H520-M520)/H520</f>
        <v>6.95652775709939E-2</v>
      </c>
    </row>
    <row r="521" spans="1:14" ht="15.6" customHeight="1">
      <c r="A521" s="17" t="s">
        <v>531</v>
      </c>
      <c r="B521" s="28" t="s">
        <v>37</v>
      </c>
      <c r="C521" s="18">
        <v>1898158.02</v>
      </c>
      <c r="D521" s="18">
        <v>79691.05</v>
      </c>
      <c r="E521" s="18">
        <v>718316.19</v>
      </c>
      <c r="F521" s="18">
        <v>3406437.76</v>
      </c>
      <c r="G521" s="18">
        <v>61062.93</v>
      </c>
      <c r="H521" s="19">
        <f>SUM(C521:G521)</f>
        <v>6163665.9499999993</v>
      </c>
      <c r="I521" s="18">
        <v>3727138.42</v>
      </c>
      <c r="J521" s="18">
        <v>1693653.8</v>
      </c>
      <c r="K521" s="18">
        <v>152414.06</v>
      </c>
      <c r="L521" s="18">
        <v>170189.54</v>
      </c>
      <c r="M521" s="19">
        <f>SUM(I521:L521)</f>
        <v>5743395.8199999994</v>
      </c>
      <c r="N521" s="20">
        <f>(H521-M521)/H521</f>
        <v>6.818509202303541E-2</v>
      </c>
    </row>
    <row r="522" spans="1:14" ht="15.6" customHeight="1">
      <c r="A522" s="17" t="s">
        <v>634</v>
      </c>
      <c r="B522" s="28" t="s">
        <v>31</v>
      </c>
      <c r="C522" s="18">
        <v>538658.91</v>
      </c>
      <c r="D522" s="18">
        <v>12318.93</v>
      </c>
      <c r="E522" s="18">
        <v>270465.21999999997</v>
      </c>
      <c r="F522" s="18">
        <v>1875969.79</v>
      </c>
      <c r="G522" s="18">
        <v>61570.54</v>
      </c>
      <c r="H522" s="19">
        <f>SUM(C522:G522)</f>
        <v>2758983.39</v>
      </c>
      <c r="I522" s="18">
        <v>720479.63</v>
      </c>
      <c r="J522" s="18">
        <v>636483.35</v>
      </c>
      <c r="K522" s="18">
        <v>21707.67</v>
      </c>
      <c r="L522" s="18">
        <v>1193114.76</v>
      </c>
      <c r="M522" s="19">
        <f>SUM(I522:L522)</f>
        <v>2571785.41</v>
      </c>
      <c r="N522" s="20">
        <f>(H522-M522)/H522</f>
        <v>6.7850346862726119E-2</v>
      </c>
    </row>
    <row r="523" spans="1:14" ht="15.6" customHeight="1">
      <c r="A523" s="17" t="s">
        <v>173</v>
      </c>
      <c r="B523" s="28" t="s">
        <v>31</v>
      </c>
      <c r="C523" s="18">
        <v>450060.41</v>
      </c>
      <c r="D523" s="18">
        <v>28313.07</v>
      </c>
      <c r="E523" s="18">
        <v>168579.48</v>
      </c>
      <c r="F523" s="18">
        <v>685480.26</v>
      </c>
      <c r="G523" s="18">
        <v>0</v>
      </c>
      <c r="H523" s="19">
        <f>SUM(C523:G523)</f>
        <v>1332433.22</v>
      </c>
      <c r="I523" s="18">
        <v>409616.99</v>
      </c>
      <c r="J523" s="18">
        <v>785482.72</v>
      </c>
      <c r="K523" s="18">
        <v>5212.25</v>
      </c>
      <c r="L523" s="18">
        <v>41880.47</v>
      </c>
      <c r="M523" s="19">
        <f>SUM(I523:L523)</f>
        <v>1242192.43</v>
      </c>
      <c r="N523" s="20">
        <f>(H523-M523)/H523</f>
        <v>6.7726313518361572E-2</v>
      </c>
    </row>
    <row r="524" spans="1:14" ht="15.6" customHeight="1">
      <c r="A524" s="17" t="s">
        <v>256</v>
      </c>
      <c r="B524" s="28" t="s">
        <v>31</v>
      </c>
      <c r="C524" s="18">
        <v>323648.78000000003</v>
      </c>
      <c r="D524" s="18">
        <v>12080.56</v>
      </c>
      <c r="E524" s="18">
        <v>186743.22</v>
      </c>
      <c r="F524" s="18">
        <v>498951.61</v>
      </c>
      <c r="G524" s="18">
        <v>26598.26</v>
      </c>
      <c r="H524" s="19">
        <f>SUM(C524:G524)</f>
        <v>1048022.43</v>
      </c>
      <c r="I524" s="18">
        <v>380292.22</v>
      </c>
      <c r="J524" s="18">
        <v>528848.66</v>
      </c>
      <c r="K524" s="18">
        <v>2390.16</v>
      </c>
      <c r="L524" s="18">
        <v>66833.72</v>
      </c>
      <c r="M524" s="19">
        <f>SUM(I524:L524)</f>
        <v>978364.76</v>
      </c>
      <c r="N524" s="20">
        <f>(H524-M524)/H524</f>
        <v>6.6465819820287667E-2</v>
      </c>
    </row>
    <row r="525" spans="1:14" ht="15.6" customHeight="1">
      <c r="A525" s="17" t="s">
        <v>179</v>
      </c>
      <c r="B525" s="28" t="s">
        <v>21</v>
      </c>
      <c r="C525" s="18">
        <v>458083.42</v>
      </c>
      <c r="D525" s="18">
        <v>7958.12</v>
      </c>
      <c r="E525" s="18">
        <v>255248.44</v>
      </c>
      <c r="F525" s="18">
        <v>1530999.79</v>
      </c>
      <c r="G525" s="18">
        <v>2145.7199999999998</v>
      </c>
      <c r="H525" s="19">
        <f>SUM(C525:G525)</f>
        <v>2254435.4900000002</v>
      </c>
      <c r="I525" s="18">
        <v>1291849.29</v>
      </c>
      <c r="J525" s="18">
        <v>677851.05</v>
      </c>
      <c r="K525" s="18">
        <v>16693.599999999999</v>
      </c>
      <c r="L525" s="18">
        <v>120090.25</v>
      </c>
      <c r="M525" s="19">
        <f>SUM(I525:L525)</f>
        <v>2106484.1900000004</v>
      </c>
      <c r="N525" s="20">
        <f>(H525-M525)/H525</f>
        <v>6.5626761402695896E-2</v>
      </c>
    </row>
    <row r="526" spans="1:14" ht="15.6" customHeight="1">
      <c r="A526" s="17" t="s">
        <v>317</v>
      </c>
      <c r="B526" s="28" t="s">
        <v>21</v>
      </c>
      <c r="C526" s="18">
        <v>1011145.05</v>
      </c>
      <c r="D526" s="18">
        <v>30441.14</v>
      </c>
      <c r="E526" s="18">
        <v>577243.80000000005</v>
      </c>
      <c r="F526" s="18">
        <v>2998887.27</v>
      </c>
      <c r="G526" s="18">
        <v>426.2</v>
      </c>
      <c r="H526" s="19">
        <f>SUM(C526:G526)</f>
        <v>4618143.46</v>
      </c>
      <c r="I526" s="18">
        <v>2300962.7999999998</v>
      </c>
      <c r="J526" s="18">
        <v>1540450.69</v>
      </c>
      <c r="K526" s="18">
        <v>4011.96</v>
      </c>
      <c r="L526" s="18">
        <v>472393.51</v>
      </c>
      <c r="M526" s="19">
        <f>SUM(I526:L526)</f>
        <v>4317818.96</v>
      </c>
      <c r="N526" s="20">
        <f>(H526-M526)/H526</f>
        <v>6.5031435814252511E-2</v>
      </c>
    </row>
    <row r="527" spans="1:14" ht="15.6" customHeight="1">
      <c r="A527" s="17" t="s">
        <v>512</v>
      </c>
      <c r="B527" s="28" t="s">
        <v>26</v>
      </c>
      <c r="C527" s="18">
        <v>730266.95</v>
      </c>
      <c r="D527" s="18">
        <v>12080.57</v>
      </c>
      <c r="E527" s="18">
        <v>344192.34</v>
      </c>
      <c r="F527" s="18">
        <v>1530285.5</v>
      </c>
      <c r="G527" s="18">
        <v>3471.76</v>
      </c>
      <c r="H527" s="19">
        <f>SUM(C527:G527)</f>
        <v>2620297.1199999996</v>
      </c>
      <c r="I527" s="18">
        <v>1128763.05</v>
      </c>
      <c r="J527" s="18">
        <v>1119228.43</v>
      </c>
      <c r="K527" s="18">
        <v>904.89</v>
      </c>
      <c r="L527" s="18">
        <v>202095.29</v>
      </c>
      <c r="M527" s="19">
        <f>SUM(I527:L527)</f>
        <v>2450991.66</v>
      </c>
      <c r="N527" s="20">
        <f>(H527-M527)/H527</f>
        <v>6.4613077161264645E-2</v>
      </c>
    </row>
    <row r="528" spans="1:14" ht="15.6" customHeight="1">
      <c r="A528" s="17" t="s">
        <v>233</v>
      </c>
      <c r="B528" s="28" t="s">
        <v>37</v>
      </c>
      <c r="C528" s="18">
        <v>715847.84</v>
      </c>
      <c r="D528" s="18">
        <v>9370.25</v>
      </c>
      <c r="E528" s="18">
        <v>260917.39</v>
      </c>
      <c r="F528" s="18">
        <v>1339810.44</v>
      </c>
      <c r="G528" s="18">
        <v>20366.259999999998</v>
      </c>
      <c r="H528" s="19">
        <f>SUM(C528:G528)</f>
        <v>2346312.1799999997</v>
      </c>
      <c r="I528" s="18">
        <v>1139260.6200000001</v>
      </c>
      <c r="J528" s="18">
        <v>969954.06</v>
      </c>
      <c r="K528" s="18">
        <v>189.81</v>
      </c>
      <c r="L528" s="18">
        <v>85857.99</v>
      </c>
      <c r="M528" s="19">
        <f>SUM(I528:L528)</f>
        <v>2195262.4800000004</v>
      </c>
      <c r="N528" s="20">
        <f>(H528-M528)/H528</f>
        <v>6.4377494728770177E-2</v>
      </c>
    </row>
    <row r="529" spans="1:14" ht="15.6" customHeight="1">
      <c r="A529" s="17" t="s">
        <v>596</v>
      </c>
      <c r="B529" s="28" t="s">
        <v>15</v>
      </c>
      <c r="C529" s="18">
        <v>331614.83</v>
      </c>
      <c r="D529" s="18">
        <v>17510.009999999998</v>
      </c>
      <c r="E529" s="18">
        <v>169421.37</v>
      </c>
      <c r="F529" s="18">
        <v>775246.61</v>
      </c>
      <c r="G529" s="18">
        <v>0</v>
      </c>
      <c r="H529" s="19">
        <f>SUM(C529:G529)</f>
        <v>1293792.82</v>
      </c>
      <c r="I529" s="18">
        <v>508395.75</v>
      </c>
      <c r="J529" s="18">
        <v>635312.78</v>
      </c>
      <c r="K529" s="18">
        <v>4848.6899999999996</v>
      </c>
      <c r="L529" s="18">
        <v>62563.39</v>
      </c>
      <c r="M529" s="19">
        <f>SUM(I529:L529)</f>
        <v>1211120.6099999999</v>
      </c>
      <c r="N529" s="20">
        <f>(H529-M529)/H529</f>
        <v>6.3899110214570676E-2</v>
      </c>
    </row>
    <row r="530" spans="1:14" ht="15.6" customHeight="1">
      <c r="A530" s="17" t="s">
        <v>258</v>
      </c>
      <c r="B530" s="28" t="s">
        <v>31</v>
      </c>
      <c r="C530" s="18">
        <v>1562321.86</v>
      </c>
      <c r="D530" s="18">
        <v>45229.62</v>
      </c>
      <c r="E530" s="18">
        <v>1182737.57</v>
      </c>
      <c r="F530" s="18">
        <v>2989519.19</v>
      </c>
      <c r="G530" s="18">
        <v>60677.69</v>
      </c>
      <c r="H530" s="19">
        <f>SUM(C530:G530)</f>
        <v>5840485.9300000006</v>
      </c>
      <c r="I530" s="18">
        <v>2857724.29</v>
      </c>
      <c r="J530" s="18">
        <v>2004199.81</v>
      </c>
      <c r="K530" s="18">
        <v>22700.53</v>
      </c>
      <c r="L530" s="18">
        <v>587924.09</v>
      </c>
      <c r="M530" s="19">
        <f>SUM(I530:L530)</f>
        <v>5472548.7199999997</v>
      </c>
      <c r="N530" s="20">
        <f>(H530-M530)/H530</f>
        <v>6.2997705055682043E-2</v>
      </c>
    </row>
    <row r="531" spans="1:14" ht="15.6" customHeight="1">
      <c r="A531" s="17" t="s">
        <v>377</v>
      </c>
      <c r="B531" s="28" t="s">
        <v>21</v>
      </c>
      <c r="C531" s="18">
        <v>45194.55</v>
      </c>
      <c r="D531" s="18">
        <v>549.37</v>
      </c>
      <c r="E531" s="18">
        <v>44399.72</v>
      </c>
      <c r="F531" s="18">
        <v>420556.76</v>
      </c>
      <c r="G531" s="18">
        <v>1815</v>
      </c>
      <c r="H531" s="19">
        <f>SUM(C531:G531)</f>
        <v>512515.4</v>
      </c>
      <c r="I531" s="18">
        <v>174873.3</v>
      </c>
      <c r="J531" s="18">
        <v>282388.73</v>
      </c>
      <c r="K531" s="18">
        <v>3.07</v>
      </c>
      <c r="L531" s="18">
        <v>23121.4</v>
      </c>
      <c r="M531" s="19">
        <f>SUM(I531:L531)</f>
        <v>480386.5</v>
      </c>
      <c r="N531" s="20">
        <f>(H531-M531)/H531</f>
        <v>6.268865286779679E-2</v>
      </c>
    </row>
    <row r="532" spans="1:14" ht="15.6" customHeight="1">
      <c r="A532" s="17" t="s">
        <v>593</v>
      </c>
      <c r="B532" s="28" t="s">
        <v>22</v>
      </c>
      <c r="C532" s="18">
        <v>2781429.07</v>
      </c>
      <c r="D532" s="18">
        <v>119584.03</v>
      </c>
      <c r="E532" s="18">
        <v>867781.87</v>
      </c>
      <c r="F532" s="18">
        <v>4702014.05</v>
      </c>
      <c r="G532" s="18">
        <v>27610.57</v>
      </c>
      <c r="H532" s="19">
        <f>SUM(C532:G532)</f>
        <v>8498419.5899999999</v>
      </c>
      <c r="I532" s="18">
        <v>5088721.1500000004</v>
      </c>
      <c r="J532" s="18">
        <v>2377119.77</v>
      </c>
      <c r="K532" s="18">
        <v>84058.67</v>
      </c>
      <c r="L532" s="18">
        <v>417703.01</v>
      </c>
      <c r="M532" s="19">
        <f>SUM(I532:L532)</f>
        <v>7967602.5999999996</v>
      </c>
      <c r="N532" s="20">
        <f>(H532-M532)/H532</f>
        <v>6.2460670996358776E-2</v>
      </c>
    </row>
    <row r="533" spans="1:14" ht="15.6" customHeight="1">
      <c r="A533" s="17" t="s">
        <v>423</v>
      </c>
      <c r="B533" s="28" t="s">
        <v>15</v>
      </c>
      <c r="C533" s="18">
        <v>130747.83</v>
      </c>
      <c r="D533" s="18">
        <v>1252.1300000000001</v>
      </c>
      <c r="E533" s="18">
        <v>42243.35</v>
      </c>
      <c r="F533" s="18">
        <v>368429.71</v>
      </c>
      <c r="G533" s="18">
        <v>11289.2</v>
      </c>
      <c r="H533" s="19">
        <f>SUM(C533:G533)</f>
        <v>553962.22</v>
      </c>
      <c r="I533" s="18">
        <v>302704.48</v>
      </c>
      <c r="J533" s="18">
        <v>165878.47</v>
      </c>
      <c r="K533" s="18">
        <v>0</v>
      </c>
      <c r="L533" s="18">
        <v>51567.1</v>
      </c>
      <c r="M533" s="19">
        <f>SUM(I533:L533)</f>
        <v>520150.04999999993</v>
      </c>
      <c r="N533" s="20">
        <f>(H533-M533)/H533</f>
        <v>6.103696024613383E-2</v>
      </c>
    </row>
    <row r="534" spans="1:14" ht="15.6" customHeight="1">
      <c r="A534" s="17" t="s">
        <v>74</v>
      </c>
      <c r="B534" s="28" t="s">
        <v>22</v>
      </c>
      <c r="C534" s="18">
        <v>5210433.9800000004</v>
      </c>
      <c r="D534" s="18">
        <v>301858.46999999997</v>
      </c>
      <c r="E534" s="18">
        <v>2287038.35</v>
      </c>
      <c r="F534" s="18">
        <v>11559716.24</v>
      </c>
      <c r="G534" s="18">
        <v>26625.29</v>
      </c>
      <c r="H534" s="19">
        <f>SUM(C534:G534)</f>
        <v>19385672.329999998</v>
      </c>
      <c r="I534" s="18">
        <v>14096044.609999999</v>
      </c>
      <c r="J534" s="18">
        <v>3545240.48</v>
      </c>
      <c r="K534" s="18">
        <v>10000</v>
      </c>
      <c r="L534" s="18">
        <v>558302.18000000005</v>
      </c>
      <c r="M534" s="19">
        <f>SUM(I534:L534)</f>
        <v>18209587.27</v>
      </c>
      <c r="N534" s="20">
        <f>(H534-M534)/H534</f>
        <v>6.0667746776054104E-2</v>
      </c>
    </row>
    <row r="535" spans="1:14" ht="15.6" customHeight="1">
      <c r="A535" s="17" t="s">
        <v>437</v>
      </c>
      <c r="B535" s="28" t="s">
        <v>21</v>
      </c>
      <c r="C535" s="18">
        <v>77567.58</v>
      </c>
      <c r="D535" s="18">
        <v>4795.13</v>
      </c>
      <c r="E535" s="18">
        <v>135589.60999999999</v>
      </c>
      <c r="F535" s="18">
        <v>420347.93</v>
      </c>
      <c r="G535" s="18">
        <v>19600</v>
      </c>
      <c r="H535" s="19">
        <f>SUM(C535:G535)</f>
        <v>657900.25</v>
      </c>
      <c r="I535" s="18">
        <v>293395.12</v>
      </c>
      <c r="J535" s="18">
        <v>319718.86</v>
      </c>
      <c r="K535" s="18">
        <v>1298.48</v>
      </c>
      <c r="L535" s="18">
        <v>4869.82</v>
      </c>
      <c r="M535" s="19">
        <f>SUM(I535:L535)</f>
        <v>619282.27999999991</v>
      </c>
      <c r="N535" s="20">
        <f>(H535-M535)/H535</f>
        <v>5.869882250386755E-2</v>
      </c>
    </row>
    <row r="536" spans="1:14" ht="15.6" customHeight="1">
      <c r="A536" s="17" t="s">
        <v>640</v>
      </c>
      <c r="B536" s="28" t="s">
        <v>37</v>
      </c>
      <c r="C536" s="18">
        <v>5904303.0700000003</v>
      </c>
      <c r="D536" s="18">
        <v>126536.28</v>
      </c>
      <c r="E536" s="18">
        <v>4578456.1900000004</v>
      </c>
      <c r="F536" s="18">
        <v>6267661.29</v>
      </c>
      <c r="G536" s="18">
        <v>333835.27</v>
      </c>
      <c r="H536" s="19">
        <f>SUM(C536:G536)</f>
        <v>17210792.100000001</v>
      </c>
      <c r="I536" s="18">
        <v>8250485.7999999998</v>
      </c>
      <c r="J536" s="18">
        <v>6891008.1500000004</v>
      </c>
      <c r="K536" s="18">
        <v>216129.21</v>
      </c>
      <c r="L536" s="18">
        <v>857275.13</v>
      </c>
      <c r="M536" s="19">
        <f>SUM(I536:L536)</f>
        <v>16214898.290000001</v>
      </c>
      <c r="N536" s="20">
        <f>(H536-M536)/H536</f>
        <v>5.7864495963553031E-2</v>
      </c>
    </row>
    <row r="537" spans="1:14" ht="15.6" customHeight="1">
      <c r="A537" s="17" t="s">
        <v>603</v>
      </c>
      <c r="B537" s="28" t="s">
        <v>21</v>
      </c>
      <c r="C537" s="18">
        <v>189437.64</v>
      </c>
      <c r="D537" s="18">
        <v>646.41999999999996</v>
      </c>
      <c r="E537" s="18">
        <v>31714.54</v>
      </c>
      <c r="F537" s="18">
        <v>764789.89</v>
      </c>
      <c r="G537" s="18">
        <v>1738.61</v>
      </c>
      <c r="H537" s="19">
        <f>SUM(C537:G537)</f>
        <v>988327.1</v>
      </c>
      <c r="I537" s="18">
        <v>600898.39</v>
      </c>
      <c r="J537" s="18">
        <v>288834.63</v>
      </c>
      <c r="K537" s="18">
        <v>1099.98</v>
      </c>
      <c r="L537" s="18">
        <v>41921.74</v>
      </c>
      <c r="M537" s="19">
        <f>SUM(I537:L537)</f>
        <v>932754.74</v>
      </c>
      <c r="N537" s="20">
        <f>(H537-M537)/H537</f>
        <v>5.622871213386741E-2</v>
      </c>
    </row>
    <row r="538" spans="1:14" ht="15.6" customHeight="1">
      <c r="A538" s="17" t="s">
        <v>536</v>
      </c>
      <c r="B538" s="28" t="s">
        <v>21</v>
      </c>
      <c r="C538" s="18">
        <v>220104.99</v>
      </c>
      <c r="D538" s="18">
        <v>7222.84</v>
      </c>
      <c r="E538" s="18">
        <v>196170.01</v>
      </c>
      <c r="F538" s="18">
        <v>837121.98</v>
      </c>
      <c r="G538" s="18">
        <v>128788.93</v>
      </c>
      <c r="H538" s="19">
        <f>SUM(C538:G538)</f>
        <v>1389408.7499999998</v>
      </c>
      <c r="I538" s="18">
        <v>702122.27</v>
      </c>
      <c r="J538" s="18">
        <v>526172.87</v>
      </c>
      <c r="K538" s="18">
        <v>7496.97</v>
      </c>
      <c r="L538" s="18">
        <v>75586.259999999995</v>
      </c>
      <c r="M538" s="19">
        <f>SUM(I538:L538)</f>
        <v>1311378.3700000001</v>
      </c>
      <c r="N538" s="20">
        <f>(H538-M538)/H538</f>
        <v>5.6160852592874247E-2</v>
      </c>
    </row>
    <row r="539" spans="1:14" ht="15.6" customHeight="1">
      <c r="A539" s="17" t="s">
        <v>249</v>
      </c>
      <c r="B539" s="28" t="s">
        <v>21</v>
      </c>
      <c r="C539" s="18">
        <v>1847586.49</v>
      </c>
      <c r="D539" s="18">
        <v>34795.51</v>
      </c>
      <c r="E539" s="18">
        <v>831204.05</v>
      </c>
      <c r="F539" s="18">
        <v>1598893.32</v>
      </c>
      <c r="G539" s="18">
        <v>31200.87</v>
      </c>
      <c r="H539" s="19">
        <f>SUM(C539:G539)</f>
        <v>4343680.24</v>
      </c>
      <c r="I539" s="18">
        <v>1629264.32</v>
      </c>
      <c r="J539" s="18">
        <v>2245144.2400000002</v>
      </c>
      <c r="K539" s="18">
        <v>19823.2</v>
      </c>
      <c r="L539" s="18">
        <v>208444.84</v>
      </c>
      <c r="M539" s="19">
        <f>SUM(I539:L539)</f>
        <v>4102676.6000000006</v>
      </c>
      <c r="N539" s="20">
        <f>(H539-M539)/H539</f>
        <v>5.5483743435036932E-2</v>
      </c>
    </row>
    <row r="540" spans="1:14" ht="15.6" customHeight="1">
      <c r="A540" s="17" t="s">
        <v>599</v>
      </c>
      <c r="B540" s="28" t="s">
        <v>18</v>
      </c>
      <c r="C540" s="18">
        <v>184001.29</v>
      </c>
      <c r="D540" s="18">
        <v>3908.32</v>
      </c>
      <c r="E540" s="18">
        <v>266697.31</v>
      </c>
      <c r="F540" s="18">
        <v>883624.18</v>
      </c>
      <c r="G540" s="18">
        <v>19483.73</v>
      </c>
      <c r="H540" s="19">
        <f>SUM(C540:G540)</f>
        <v>1357714.83</v>
      </c>
      <c r="I540" s="18">
        <v>950180.43</v>
      </c>
      <c r="J540" s="18">
        <v>315049.24</v>
      </c>
      <c r="K540" s="18">
        <v>10288.24</v>
      </c>
      <c r="L540" s="18">
        <v>7926.57</v>
      </c>
      <c r="M540" s="19">
        <f>SUM(I540:L540)</f>
        <v>1283444.48</v>
      </c>
      <c r="N540" s="20">
        <f>(H540-M540)/H540</f>
        <v>5.4702466496591252E-2</v>
      </c>
    </row>
    <row r="541" spans="1:14" ht="15.6" customHeight="1">
      <c r="A541" s="17" t="s">
        <v>55</v>
      </c>
      <c r="B541" s="28" t="s">
        <v>15</v>
      </c>
      <c r="C541" s="18">
        <v>45951.59</v>
      </c>
      <c r="D541" s="18">
        <v>392.54</v>
      </c>
      <c r="E541" s="18">
        <v>27377.51</v>
      </c>
      <c r="F541" s="18">
        <v>267084.81</v>
      </c>
      <c r="G541" s="18">
        <v>13910.32</v>
      </c>
      <c r="H541" s="19">
        <f>SUM(C541:G541)</f>
        <v>354716.77</v>
      </c>
      <c r="I541" s="18">
        <v>135087.94</v>
      </c>
      <c r="J541" s="18">
        <v>147250.23000000001</v>
      </c>
      <c r="K541" s="18">
        <v>0</v>
      </c>
      <c r="L541" s="18">
        <v>53074.22</v>
      </c>
      <c r="M541" s="19">
        <f>SUM(I541:L541)</f>
        <v>335412.39</v>
      </c>
      <c r="N541" s="20">
        <f>(H541-M541)/H541</f>
        <v>5.4421954733067747E-2</v>
      </c>
    </row>
    <row r="542" spans="1:14" ht="15.6" customHeight="1">
      <c r="A542" s="17" t="s">
        <v>40</v>
      </c>
      <c r="B542" s="28" t="s">
        <v>31</v>
      </c>
      <c r="C542" s="18">
        <v>6166355.6100000003</v>
      </c>
      <c r="D542" s="18">
        <v>426082.37</v>
      </c>
      <c r="E542" s="18">
        <v>4078405.24</v>
      </c>
      <c r="F542" s="18">
        <v>16551374.1</v>
      </c>
      <c r="G542" s="18">
        <v>455224.68</v>
      </c>
      <c r="H542" s="19">
        <f>SUM(C542:G542)</f>
        <v>27677442</v>
      </c>
      <c r="I542" s="18">
        <v>9738359.2400000002</v>
      </c>
      <c r="J542" s="18">
        <v>13670580.310000001</v>
      </c>
      <c r="K542" s="18">
        <v>15742.68</v>
      </c>
      <c r="L542" s="18">
        <v>2748771.26</v>
      </c>
      <c r="M542" s="19">
        <f>SUM(I542:L542)</f>
        <v>26173453.490000002</v>
      </c>
      <c r="N542" s="20">
        <f>(H542-M542)/H542</f>
        <v>5.4339866740575157E-2</v>
      </c>
    </row>
    <row r="543" spans="1:14" ht="15.6" customHeight="1">
      <c r="A543" s="17" t="s">
        <v>288</v>
      </c>
      <c r="B543" s="28" t="s">
        <v>21</v>
      </c>
      <c r="C543" s="18">
        <v>125489.2</v>
      </c>
      <c r="D543" s="18" t="s">
        <v>519</v>
      </c>
      <c r="E543" s="18">
        <v>74996.38</v>
      </c>
      <c r="F543" s="18">
        <v>683724.80000000005</v>
      </c>
      <c r="G543" s="18">
        <v>6937</v>
      </c>
      <c r="H543" s="19">
        <f>SUM(C543:G543)</f>
        <v>891147.38000000012</v>
      </c>
      <c r="I543" s="18">
        <v>423546.27</v>
      </c>
      <c r="J543" s="18">
        <v>354194.05</v>
      </c>
      <c r="K543" s="18">
        <v>1710.65</v>
      </c>
      <c r="L543" s="18">
        <v>66594.11</v>
      </c>
      <c r="M543" s="19">
        <f>SUM(I543:L543)</f>
        <v>846045.08000000007</v>
      </c>
      <c r="N543" s="20">
        <f>(H543-M543)/H543</f>
        <v>5.0611493690302989E-2</v>
      </c>
    </row>
    <row r="544" spans="1:14" ht="15.6" customHeight="1">
      <c r="A544" s="17" t="s">
        <v>132</v>
      </c>
      <c r="B544" s="28" t="s">
        <v>22</v>
      </c>
      <c r="C544" s="18">
        <v>1668853.75</v>
      </c>
      <c r="D544" s="18">
        <v>255460.93</v>
      </c>
      <c r="E544" s="18">
        <v>621630.48</v>
      </c>
      <c r="F544" s="18">
        <v>3728665.77</v>
      </c>
      <c r="G544" s="18">
        <v>16025.93</v>
      </c>
      <c r="H544" s="19">
        <f>SUM(C544:G544)</f>
        <v>6290636.8599999994</v>
      </c>
      <c r="I544" s="18">
        <v>3880694.49</v>
      </c>
      <c r="J544" s="18">
        <v>2006901.74</v>
      </c>
      <c r="K544" s="18">
        <v>11500</v>
      </c>
      <c r="L544" s="18">
        <v>79851.820000000007</v>
      </c>
      <c r="M544" s="19">
        <f>SUM(I544:L544)</f>
        <v>5978948.0500000007</v>
      </c>
      <c r="N544" s="20">
        <f>(H544-M544)/H544</f>
        <v>4.9548053231608526E-2</v>
      </c>
    </row>
    <row r="545" spans="1:14" ht="15.6" customHeight="1">
      <c r="A545" s="17" t="s">
        <v>601</v>
      </c>
      <c r="B545" s="28" t="s">
        <v>15</v>
      </c>
      <c r="C545" s="18">
        <v>112582.01</v>
      </c>
      <c r="D545" s="18">
        <v>14657.41</v>
      </c>
      <c r="E545" s="18">
        <v>106691.93</v>
      </c>
      <c r="F545" s="18">
        <v>354994.95</v>
      </c>
      <c r="G545" s="18">
        <v>3854.19</v>
      </c>
      <c r="H545" s="19">
        <f>SUM(C545:G545)</f>
        <v>592780.49</v>
      </c>
      <c r="I545" s="18">
        <v>184001.51</v>
      </c>
      <c r="J545" s="18">
        <v>347657.53</v>
      </c>
      <c r="K545" s="18">
        <v>33.880000000000003</v>
      </c>
      <c r="L545" s="18">
        <v>32252.9</v>
      </c>
      <c r="M545" s="19">
        <f>SUM(I545:L545)</f>
        <v>563945.82000000007</v>
      </c>
      <c r="N545" s="20">
        <f>(H545-M545)/H545</f>
        <v>4.8643082028559888E-2</v>
      </c>
    </row>
    <row r="546" spans="1:14" ht="15.6" customHeight="1">
      <c r="A546" s="17" t="s">
        <v>161</v>
      </c>
      <c r="B546" s="28" t="s">
        <v>22</v>
      </c>
      <c r="C546" s="18">
        <v>2066946.83</v>
      </c>
      <c r="D546" s="18">
        <v>66204.53</v>
      </c>
      <c r="E546" s="18">
        <v>895004.17</v>
      </c>
      <c r="F546" s="18">
        <v>4198792.58</v>
      </c>
      <c r="G546" s="18">
        <v>92534.45</v>
      </c>
      <c r="H546" s="19">
        <f>SUM(C546:G546)</f>
        <v>7319482.5599999996</v>
      </c>
      <c r="I546" s="18">
        <v>4133431.44</v>
      </c>
      <c r="J546" s="18">
        <v>1897855.13</v>
      </c>
      <c r="K546" s="18">
        <v>21190.6</v>
      </c>
      <c r="L546" s="18">
        <v>922339.32</v>
      </c>
      <c r="M546" s="19">
        <f>SUM(I546:L546)</f>
        <v>6974816.4900000002</v>
      </c>
      <c r="N546" s="20">
        <f>(H546-M546)/H546</f>
        <v>4.708885733037383E-2</v>
      </c>
    </row>
    <row r="547" spans="1:14" ht="15.6" customHeight="1">
      <c r="A547" s="17" t="s">
        <v>107</v>
      </c>
      <c r="B547" s="28" t="s">
        <v>18</v>
      </c>
      <c r="C547" s="18">
        <v>1658863.86</v>
      </c>
      <c r="D547" s="18">
        <v>54207.55</v>
      </c>
      <c r="E547" s="18">
        <v>322146.44</v>
      </c>
      <c r="F547" s="18">
        <v>3943178.99</v>
      </c>
      <c r="G547" s="18">
        <v>153264.56</v>
      </c>
      <c r="H547" s="19">
        <f>SUM(C547:G547)</f>
        <v>6131661.3999999994</v>
      </c>
      <c r="I547" s="18">
        <v>2095257.9</v>
      </c>
      <c r="J547" s="18">
        <v>3367763.05</v>
      </c>
      <c r="K547" s="18">
        <v>100073.28</v>
      </c>
      <c r="L547" s="18">
        <v>281787.40999999997</v>
      </c>
      <c r="M547" s="19">
        <f>SUM(I547:L547)</f>
        <v>5844881.6399999997</v>
      </c>
      <c r="N547" s="20">
        <f>(H547-M547)/H547</f>
        <v>4.6770319052516468E-2</v>
      </c>
    </row>
    <row r="548" spans="1:14" ht="15.6" customHeight="1">
      <c r="A548" s="17" t="s">
        <v>388</v>
      </c>
      <c r="B548" s="28" t="s">
        <v>22</v>
      </c>
      <c r="C548" s="18">
        <v>1115184.6000000001</v>
      </c>
      <c r="D548" s="18">
        <v>34107.72</v>
      </c>
      <c r="E548" s="18">
        <v>630474.19999999995</v>
      </c>
      <c r="F548" s="18">
        <v>1949521.12</v>
      </c>
      <c r="G548" s="18">
        <v>9898.35</v>
      </c>
      <c r="H548" s="19">
        <f>SUM(C548:G548)</f>
        <v>3739185.99</v>
      </c>
      <c r="I548" s="18">
        <v>2367763.31</v>
      </c>
      <c r="J548" s="18">
        <v>1106657.3799999999</v>
      </c>
      <c r="K548" s="18">
        <v>4081.17</v>
      </c>
      <c r="L548" s="18">
        <v>86166.51</v>
      </c>
      <c r="M548" s="19">
        <f>SUM(I548:L548)</f>
        <v>3564668.3699999996</v>
      </c>
      <c r="N548" s="20">
        <f>(H548-M548)/H548</f>
        <v>4.6672623524672698E-2</v>
      </c>
    </row>
    <row r="549" spans="1:14" ht="15.6" customHeight="1">
      <c r="A549" s="17" t="s">
        <v>41</v>
      </c>
      <c r="B549" s="28" t="s">
        <v>18</v>
      </c>
      <c r="C549" s="18">
        <v>491702.98</v>
      </c>
      <c r="D549" s="18">
        <v>34602.14</v>
      </c>
      <c r="E549" s="18">
        <v>1453035.85</v>
      </c>
      <c r="F549" s="18">
        <v>3097192.52</v>
      </c>
      <c r="G549" s="18">
        <v>28379.88</v>
      </c>
      <c r="H549" s="19">
        <f>SUM(C549:G549)</f>
        <v>5104913.37</v>
      </c>
      <c r="I549" s="18">
        <v>3095518.51</v>
      </c>
      <c r="J549" s="18">
        <v>1626718.11</v>
      </c>
      <c r="K549" s="18">
        <v>709.83</v>
      </c>
      <c r="L549" s="18">
        <v>152809.92000000001</v>
      </c>
      <c r="M549" s="19">
        <f>SUM(I549:L549)</f>
        <v>4875756.37</v>
      </c>
      <c r="N549" s="20">
        <f>(H549-M549)/H549</f>
        <v>4.4889498291329474E-2</v>
      </c>
    </row>
    <row r="550" spans="1:14" ht="15.6" customHeight="1">
      <c r="A550" s="17" t="s">
        <v>587</v>
      </c>
      <c r="B550" s="28" t="s">
        <v>25</v>
      </c>
      <c r="C550" s="18">
        <v>257772.94</v>
      </c>
      <c r="D550" s="18">
        <v>3205.03</v>
      </c>
      <c r="E550" s="18">
        <v>64647.87</v>
      </c>
      <c r="F550" s="18">
        <v>545295.35</v>
      </c>
      <c r="G550" s="18">
        <v>7393.06</v>
      </c>
      <c r="H550" s="19">
        <f>SUM(C550:G550)</f>
        <v>878314.25</v>
      </c>
      <c r="I550" s="18">
        <v>491042.67</v>
      </c>
      <c r="J550" s="18">
        <v>333563.17</v>
      </c>
      <c r="K550" s="18">
        <v>7544.54</v>
      </c>
      <c r="L550" s="18">
        <v>7139.27</v>
      </c>
      <c r="M550" s="19">
        <f>SUM(I550:L550)</f>
        <v>839289.65</v>
      </c>
      <c r="N550" s="20">
        <f>(H550-M550)/H550</f>
        <v>4.4431249976873283E-2</v>
      </c>
    </row>
    <row r="551" spans="1:14" ht="15.6" customHeight="1">
      <c r="A551" s="17" t="s">
        <v>507</v>
      </c>
      <c r="B551" s="28" t="s">
        <v>31</v>
      </c>
      <c r="C551" s="18">
        <v>1219943.95</v>
      </c>
      <c r="D551" s="18">
        <v>22176.27</v>
      </c>
      <c r="E551" s="18">
        <v>317978.37</v>
      </c>
      <c r="F551" s="18">
        <v>2210720.56</v>
      </c>
      <c r="G551" s="18">
        <v>10822.16</v>
      </c>
      <c r="H551" s="19">
        <f>SUM(C551:G551)</f>
        <v>3781641.31</v>
      </c>
      <c r="I551" s="18">
        <v>1925976.81</v>
      </c>
      <c r="J551" s="18">
        <v>1505217.59</v>
      </c>
      <c r="K551" s="18">
        <v>31634.33</v>
      </c>
      <c r="L551" s="18">
        <v>151783.88</v>
      </c>
      <c r="M551" s="19">
        <f>SUM(I551:L551)</f>
        <v>3614612.6100000003</v>
      </c>
      <c r="N551" s="20">
        <f>(H551-M551)/H551</f>
        <v>4.4168308495656804E-2</v>
      </c>
    </row>
    <row r="552" spans="1:14" ht="15.6" customHeight="1">
      <c r="A552" s="17" t="s">
        <v>292</v>
      </c>
      <c r="B552" s="28" t="s">
        <v>21</v>
      </c>
      <c r="C552" s="18">
        <v>98790.63</v>
      </c>
      <c r="D552" s="18">
        <v>1026.3900000000001</v>
      </c>
      <c r="E552" s="18">
        <v>44350.68</v>
      </c>
      <c r="F552" s="18">
        <v>356308.49</v>
      </c>
      <c r="G552" s="18">
        <v>163.06</v>
      </c>
      <c r="H552" s="19">
        <f>SUM(C552:G552)</f>
        <v>500639.25</v>
      </c>
      <c r="I552" s="18">
        <v>264805.21999999997</v>
      </c>
      <c r="J552" s="18">
        <v>205097.21</v>
      </c>
      <c r="K552" s="18">
        <v>599.97</v>
      </c>
      <c r="L552" s="18">
        <v>8470.01</v>
      </c>
      <c r="M552" s="19">
        <f>SUM(I552:L552)</f>
        <v>478972.40999999992</v>
      </c>
      <c r="N552" s="20">
        <f>(H552-M552)/H552</f>
        <v>4.3278348631275082E-2</v>
      </c>
    </row>
    <row r="553" spans="1:14" ht="15.6" customHeight="1">
      <c r="A553" s="17" t="s">
        <v>223</v>
      </c>
      <c r="B553" s="28" t="s">
        <v>18</v>
      </c>
      <c r="C553" s="18">
        <v>58510.73</v>
      </c>
      <c r="D553" s="18">
        <v>317.05</v>
      </c>
      <c r="E553" s="18">
        <v>8585.4</v>
      </c>
      <c r="F553" s="18">
        <v>664048.11</v>
      </c>
      <c r="G553" s="18">
        <v>38596.42</v>
      </c>
      <c r="H553" s="19">
        <f>SUM(C553:G553)</f>
        <v>770057.71000000008</v>
      </c>
      <c r="I553" s="18">
        <v>522821.45</v>
      </c>
      <c r="J553" s="18">
        <v>207671.1</v>
      </c>
      <c r="K553" s="18">
        <v>124.93</v>
      </c>
      <c r="L553" s="18">
        <v>8026.44</v>
      </c>
      <c r="M553" s="19">
        <f>SUM(I553:L553)</f>
        <v>738643.92</v>
      </c>
      <c r="N553" s="20">
        <f>(H553-M553)/H553</f>
        <v>4.0794072433869968E-2</v>
      </c>
    </row>
    <row r="554" spans="1:14" ht="15.6" customHeight="1">
      <c r="A554" s="17" t="s">
        <v>372</v>
      </c>
      <c r="B554" s="28" t="s">
        <v>18</v>
      </c>
      <c r="C554" s="18">
        <v>3051256.48</v>
      </c>
      <c r="D554" s="18">
        <v>93586.33</v>
      </c>
      <c r="E554" s="18">
        <v>887118.42</v>
      </c>
      <c r="F554" s="18">
        <v>5959072.1699999999</v>
      </c>
      <c r="G554" s="18">
        <v>102849.67</v>
      </c>
      <c r="H554" s="19">
        <f>SUM(C554:G554)</f>
        <v>10093883.07</v>
      </c>
      <c r="I554" s="18">
        <v>3804334.83</v>
      </c>
      <c r="J554" s="18">
        <v>5575332.46</v>
      </c>
      <c r="K554" s="18">
        <v>33523.300000000003</v>
      </c>
      <c r="L554" s="18">
        <v>271917.34999999998</v>
      </c>
      <c r="M554" s="19">
        <f>SUM(I554:L554)</f>
        <v>9685107.9399999995</v>
      </c>
      <c r="N554" s="20">
        <f>(H554-M554)/H554</f>
        <v>4.0497311804108385E-2</v>
      </c>
    </row>
    <row r="555" spans="1:14" ht="15.6" customHeight="1">
      <c r="A555" s="17" t="s">
        <v>87</v>
      </c>
      <c r="B555" s="28" t="s">
        <v>31</v>
      </c>
      <c r="C555" s="18">
        <v>759590.7</v>
      </c>
      <c r="D555" s="18">
        <v>40980.379999999997</v>
      </c>
      <c r="E555" s="18">
        <v>309235.15000000002</v>
      </c>
      <c r="F555" s="18">
        <v>1181742.22</v>
      </c>
      <c r="G555" s="18">
        <v>26506.45</v>
      </c>
      <c r="H555" s="19">
        <f>SUM(C555:G555)</f>
        <v>2318054.9000000004</v>
      </c>
      <c r="I555" s="18">
        <v>1102059.53</v>
      </c>
      <c r="J555" s="18">
        <v>929662.07</v>
      </c>
      <c r="K555" s="18">
        <v>181.36</v>
      </c>
      <c r="L555" s="18">
        <v>194334.65</v>
      </c>
      <c r="M555" s="19">
        <f>SUM(I555:L555)</f>
        <v>2226237.6100000003</v>
      </c>
      <c r="N555" s="20">
        <f>(H555-M555)/H555</f>
        <v>3.9609627019618912E-2</v>
      </c>
    </row>
    <row r="556" spans="1:14" ht="15.6" customHeight="1">
      <c r="A556" s="17" t="s">
        <v>308</v>
      </c>
      <c r="B556" s="28" t="s">
        <v>31</v>
      </c>
      <c r="C556" s="18">
        <v>2967674.3</v>
      </c>
      <c r="D556" s="18">
        <v>88847.94</v>
      </c>
      <c r="E556" s="18">
        <v>1625942.97</v>
      </c>
      <c r="F556" s="18">
        <v>4727758.87</v>
      </c>
      <c r="G556" s="18">
        <v>241869.5</v>
      </c>
      <c r="H556" s="19">
        <f>SUM(C556:G556)</f>
        <v>9652093.5800000001</v>
      </c>
      <c r="I556" s="18">
        <v>3974288.99</v>
      </c>
      <c r="J556" s="18">
        <v>5030790.21</v>
      </c>
      <c r="K556" s="18">
        <v>279.93</v>
      </c>
      <c r="L556" s="18">
        <v>274053.58</v>
      </c>
      <c r="M556" s="19">
        <f>SUM(I556:L556)</f>
        <v>9279412.709999999</v>
      </c>
      <c r="N556" s="20">
        <f>(H556-M556)/H556</f>
        <v>3.8611402480828519E-2</v>
      </c>
    </row>
    <row r="557" spans="1:14" ht="15.6" customHeight="1">
      <c r="A557" s="17" t="s">
        <v>501</v>
      </c>
      <c r="B557" s="28" t="s">
        <v>18</v>
      </c>
      <c r="C557" s="18">
        <v>394017.11</v>
      </c>
      <c r="D557" s="18">
        <v>15922.72</v>
      </c>
      <c r="E557" s="18">
        <v>90075.35</v>
      </c>
      <c r="F557" s="18">
        <v>1846004.63</v>
      </c>
      <c r="G557" s="18">
        <v>60917.07</v>
      </c>
      <c r="H557" s="19">
        <f>SUM(C557:G557)</f>
        <v>2406936.8799999994</v>
      </c>
      <c r="I557" s="18">
        <v>971107.57</v>
      </c>
      <c r="J557" s="18">
        <v>1326755.8400000001</v>
      </c>
      <c r="K557" s="18">
        <v>731.96</v>
      </c>
      <c r="L557" s="18">
        <v>22858.2</v>
      </c>
      <c r="M557" s="19">
        <f>SUM(I557:L557)</f>
        <v>2321453.5700000003</v>
      </c>
      <c r="N557" s="20">
        <f>(H557-M557)/H557</f>
        <v>3.5515393324314824E-2</v>
      </c>
    </row>
    <row r="558" spans="1:14" ht="15.6" customHeight="1">
      <c r="A558" s="17" t="s">
        <v>618</v>
      </c>
      <c r="B558" s="28" t="s">
        <v>22</v>
      </c>
      <c r="C558" s="18">
        <v>1027484.85</v>
      </c>
      <c r="D558" s="18">
        <v>21400.93</v>
      </c>
      <c r="E558" s="18">
        <v>367315.75</v>
      </c>
      <c r="F558" s="18">
        <v>1587769.28</v>
      </c>
      <c r="G558" s="18">
        <v>75604.84</v>
      </c>
      <c r="H558" s="19">
        <f>SUM(C558:G558)</f>
        <v>3079575.65</v>
      </c>
      <c r="I558" s="18">
        <v>1269147.76</v>
      </c>
      <c r="J558" s="18">
        <v>1608820.64</v>
      </c>
      <c r="K558" s="18">
        <v>2069.25</v>
      </c>
      <c r="L558" s="18">
        <v>93103.93</v>
      </c>
      <c r="M558" s="19">
        <f>SUM(I558:L558)</f>
        <v>2973141.58</v>
      </c>
      <c r="N558" s="20">
        <f>(H558-M558)/H558</f>
        <v>3.4561277947498976E-2</v>
      </c>
    </row>
    <row r="559" spans="1:14" ht="15.6" customHeight="1">
      <c r="A559" s="17" t="s">
        <v>382</v>
      </c>
      <c r="B559" s="28" t="s">
        <v>18</v>
      </c>
      <c r="C559" s="18">
        <v>6424770.5</v>
      </c>
      <c r="D559" s="18">
        <v>274558.94</v>
      </c>
      <c r="E559" s="18">
        <v>2006784.03</v>
      </c>
      <c r="F559" s="18">
        <v>8329126.6399999997</v>
      </c>
      <c r="G559" s="18">
        <v>587135.47</v>
      </c>
      <c r="H559" s="19">
        <f>SUM(C559:G559)</f>
        <v>17622375.579999998</v>
      </c>
      <c r="I559" s="18">
        <v>6026184.6200000001</v>
      </c>
      <c r="J559" s="18">
        <v>9498412.5600000005</v>
      </c>
      <c r="K559" s="18">
        <v>19955.53</v>
      </c>
      <c r="L559" s="18">
        <v>1486744.37</v>
      </c>
      <c r="M559" s="19">
        <f>SUM(I559:L559)</f>
        <v>17031297.079999998</v>
      </c>
      <c r="N559" s="20">
        <f>(H559-M559)/H559</f>
        <v>3.3541363212734342E-2</v>
      </c>
    </row>
    <row r="560" spans="1:14" ht="15.6" customHeight="1">
      <c r="A560" s="17" t="s">
        <v>380</v>
      </c>
      <c r="B560" s="28" t="s">
        <v>18</v>
      </c>
      <c r="C560" s="18">
        <v>2297729.2200000002</v>
      </c>
      <c r="D560" s="18">
        <v>52582.15</v>
      </c>
      <c r="E560" s="18">
        <v>1064522.49</v>
      </c>
      <c r="F560" s="18">
        <v>5389108.9800000004</v>
      </c>
      <c r="G560" s="18">
        <v>107710.47</v>
      </c>
      <c r="H560" s="19">
        <f>SUM(C560:G560)</f>
        <v>8911653.3100000005</v>
      </c>
      <c r="I560" s="18">
        <v>3951358.35</v>
      </c>
      <c r="J560" s="18">
        <v>4358803.87</v>
      </c>
      <c r="K560" s="18">
        <v>394.43</v>
      </c>
      <c r="L560" s="18">
        <v>314796.46999999997</v>
      </c>
      <c r="M560" s="19">
        <f>SUM(I560:L560)</f>
        <v>8625353.120000001</v>
      </c>
      <c r="N560" s="20">
        <f>(H560-M560)/H560</f>
        <v>3.2126495504345362E-2</v>
      </c>
    </row>
    <row r="561" spans="1:14" ht="15.6" customHeight="1">
      <c r="A561" s="17" t="s">
        <v>281</v>
      </c>
      <c r="B561" s="28" t="s">
        <v>37</v>
      </c>
      <c r="C561" s="18">
        <v>80220809.579999998</v>
      </c>
      <c r="D561" s="18">
        <v>13214524.1</v>
      </c>
      <c r="E561" s="18">
        <v>41516457.920000002</v>
      </c>
      <c r="F561" s="18">
        <v>111163593.63</v>
      </c>
      <c r="G561" s="18">
        <v>3493647.59</v>
      </c>
      <c r="H561" s="19">
        <f>SUM(C561:G561)</f>
        <v>249609032.81999999</v>
      </c>
      <c r="I561" s="18">
        <v>98220934.569999993</v>
      </c>
      <c r="J561" s="18">
        <v>88395217.209999993</v>
      </c>
      <c r="K561" s="18">
        <v>14996115.43</v>
      </c>
      <c r="L561" s="18">
        <v>40082586.93</v>
      </c>
      <c r="M561" s="19">
        <f>SUM(I561:L561)</f>
        <v>241694854.13999999</v>
      </c>
      <c r="N561" s="20">
        <f>(H561-M561)/H561</f>
        <v>3.170629920956082E-2</v>
      </c>
    </row>
    <row r="562" spans="1:14" ht="15.6" customHeight="1">
      <c r="A562" s="17" t="s">
        <v>43</v>
      </c>
      <c r="B562" s="28" t="s">
        <v>31</v>
      </c>
      <c r="C562" s="18">
        <v>3527150.73</v>
      </c>
      <c r="D562" s="18">
        <v>64959.5</v>
      </c>
      <c r="E562" s="18">
        <v>3096048.17</v>
      </c>
      <c r="F562" s="18">
        <v>5064045.84</v>
      </c>
      <c r="G562" s="18">
        <v>295116.11</v>
      </c>
      <c r="H562" s="19">
        <f>SUM(C562:G562)</f>
        <v>12047320.35</v>
      </c>
      <c r="I562" s="18">
        <v>5062099.6500000004</v>
      </c>
      <c r="J562" s="18">
        <v>5963183.6399999997</v>
      </c>
      <c r="K562" s="18">
        <v>2857.9</v>
      </c>
      <c r="L562" s="18">
        <v>638615.77</v>
      </c>
      <c r="M562" s="19">
        <f>SUM(I562:L562)</f>
        <v>11666756.959999999</v>
      </c>
      <c r="N562" s="20">
        <f>(H562-M562)/H562</f>
        <v>3.1589048763030578E-2</v>
      </c>
    </row>
    <row r="563" spans="1:14" ht="15.6" customHeight="1">
      <c r="A563" s="17" t="s">
        <v>595</v>
      </c>
      <c r="B563" s="28" t="s">
        <v>31</v>
      </c>
      <c r="C563" s="18">
        <v>204264.18</v>
      </c>
      <c r="D563" s="18">
        <v>3489.58</v>
      </c>
      <c r="E563" s="18">
        <v>122146.92</v>
      </c>
      <c r="F563" s="18">
        <v>430458.28</v>
      </c>
      <c r="G563" s="18">
        <v>27385.77</v>
      </c>
      <c r="H563" s="19">
        <f>SUM(C563:G563)</f>
        <v>787744.73</v>
      </c>
      <c r="I563" s="18">
        <v>301399.40000000002</v>
      </c>
      <c r="J563" s="18">
        <v>451314.3</v>
      </c>
      <c r="K563" s="18">
        <v>155.33000000000001</v>
      </c>
      <c r="L563" s="18">
        <v>10843.6</v>
      </c>
      <c r="M563" s="19">
        <f>SUM(I563:L563)</f>
        <v>763712.62999999989</v>
      </c>
      <c r="N563" s="20">
        <f>(H563-M563)/H563</f>
        <v>3.050747162726191E-2</v>
      </c>
    </row>
    <row r="564" spans="1:14" ht="15.6" customHeight="1">
      <c r="A564" s="17" t="s">
        <v>487</v>
      </c>
      <c r="B564" s="28" t="s">
        <v>18</v>
      </c>
      <c r="C564" s="18">
        <v>1750770.11</v>
      </c>
      <c r="D564" s="18">
        <v>53268.959999999999</v>
      </c>
      <c r="E564" s="18">
        <v>345946.04</v>
      </c>
      <c r="F564" s="18">
        <v>3381276.73</v>
      </c>
      <c r="G564" s="18">
        <v>51848.66</v>
      </c>
      <c r="H564" s="19">
        <f>SUM(C564:G564)</f>
        <v>5583110.5</v>
      </c>
      <c r="I564" s="18">
        <v>2371300.33</v>
      </c>
      <c r="J564" s="18">
        <v>2882481.21</v>
      </c>
      <c r="K564" s="18">
        <v>5153.57</v>
      </c>
      <c r="L564" s="18">
        <v>157631.93</v>
      </c>
      <c r="M564" s="19">
        <f>SUM(I564:L564)</f>
        <v>5416567.04</v>
      </c>
      <c r="N564" s="20">
        <f>(H564-M564)/H564</f>
        <v>2.9829869926450491E-2</v>
      </c>
    </row>
    <row r="565" spans="1:14" ht="15.6" customHeight="1">
      <c r="A565" s="17" t="s">
        <v>584</v>
      </c>
      <c r="B565" s="28" t="s">
        <v>31</v>
      </c>
      <c r="C565" s="18">
        <v>669163.77</v>
      </c>
      <c r="D565" s="18">
        <v>11832.71</v>
      </c>
      <c r="E565" s="18">
        <v>377448.04</v>
      </c>
      <c r="F565" s="18">
        <v>975274.43</v>
      </c>
      <c r="G565" s="18">
        <v>13335</v>
      </c>
      <c r="H565" s="19">
        <f>SUM(C565:G565)</f>
        <v>2047053.9500000002</v>
      </c>
      <c r="I565" s="18">
        <v>915771.68</v>
      </c>
      <c r="J565" s="18">
        <v>997220.94</v>
      </c>
      <c r="K565" s="18">
        <v>51056.13</v>
      </c>
      <c r="L565" s="18">
        <v>23936.39</v>
      </c>
      <c r="M565" s="19">
        <f>SUM(I565:L565)</f>
        <v>1987985.14</v>
      </c>
      <c r="N565" s="20">
        <f>(H565-M565)/H565</f>
        <v>2.8855521858620427E-2</v>
      </c>
    </row>
    <row r="566" spans="1:14" ht="15.6" customHeight="1">
      <c r="A566" s="17" t="s">
        <v>520</v>
      </c>
      <c r="B566" s="28" t="s">
        <v>21</v>
      </c>
      <c r="C566" s="18">
        <v>104233.55</v>
      </c>
      <c r="D566" s="18">
        <v>12173.89</v>
      </c>
      <c r="E566" s="18">
        <v>49506.49</v>
      </c>
      <c r="F566" s="18">
        <v>525653.80000000005</v>
      </c>
      <c r="G566" s="18">
        <v>4688</v>
      </c>
      <c r="H566" s="19">
        <f>SUM(C566:G566)</f>
        <v>696255.73</v>
      </c>
      <c r="I566" s="18">
        <v>183782.95</v>
      </c>
      <c r="J566" s="18">
        <v>437907.64</v>
      </c>
      <c r="K566" s="18">
        <v>300</v>
      </c>
      <c r="L566" s="18">
        <v>54954.81</v>
      </c>
      <c r="M566" s="19">
        <f>SUM(I566:L566)</f>
        <v>676945.40000000014</v>
      </c>
      <c r="N566" s="20">
        <f>(H566-M566)/H566</f>
        <v>2.7734536561731193E-2</v>
      </c>
    </row>
    <row r="567" spans="1:14" ht="15.6" customHeight="1">
      <c r="A567" s="17" t="s">
        <v>295</v>
      </c>
      <c r="B567" s="28" t="s">
        <v>21</v>
      </c>
      <c r="C567" s="18">
        <v>36587.879999999997</v>
      </c>
      <c r="D567" s="18">
        <v>239</v>
      </c>
      <c r="E567" s="18">
        <v>20061.34</v>
      </c>
      <c r="F567" s="18">
        <v>430415.97</v>
      </c>
      <c r="G567" s="18">
        <v>7257.52</v>
      </c>
      <c r="H567" s="19">
        <f>SUM(C567:G567)</f>
        <v>494561.70999999996</v>
      </c>
      <c r="I567" s="18">
        <v>261619.33</v>
      </c>
      <c r="J567" s="18">
        <v>198191.13</v>
      </c>
      <c r="K567" s="18">
        <v>0</v>
      </c>
      <c r="L567" s="18">
        <v>21102.240000000002</v>
      </c>
      <c r="M567" s="19">
        <f>SUM(I567:L567)</f>
        <v>480912.69999999995</v>
      </c>
      <c r="N567" s="20">
        <f>(H567-M567)/H567</f>
        <v>2.7598193964510537E-2</v>
      </c>
    </row>
    <row r="568" spans="1:14" ht="15.6" customHeight="1">
      <c r="A568" s="17" t="s">
        <v>192</v>
      </c>
      <c r="B568" s="28" t="s">
        <v>26</v>
      </c>
      <c r="C568" s="18">
        <v>1333135.55</v>
      </c>
      <c r="D568" s="18">
        <v>19072.560000000001</v>
      </c>
      <c r="E568" s="18">
        <v>238277.86</v>
      </c>
      <c r="F568" s="18">
        <v>1875176.14</v>
      </c>
      <c r="G568" s="18">
        <v>1724023.91</v>
      </c>
      <c r="H568" s="19">
        <f>SUM(C568:G568)</f>
        <v>5189686.0200000005</v>
      </c>
      <c r="I568" s="18">
        <v>3179872.71</v>
      </c>
      <c r="J568" s="18">
        <v>1559248.63</v>
      </c>
      <c r="K568" s="18">
        <v>33821.49</v>
      </c>
      <c r="L568" s="18">
        <v>279716.53999999998</v>
      </c>
      <c r="M568" s="19">
        <f>SUM(I568:L568)</f>
        <v>5052659.37</v>
      </c>
      <c r="N568" s="20">
        <f>(H568-M568)/H568</f>
        <v>2.6403649367597072E-2</v>
      </c>
    </row>
    <row r="569" spans="1:14" ht="15.6" customHeight="1">
      <c r="A569" s="17" t="s">
        <v>505</v>
      </c>
      <c r="B569" s="28" t="s">
        <v>25</v>
      </c>
      <c r="C569" s="18">
        <v>597862.26</v>
      </c>
      <c r="D569" s="18">
        <v>44105.06</v>
      </c>
      <c r="E569" s="18">
        <v>180675.34</v>
      </c>
      <c r="F569" s="18">
        <v>1158503.27</v>
      </c>
      <c r="G569" s="18">
        <v>602550.03</v>
      </c>
      <c r="H569" s="19">
        <f>SUM(C569:G569)</f>
        <v>2583695.96</v>
      </c>
      <c r="I569" s="18">
        <v>1514300.34</v>
      </c>
      <c r="J569" s="18">
        <v>878912.34</v>
      </c>
      <c r="K569" s="18">
        <v>5771.5</v>
      </c>
      <c r="L569" s="18">
        <v>118691.3</v>
      </c>
      <c r="M569" s="19">
        <f>SUM(I569:L569)</f>
        <v>2517675.48</v>
      </c>
      <c r="N569" s="20">
        <f>(H569-M569)/H569</f>
        <v>2.5552727961071699E-2</v>
      </c>
    </row>
    <row r="570" spans="1:14" ht="15.6" customHeight="1">
      <c r="A570" s="17" t="s">
        <v>48</v>
      </c>
      <c r="B570" s="28" t="s">
        <v>26</v>
      </c>
      <c r="C570" s="18">
        <v>2992172.74</v>
      </c>
      <c r="D570" s="18">
        <v>36767.089999999997</v>
      </c>
      <c r="E570" s="18">
        <v>670953.80000000005</v>
      </c>
      <c r="F570" s="18">
        <v>3849081.76</v>
      </c>
      <c r="G570" s="18">
        <v>82845.86</v>
      </c>
      <c r="H570" s="19">
        <f>SUM(C570:G570)</f>
        <v>7631821.25</v>
      </c>
      <c r="I570" s="18">
        <v>3725040.15</v>
      </c>
      <c r="J570" s="18">
        <v>3298576.76</v>
      </c>
      <c r="K570" s="18">
        <v>31604.14</v>
      </c>
      <c r="L570" s="18">
        <v>385765</v>
      </c>
      <c r="M570" s="19">
        <f>SUM(I570:L570)</f>
        <v>7440986.0499999998</v>
      </c>
      <c r="N570" s="20">
        <f>(H570-M570)/H570</f>
        <v>2.5005197809107517E-2</v>
      </c>
    </row>
    <row r="571" spans="1:14" ht="15.6" customHeight="1">
      <c r="A571" s="17" t="s">
        <v>481</v>
      </c>
      <c r="B571" s="28" t="s">
        <v>18</v>
      </c>
      <c r="C571" s="18">
        <v>580926.35</v>
      </c>
      <c r="D571" s="18">
        <v>7667.22</v>
      </c>
      <c r="E571" s="18">
        <v>125980.95</v>
      </c>
      <c r="F571" s="18">
        <v>2175642.73</v>
      </c>
      <c r="G571" s="18">
        <v>24940.6</v>
      </c>
      <c r="H571" s="19">
        <f>SUM(C571:G571)</f>
        <v>2915157.85</v>
      </c>
      <c r="I571" s="18">
        <v>2027034.38</v>
      </c>
      <c r="J571" s="18">
        <v>706676.15</v>
      </c>
      <c r="K571" s="18">
        <v>1672.94</v>
      </c>
      <c r="L571" s="18">
        <v>112928.9</v>
      </c>
      <c r="M571" s="19">
        <f>SUM(I571:L571)</f>
        <v>2848312.3699999996</v>
      </c>
      <c r="N571" s="20">
        <f>(H571-M571)/H571</f>
        <v>2.2930312332829744E-2</v>
      </c>
    </row>
    <row r="572" spans="1:14" ht="15.6" customHeight="1">
      <c r="A572" s="17" t="s">
        <v>331</v>
      </c>
      <c r="B572" s="28" t="s">
        <v>21</v>
      </c>
      <c r="C572" s="18">
        <v>705245.73</v>
      </c>
      <c r="D572" s="18">
        <v>33993.58</v>
      </c>
      <c r="E572" s="18">
        <v>474506.71</v>
      </c>
      <c r="F572" s="18">
        <v>2358067.08</v>
      </c>
      <c r="G572" s="18">
        <v>1311.12</v>
      </c>
      <c r="H572" s="19">
        <f>SUM(C572:G572)</f>
        <v>3573124.22</v>
      </c>
      <c r="I572" s="18">
        <v>2093587.38</v>
      </c>
      <c r="J572" s="18">
        <v>1284019.29</v>
      </c>
      <c r="K572" s="18">
        <v>11039.4</v>
      </c>
      <c r="L572" s="18">
        <v>106472.71</v>
      </c>
      <c r="M572" s="19">
        <f>SUM(I572:L572)</f>
        <v>3495118.78</v>
      </c>
      <c r="N572" s="20">
        <f>(H572-M572)/H572</f>
        <v>2.1831158167795354E-2</v>
      </c>
    </row>
    <row r="573" spans="1:14" ht="15.6" customHeight="1">
      <c r="A573" s="17" t="s">
        <v>145</v>
      </c>
      <c r="B573" s="28" t="s">
        <v>18</v>
      </c>
      <c r="C573" s="18">
        <v>919191.68</v>
      </c>
      <c r="D573" s="18">
        <v>19903.599999999999</v>
      </c>
      <c r="E573" s="18">
        <v>401058.18</v>
      </c>
      <c r="F573" s="18">
        <v>2737701.55</v>
      </c>
      <c r="G573" s="18">
        <v>15004.97</v>
      </c>
      <c r="H573" s="19">
        <f>SUM(C573:G573)</f>
        <v>4092859.98</v>
      </c>
      <c r="I573" s="18">
        <v>965287.82</v>
      </c>
      <c r="J573" s="18">
        <v>2869723.44</v>
      </c>
      <c r="K573" s="18">
        <v>29987.75</v>
      </c>
      <c r="L573" s="18">
        <v>141288.48000000001</v>
      </c>
      <c r="M573" s="19">
        <f>SUM(I573:L573)</f>
        <v>4006287.4899999998</v>
      </c>
      <c r="N573" s="20">
        <f>(H573-M573)/H573</f>
        <v>2.1152077135069797E-2</v>
      </c>
    </row>
    <row r="574" spans="1:14" ht="15.6" customHeight="1">
      <c r="A574" s="17" t="s">
        <v>240</v>
      </c>
      <c r="B574" s="28" t="s">
        <v>21</v>
      </c>
      <c r="C574" s="18">
        <v>60384.94</v>
      </c>
      <c r="D574" s="18">
        <v>2757.24</v>
      </c>
      <c r="E574" s="18">
        <v>42834.79</v>
      </c>
      <c r="F574" s="18">
        <v>372976.59</v>
      </c>
      <c r="G574" s="18">
        <v>720</v>
      </c>
      <c r="H574" s="19">
        <f>SUM(C574:G574)</f>
        <v>479673.56000000006</v>
      </c>
      <c r="I574" s="18">
        <v>208501.94</v>
      </c>
      <c r="J574" s="18">
        <v>207689.92</v>
      </c>
      <c r="K574" s="18">
        <v>2776.27</v>
      </c>
      <c r="L574" s="18">
        <v>51170.67</v>
      </c>
      <c r="M574" s="19">
        <f>SUM(I574:L574)</f>
        <v>470138.8</v>
      </c>
      <c r="N574" s="20">
        <f>(H574-M574)/H574</f>
        <v>1.9877601758996402E-2</v>
      </c>
    </row>
    <row r="575" spans="1:14" ht="15.6" customHeight="1">
      <c r="A575" s="17" t="s">
        <v>559</v>
      </c>
      <c r="B575" s="28" t="s">
        <v>37</v>
      </c>
      <c r="C575" s="18">
        <v>17100536.949999999</v>
      </c>
      <c r="D575" s="18">
        <v>1125418.94</v>
      </c>
      <c r="E575" s="18">
        <v>9146847.0899999999</v>
      </c>
      <c r="F575" s="18">
        <v>17030509.690000001</v>
      </c>
      <c r="G575" s="18">
        <v>738045.98</v>
      </c>
      <c r="H575" s="19">
        <f>SUM(C575:G575)</f>
        <v>45141358.649999999</v>
      </c>
      <c r="I575" s="18">
        <v>21744283.120000001</v>
      </c>
      <c r="J575" s="18">
        <v>12358103.560000001</v>
      </c>
      <c r="K575" s="18">
        <v>1043049.11</v>
      </c>
      <c r="L575" s="18">
        <v>9102593.3800000008</v>
      </c>
      <c r="M575" s="19">
        <f>SUM(I575:L575)</f>
        <v>44248029.170000002</v>
      </c>
      <c r="N575" s="20">
        <f>(H575-M575)/H575</f>
        <v>1.9789601082376745E-2</v>
      </c>
    </row>
    <row r="576" spans="1:14" ht="15.6" customHeight="1">
      <c r="A576" s="17" t="s">
        <v>432</v>
      </c>
      <c r="B576" s="28" t="s">
        <v>37</v>
      </c>
      <c r="C576" s="18">
        <v>1019064.61</v>
      </c>
      <c r="D576" s="18">
        <v>11050.37</v>
      </c>
      <c r="E576" s="18">
        <v>496816.24</v>
      </c>
      <c r="F576" s="18">
        <v>2228615.59</v>
      </c>
      <c r="G576" s="18">
        <v>46078.37</v>
      </c>
      <c r="H576" s="19">
        <f>SUM(C576:G576)</f>
        <v>3801625.1799999997</v>
      </c>
      <c r="I576" s="18">
        <v>2494167.69</v>
      </c>
      <c r="J576" s="18">
        <v>1141034.05</v>
      </c>
      <c r="K576" s="18">
        <v>8219.2900000000009</v>
      </c>
      <c r="L576" s="18">
        <v>83852.160000000003</v>
      </c>
      <c r="M576" s="19">
        <f>SUM(I576:L576)</f>
        <v>3727273.1900000004</v>
      </c>
      <c r="N576" s="20">
        <f>(H576-M576)/H576</f>
        <v>1.9557948635009644E-2</v>
      </c>
    </row>
    <row r="577" spans="1:14" ht="15.6" customHeight="1">
      <c r="A577" s="17" t="s">
        <v>77</v>
      </c>
      <c r="B577" s="28" t="s">
        <v>31</v>
      </c>
      <c r="C577" s="18">
        <v>1675897.38</v>
      </c>
      <c r="D577" s="18">
        <v>60006.91</v>
      </c>
      <c r="E577" s="18">
        <v>663314.13</v>
      </c>
      <c r="F577" s="18">
        <v>2802679.51</v>
      </c>
      <c r="G577" s="18">
        <v>622171.94999999995</v>
      </c>
      <c r="H577" s="19">
        <f>SUM(C577:G577)</f>
        <v>5824069.8799999999</v>
      </c>
      <c r="I577" s="18">
        <v>2590742.2200000002</v>
      </c>
      <c r="J577" s="18">
        <v>2852373.52</v>
      </c>
      <c r="K577" s="18">
        <v>66955</v>
      </c>
      <c r="L577" s="18">
        <v>202444.29</v>
      </c>
      <c r="M577" s="19">
        <f>SUM(I577:L577)</f>
        <v>5712515.0300000003</v>
      </c>
      <c r="N577" s="20">
        <f>(H577-M577)/H577</f>
        <v>1.9154105685284056E-2</v>
      </c>
    </row>
    <row r="578" spans="1:14" ht="15.6" customHeight="1">
      <c r="A578" s="17" t="s">
        <v>221</v>
      </c>
      <c r="B578" s="28" t="s">
        <v>15</v>
      </c>
      <c r="C578" s="18">
        <v>269657.82</v>
      </c>
      <c r="D578" s="18">
        <v>19885.71</v>
      </c>
      <c r="E578" s="18">
        <v>145549.85</v>
      </c>
      <c r="F578" s="18">
        <v>1170194.1399999999</v>
      </c>
      <c r="G578" s="18">
        <v>2300</v>
      </c>
      <c r="H578" s="19">
        <f>SUM(C578:G578)</f>
        <v>1607587.52</v>
      </c>
      <c r="I578" s="18">
        <v>401864.17</v>
      </c>
      <c r="J578" s="18">
        <v>1143758.3600000001</v>
      </c>
      <c r="K578" s="18">
        <v>0</v>
      </c>
      <c r="L578" s="18">
        <v>35357.379999999997</v>
      </c>
      <c r="M578" s="19">
        <f>SUM(I578:L578)</f>
        <v>1580979.91</v>
      </c>
      <c r="N578" s="20">
        <f>(H578-M578)/H578</f>
        <v>1.6551266832427327E-2</v>
      </c>
    </row>
    <row r="579" spans="1:14" ht="15.6" customHeight="1">
      <c r="A579" s="17" t="s">
        <v>332</v>
      </c>
      <c r="B579" s="28" t="s">
        <v>21</v>
      </c>
      <c r="C579" s="18">
        <v>137246.98000000001</v>
      </c>
      <c r="D579" s="18">
        <v>5477.92</v>
      </c>
      <c r="E579" s="18">
        <v>54932.46</v>
      </c>
      <c r="F579" s="18">
        <v>559754.68000000005</v>
      </c>
      <c r="G579" s="18">
        <v>12229.81</v>
      </c>
      <c r="H579" s="19">
        <f>SUM(C579:G579)</f>
        <v>769641.85000000009</v>
      </c>
      <c r="I579" s="18">
        <v>316744.08</v>
      </c>
      <c r="J579" s="18">
        <v>401056.52</v>
      </c>
      <c r="K579" s="18">
        <v>30465.7</v>
      </c>
      <c r="L579" s="18">
        <v>8949.7199999999993</v>
      </c>
      <c r="M579" s="19">
        <f>SUM(I579:L579)</f>
        <v>757216.02</v>
      </c>
      <c r="N579" s="20">
        <f>(H579-M579)/H579</f>
        <v>1.6144951057430249E-2</v>
      </c>
    </row>
    <row r="580" spans="1:14" ht="15.6" customHeight="1">
      <c r="A580" s="17" t="s">
        <v>136</v>
      </c>
      <c r="B580" s="28" t="s">
        <v>21</v>
      </c>
      <c r="C580" s="18">
        <v>270473.45</v>
      </c>
      <c r="D580" s="18">
        <v>12898.93</v>
      </c>
      <c r="E580" s="18">
        <v>160272.01</v>
      </c>
      <c r="F580" s="18">
        <v>1191678.72</v>
      </c>
      <c r="G580" s="18">
        <v>5000</v>
      </c>
      <c r="H580" s="19">
        <f>SUM(C580:G580)</f>
        <v>1640323.1099999999</v>
      </c>
      <c r="I580" s="18">
        <v>907518.59</v>
      </c>
      <c r="J580" s="18">
        <v>646316.27</v>
      </c>
      <c r="K580" s="18">
        <v>1002.6</v>
      </c>
      <c r="L580" s="18">
        <v>61132.7</v>
      </c>
      <c r="M580" s="19">
        <f>SUM(I580:L580)</f>
        <v>1615970.16</v>
      </c>
      <c r="N580" s="20">
        <f>(H580-M580)/H580</f>
        <v>1.4846434736873247E-2</v>
      </c>
    </row>
    <row r="581" spans="1:14" ht="15.6" customHeight="1">
      <c r="A581" s="17" t="s">
        <v>410</v>
      </c>
      <c r="B581" s="28" t="s">
        <v>18</v>
      </c>
      <c r="C581" s="18">
        <v>3630970.4</v>
      </c>
      <c r="D581" s="18">
        <v>92833.64</v>
      </c>
      <c r="E581" s="18">
        <v>1646076.81</v>
      </c>
      <c r="F581" s="18">
        <v>7208010.1900000004</v>
      </c>
      <c r="G581" s="18">
        <v>75716.13</v>
      </c>
      <c r="H581" s="19">
        <f>SUM(C581:G581)</f>
        <v>12653607.17</v>
      </c>
      <c r="I581" s="18">
        <v>3977035.79</v>
      </c>
      <c r="J581" s="18">
        <v>8051604.5300000003</v>
      </c>
      <c r="K581" s="18">
        <v>47530.91</v>
      </c>
      <c r="L581" s="18">
        <v>398569.71</v>
      </c>
      <c r="M581" s="19">
        <f>SUM(I581:L581)</f>
        <v>12474740.940000001</v>
      </c>
      <c r="N581" s="20">
        <f>(H581-M581)/H581</f>
        <v>1.4135592135661233E-2</v>
      </c>
    </row>
    <row r="582" spans="1:14" ht="15.6" customHeight="1">
      <c r="A582" s="17" t="s">
        <v>200</v>
      </c>
      <c r="B582" s="28" t="s">
        <v>21</v>
      </c>
      <c r="C582" s="18">
        <v>440985.88</v>
      </c>
      <c r="D582" s="18">
        <v>16191.02</v>
      </c>
      <c r="E582" s="18">
        <v>231338.27</v>
      </c>
      <c r="F582" s="18">
        <v>2111738.92</v>
      </c>
      <c r="G582" s="18">
        <v>22981.67</v>
      </c>
      <c r="H582" s="19">
        <f>SUM(C582:G582)</f>
        <v>2823235.76</v>
      </c>
      <c r="I582" s="18">
        <v>650539.93000000005</v>
      </c>
      <c r="J582" s="18">
        <v>2091922.79</v>
      </c>
      <c r="K582" s="18">
        <v>2152.84</v>
      </c>
      <c r="L582" s="18">
        <v>44059.1</v>
      </c>
      <c r="M582" s="19">
        <f>SUM(I582:L582)</f>
        <v>2788674.66</v>
      </c>
      <c r="N582" s="20">
        <f>(H582-M582)/H582</f>
        <v>1.2241662736660587E-2</v>
      </c>
    </row>
    <row r="583" spans="1:14" ht="15.6" customHeight="1">
      <c r="A583" s="17" t="s">
        <v>311</v>
      </c>
      <c r="B583" s="28" t="s">
        <v>21</v>
      </c>
      <c r="C583" s="18">
        <v>61580.5</v>
      </c>
      <c r="D583" s="18">
        <v>1220.24</v>
      </c>
      <c r="E583" s="18">
        <v>97186</v>
      </c>
      <c r="F583" s="18">
        <v>720243.61</v>
      </c>
      <c r="G583" s="18">
        <v>52068.61</v>
      </c>
      <c r="H583" s="19">
        <f>SUM(C583:G583)</f>
        <v>932298.96</v>
      </c>
      <c r="I583" s="18">
        <v>499940.04</v>
      </c>
      <c r="J583" s="18">
        <v>372485.69</v>
      </c>
      <c r="K583" s="18">
        <v>349.58</v>
      </c>
      <c r="L583" s="18">
        <v>48751.89</v>
      </c>
      <c r="M583" s="19">
        <f>SUM(I583:L583)</f>
        <v>921527.2</v>
      </c>
      <c r="N583" s="20">
        <f>(H583-M583)/H583</f>
        <v>1.1553976205229285E-2</v>
      </c>
    </row>
    <row r="584" spans="1:14" ht="15.6" customHeight="1">
      <c r="A584" s="17" t="s">
        <v>330</v>
      </c>
      <c r="B584" s="28" t="s">
        <v>18</v>
      </c>
      <c r="C584" s="18">
        <v>454594.13</v>
      </c>
      <c r="D584" s="18">
        <v>8647.84</v>
      </c>
      <c r="E584" s="18">
        <v>107715.98</v>
      </c>
      <c r="F584" s="18">
        <v>1732441.32</v>
      </c>
      <c r="G584" s="18">
        <v>18692.560000000001</v>
      </c>
      <c r="H584" s="19">
        <f>SUM(C584:G584)</f>
        <v>2322091.83</v>
      </c>
      <c r="I584" s="18">
        <v>502489.76</v>
      </c>
      <c r="J584" s="18">
        <v>1709600.44</v>
      </c>
      <c r="K584" s="18">
        <v>1198.77</v>
      </c>
      <c r="L584" s="18">
        <v>86925.58</v>
      </c>
      <c r="M584" s="19">
        <f>SUM(I584:L584)</f>
        <v>2300214.5500000003</v>
      </c>
      <c r="N584" s="20">
        <f>(H584-M584)/H584</f>
        <v>9.4213672850310126E-3</v>
      </c>
    </row>
    <row r="585" spans="1:14" ht="15.6" customHeight="1">
      <c r="A585" s="17" t="s">
        <v>391</v>
      </c>
      <c r="B585" s="28" t="s">
        <v>31</v>
      </c>
      <c r="C585" s="18">
        <v>769047.06</v>
      </c>
      <c r="D585" s="18">
        <v>11525.08</v>
      </c>
      <c r="E585" s="18">
        <v>715674.84</v>
      </c>
      <c r="F585" s="18">
        <v>1788557.46</v>
      </c>
      <c r="G585" s="18">
        <v>62637.760000000002</v>
      </c>
      <c r="H585" s="19">
        <f>SUM(C585:G585)</f>
        <v>3347442.1999999997</v>
      </c>
      <c r="I585" s="18">
        <v>1873900.52</v>
      </c>
      <c r="J585" s="18">
        <v>1118069.8500000001</v>
      </c>
      <c r="K585" s="18">
        <v>69626.679999999993</v>
      </c>
      <c r="L585" s="18">
        <v>264476.98</v>
      </c>
      <c r="M585" s="19">
        <f>SUM(I585:L585)</f>
        <v>3326074.0300000003</v>
      </c>
      <c r="N585" s="20">
        <f>(H585-M585)/H585</f>
        <v>6.3834321022778109E-3</v>
      </c>
    </row>
    <row r="586" spans="1:14" ht="15.6" customHeight="1">
      <c r="A586" s="17" t="s">
        <v>439</v>
      </c>
      <c r="B586" s="28" t="s">
        <v>31</v>
      </c>
      <c r="C586" s="18">
        <v>300648.13</v>
      </c>
      <c r="D586" s="18">
        <v>8071.32</v>
      </c>
      <c r="E586" s="18">
        <v>376121.66</v>
      </c>
      <c r="F586" s="18">
        <v>810345.19</v>
      </c>
      <c r="G586" s="18">
        <v>43949.38</v>
      </c>
      <c r="H586" s="19">
        <f>SUM(C586:G586)</f>
        <v>1539135.6799999997</v>
      </c>
      <c r="I586" s="18">
        <v>681378.84</v>
      </c>
      <c r="J586" s="18">
        <v>803649.27</v>
      </c>
      <c r="K586" s="18">
        <v>9895.2000000000007</v>
      </c>
      <c r="L586" s="18">
        <v>35262.699999999997</v>
      </c>
      <c r="M586" s="19">
        <f>SUM(I586:L586)</f>
        <v>1530186.0099999998</v>
      </c>
      <c r="N586" s="20">
        <f>(H586-M586)/H586</f>
        <v>5.8147375285328498E-3</v>
      </c>
    </row>
    <row r="587" spans="1:14" ht="15.6" customHeight="1">
      <c r="A587" s="17" t="s">
        <v>118</v>
      </c>
      <c r="B587" s="28" t="s">
        <v>21</v>
      </c>
      <c r="C587" s="18">
        <v>145172.21</v>
      </c>
      <c r="D587" s="18">
        <v>2952.5</v>
      </c>
      <c r="E587" s="18">
        <v>58173.72</v>
      </c>
      <c r="F587" s="18">
        <v>375683.59</v>
      </c>
      <c r="G587" s="18">
        <v>12025.6</v>
      </c>
      <c r="H587" s="19">
        <f>SUM(C587:G587)</f>
        <v>594007.62</v>
      </c>
      <c r="I587" s="18">
        <v>221987.41</v>
      </c>
      <c r="J587" s="18">
        <v>231412.27</v>
      </c>
      <c r="K587" s="18">
        <v>480.8</v>
      </c>
      <c r="L587" s="18">
        <v>137298.62</v>
      </c>
      <c r="M587" s="19">
        <f>SUM(I587:L587)</f>
        <v>591179.1</v>
      </c>
      <c r="N587" s="20">
        <f>(H587-M587)/H587</f>
        <v>4.7617570966514179E-3</v>
      </c>
    </row>
    <row r="588" spans="1:14" ht="15.6" customHeight="1">
      <c r="A588" s="17" t="s">
        <v>278</v>
      </c>
      <c r="B588" s="28" t="s">
        <v>31</v>
      </c>
      <c r="C588" s="18">
        <v>47619288.200000003</v>
      </c>
      <c r="D588" s="18">
        <v>4931306.8</v>
      </c>
      <c r="E588" s="18">
        <v>18413323.890000001</v>
      </c>
      <c r="F588" s="18">
        <v>62688006.770000003</v>
      </c>
      <c r="G588" s="18">
        <v>1356097.66</v>
      </c>
      <c r="H588" s="19">
        <f>SUM(C588:G588)</f>
        <v>135008023.31999999</v>
      </c>
      <c r="I588" s="18">
        <v>62801201.539999999</v>
      </c>
      <c r="J588" s="18">
        <v>55996774.740000002</v>
      </c>
      <c r="K588" s="18">
        <v>8159186.5199999996</v>
      </c>
      <c r="L588" s="18">
        <v>7682599.8099999996</v>
      </c>
      <c r="M588" s="19">
        <f>SUM(I588:L588)</f>
        <v>134639762.60999998</v>
      </c>
      <c r="N588" s="20">
        <f>(H588-M588)/H588</f>
        <v>2.7276949987420076E-3</v>
      </c>
    </row>
    <row r="589" spans="1:14" ht="15.6" customHeight="1">
      <c r="A589" s="17" t="s">
        <v>631</v>
      </c>
      <c r="B589" s="28" t="s">
        <v>31</v>
      </c>
      <c r="C589" s="18">
        <v>702732.1</v>
      </c>
      <c r="D589" s="18">
        <v>20320.830000000002</v>
      </c>
      <c r="E589" s="18">
        <v>457249.64</v>
      </c>
      <c r="F589" s="18">
        <v>1293782.17</v>
      </c>
      <c r="G589" s="18">
        <v>31447.279999999999</v>
      </c>
      <c r="H589" s="19">
        <f>SUM(C589:G589)</f>
        <v>2505532.0199999996</v>
      </c>
      <c r="I589" s="18">
        <v>899771.53</v>
      </c>
      <c r="J589" s="18">
        <v>1458438.13</v>
      </c>
      <c r="K589" s="18">
        <v>85383.14</v>
      </c>
      <c r="L589" s="18">
        <v>64515.64</v>
      </c>
      <c r="M589" s="19">
        <f>SUM(I589:L589)</f>
        <v>2508108.4400000004</v>
      </c>
      <c r="N589" s="20">
        <f>(H589-M589)/H589</f>
        <v>-1.0282925859398345E-3</v>
      </c>
    </row>
    <row r="590" spans="1:14" ht="15.6" customHeight="1">
      <c r="A590" s="17" t="s">
        <v>279</v>
      </c>
      <c r="B590" s="28" t="s">
        <v>21</v>
      </c>
      <c r="C590" s="18">
        <v>92538.12</v>
      </c>
      <c r="D590" s="18">
        <v>3434.61</v>
      </c>
      <c r="E590" s="18">
        <v>93678.32</v>
      </c>
      <c r="F590" s="18">
        <v>496595.33</v>
      </c>
      <c r="G590" s="18">
        <v>7738</v>
      </c>
      <c r="H590" s="19">
        <f>SUM(C590:G590)</f>
        <v>693984.38</v>
      </c>
      <c r="I590" s="18">
        <v>372302.29</v>
      </c>
      <c r="J590" s="18">
        <v>288410.12</v>
      </c>
      <c r="K590" s="18">
        <v>502.5</v>
      </c>
      <c r="L590" s="18">
        <v>35355.46</v>
      </c>
      <c r="M590" s="19">
        <f>SUM(I590:L590)</f>
        <v>696570.36999999988</v>
      </c>
      <c r="N590" s="20">
        <f>(H590-M590)/H590</f>
        <v>-3.7262942431065585E-3</v>
      </c>
    </row>
    <row r="591" spans="1:14" ht="15.6" customHeight="1">
      <c r="A591" s="17" t="s">
        <v>549</v>
      </c>
      <c r="B591" s="28" t="s">
        <v>22</v>
      </c>
      <c r="C591" s="18">
        <v>7071415.4299999997</v>
      </c>
      <c r="D591" s="18">
        <v>169589.12</v>
      </c>
      <c r="E591" s="18">
        <v>2524028.08</v>
      </c>
      <c r="F591" s="18">
        <v>12147921.02</v>
      </c>
      <c r="G591" s="18">
        <v>484746.15</v>
      </c>
      <c r="H591" s="19">
        <f>SUM(C591:G591)</f>
        <v>22397699.799999997</v>
      </c>
      <c r="I591" s="18">
        <v>11550595.810000001</v>
      </c>
      <c r="J591" s="18">
        <v>9576829.3800000008</v>
      </c>
      <c r="K591" s="18">
        <v>42576.24</v>
      </c>
      <c r="L591" s="18">
        <v>1375289.68</v>
      </c>
      <c r="M591" s="19">
        <f>SUM(I591:L591)</f>
        <v>22545291.109999999</v>
      </c>
      <c r="N591" s="20">
        <f>(H591-M591)/H591</f>
        <v>-6.589574434782022E-3</v>
      </c>
    </row>
    <row r="592" spans="1:14" ht="15.6" customHeight="1">
      <c r="A592" s="17" t="s">
        <v>376</v>
      </c>
      <c r="B592" s="28" t="s">
        <v>21</v>
      </c>
      <c r="C592" s="18">
        <v>527964.12</v>
      </c>
      <c r="D592" s="18">
        <v>13680.1</v>
      </c>
      <c r="E592" s="18">
        <v>231201.6</v>
      </c>
      <c r="F592" s="18">
        <v>956410.26</v>
      </c>
      <c r="G592" s="18">
        <v>23522.41</v>
      </c>
      <c r="H592" s="19">
        <f>SUM(C592:G592)</f>
        <v>1752778.49</v>
      </c>
      <c r="I592" s="18">
        <v>1139091.76</v>
      </c>
      <c r="J592" s="18">
        <v>561987.19999999995</v>
      </c>
      <c r="K592" s="18">
        <v>3878.8</v>
      </c>
      <c r="L592" s="18">
        <v>59773.59</v>
      </c>
      <c r="M592" s="19">
        <f>SUM(I592:L592)</f>
        <v>1764731.35</v>
      </c>
      <c r="N592" s="20">
        <f>(H592-M592)/H592</f>
        <v>-6.8193785285441877E-3</v>
      </c>
    </row>
    <row r="593" spans="1:14" ht="15.6" customHeight="1">
      <c r="A593" s="17" t="s">
        <v>356</v>
      </c>
      <c r="B593" s="28" t="s">
        <v>25</v>
      </c>
      <c r="C593" s="18">
        <v>3572074.43</v>
      </c>
      <c r="D593" s="18">
        <v>101587.19</v>
      </c>
      <c r="E593" s="18">
        <v>1544430.53</v>
      </c>
      <c r="F593" s="18">
        <v>4499049.07</v>
      </c>
      <c r="G593" s="18">
        <v>44875.57</v>
      </c>
      <c r="H593" s="19">
        <f>SUM(C593:G593)</f>
        <v>9762016.790000001</v>
      </c>
      <c r="I593" s="18">
        <v>6658981.75</v>
      </c>
      <c r="J593" s="18">
        <v>2205936.69</v>
      </c>
      <c r="K593" s="18">
        <v>114990.52</v>
      </c>
      <c r="L593" s="18">
        <v>880215.87</v>
      </c>
      <c r="M593" s="19">
        <f>SUM(I593:L593)</f>
        <v>9860124.8299999982</v>
      </c>
      <c r="N593" s="20">
        <f>(H593-M593)/H593</f>
        <v>-1.0049976568417399E-2</v>
      </c>
    </row>
    <row r="594" spans="1:14" ht="15.6" customHeight="1">
      <c r="A594" s="17" t="s">
        <v>111</v>
      </c>
      <c r="B594" s="28" t="s">
        <v>15</v>
      </c>
      <c r="C594" s="18">
        <v>57169.67</v>
      </c>
      <c r="D594" s="18">
        <v>478</v>
      </c>
      <c r="E594" s="18">
        <v>41147.64</v>
      </c>
      <c r="F594" s="18">
        <v>268179.63</v>
      </c>
      <c r="G594" s="18">
        <v>27284.43</v>
      </c>
      <c r="H594" s="19">
        <f>SUM(C594:G594)</f>
        <v>394259.37</v>
      </c>
      <c r="I594" s="18">
        <v>197042.55</v>
      </c>
      <c r="J594" s="18">
        <v>190195.97</v>
      </c>
      <c r="K594" s="18">
        <v>720</v>
      </c>
      <c r="L594" s="18">
        <v>11370.58</v>
      </c>
      <c r="M594" s="19">
        <f>SUM(I594:L594)</f>
        <v>399329.10000000003</v>
      </c>
      <c r="N594" s="20">
        <f>(H594-M594)/H594</f>
        <v>-1.2858870037762298E-2</v>
      </c>
    </row>
    <row r="595" spans="1:14" ht="15.6" customHeight="1">
      <c r="A595" s="17" t="s">
        <v>188</v>
      </c>
      <c r="B595" s="28" t="s">
        <v>22</v>
      </c>
      <c r="C595" s="18">
        <v>1405184.59</v>
      </c>
      <c r="D595" s="18">
        <v>26676.93</v>
      </c>
      <c r="E595" s="18">
        <v>527419.55000000005</v>
      </c>
      <c r="F595" s="18">
        <v>3487987.09</v>
      </c>
      <c r="G595" s="18">
        <v>66920.03</v>
      </c>
      <c r="H595" s="19">
        <f>SUM(C595:G595)</f>
        <v>5514188.1900000004</v>
      </c>
      <c r="I595" s="18">
        <v>4505915.5</v>
      </c>
      <c r="J595" s="18">
        <v>989800.6</v>
      </c>
      <c r="K595" s="18">
        <v>31671.62</v>
      </c>
      <c r="L595" s="18">
        <v>76783.679999999993</v>
      </c>
      <c r="M595" s="19">
        <f>SUM(I595:L595)</f>
        <v>5604171.3999999994</v>
      </c>
      <c r="N595" s="20">
        <f>(H595-M595)/H595</f>
        <v>-1.6318487309371105E-2</v>
      </c>
    </row>
    <row r="596" spans="1:14" ht="15.6" customHeight="1">
      <c r="A596" s="17" t="s">
        <v>449</v>
      </c>
      <c r="B596" s="28" t="s">
        <v>18</v>
      </c>
      <c r="C596" s="18">
        <v>354891.31</v>
      </c>
      <c r="D596" s="18">
        <v>8981.6200000000008</v>
      </c>
      <c r="E596" s="18">
        <v>622751.68000000005</v>
      </c>
      <c r="F596" s="18">
        <v>1389119.22</v>
      </c>
      <c r="G596" s="18">
        <v>6200.83</v>
      </c>
      <c r="H596" s="19">
        <f>SUM(C596:G596)</f>
        <v>2381944.66</v>
      </c>
      <c r="I596" s="18">
        <v>1339129.6000000001</v>
      </c>
      <c r="J596" s="18">
        <v>1024877.28</v>
      </c>
      <c r="K596" s="18">
        <v>1547.8</v>
      </c>
      <c r="L596" s="18">
        <v>57470.48</v>
      </c>
      <c r="M596" s="19">
        <f>SUM(I596:L596)</f>
        <v>2423025.1599999997</v>
      </c>
      <c r="N596" s="20">
        <f>(H596-M596)/H596</f>
        <v>-1.7246622345961443E-2</v>
      </c>
    </row>
    <row r="597" spans="1:14" ht="15.6" customHeight="1">
      <c r="A597" s="17" t="s">
        <v>195</v>
      </c>
      <c r="B597" s="28" t="s">
        <v>26</v>
      </c>
      <c r="C597" s="18">
        <v>944370.81</v>
      </c>
      <c r="D597" s="18">
        <v>46483.48</v>
      </c>
      <c r="E597" s="18">
        <v>533637.03</v>
      </c>
      <c r="F597" s="18">
        <v>2936591.11</v>
      </c>
      <c r="G597" s="18">
        <v>17261.240000000002</v>
      </c>
      <c r="H597" s="19">
        <f>SUM(C597:G597)</f>
        <v>4478343.67</v>
      </c>
      <c r="I597" s="18">
        <v>2560124.0099999998</v>
      </c>
      <c r="J597" s="18">
        <v>1791098.94</v>
      </c>
      <c r="K597" s="18">
        <v>1206.05</v>
      </c>
      <c r="L597" s="18">
        <v>206084.32</v>
      </c>
      <c r="M597" s="19">
        <f>SUM(I597:L597)</f>
        <v>4558513.3199999994</v>
      </c>
      <c r="N597" s="20">
        <f>(H597-M597)/H597</f>
        <v>-1.7901629688906712E-2</v>
      </c>
    </row>
    <row r="598" spans="1:14" ht="15.6" customHeight="1">
      <c r="A598" s="17" t="s">
        <v>409</v>
      </c>
      <c r="B598" s="28" t="s">
        <v>31</v>
      </c>
      <c r="C598" s="18">
        <v>1120275.54</v>
      </c>
      <c r="D598" s="18">
        <v>19468.990000000002</v>
      </c>
      <c r="E598" s="18">
        <v>526640.64000000001</v>
      </c>
      <c r="F598" s="18">
        <v>2554796.61</v>
      </c>
      <c r="G598" s="18">
        <v>1393.88</v>
      </c>
      <c r="H598" s="19">
        <f>SUM(C598:G598)</f>
        <v>4222575.6599999992</v>
      </c>
      <c r="I598" s="18">
        <v>1667304.07</v>
      </c>
      <c r="J598" s="18">
        <v>2360529.7400000002</v>
      </c>
      <c r="K598" s="18">
        <v>45637.08</v>
      </c>
      <c r="L598" s="18">
        <v>229781.68</v>
      </c>
      <c r="M598" s="19">
        <f>SUM(I598:L598)</f>
        <v>4303252.57</v>
      </c>
      <c r="N598" s="20">
        <f>(H598-M598)/H598</f>
        <v>-1.9106089859856082E-2</v>
      </c>
    </row>
    <row r="599" spans="1:14" ht="15.6" customHeight="1">
      <c r="A599" s="17" t="s">
        <v>255</v>
      </c>
      <c r="B599" s="28" t="s">
        <v>18</v>
      </c>
      <c r="C599" s="18">
        <v>1634172.83</v>
      </c>
      <c r="D599" s="18">
        <v>56824.72</v>
      </c>
      <c r="E599" s="18">
        <v>409779.81</v>
      </c>
      <c r="F599" s="18">
        <v>4117379.55</v>
      </c>
      <c r="G599" s="18">
        <v>43330</v>
      </c>
      <c r="H599" s="19">
        <f>SUM(C599:G599)</f>
        <v>6261486.9100000001</v>
      </c>
      <c r="I599" s="18">
        <v>2854262.01</v>
      </c>
      <c r="J599" s="18">
        <v>2203551.6800000002</v>
      </c>
      <c r="K599" s="18">
        <v>3840.68</v>
      </c>
      <c r="L599" s="18">
        <v>1323832.77</v>
      </c>
      <c r="M599" s="19">
        <f>SUM(I599:L599)</f>
        <v>6385487.1399999987</v>
      </c>
      <c r="N599" s="20">
        <f>(H599-M599)/H599</f>
        <v>-1.9803639579915464E-2</v>
      </c>
    </row>
    <row r="600" spans="1:14" ht="15.6" customHeight="1">
      <c r="A600" s="17" t="s">
        <v>466</v>
      </c>
      <c r="B600" s="28" t="s">
        <v>31</v>
      </c>
      <c r="C600" s="18">
        <v>784373.3</v>
      </c>
      <c r="D600" s="18">
        <v>64050.44</v>
      </c>
      <c r="E600" s="18">
        <v>589516.23</v>
      </c>
      <c r="F600" s="18">
        <v>1531384.95</v>
      </c>
      <c r="G600" s="18">
        <v>29084.83</v>
      </c>
      <c r="H600" s="19">
        <f>SUM(C600:G600)</f>
        <v>2998409.75</v>
      </c>
      <c r="I600" s="18">
        <v>1537102.24</v>
      </c>
      <c r="J600" s="18">
        <v>956099.51</v>
      </c>
      <c r="K600" s="18">
        <v>36489.4</v>
      </c>
      <c r="L600" s="18">
        <v>550169.84</v>
      </c>
      <c r="M600" s="19">
        <f>SUM(I600:L600)</f>
        <v>3079860.9899999998</v>
      </c>
      <c r="N600" s="20">
        <f>(H600-M600)/H600</f>
        <v>-2.7164812947930068E-2</v>
      </c>
    </row>
    <row r="601" spans="1:14" ht="15.6" customHeight="1">
      <c r="A601" s="17" t="s">
        <v>148</v>
      </c>
      <c r="B601" s="28" t="s">
        <v>31</v>
      </c>
      <c r="C601" s="18">
        <v>237447.74</v>
      </c>
      <c r="D601" s="18">
        <v>2740.04</v>
      </c>
      <c r="E601" s="18">
        <v>65647.3</v>
      </c>
      <c r="F601" s="18">
        <v>465258.95</v>
      </c>
      <c r="G601" s="18">
        <v>54213.22</v>
      </c>
      <c r="H601" s="19">
        <f>SUM(C601:G601)</f>
        <v>825307.25</v>
      </c>
      <c r="I601" s="18">
        <v>356079.69</v>
      </c>
      <c r="J601" s="18">
        <v>463203.36</v>
      </c>
      <c r="K601" s="18">
        <v>0</v>
      </c>
      <c r="L601" s="18">
        <v>33283.9</v>
      </c>
      <c r="M601" s="19">
        <f>SUM(I601:L601)</f>
        <v>852566.95000000007</v>
      </c>
      <c r="N601" s="20">
        <f>(H601-M601)/H601</f>
        <v>-3.3029759522892922E-2</v>
      </c>
    </row>
    <row r="602" spans="1:14" ht="15.6" customHeight="1">
      <c r="A602" s="17" t="s">
        <v>71</v>
      </c>
      <c r="B602" s="28" t="s">
        <v>15</v>
      </c>
      <c r="C602" s="18">
        <v>29267.759999999998</v>
      </c>
      <c r="D602" s="18">
        <v>235.72</v>
      </c>
      <c r="E602" s="18">
        <v>33048.28</v>
      </c>
      <c r="F602" s="18">
        <v>285819.65000000002</v>
      </c>
      <c r="G602" s="18">
        <v>789.96</v>
      </c>
      <c r="H602" s="19">
        <f>SUM(C602:G602)</f>
        <v>349161.37000000005</v>
      </c>
      <c r="I602" s="18">
        <v>172557.91</v>
      </c>
      <c r="J602" s="18">
        <v>183948.45</v>
      </c>
      <c r="K602" s="18">
        <v>59.41</v>
      </c>
      <c r="L602" s="18">
        <v>6385.2</v>
      </c>
      <c r="M602" s="19">
        <f>SUM(I602:L602)</f>
        <v>362950.97</v>
      </c>
      <c r="N602" s="20">
        <f>(H602-M602)/H602</f>
        <v>-3.9493486922679663E-2</v>
      </c>
    </row>
    <row r="603" spans="1:14" ht="15.6" customHeight="1">
      <c r="A603" s="17" t="s">
        <v>70</v>
      </c>
      <c r="B603" s="28" t="s">
        <v>21</v>
      </c>
      <c r="C603" s="18">
        <v>295116.64</v>
      </c>
      <c r="D603" s="18">
        <v>6113.38</v>
      </c>
      <c r="E603" s="18">
        <v>135208.85</v>
      </c>
      <c r="F603" s="18">
        <v>1134456.31</v>
      </c>
      <c r="G603" s="18">
        <v>0</v>
      </c>
      <c r="H603" s="19">
        <f>SUM(C603:G603)</f>
        <v>1570895.1800000002</v>
      </c>
      <c r="I603" s="18">
        <v>958290.23</v>
      </c>
      <c r="J603" s="18">
        <v>621078.14</v>
      </c>
      <c r="K603" s="18">
        <v>1200</v>
      </c>
      <c r="L603" s="18">
        <v>55163.37</v>
      </c>
      <c r="M603" s="19">
        <f>SUM(I603:L603)</f>
        <v>1635731.7400000002</v>
      </c>
      <c r="N603" s="20">
        <f>(H603-M603)/H603</f>
        <v>-4.1273638639594046E-2</v>
      </c>
    </row>
    <row r="604" spans="1:14" ht="15.6" customHeight="1">
      <c r="A604" s="17" t="s">
        <v>616</v>
      </c>
      <c r="B604" s="28" t="s">
        <v>31</v>
      </c>
      <c r="C604" s="18">
        <v>717859.38</v>
      </c>
      <c r="D604" s="18">
        <v>14054.62</v>
      </c>
      <c r="E604" s="18">
        <v>935661.23</v>
      </c>
      <c r="F604" s="18">
        <v>1874543.94</v>
      </c>
      <c r="G604" s="18">
        <v>68339.05</v>
      </c>
      <c r="H604" s="19">
        <f>SUM(C604:G604)</f>
        <v>3610458.2199999997</v>
      </c>
      <c r="I604" s="18">
        <v>2360977.16</v>
      </c>
      <c r="J604" s="18">
        <v>1153591.6299999999</v>
      </c>
      <c r="K604" s="18">
        <v>83232.11</v>
      </c>
      <c r="L604" s="18">
        <v>166479.17000000001</v>
      </c>
      <c r="M604" s="19">
        <f>SUM(I604:L604)</f>
        <v>3764280.07</v>
      </c>
      <c r="N604" s="20">
        <f>(H604-M604)/H604</f>
        <v>-4.260452292396285E-2</v>
      </c>
    </row>
    <row r="605" spans="1:14" ht="15.6" customHeight="1">
      <c r="A605" s="17" t="s">
        <v>585</v>
      </c>
      <c r="B605" s="28" t="s">
        <v>15</v>
      </c>
      <c r="C605" s="18">
        <v>4666477.91</v>
      </c>
      <c r="D605" s="18">
        <v>125495.69</v>
      </c>
      <c r="E605" s="18">
        <v>565753.85</v>
      </c>
      <c r="F605" s="18">
        <v>4102333.11</v>
      </c>
      <c r="G605" s="18">
        <v>360844.55</v>
      </c>
      <c r="H605" s="19">
        <f>SUM(C605:G605)</f>
        <v>9820905.1100000013</v>
      </c>
      <c r="I605" s="18">
        <v>3981176.55</v>
      </c>
      <c r="J605" s="18">
        <v>5790179.2300000004</v>
      </c>
      <c r="K605" s="18">
        <v>10336.129999999999</v>
      </c>
      <c r="L605" s="18">
        <v>466944.37</v>
      </c>
      <c r="M605" s="19">
        <f>SUM(I605:L605)</f>
        <v>10248636.280000001</v>
      </c>
      <c r="N605" s="20">
        <f>(H605-M605)/H605</f>
        <v>-4.3553131326405807E-2</v>
      </c>
    </row>
    <row r="606" spans="1:14" ht="15.6" customHeight="1">
      <c r="A606" s="17" t="s">
        <v>166</v>
      </c>
      <c r="B606" s="28" t="s">
        <v>21</v>
      </c>
      <c r="C606" s="18">
        <v>913783.64</v>
      </c>
      <c r="D606" s="18">
        <v>16809.23</v>
      </c>
      <c r="E606" s="18">
        <v>292981.46000000002</v>
      </c>
      <c r="F606" s="18">
        <v>2083452.97</v>
      </c>
      <c r="G606" s="18">
        <v>1233.32</v>
      </c>
      <c r="H606" s="19">
        <f>SUM(C606:G606)</f>
        <v>3308260.6199999996</v>
      </c>
      <c r="I606" s="18">
        <v>2193805.7000000002</v>
      </c>
      <c r="J606" s="18">
        <v>1141123.18</v>
      </c>
      <c r="K606" s="18">
        <v>54544.62</v>
      </c>
      <c r="L606" s="18">
        <v>80906.720000000001</v>
      </c>
      <c r="M606" s="19">
        <f>SUM(I606:L606)</f>
        <v>3470380.22</v>
      </c>
      <c r="N606" s="20">
        <f>(H606-M606)/H606</f>
        <v>-4.9004482603308495E-2</v>
      </c>
    </row>
    <row r="607" spans="1:14" ht="15.6" customHeight="1">
      <c r="A607" s="17" t="s">
        <v>362</v>
      </c>
      <c r="B607" s="28" t="s">
        <v>15</v>
      </c>
      <c r="C607" s="18">
        <v>304180.15000000002</v>
      </c>
      <c r="D607" s="18">
        <v>19922.2</v>
      </c>
      <c r="E607" s="18">
        <v>119061.39</v>
      </c>
      <c r="F607" s="18">
        <v>475065.77</v>
      </c>
      <c r="G607" s="18">
        <v>8750</v>
      </c>
      <c r="H607" s="19">
        <f>SUM(C607:G607)</f>
        <v>926979.51</v>
      </c>
      <c r="I607" s="18">
        <v>497259.76</v>
      </c>
      <c r="J607" s="18">
        <v>457260.08</v>
      </c>
      <c r="K607" s="18">
        <v>89.55</v>
      </c>
      <c r="L607" s="18">
        <v>23056.240000000002</v>
      </c>
      <c r="M607" s="19">
        <f>SUM(I607:L607)</f>
        <v>977665.63000000012</v>
      </c>
      <c r="N607" s="20">
        <f>(H607-M607)/H607</f>
        <v>-5.4678792198977637E-2</v>
      </c>
    </row>
    <row r="608" spans="1:14" ht="15.6" customHeight="1">
      <c r="A608" s="17" t="s">
        <v>429</v>
      </c>
      <c r="B608" s="28" t="s">
        <v>15</v>
      </c>
      <c r="C608" s="18">
        <v>76270.009999999995</v>
      </c>
      <c r="D608" s="18">
        <v>125.87</v>
      </c>
      <c r="E608" s="18">
        <v>32503.33</v>
      </c>
      <c r="F608" s="18">
        <v>288801.31</v>
      </c>
      <c r="G608" s="18">
        <v>12707.77</v>
      </c>
      <c r="H608" s="19">
        <f>SUM(C608:G608)</f>
        <v>410408.29000000004</v>
      </c>
      <c r="I608" s="18">
        <v>215944.35</v>
      </c>
      <c r="J608" s="18">
        <v>164448.18</v>
      </c>
      <c r="K608" s="18">
        <v>4517.32</v>
      </c>
      <c r="L608" s="18">
        <v>48377.04</v>
      </c>
      <c r="M608" s="19">
        <f>SUM(I608:L608)</f>
        <v>433286.89</v>
      </c>
      <c r="N608" s="20">
        <f>(H608-M608)/H608</f>
        <v>-5.5745949966069096E-2</v>
      </c>
    </row>
    <row r="609" spans="1:14" ht="15.6" customHeight="1">
      <c r="A609" s="17" t="s">
        <v>422</v>
      </c>
      <c r="B609" s="28" t="s">
        <v>21</v>
      </c>
      <c r="C609" s="18">
        <v>5028674.3</v>
      </c>
      <c r="D609" s="18">
        <v>187587.27</v>
      </c>
      <c r="E609" s="18">
        <v>2056799.23</v>
      </c>
      <c r="F609" s="18">
        <v>8278970.1399999997</v>
      </c>
      <c r="G609" s="18">
        <v>5872.8</v>
      </c>
      <c r="H609" s="19">
        <f>SUM(C609:G609)</f>
        <v>15557903.739999998</v>
      </c>
      <c r="I609" s="18">
        <v>8322655.6600000001</v>
      </c>
      <c r="J609" s="18">
        <v>7406306.8200000003</v>
      </c>
      <c r="K609" s="18">
        <v>32294.03</v>
      </c>
      <c r="L609" s="18">
        <v>777225.34</v>
      </c>
      <c r="M609" s="19">
        <f>SUM(I609:L609)</f>
        <v>16538481.85</v>
      </c>
      <c r="N609" s="20">
        <f>(H609-M609)/H609</f>
        <v>-6.302764989340405E-2</v>
      </c>
    </row>
    <row r="610" spans="1:14" ht="15.6" customHeight="1">
      <c r="A610" s="17" t="s">
        <v>619</v>
      </c>
      <c r="B610" s="28" t="s">
        <v>22</v>
      </c>
      <c r="C610" s="18">
        <v>1234714.8999999999</v>
      </c>
      <c r="D610" s="18">
        <v>18727.13</v>
      </c>
      <c r="E610" s="18">
        <v>251365.64</v>
      </c>
      <c r="F610" s="18">
        <v>2677431.84</v>
      </c>
      <c r="G610" s="18">
        <v>1460</v>
      </c>
      <c r="H610" s="19">
        <f>SUM(C610:G610)</f>
        <v>4183699.51</v>
      </c>
      <c r="I610" s="18">
        <v>3364773.26</v>
      </c>
      <c r="J610" s="18">
        <v>1016702.36</v>
      </c>
      <c r="K610" s="18">
        <v>87421.22</v>
      </c>
      <c r="L610" s="18">
        <v>69880</v>
      </c>
      <c r="M610" s="19">
        <f>SUM(I610:L610)</f>
        <v>4538776.84</v>
      </c>
      <c r="N610" s="20">
        <f>(H610-M610)/H610</f>
        <v>-8.4871614022776723E-2</v>
      </c>
    </row>
    <row r="611" spans="1:14" ht="15.6" customHeight="1">
      <c r="A611" s="17" t="s">
        <v>364</v>
      </c>
      <c r="B611" s="28" t="s">
        <v>25</v>
      </c>
      <c r="C611" s="18">
        <v>1255612.72</v>
      </c>
      <c r="D611" s="18">
        <v>12525.6</v>
      </c>
      <c r="E611" s="18">
        <v>175463.45</v>
      </c>
      <c r="F611" s="18">
        <v>1621223.4</v>
      </c>
      <c r="G611" s="18">
        <v>9094.77</v>
      </c>
      <c r="H611" s="19">
        <f>SUM(C611:G611)</f>
        <v>3073919.94</v>
      </c>
      <c r="I611" s="18">
        <v>1606941.53</v>
      </c>
      <c r="J611" s="18">
        <v>1626991.17</v>
      </c>
      <c r="K611" s="18">
        <v>3463.74</v>
      </c>
      <c r="L611" s="18">
        <v>116107.42</v>
      </c>
      <c r="M611" s="19">
        <f>SUM(I611:L611)</f>
        <v>3353503.8600000003</v>
      </c>
      <c r="N611" s="20">
        <f>(H611-M611)/H611</f>
        <v>-9.0953546434914767E-2</v>
      </c>
    </row>
    <row r="612" spans="1:14" ht="15.6" customHeight="1">
      <c r="A612" s="17" t="s">
        <v>124</v>
      </c>
      <c r="B612" s="28" t="s">
        <v>31</v>
      </c>
      <c r="C612" s="18">
        <v>397382.52</v>
      </c>
      <c r="D612" s="18">
        <v>13377.99</v>
      </c>
      <c r="E612" s="18">
        <v>397405.49</v>
      </c>
      <c r="F612" s="18">
        <v>1018256.62</v>
      </c>
      <c r="G612" s="18">
        <v>28176.080000000002</v>
      </c>
      <c r="H612" s="19">
        <f>SUM(C612:G612)</f>
        <v>1854598.7000000002</v>
      </c>
      <c r="I612" s="18">
        <v>805639.35</v>
      </c>
      <c r="J612" s="18">
        <v>1060424.24</v>
      </c>
      <c r="K612" s="18">
        <v>8525.77</v>
      </c>
      <c r="L612" s="18">
        <v>165223.18</v>
      </c>
      <c r="M612" s="19">
        <f>SUM(I612:L612)</f>
        <v>2039812.5399999998</v>
      </c>
      <c r="N612" s="20">
        <f>(H612-M612)/H612</f>
        <v>-9.9867340573461846E-2</v>
      </c>
    </row>
    <row r="613" spans="1:14" ht="15.6" customHeight="1">
      <c r="A613" s="17" t="s">
        <v>62</v>
      </c>
      <c r="B613" s="28" t="s">
        <v>18</v>
      </c>
      <c r="C613" s="18">
        <v>3592599.66</v>
      </c>
      <c r="D613" s="18">
        <v>58553.68</v>
      </c>
      <c r="E613" s="18">
        <v>446276.73</v>
      </c>
      <c r="F613" s="18">
        <v>5116836.6500000004</v>
      </c>
      <c r="G613" s="18">
        <v>171175.93</v>
      </c>
      <c r="H613" s="19">
        <f>SUM(C613:G613)</f>
        <v>9385442.6500000004</v>
      </c>
      <c r="I613" s="18">
        <v>6788729</v>
      </c>
      <c r="J613" s="18">
        <v>3230492.24</v>
      </c>
      <c r="K613" s="18">
        <v>148953.48000000001</v>
      </c>
      <c r="L613" s="18">
        <v>302593.11</v>
      </c>
      <c r="M613" s="19">
        <f>SUM(I613:L613)</f>
        <v>10470767.83</v>
      </c>
      <c r="N613" s="20">
        <f>(H613-M613)/H613</f>
        <v>-0.115639210687628</v>
      </c>
    </row>
    <row r="614" spans="1:14" ht="15.6" customHeight="1">
      <c r="A614" s="17" t="s">
        <v>532</v>
      </c>
      <c r="B614" s="28" t="s">
        <v>21</v>
      </c>
      <c r="C614" s="18">
        <v>369875.99</v>
      </c>
      <c r="D614" s="18">
        <v>8228.81</v>
      </c>
      <c r="E614" s="18">
        <v>121654.87</v>
      </c>
      <c r="F614" s="18">
        <v>1409263.41</v>
      </c>
      <c r="G614" s="18">
        <v>11.45</v>
      </c>
      <c r="H614" s="19">
        <f>SUM(C614:G614)</f>
        <v>1909034.5299999998</v>
      </c>
      <c r="I614" s="18">
        <v>1397096.49</v>
      </c>
      <c r="J614" s="18">
        <v>682203.16</v>
      </c>
      <c r="K614" s="18">
        <v>22761.49</v>
      </c>
      <c r="L614" s="18">
        <v>42368.12</v>
      </c>
      <c r="M614" s="19">
        <f>SUM(I614:L614)</f>
        <v>2144429.2600000002</v>
      </c>
      <c r="N614" s="20">
        <f>(H614-M614)/H614</f>
        <v>-0.12330564287907379</v>
      </c>
    </row>
    <row r="615" spans="1:14" ht="15.6" customHeight="1">
      <c r="A615" s="17" t="s">
        <v>576</v>
      </c>
      <c r="B615" s="28" t="s">
        <v>21</v>
      </c>
      <c r="C615" s="18">
        <v>61303.27</v>
      </c>
      <c r="D615" s="18">
        <v>177.68</v>
      </c>
      <c r="E615" s="18">
        <v>65327.839999999997</v>
      </c>
      <c r="F615" s="18">
        <v>609083.22</v>
      </c>
      <c r="G615" s="18">
        <v>0</v>
      </c>
      <c r="H615" s="19">
        <f>SUM(C615:G615)</f>
        <v>735892.01</v>
      </c>
      <c r="I615" s="18">
        <v>413225.33</v>
      </c>
      <c r="J615" s="18">
        <v>391396.46</v>
      </c>
      <c r="K615" s="18">
        <v>1654.61</v>
      </c>
      <c r="L615" s="18">
        <v>20427.87</v>
      </c>
      <c r="M615" s="19">
        <f>SUM(I615:L615)</f>
        <v>826704.27</v>
      </c>
      <c r="N615" s="20">
        <f>(H615-M615)/H615</f>
        <v>-0.12340432939338478</v>
      </c>
    </row>
    <row r="616" spans="1:14" ht="15.6" customHeight="1">
      <c r="A616" s="17" t="s">
        <v>458</v>
      </c>
      <c r="B616" s="28" t="s">
        <v>21</v>
      </c>
      <c r="C616" s="18">
        <v>214098.33</v>
      </c>
      <c r="D616" s="18">
        <v>12914.47</v>
      </c>
      <c r="E616" s="18">
        <v>172025.43</v>
      </c>
      <c r="F616" s="18">
        <v>623221.93000000005</v>
      </c>
      <c r="G616" s="18">
        <v>6436.92</v>
      </c>
      <c r="H616" s="19">
        <f>SUM(C616:G616)</f>
        <v>1028697.0800000001</v>
      </c>
      <c r="I616" s="18">
        <v>480498.9</v>
      </c>
      <c r="J616" s="18">
        <v>559102.22</v>
      </c>
      <c r="K616" s="18">
        <v>3127.62</v>
      </c>
      <c r="L616" s="18">
        <v>127275.2</v>
      </c>
      <c r="M616" s="19">
        <f>SUM(I616:L616)</f>
        <v>1170003.94</v>
      </c>
      <c r="N616" s="20">
        <f>(H616-M616)/H616</f>
        <v>-0.13736488879700121</v>
      </c>
    </row>
    <row r="617" spans="1:14" ht="15.6" customHeight="1">
      <c r="A617" s="17" t="s">
        <v>146</v>
      </c>
      <c r="B617" s="28" t="s">
        <v>21</v>
      </c>
      <c r="C617" s="18">
        <v>320941.39</v>
      </c>
      <c r="D617" s="18">
        <v>4528.43</v>
      </c>
      <c r="E617" s="18">
        <v>76679.56</v>
      </c>
      <c r="F617" s="18">
        <v>538429.44999999995</v>
      </c>
      <c r="G617" s="18">
        <v>24921.25</v>
      </c>
      <c r="H617" s="19">
        <f>SUM(C617:G617)</f>
        <v>965500.08</v>
      </c>
      <c r="I617" s="18">
        <v>337365.71</v>
      </c>
      <c r="J617" s="18">
        <v>465172.69</v>
      </c>
      <c r="K617" s="18">
        <v>3159.24</v>
      </c>
      <c r="L617" s="18">
        <v>293961.59999999998</v>
      </c>
      <c r="M617" s="19">
        <f>SUM(I617:L617)</f>
        <v>1099659.24</v>
      </c>
      <c r="N617" s="20">
        <f>(H617-M617)/H617</f>
        <v>-0.13895302836225559</v>
      </c>
    </row>
    <row r="618" spans="1:14" ht="15.6" customHeight="1">
      <c r="A618" s="17" t="s">
        <v>542</v>
      </c>
      <c r="B618" s="28" t="s">
        <v>26</v>
      </c>
      <c r="C618" s="18">
        <v>844446.32</v>
      </c>
      <c r="D618" s="18">
        <v>23943.16</v>
      </c>
      <c r="E618" s="18">
        <v>543098.11</v>
      </c>
      <c r="F618" s="18">
        <v>2542535.63</v>
      </c>
      <c r="G618" s="18">
        <v>21569.23</v>
      </c>
      <c r="H618" s="19">
        <f>SUM(C618:G618)</f>
        <v>3975592.4499999997</v>
      </c>
      <c r="I618" s="18">
        <v>2235762.34</v>
      </c>
      <c r="J618" s="18">
        <v>1990792.29</v>
      </c>
      <c r="K618" s="18">
        <v>1317.88</v>
      </c>
      <c r="L618" s="18">
        <v>385100.51</v>
      </c>
      <c r="M618" s="19">
        <f>SUM(I618:L618)</f>
        <v>4612973.0199999996</v>
      </c>
      <c r="N618" s="20">
        <f>(H618-M618)/H618</f>
        <v>-0.1603234179600074</v>
      </c>
    </row>
    <row r="619" spans="1:14" ht="15.6" customHeight="1">
      <c r="A619" s="17" t="s">
        <v>558</v>
      </c>
      <c r="B619" s="28" t="s">
        <v>21</v>
      </c>
      <c r="C619" s="18">
        <v>613516.43999999994</v>
      </c>
      <c r="D619" s="18">
        <v>4791.1899999999996</v>
      </c>
      <c r="E619" s="18">
        <v>855375.55</v>
      </c>
      <c r="F619" s="18">
        <v>1747636.63</v>
      </c>
      <c r="G619" s="18">
        <v>40283.22</v>
      </c>
      <c r="H619" s="19">
        <f>SUM(C619:G619)</f>
        <v>3261603.03</v>
      </c>
      <c r="I619" s="18">
        <v>694283.34</v>
      </c>
      <c r="J619" s="18">
        <v>2933901.07</v>
      </c>
      <c r="K619" s="18">
        <v>27666.77</v>
      </c>
      <c r="L619" s="18">
        <v>150010.04</v>
      </c>
      <c r="M619" s="19">
        <f>SUM(I619:L619)</f>
        <v>3805861.2199999997</v>
      </c>
      <c r="N619" s="20">
        <f>(H619-M619)/H619</f>
        <v>-0.16686831137754982</v>
      </c>
    </row>
    <row r="620" spans="1:14" ht="15.6" customHeight="1">
      <c r="A620" s="17" t="s">
        <v>205</v>
      </c>
      <c r="B620" s="28" t="s">
        <v>21</v>
      </c>
      <c r="C620" s="18">
        <v>109738.59</v>
      </c>
      <c r="D620" s="18">
        <v>10258.25</v>
      </c>
      <c r="E620" s="18">
        <v>91021.33</v>
      </c>
      <c r="F620" s="18">
        <v>293189.40999999997</v>
      </c>
      <c r="G620" s="18">
        <v>0</v>
      </c>
      <c r="H620" s="19">
        <f>SUM(C620:G620)</f>
        <v>504207.57999999996</v>
      </c>
      <c r="I620" s="18">
        <v>368255.06</v>
      </c>
      <c r="J620" s="18">
        <v>237210.87</v>
      </c>
      <c r="K620" s="18">
        <v>1197.77</v>
      </c>
      <c r="L620" s="18">
        <v>4360.04</v>
      </c>
      <c r="M620" s="19">
        <f>SUM(I620:L620)</f>
        <v>611023.74</v>
      </c>
      <c r="N620" s="20">
        <f>(H620-M620)/H620</f>
        <v>-0.21184957195605833</v>
      </c>
    </row>
    <row r="621" spans="1:14" ht="15.6" customHeight="1">
      <c r="A621" s="17" t="s">
        <v>150</v>
      </c>
      <c r="B621" s="28" t="s">
        <v>31</v>
      </c>
      <c r="C621" s="18">
        <v>329940.21999999997</v>
      </c>
      <c r="D621" s="18">
        <v>6767</v>
      </c>
      <c r="E621" s="18">
        <v>316987.64</v>
      </c>
      <c r="F621" s="18">
        <v>725633.25</v>
      </c>
      <c r="G621" s="18">
        <v>13885.63</v>
      </c>
      <c r="H621" s="19">
        <f>SUM(C621:G621)</f>
        <v>1393213.7399999998</v>
      </c>
      <c r="I621" s="18">
        <v>565823.93999999994</v>
      </c>
      <c r="J621" s="18">
        <v>1095392.56</v>
      </c>
      <c r="K621" s="18">
        <v>5902.29</v>
      </c>
      <c r="L621" s="18">
        <v>29598.18</v>
      </c>
      <c r="M621" s="19">
        <f>SUM(I621:L621)</f>
        <v>1696716.97</v>
      </c>
      <c r="N621" s="20">
        <f>(H621-M621)/H621</f>
        <v>-0.21784398279046563</v>
      </c>
    </row>
    <row r="622" spans="1:14" ht="15.6" customHeight="1">
      <c r="A622" s="17" t="s">
        <v>527</v>
      </c>
      <c r="B622" s="28" t="s">
        <v>37</v>
      </c>
      <c r="C622" s="18">
        <v>9658209.3399999999</v>
      </c>
      <c r="D622" s="18">
        <v>209343.91</v>
      </c>
      <c r="E622" s="18">
        <v>3184452.75</v>
      </c>
      <c r="F622" s="18">
        <v>13365537.99</v>
      </c>
      <c r="G622" s="18">
        <v>20529.48</v>
      </c>
      <c r="H622" s="19">
        <f>SUM(C622:G622)</f>
        <v>26438073.470000003</v>
      </c>
      <c r="I622" s="18">
        <v>17372777.850000001</v>
      </c>
      <c r="J622" s="18">
        <v>14854459.07</v>
      </c>
      <c r="K622" s="18">
        <v>88958.38</v>
      </c>
      <c r="L622" s="18">
        <v>186972.06</v>
      </c>
      <c r="M622" s="19">
        <f>SUM(I622:L622)</f>
        <v>32503167.359999999</v>
      </c>
      <c r="N622" s="20">
        <f>(H622-M622)/H622</f>
        <v>-0.22940755864387105</v>
      </c>
    </row>
    <row r="623" spans="1:14" ht="15.6" customHeight="1">
      <c r="A623" s="17" t="s">
        <v>552</v>
      </c>
      <c r="B623" s="28" t="s">
        <v>26</v>
      </c>
      <c r="C623" s="18">
        <v>1626305.8</v>
      </c>
      <c r="D623" s="18">
        <v>92193.06</v>
      </c>
      <c r="E623" s="18">
        <v>828975.69</v>
      </c>
      <c r="F623" s="18">
        <v>3415250.55</v>
      </c>
      <c r="G623" s="18">
        <v>16409.009999999998</v>
      </c>
      <c r="H623" s="19">
        <f>SUM(C623:G623)</f>
        <v>5979134.1099999994</v>
      </c>
      <c r="I623" s="18">
        <v>5430614.2400000002</v>
      </c>
      <c r="J623" s="18">
        <v>2250555.8199999998</v>
      </c>
      <c r="K623" s="18">
        <v>25055.09</v>
      </c>
      <c r="L623" s="18">
        <v>321665.77</v>
      </c>
      <c r="M623" s="19">
        <f>SUM(I623:L623)</f>
        <v>8027890.9199999999</v>
      </c>
      <c r="N623" s="20">
        <f>(H623-M623)/H623</f>
        <v>-0.34265108831954277</v>
      </c>
    </row>
    <row r="624" spans="1:14" ht="15.6" customHeight="1">
      <c r="A624" s="17" t="s">
        <v>234</v>
      </c>
      <c r="B624" s="28" t="s">
        <v>26</v>
      </c>
      <c r="C624" s="18">
        <v>822662.93</v>
      </c>
      <c r="D624" s="18">
        <v>44197.05</v>
      </c>
      <c r="E624" s="18">
        <v>387918.67</v>
      </c>
      <c r="F624" s="18">
        <v>1007863.79</v>
      </c>
      <c r="G624" s="18">
        <v>180539.82</v>
      </c>
      <c r="H624" s="19">
        <f>SUM(C624:G624)</f>
        <v>2443182.2600000002</v>
      </c>
      <c r="I624" s="18">
        <v>1912171.25</v>
      </c>
      <c r="J624" s="18">
        <v>1250940.3700000001</v>
      </c>
      <c r="K624" s="18">
        <v>7819.65</v>
      </c>
      <c r="L624" s="18">
        <v>169584.25</v>
      </c>
      <c r="M624" s="19">
        <f>SUM(I624:L624)</f>
        <v>3340515.52</v>
      </c>
      <c r="N624" s="20">
        <f>(H624-M624)/H624</f>
        <v>-0.36728052372154979</v>
      </c>
    </row>
    <row r="625" spans="1:14" ht="15.6" customHeight="1">
      <c r="A625" s="30" t="s">
        <v>568</v>
      </c>
      <c r="N625" s="29">
        <f>AVERAGE(N11:N624)</f>
        <v>0.15678392013257553</v>
      </c>
    </row>
  </sheetData>
  <sortState ref="A11:N624">
    <sortCondition descending="1" ref="N11:N624"/>
  </sortState>
  <mergeCells count="4">
    <mergeCell ref="A3:N3"/>
    <mergeCell ref="A4:N4"/>
    <mergeCell ref="A6:N6"/>
    <mergeCell ref="A8:N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Orden ALFABETICO</vt:lpstr>
      <vt:lpstr>Orden AHORRO BRUTO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2025-11-26T09:56:40Z</dcterms:modified>
</cp:coreProperties>
</file>