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8" yWindow="228" windowWidth="14808" windowHeight="8016"/>
  </bookViews>
  <sheets>
    <sheet name="Orden ALFABETICO" sheetId="5" r:id="rId1"/>
    <sheet name="Orden CARGA FINANCIERA" sheetId="8" r:id="rId2"/>
  </sheets>
  <calcPr calcId="145621"/>
</workbook>
</file>

<file path=xl/calcChain.xml><?xml version="1.0" encoding="utf-8"?>
<calcChain xmlns="http://schemas.openxmlformats.org/spreadsheetml/2006/main">
  <c r="I21" i="8" l="1"/>
  <c r="I57" i="8"/>
  <c r="I27" i="8"/>
  <c r="I36" i="8"/>
  <c r="I53" i="8"/>
  <c r="I42" i="8"/>
  <c r="I12" i="8"/>
  <c r="I17" i="8"/>
  <c r="I35" i="8"/>
  <c r="I26" i="8"/>
  <c r="I38" i="8"/>
  <c r="I40" i="8"/>
  <c r="I51" i="8"/>
  <c r="I41" i="8"/>
  <c r="I50" i="8"/>
  <c r="I16" i="8"/>
  <c r="I31" i="8"/>
  <c r="I22" i="8"/>
  <c r="I52" i="8"/>
  <c r="I39" i="8"/>
  <c r="I23" i="8"/>
  <c r="I44" i="8"/>
  <c r="I55" i="8"/>
  <c r="I24" i="8"/>
  <c r="I29" i="8"/>
  <c r="I15" i="8"/>
  <c r="I13" i="8"/>
  <c r="I33" i="8"/>
  <c r="I19" i="8"/>
  <c r="I34" i="8"/>
  <c r="I30" i="8"/>
  <c r="I37" i="8"/>
  <c r="I46" i="8"/>
  <c r="I18" i="8"/>
  <c r="I43" i="8"/>
  <c r="I25" i="8"/>
  <c r="I56" i="8"/>
  <c r="I47" i="8"/>
  <c r="I28" i="8"/>
  <c r="I48" i="8"/>
  <c r="I45" i="8"/>
  <c r="I49" i="8"/>
  <c r="I14" i="8"/>
  <c r="I20" i="8"/>
  <c r="I54" i="8"/>
  <c r="I32" i="8"/>
  <c r="I58" i="8" s="1"/>
  <c r="I52" i="5" l="1"/>
  <c r="I53" i="5"/>
  <c r="I54" i="5"/>
  <c r="I55" i="5"/>
  <c r="I56" i="5"/>
  <c r="I57" i="5"/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8" i="5" l="1"/>
</calcChain>
</file>

<file path=xl/sharedStrings.xml><?xml version="1.0" encoding="utf-8"?>
<sst xmlns="http://schemas.openxmlformats.org/spreadsheetml/2006/main" count="128" uniqueCount="64">
  <si>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</si>
  <si>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</si>
  <si>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</si>
  <si>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</si>
  <si>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</si>
  <si>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</si>
  <si>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</si>
  <si>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</si>
  <si>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</si>
  <si>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</si>
  <si>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</si>
  <si>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</si>
  <si>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</si>
  <si>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</si>
  <si>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</si>
  <si>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</si>
  <si>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</si>
  <si>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</si>
  <si>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</si>
  <si>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</si>
  <si>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</si>
  <si>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</si>
  <si>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</si>
  <si>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</si>
  <si>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</si>
  <si>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</si>
  <si>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</si>
  <si>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</si>
  <si>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</si>
  <si>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</si>
  <si>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</si>
  <si>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</si>
  <si>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</si>
  <si>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</si>
  <si>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</si>
  <si>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</si>
  <si>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</si>
  <si>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</si>
  <si>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INGRESOS</t>
  </si>
  <si>
    <t>GASTOS</t>
  </si>
  <si>
    <t>Gastos financieros (capitulo 3)</t>
  </si>
  <si>
    <t>Pasivos financieros (capitulo 9)</t>
  </si>
  <si>
    <t>Impuestos directos (capitulo 1)</t>
  </si>
  <si>
    <t>Impuestos indirectos (capitulo 2)</t>
  </si>
  <si>
    <t>Ingresos patrimoniales (capitulo 5)</t>
  </si>
  <si>
    <t>Transferencias corrientes (capitulo 4)</t>
  </si>
  <si>
    <t>Tasas, precios públicos  y otros ingresos (capitulo 3)</t>
  </si>
  <si>
    <t>Carga financiera</t>
  </si>
  <si>
    <t>Refleja la parte de los ingresos corrientes que son empleados para amortizar la deuda financiera (capítulo 9 de gastos) e intereses asociados a la misma (capítulo 3 de gastos)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</si>
  <si>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</si>
  <si>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</si>
  <si>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</si>
  <si>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</si>
  <si>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</si>
  <si>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</si>
  <si>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</si>
  <si>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</si>
  <si>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</si>
  <si>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</si>
  <si>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</si>
  <si>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Carga financiera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</si>
  <si>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Las denominaciones y criterios de cálculo de los indicadores están basados en el Documento "Indicadores de la cuenta general de las entidades locales"</t>
    </r>
  </si>
  <si>
    <t xml:space="preserve">Palmas de Gran Canaria (Las)                                          </t>
  </si>
  <si>
    <t>No están disponibles los datos de Almería, Santa Cruz de Tenerife, Bilbao y Vitoria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</si>
</sst>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Univers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sz val="11"/>
      <color theme="1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4" fontId="7" fillId="0" borderId="0" xfId="2" applyNumberFormat="1" applyFont="1" applyFill="1" applyBorder="1" applyAlignment="1">
      <alignment horizontal="center" vertical="center"/>
    </xf>
    <xf numFmtId="3" fontId="11" fillId="3" borderId="1" xfId="1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2" fillId="2" borderId="2" xfId="4" applyNumberFormat="1" applyFont="1" applyFill="1" applyBorder="1" applyAlignment="1">
      <alignment horizontal="right" vertical="center" wrapText="1"/>
    </xf>
    <xf numFmtId="164" fontId="11" fillId="2" borderId="2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4" applyFont="1" applyFill="1" applyBorder="1" applyAlignment="1">
      <alignment horizontal="left"/>
    </xf>
    <xf numFmtId="0" fontId="14" fillId="0" borderId="1" xfId="4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4" fontId="10" fillId="2" borderId="3" xfId="2" applyNumberFormat="1" applyFont="1" applyFill="1" applyBorder="1" applyAlignment="1">
      <alignment horizontal="center" vertical="center"/>
    </xf>
    <xf numFmtId="4" fontId="10" fillId="2" borderId="4" xfId="2" applyNumberFormat="1" applyFont="1" applyFill="1" applyBorder="1" applyAlignment="1">
      <alignment horizontal="center" vertical="center"/>
    </xf>
    <xf numFmtId="4" fontId="10" fillId="2" borderId="5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6" fillId="0" borderId="0" xfId="0" applyFont="1"/>
  </cellXfs>
  <cellStyles count="6">
    <cellStyle name="Normal" xfId="0" builtinId="0"/>
    <cellStyle name="Normal_CENSOResumen(INTERNET) 2" xfId="2"/>
    <cellStyle name="Normal_icio" xfId="1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workbookViewId="0">
      <selection activeCell="B42" sqref="B42"/>
    </sheetView>
  </sheetViews>
  <sheetFormatPr baseColWidth="10" defaultRowHeight="18"/>
  <cols>
    <col min="1" max="1" width="40" style="20" customWidth="1"/>
    <col min="2" max="2" width="15.33203125" style="20" customWidth="1"/>
    <col min="3" max="3" width="14.109375" style="20" customWidth="1"/>
    <col min="4" max="4" width="16.5546875" style="20" customWidth="1"/>
    <col min="5" max="5" width="15" style="20" customWidth="1"/>
    <col min="6" max="6" width="14.88671875" style="20" customWidth="1"/>
    <col min="7" max="7" width="15.109375" style="20" customWidth="1"/>
    <col min="8" max="8" width="16.109375" style="20" customWidth="1"/>
    <col min="9" max="9" width="13.6640625" style="20" customWidth="1"/>
    <col min="10" max="16384" width="11.5546875" style="20"/>
  </cols>
  <sheetData>
    <row r="1" spans="1:9" s="10" customFormat="1" ht="16.8">
      <c r="B1" s="11"/>
      <c r="C1" s="11"/>
      <c r="D1" s="11"/>
      <c r="E1" s="12"/>
      <c r="F1" s="12"/>
      <c r="G1" s="12"/>
      <c r="H1" s="12"/>
      <c r="I1" s="12"/>
    </row>
    <row r="2" spans="1:9" s="10" customFormat="1" ht="27.75" customHeight="1">
      <c r="A2" s="1"/>
      <c r="B2" s="2"/>
      <c r="C2" s="2"/>
      <c r="D2" s="2"/>
      <c r="E2" s="1"/>
      <c r="F2" s="1"/>
      <c r="G2" s="1"/>
      <c r="H2" s="1"/>
      <c r="I2" s="1"/>
    </row>
    <row r="3" spans="1:9" s="10" customFormat="1" ht="26.25" customHeight="1">
      <c r="A3" s="26" t="s">
        <v>60</v>
      </c>
      <c r="B3" s="26"/>
      <c r="C3" s="26"/>
      <c r="D3" s="26"/>
      <c r="E3" s="26"/>
      <c r="F3" s="26"/>
      <c r="G3" s="26"/>
      <c r="H3" s="26"/>
      <c r="I3" s="26"/>
    </row>
    <row r="4" spans="1:9" s="10" customFormat="1" ht="21.6">
      <c r="A4" s="27" t="s">
        <v>33</v>
      </c>
      <c r="B4" s="27"/>
      <c r="C4" s="27"/>
      <c r="D4" s="27"/>
      <c r="E4" s="27"/>
      <c r="F4" s="27"/>
      <c r="G4" s="27"/>
      <c r="H4" s="27"/>
      <c r="I4" s="27"/>
    </row>
    <row r="5" spans="1:9" s="10" customFormat="1" ht="16.8">
      <c r="A5" s="10" t="s">
        <v>37</v>
      </c>
      <c r="B5" s="13"/>
      <c r="C5" s="13"/>
      <c r="D5" s="13"/>
      <c r="E5" s="14"/>
      <c r="F5" s="14"/>
      <c r="G5" s="14"/>
      <c r="H5" s="14"/>
      <c r="I5" s="14"/>
    </row>
    <row r="6" spans="1:9" s="10" customFormat="1" ht="16.8">
      <c r="A6" s="28" t="s">
        <v>48</v>
      </c>
      <c r="B6" s="28"/>
      <c r="C6" s="28"/>
      <c r="D6" s="28"/>
      <c r="E6" s="28"/>
      <c r="F6" s="28"/>
      <c r="G6" s="28"/>
      <c r="H6" s="28"/>
      <c r="I6" s="28"/>
    </row>
    <row r="7" spans="1:9" s="10" customFormat="1" ht="9.75" customHeight="1">
      <c r="A7" s="21"/>
      <c r="B7" s="21"/>
      <c r="C7" s="21"/>
      <c r="D7" s="21"/>
      <c r="E7" s="21"/>
      <c r="F7" s="21"/>
      <c r="G7" s="21"/>
      <c r="H7" s="21"/>
      <c r="I7" s="21"/>
    </row>
    <row r="8" spans="1:9" s="10" customFormat="1" ht="27.75" customHeight="1">
      <c r="A8" s="32" t="s">
        <v>61</v>
      </c>
      <c r="B8" s="32"/>
      <c r="C8" s="32"/>
      <c r="D8" s="32"/>
      <c r="E8" s="32"/>
      <c r="F8" s="32"/>
      <c r="G8" s="32"/>
      <c r="H8" s="32"/>
      <c r="I8" s="32"/>
    </row>
    <row r="9" spans="1:9" s="10" customFormat="1" ht="16.8">
      <c r="A9" s="15"/>
      <c r="B9" s="3"/>
      <c r="C9" s="3"/>
      <c r="D9" s="3"/>
      <c r="E9" s="3"/>
      <c r="F9" s="3"/>
      <c r="G9" s="3"/>
      <c r="H9" s="3"/>
      <c r="I9" s="3"/>
    </row>
    <row r="10" spans="1:9" s="17" customFormat="1" ht="24" customHeight="1">
      <c r="A10" s="16"/>
      <c r="B10" s="29" t="s">
        <v>39</v>
      </c>
      <c r="C10" s="31"/>
      <c r="D10" s="29" t="s">
        <v>38</v>
      </c>
      <c r="E10" s="30"/>
      <c r="F10" s="30"/>
      <c r="G10" s="30"/>
      <c r="H10" s="31"/>
      <c r="I10" s="4"/>
    </row>
    <row r="11" spans="1:9" s="10" customFormat="1" ht="52.5" customHeight="1">
      <c r="A11" s="5" t="s">
        <v>32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46</v>
      </c>
      <c r="G11" s="7" t="s">
        <v>45</v>
      </c>
      <c r="H11" s="6" t="s">
        <v>44</v>
      </c>
      <c r="I11" s="8" t="s">
        <v>47</v>
      </c>
    </row>
    <row r="12" spans="1:9" ht="16.8" customHeight="1">
      <c r="A12" s="9" t="s">
        <v>20</v>
      </c>
      <c r="B12" s="18">
        <v>2006699.74</v>
      </c>
      <c r="C12" s="18">
        <v>7757923.7400000002</v>
      </c>
      <c r="D12" s="18">
        <v>73014872.099999994</v>
      </c>
      <c r="E12" s="18">
        <v>7499841.5700000003</v>
      </c>
      <c r="F12" s="18">
        <v>33140736.149999999</v>
      </c>
      <c r="G12" s="18">
        <v>50227589.280000001</v>
      </c>
      <c r="H12" s="18">
        <v>1421663.98</v>
      </c>
      <c r="I12" s="19">
        <f t="shared" ref="I12:I57" si="0">(B12+C12)/(D12+E12+F12+G12+H12)</f>
        <v>5.9070451705626095E-2</v>
      </c>
    </row>
    <row r="13" spans="1:9" ht="16.8" customHeight="1">
      <c r="A13" s="9" t="s">
        <v>49</v>
      </c>
      <c r="B13" s="18">
        <v>376743.73</v>
      </c>
      <c r="C13" s="18">
        <v>0</v>
      </c>
      <c r="D13" s="18">
        <v>127966397.56999999</v>
      </c>
      <c r="E13" s="18">
        <v>18269960.93</v>
      </c>
      <c r="F13" s="18">
        <v>47372473.75</v>
      </c>
      <c r="G13" s="18">
        <v>111678051.94</v>
      </c>
      <c r="H13" s="18">
        <v>16723009.93</v>
      </c>
      <c r="I13" s="19">
        <f t="shared" si="0"/>
        <v>1.1699756339151582E-3</v>
      </c>
    </row>
    <row r="14" spans="1:9" ht="16.8" customHeight="1">
      <c r="A14" s="9" t="s">
        <v>51</v>
      </c>
      <c r="B14" s="18">
        <v>249192.57</v>
      </c>
      <c r="C14" s="18">
        <v>4967195.63</v>
      </c>
      <c r="D14" s="18">
        <v>26432016.039999999</v>
      </c>
      <c r="E14" s="18">
        <v>2134750.0499999998</v>
      </c>
      <c r="F14" s="18">
        <v>10029432.77</v>
      </c>
      <c r="G14" s="18">
        <v>19011799.27</v>
      </c>
      <c r="H14" s="18">
        <v>1407786.77</v>
      </c>
      <c r="I14" s="19">
        <f t="shared" si="0"/>
        <v>8.8389711478699659E-2</v>
      </c>
    </row>
    <row r="15" spans="1:9" ht="16.8" customHeight="1">
      <c r="A15" s="9" t="s">
        <v>55</v>
      </c>
      <c r="B15" s="18">
        <v>405765.27</v>
      </c>
      <c r="C15" s="18">
        <v>16514522.710000001</v>
      </c>
      <c r="D15" s="18">
        <v>64043907.82</v>
      </c>
      <c r="E15" s="18">
        <v>12996416.92</v>
      </c>
      <c r="F15" s="18">
        <v>15641281.810000001</v>
      </c>
      <c r="G15" s="18">
        <v>53387714.450000003</v>
      </c>
      <c r="H15" s="18">
        <v>1812632.11</v>
      </c>
      <c r="I15" s="19">
        <f t="shared" si="0"/>
        <v>0.1144175311737604</v>
      </c>
    </row>
    <row r="16" spans="1:9" ht="16.8" customHeight="1">
      <c r="A16" s="9" t="s">
        <v>24</v>
      </c>
      <c r="B16" s="18">
        <v>21493364.300000001</v>
      </c>
      <c r="C16" s="18">
        <v>44992741.060000002</v>
      </c>
      <c r="D16" s="18">
        <v>1089097936.4100001</v>
      </c>
      <c r="E16" s="18">
        <v>165513532.18000001</v>
      </c>
      <c r="F16" s="18">
        <v>440374795.56</v>
      </c>
      <c r="G16" s="18">
        <v>1496549973.1400001</v>
      </c>
      <c r="H16" s="18">
        <v>50257884.829999998</v>
      </c>
      <c r="I16" s="19">
        <f t="shared" si="0"/>
        <v>2.0509046181045213E-2</v>
      </c>
    </row>
    <row r="17" spans="1:9" ht="16.8" customHeight="1">
      <c r="A17" s="9" t="s">
        <v>11</v>
      </c>
      <c r="B17" s="18">
        <v>1465398.67</v>
      </c>
      <c r="C17" s="18">
        <v>4508998</v>
      </c>
      <c r="D17" s="18">
        <v>83028440.280000001</v>
      </c>
      <c r="E17" s="18">
        <v>9481475.9900000002</v>
      </c>
      <c r="F17" s="18">
        <v>46073404.689999998</v>
      </c>
      <c r="G17" s="18">
        <v>55571370.740000002</v>
      </c>
      <c r="H17" s="18">
        <v>7962614.2800000003</v>
      </c>
      <c r="I17" s="19">
        <f t="shared" si="0"/>
        <v>2.9559055524870204E-2</v>
      </c>
    </row>
    <row r="18" spans="1:9" ht="16.8" customHeight="1">
      <c r="A18" s="9" t="s">
        <v>26</v>
      </c>
      <c r="B18" s="18">
        <v>88782.05</v>
      </c>
      <c r="C18" s="18">
        <v>1704707.13</v>
      </c>
      <c r="D18" s="18">
        <v>36159054.359999999</v>
      </c>
      <c r="E18" s="18">
        <v>5454013.0199999996</v>
      </c>
      <c r="F18" s="18">
        <v>12250351.09</v>
      </c>
      <c r="G18" s="18">
        <v>28750831.98</v>
      </c>
      <c r="H18" s="18">
        <v>2106872.35</v>
      </c>
      <c r="I18" s="19">
        <f t="shared" si="0"/>
        <v>2.116932732624266E-2</v>
      </c>
    </row>
    <row r="19" spans="1:9" ht="16.8" customHeight="1">
      <c r="A19" s="9" t="s">
        <v>35</v>
      </c>
      <c r="B19" s="18">
        <v>1491387.97</v>
      </c>
      <c r="C19" s="18">
        <v>12147002.32</v>
      </c>
      <c r="D19" s="18">
        <v>57787632.039999999</v>
      </c>
      <c r="E19" s="18">
        <v>4183286.75</v>
      </c>
      <c r="F19" s="18">
        <v>21938254.66</v>
      </c>
      <c r="G19" s="18">
        <v>86409524.659999996</v>
      </c>
      <c r="H19" s="18">
        <v>7064558.5</v>
      </c>
      <c r="I19" s="19">
        <f t="shared" si="0"/>
        <v>7.6886570641702456E-2</v>
      </c>
    </row>
    <row r="20" spans="1:9" ht="16.8" customHeight="1">
      <c r="A20" s="9" t="s">
        <v>56</v>
      </c>
      <c r="B20" s="18">
        <v>338424.29</v>
      </c>
      <c r="C20" s="18">
        <v>3710792.64</v>
      </c>
      <c r="D20" s="18">
        <v>98809701.090000004</v>
      </c>
      <c r="E20" s="18">
        <v>6302222.21</v>
      </c>
      <c r="F20" s="18">
        <v>28643411.890000001</v>
      </c>
      <c r="G20" s="18">
        <v>51246862.700000003</v>
      </c>
      <c r="H20" s="18">
        <v>2730645.23</v>
      </c>
      <c r="I20" s="19">
        <f t="shared" si="0"/>
        <v>2.1569038548101657E-2</v>
      </c>
    </row>
    <row r="21" spans="1:9" ht="16.8" customHeight="1">
      <c r="A21" s="9" t="s">
        <v>18</v>
      </c>
      <c r="B21" s="18">
        <v>38290.379999999997</v>
      </c>
      <c r="C21" s="18">
        <v>0</v>
      </c>
      <c r="D21" s="18">
        <v>38504064.299999997</v>
      </c>
      <c r="E21" s="18">
        <v>3541190.46</v>
      </c>
      <c r="F21" s="18">
        <v>18099959.039999999</v>
      </c>
      <c r="G21" s="18">
        <v>22168650.039999999</v>
      </c>
      <c r="H21" s="18">
        <v>743964.29</v>
      </c>
      <c r="I21" s="19">
        <f t="shared" si="0"/>
        <v>4.6100868349301002E-4</v>
      </c>
    </row>
    <row r="22" spans="1:9" ht="16.8" customHeight="1">
      <c r="A22" s="9" t="s">
        <v>3</v>
      </c>
      <c r="B22" s="18">
        <v>5313264.79</v>
      </c>
      <c r="C22" s="18">
        <v>20893220.34</v>
      </c>
      <c r="D22" s="18">
        <v>123845943.11</v>
      </c>
      <c r="E22" s="18">
        <v>17093829.579999998</v>
      </c>
      <c r="F22" s="18">
        <v>34448444.479999997</v>
      </c>
      <c r="G22" s="18">
        <v>139302338.13</v>
      </c>
      <c r="H22" s="18">
        <v>7160000.1200000001</v>
      </c>
      <c r="I22" s="19">
        <f t="shared" si="0"/>
        <v>8.1424389949558293E-2</v>
      </c>
    </row>
    <row r="23" spans="1:9" ht="16.8" customHeight="1">
      <c r="A23" s="9" t="s">
        <v>27</v>
      </c>
      <c r="B23" s="18">
        <v>1238933.33</v>
      </c>
      <c r="C23" s="18">
        <v>8178330.5199999996</v>
      </c>
      <c r="D23" s="18">
        <v>101208754.67</v>
      </c>
      <c r="E23" s="18">
        <v>13153091.380000001</v>
      </c>
      <c r="F23" s="18">
        <v>60013628.700000003</v>
      </c>
      <c r="G23" s="18">
        <v>96097685.590000004</v>
      </c>
      <c r="H23" s="18">
        <v>10526753.17</v>
      </c>
      <c r="I23" s="19">
        <f t="shared" si="0"/>
        <v>3.351340479919708E-2</v>
      </c>
    </row>
    <row r="24" spans="1:9" ht="16.8" customHeight="1">
      <c r="A24" s="9" t="s">
        <v>19</v>
      </c>
      <c r="B24" s="18">
        <v>669752.98</v>
      </c>
      <c r="C24" s="18">
        <v>4579750.03</v>
      </c>
      <c r="D24" s="18">
        <v>21958278.539999999</v>
      </c>
      <c r="E24" s="18">
        <v>2876917.52</v>
      </c>
      <c r="F24" s="18">
        <v>14758958</v>
      </c>
      <c r="G24" s="18">
        <v>17036972.41</v>
      </c>
      <c r="H24" s="18">
        <v>1753485.23</v>
      </c>
      <c r="I24" s="19">
        <f t="shared" si="0"/>
        <v>8.9912441945725924E-2</v>
      </c>
    </row>
    <row r="25" spans="1:9" ht="16.8" customHeight="1">
      <c r="A25" s="9" t="s">
        <v>57</v>
      </c>
      <c r="B25" s="18">
        <v>1981068.33</v>
      </c>
      <c r="C25" s="18">
        <v>7208231.6600000001</v>
      </c>
      <c r="D25" s="18">
        <v>83808606.120000005</v>
      </c>
      <c r="E25" s="18">
        <v>5893307.9100000001</v>
      </c>
      <c r="F25" s="18">
        <v>78471545.560000002</v>
      </c>
      <c r="G25" s="18">
        <v>187132955.94999999</v>
      </c>
      <c r="H25" s="18">
        <v>6864595.3899999997</v>
      </c>
      <c r="I25" s="19">
        <f t="shared" si="0"/>
        <v>2.5372820332591719E-2</v>
      </c>
    </row>
    <row r="26" spans="1:9" ht="16.8" customHeight="1">
      <c r="A26" s="9" t="s">
        <v>52</v>
      </c>
      <c r="B26" s="18">
        <v>1617595.88</v>
      </c>
      <c r="C26" s="18">
        <v>5372441.3300000001</v>
      </c>
      <c r="D26" s="18">
        <v>58580266.990000002</v>
      </c>
      <c r="E26" s="18">
        <v>7727804.3200000003</v>
      </c>
      <c r="F26" s="18">
        <v>31508136.629999999</v>
      </c>
      <c r="G26" s="18">
        <v>41798458.149999999</v>
      </c>
      <c r="H26" s="18">
        <v>2484113.9500000002</v>
      </c>
      <c r="I26" s="19">
        <f t="shared" si="0"/>
        <v>4.9191394943942125E-2</v>
      </c>
    </row>
    <row r="27" spans="1:9" ht="16.8" customHeight="1">
      <c r="A27" s="9" t="s">
        <v>0</v>
      </c>
      <c r="B27" s="18">
        <v>3972389.9</v>
      </c>
      <c r="C27" s="18">
        <v>18322670.98</v>
      </c>
      <c r="D27" s="18">
        <v>111781895.72</v>
      </c>
      <c r="E27" s="18">
        <v>11457236.029999999</v>
      </c>
      <c r="F27" s="18">
        <v>63517463.240000002</v>
      </c>
      <c r="G27" s="18">
        <v>124932109.53</v>
      </c>
      <c r="H27" s="18">
        <v>5096714.8899999997</v>
      </c>
      <c r="I27" s="19">
        <f t="shared" si="0"/>
        <v>7.0379062652326768E-2</v>
      </c>
    </row>
    <row r="28" spans="1:9" ht="16.8" customHeight="1">
      <c r="A28" s="9" t="s">
        <v>22</v>
      </c>
      <c r="B28" s="18">
        <v>785088.85</v>
      </c>
      <c r="C28" s="18">
        <v>3739197.25</v>
      </c>
      <c r="D28" s="18">
        <v>37248051.960000001</v>
      </c>
      <c r="E28" s="18">
        <v>5947328.7199999997</v>
      </c>
      <c r="F28" s="18">
        <v>14227864.4</v>
      </c>
      <c r="G28" s="18">
        <v>20442640.870000001</v>
      </c>
      <c r="H28" s="18">
        <v>852271.03</v>
      </c>
      <c r="I28" s="19">
        <f t="shared" si="0"/>
        <v>5.7474492208315922E-2</v>
      </c>
    </row>
    <row r="29" spans="1:9" ht="16.8" customHeight="1">
      <c r="A29" s="9" t="s">
        <v>1</v>
      </c>
      <c r="B29" s="18">
        <v>2553692</v>
      </c>
      <c r="C29" s="18">
        <v>11660060.48</v>
      </c>
      <c r="D29" s="18">
        <v>56024324.18</v>
      </c>
      <c r="E29" s="18">
        <v>11944054.130000001</v>
      </c>
      <c r="F29" s="18">
        <v>19494383.539999999</v>
      </c>
      <c r="G29" s="18">
        <v>67760473.049999997</v>
      </c>
      <c r="H29" s="18">
        <v>5443732.4500000002</v>
      </c>
      <c r="I29" s="19">
        <f t="shared" si="0"/>
        <v>8.8467173523207751E-2</v>
      </c>
    </row>
    <row r="30" spans="1:9" ht="16.8" customHeight="1">
      <c r="A30" s="9" t="s">
        <v>7</v>
      </c>
      <c r="B30" s="18">
        <v>367362.66</v>
      </c>
      <c r="C30" s="18">
        <v>2755862.59</v>
      </c>
      <c r="D30" s="18">
        <v>22989072.129999999</v>
      </c>
      <c r="E30" s="18">
        <v>2372810.79</v>
      </c>
      <c r="F30" s="18">
        <v>11499473.51</v>
      </c>
      <c r="G30" s="18">
        <v>16596061.48</v>
      </c>
      <c r="H30" s="18">
        <v>474032.96</v>
      </c>
      <c r="I30" s="19">
        <f t="shared" si="0"/>
        <v>5.7911018517347743E-2</v>
      </c>
    </row>
    <row r="31" spans="1:9" ht="16.8" customHeight="1">
      <c r="A31" s="9" t="s">
        <v>2</v>
      </c>
      <c r="B31" s="18">
        <v>4533139.25</v>
      </c>
      <c r="C31" s="18">
        <v>9931194.9900000002</v>
      </c>
      <c r="D31" s="18">
        <v>45258623.5</v>
      </c>
      <c r="E31" s="18">
        <v>4979420.7</v>
      </c>
      <c r="F31" s="18">
        <v>18501629.559999999</v>
      </c>
      <c r="G31" s="18">
        <v>55783659.170000002</v>
      </c>
      <c r="H31" s="18">
        <v>1279773.53</v>
      </c>
      <c r="I31" s="19">
        <f t="shared" si="0"/>
        <v>0.11497597036364947</v>
      </c>
    </row>
    <row r="32" spans="1:9" ht="16.8" customHeight="1">
      <c r="A32" s="9" t="s">
        <v>12</v>
      </c>
      <c r="B32" s="18">
        <v>1375768.29</v>
      </c>
      <c r="C32" s="18">
        <v>13292100.02</v>
      </c>
      <c r="D32" s="18">
        <v>65710651.649999999</v>
      </c>
      <c r="E32" s="18">
        <v>6227144.7599999998</v>
      </c>
      <c r="F32" s="18">
        <v>21073034.489999998</v>
      </c>
      <c r="G32" s="18">
        <v>49515016.189999998</v>
      </c>
      <c r="H32" s="18">
        <v>3325373.86</v>
      </c>
      <c r="I32" s="19">
        <f t="shared" si="0"/>
        <v>0.10056733302924058</v>
      </c>
    </row>
    <row r="33" spans="1:9" ht="16.8" customHeight="1">
      <c r="A33" s="9" t="s">
        <v>25</v>
      </c>
      <c r="B33" s="18">
        <v>1823580.08</v>
      </c>
      <c r="C33" s="18">
        <v>11805590.050000001</v>
      </c>
      <c r="D33" s="18">
        <v>79742347.540000007</v>
      </c>
      <c r="E33" s="18">
        <v>7129973.1299999999</v>
      </c>
      <c r="F33" s="18">
        <v>34487558.240000002</v>
      </c>
      <c r="G33" s="18">
        <v>63293005.770000003</v>
      </c>
      <c r="H33" s="18">
        <v>1790482.7</v>
      </c>
      <c r="I33" s="19">
        <f t="shared" si="0"/>
        <v>7.3100858032786306E-2</v>
      </c>
    </row>
    <row r="34" spans="1:9" ht="16.8" customHeight="1">
      <c r="A34" s="9" t="s">
        <v>31</v>
      </c>
      <c r="B34" s="18">
        <v>1171454.47</v>
      </c>
      <c r="C34" s="18">
        <v>11419499.98</v>
      </c>
      <c r="D34" s="18">
        <v>55923199.890000001</v>
      </c>
      <c r="E34" s="18">
        <v>7705577.54</v>
      </c>
      <c r="F34" s="18">
        <v>36376871.189999998</v>
      </c>
      <c r="G34" s="18">
        <v>50350403.18</v>
      </c>
      <c r="H34" s="18">
        <v>3088396.99</v>
      </c>
      <c r="I34" s="19">
        <f t="shared" si="0"/>
        <v>8.2055457524120967E-2</v>
      </c>
    </row>
    <row r="35" spans="1:9" ht="16.8" customHeight="1">
      <c r="A35" s="9" t="s">
        <v>28</v>
      </c>
      <c r="B35" s="18">
        <v>99874.41</v>
      </c>
      <c r="C35" s="18">
        <v>0</v>
      </c>
      <c r="D35" s="18">
        <v>38275680.890000001</v>
      </c>
      <c r="E35" s="18">
        <v>4817366.63</v>
      </c>
      <c r="F35" s="18">
        <v>23232250.52</v>
      </c>
      <c r="G35" s="18">
        <v>28555974.989999998</v>
      </c>
      <c r="H35" s="18">
        <v>480106.34</v>
      </c>
      <c r="I35" s="19">
        <f t="shared" si="0"/>
        <v>1.0473255594645873E-3</v>
      </c>
    </row>
    <row r="36" spans="1:9" ht="16.8" customHeight="1">
      <c r="A36" s="9" t="s">
        <v>29</v>
      </c>
      <c r="B36" s="18">
        <v>82568141.680000007</v>
      </c>
      <c r="C36" s="18">
        <v>98702672.019999996</v>
      </c>
      <c r="D36" s="18">
        <v>2361045701.2800002</v>
      </c>
      <c r="E36" s="18">
        <v>236478669.34</v>
      </c>
      <c r="F36" s="18">
        <v>788976174.61000001</v>
      </c>
      <c r="G36" s="18">
        <v>1966647913.3199999</v>
      </c>
      <c r="H36" s="18">
        <v>122130982.72</v>
      </c>
      <c r="I36" s="19">
        <f t="shared" si="0"/>
        <v>3.3107134648447077E-2</v>
      </c>
    </row>
    <row r="37" spans="1:9" ht="16.8" customHeight="1">
      <c r="A37" s="9" t="s">
        <v>4</v>
      </c>
      <c r="B37" s="18">
        <v>13529731.800000001</v>
      </c>
      <c r="C37" s="18">
        <v>49290132.689999998</v>
      </c>
      <c r="D37" s="18">
        <v>240625461.75</v>
      </c>
      <c r="E37" s="18">
        <v>26510413.649999999</v>
      </c>
      <c r="F37" s="18">
        <v>72988044.310000002</v>
      </c>
      <c r="G37" s="18">
        <v>375138361.05000001</v>
      </c>
      <c r="H37" s="18">
        <v>15275621.23</v>
      </c>
      <c r="I37" s="19">
        <f t="shared" si="0"/>
        <v>8.5991246065231411E-2</v>
      </c>
    </row>
    <row r="38" spans="1:9" ht="16.8" customHeight="1">
      <c r="A38" s="9" t="s">
        <v>53</v>
      </c>
      <c r="B38" s="18">
        <v>3179057.75</v>
      </c>
      <c r="C38" s="18">
        <v>15202441.27</v>
      </c>
      <c r="D38" s="18">
        <v>201846632.00999999</v>
      </c>
      <c r="E38" s="18">
        <v>21551063.210000001</v>
      </c>
      <c r="F38" s="18">
        <v>52470028.369999997</v>
      </c>
      <c r="G38" s="18">
        <v>125017956.75</v>
      </c>
      <c r="H38" s="18">
        <v>5962769.2400000002</v>
      </c>
      <c r="I38" s="19">
        <f t="shared" si="0"/>
        <v>4.5180211547999477E-2</v>
      </c>
    </row>
    <row r="39" spans="1:9" ht="16.8" customHeight="1">
      <c r="A39" s="9" t="s">
        <v>54</v>
      </c>
      <c r="B39" s="18">
        <v>232336.21</v>
      </c>
      <c r="C39" s="18">
        <v>0</v>
      </c>
      <c r="D39" s="18">
        <v>40125515.939999998</v>
      </c>
      <c r="E39" s="18">
        <v>3688514.64</v>
      </c>
      <c r="F39" s="18">
        <v>25755221.460000001</v>
      </c>
      <c r="G39" s="18">
        <v>38403831.630000003</v>
      </c>
      <c r="H39" s="18">
        <v>2882643.22</v>
      </c>
      <c r="I39" s="19">
        <f t="shared" si="0"/>
        <v>2.095843097312805E-3</v>
      </c>
    </row>
    <row r="40" spans="1:9" ht="16.8" customHeight="1">
      <c r="A40" s="9" t="s">
        <v>34</v>
      </c>
      <c r="B40" s="18">
        <v>711003.39</v>
      </c>
      <c r="C40" s="18">
        <v>19818469.98</v>
      </c>
      <c r="D40" s="18">
        <v>102959900.75</v>
      </c>
      <c r="E40" s="18">
        <v>9914160.9299999997</v>
      </c>
      <c r="F40" s="18">
        <v>36099850.479999997</v>
      </c>
      <c r="G40" s="18">
        <v>81672139.760000005</v>
      </c>
      <c r="H40" s="18">
        <v>3388697.72</v>
      </c>
      <c r="I40" s="19">
        <f t="shared" si="0"/>
        <v>8.7719765554385043E-2</v>
      </c>
    </row>
    <row r="41" spans="1:9" ht="16.8" customHeight="1">
      <c r="A41" s="9" t="s">
        <v>13</v>
      </c>
      <c r="B41" s="18">
        <v>1055924.1000000001</v>
      </c>
      <c r="C41" s="18">
        <v>3668025.4</v>
      </c>
      <c r="D41" s="18">
        <v>25216254.260000002</v>
      </c>
      <c r="E41" s="18">
        <v>2783294.55</v>
      </c>
      <c r="F41" s="18">
        <v>20813714.850000001</v>
      </c>
      <c r="G41" s="18">
        <v>26313547.82</v>
      </c>
      <c r="H41" s="18">
        <v>401994.23</v>
      </c>
      <c r="I41" s="19">
        <f t="shared" si="0"/>
        <v>6.2545004592526598E-2</v>
      </c>
    </row>
    <row r="42" spans="1:9" ht="16.8" customHeight="1">
      <c r="A42" s="9" t="s">
        <v>9</v>
      </c>
      <c r="B42" s="18">
        <v>11465926.09</v>
      </c>
      <c r="C42" s="18">
        <v>33806299.43</v>
      </c>
      <c r="D42" s="18">
        <v>187398538.63999999</v>
      </c>
      <c r="E42" s="18">
        <v>32866210.050000001</v>
      </c>
      <c r="F42" s="18">
        <v>133399339.09</v>
      </c>
      <c r="G42" s="18">
        <v>109914707.33</v>
      </c>
      <c r="H42" s="18">
        <v>7468483.5999999996</v>
      </c>
      <c r="I42" s="19">
        <f t="shared" si="0"/>
        <v>9.6109727337734652E-2</v>
      </c>
    </row>
    <row r="43" spans="1:9" ht="16.8" customHeight="1">
      <c r="A43" s="9" t="s">
        <v>62</v>
      </c>
      <c r="B43" s="18">
        <v>5894215.7599999998</v>
      </c>
      <c r="C43" s="18">
        <v>147121.64000000001</v>
      </c>
      <c r="D43" s="18">
        <v>122099684.31999999</v>
      </c>
      <c r="E43" s="18">
        <v>87536065.349999994</v>
      </c>
      <c r="F43" s="18">
        <v>21565841.91</v>
      </c>
      <c r="G43" s="18">
        <v>184340475.44999999</v>
      </c>
      <c r="H43" s="18">
        <v>12182076.619999999</v>
      </c>
      <c r="I43" s="19">
        <f t="shared" si="0"/>
        <v>1.4124377802118022E-2</v>
      </c>
    </row>
    <row r="44" spans="1:9" ht="16.8" customHeight="1">
      <c r="A44" s="9" t="s">
        <v>30</v>
      </c>
      <c r="B44" s="18">
        <v>948435.22</v>
      </c>
      <c r="C44" s="18">
        <v>7640680.2400000002</v>
      </c>
      <c r="D44" s="18">
        <v>57584982.399999999</v>
      </c>
      <c r="E44" s="18">
        <v>11132731.130000001</v>
      </c>
      <c r="F44" s="18">
        <v>45497485.969999999</v>
      </c>
      <c r="G44" s="18">
        <v>119511560.67</v>
      </c>
      <c r="H44" s="18">
        <v>4185641.26</v>
      </c>
      <c r="I44" s="19">
        <f t="shared" si="0"/>
        <v>3.6102008169284695E-2</v>
      </c>
    </row>
    <row r="45" spans="1:9" ht="16.8" customHeight="1">
      <c r="A45" s="9" t="s">
        <v>36</v>
      </c>
      <c r="B45" s="18">
        <v>242608.96</v>
      </c>
      <c r="C45" s="18">
        <v>807573.39</v>
      </c>
      <c r="D45" s="18">
        <v>29032694.030000001</v>
      </c>
      <c r="E45" s="18">
        <v>3720600.39</v>
      </c>
      <c r="F45" s="18">
        <v>21513002.829999998</v>
      </c>
      <c r="G45" s="18">
        <v>24776727.68</v>
      </c>
      <c r="H45" s="18">
        <v>5401907.2400000002</v>
      </c>
      <c r="I45" s="19">
        <f t="shared" si="0"/>
        <v>1.2436298105916285E-2</v>
      </c>
    </row>
    <row r="46" spans="1:9" ht="16.8" customHeight="1">
      <c r="A46" s="9" t="s">
        <v>17</v>
      </c>
      <c r="B46" s="18">
        <v>1498646.78</v>
      </c>
      <c r="C46" s="18">
        <v>4908115.07</v>
      </c>
      <c r="D46" s="18">
        <v>64406423.920000002</v>
      </c>
      <c r="E46" s="18">
        <v>7623931.4500000002</v>
      </c>
      <c r="F46" s="18">
        <v>30706669.960000001</v>
      </c>
      <c r="G46" s="18">
        <v>56433290.399999999</v>
      </c>
      <c r="H46" s="18">
        <v>8536350.7899999991</v>
      </c>
      <c r="I46" s="19">
        <f t="shared" si="0"/>
        <v>3.8202189471316914E-2</v>
      </c>
    </row>
    <row r="47" spans="1:9" ht="16.8" customHeight="1">
      <c r="A47" s="9" t="s">
        <v>10</v>
      </c>
      <c r="B47" s="18">
        <v>1008547.57</v>
      </c>
      <c r="C47" s="18">
        <v>8119347.4100000001</v>
      </c>
      <c r="D47" s="18">
        <v>84995933.900000006</v>
      </c>
      <c r="E47" s="18">
        <v>10521098.789999999</v>
      </c>
      <c r="F47" s="18">
        <v>39522572.020000003</v>
      </c>
      <c r="G47" s="18">
        <v>60559552.100000001</v>
      </c>
      <c r="H47" s="18">
        <v>6323814.0899999999</v>
      </c>
      <c r="I47" s="19">
        <f t="shared" si="0"/>
        <v>4.5204836969838777E-2</v>
      </c>
    </row>
    <row r="48" spans="1:9" ht="16.8" customHeight="1">
      <c r="A48" s="9" t="s">
        <v>50</v>
      </c>
      <c r="B48" s="18">
        <v>452614.37</v>
      </c>
      <c r="C48" s="18">
        <v>4911025.6399999997</v>
      </c>
      <c r="D48" s="18">
        <v>25143210.399999999</v>
      </c>
      <c r="E48" s="18">
        <v>3147799.37</v>
      </c>
      <c r="F48" s="18">
        <v>15591622.539999999</v>
      </c>
      <c r="G48" s="18">
        <v>21359308.850000001</v>
      </c>
      <c r="H48" s="18">
        <v>704200.35</v>
      </c>
      <c r="I48" s="19">
        <f t="shared" si="0"/>
        <v>8.1333644200952418E-2</v>
      </c>
    </row>
    <row r="49" spans="1:9" ht="16.8" customHeight="1">
      <c r="A49" s="9" t="s">
        <v>5</v>
      </c>
      <c r="B49" s="18">
        <v>12768642.529999999</v>
      </c>
      <c r="C49" s="18">
        <v>34486412.270000003</v>
      </c>
      <c r="D49" s="18">
        <v>293152071.18000001</v>
      </c>
      <c r="E49" s="18">
        <v>32598426.940000001</v>
      </c>
      <c r="F49" s="18">
        <v>137502506.28999999</v>
      </c>
      <c r="G49" s="18">
        <v>436152234.56999999</v>
      </c>
      <c r="H49" s="18">
        <v>21099485.640000001</v>
      </c>
      <c r="I49" s="19">
        <f t="shared" si="0"/>
        <v>5.1336026351747076E-2</v>
      </c>
    </row>
    <row r="50" spans="1:9" ht="16.8" customHeight="1">
      <c r="A50" s="9" t="s">
        <v>16</v>
      </c>
      <c r="B50" s="18">
        <v>771814.54</v>
      </c>
      <c r="C50" s="18">
        <v>3610739</v>
      </c>
      <c r="D50" s="18">
        <v>20711519.690000001</v>
      </c>
      <c r="E50" s="18">
        <v>4658510.22</v>
      </c>
      <c r="F50" s="18">
        <v>7353611.9500000002</v>
      </c>
      <c r="G50" s="18">
        <v>12271473.32</v>
      </c>
      <c r="H50" s="18">
        <v>2109688.08</v>
      </c>
      <c r="I50" s="19">
        <f t="shared" si="0"/>
        <v>9.3038357804193075E-2</v>
      </c>
    </row>
    <row r="51" spans="1:9" ht="16.8" customHeight="1">
      <c r="A51" s="9" t="s">
        <v>23</v>
      </c>
      <c r="B51" s="18">
        <v>2158969.14</v>
      </c>
      <c r="C51" s="18">
        <v>44515574.530000001</v>
      </c>
      <c r="D51" s="18">
        <v>77560832.530000001</v>
      </c>
      <c r="E51" s="18">
        <v>5961940.4000000004</v>
      </c>
      <c r="F51" s="18">
        <v>51110771.229999997</v>
      </c>
      <c r="G51" s="18">
        <v>60196566.530000001</v>
      </c>
      <c r="H51" s="18">
        <v>2249152.38</v>
      </c>
      <c r="I51" s="19">
        <f t="shared" si="0"/>
        <v>0.23683132838497478</v>
      </c>
    </row>
    <row r="52" spans="1:9" ht="16.8" customHeight="1">
      <c r="A52" s="9" t="s">
        <v>8</v>
      </c>
      <c r="B52" s="18">
        <v>163500.76</v>
      </c>
      <c r="C52" s="18">
        <v>923675.97</v>
      </c>
      <c r="D52" s="18">
        <v>13654988.390000001</v>
      </c>
      <c r="E52" s="18">
        <v>1766795.86</v>
      </c>
      <c r="F52" s="18">
        <v>5470287.5499999998</v>
      </c>
      <c r="G52" s="18">
        <v>10532011.76</v>
      </c>
      <c r="H52" s="18">
        <v>833322.66</v>
      </c>
      <c r="I52" s="19">
        <f t="shared" si="0"/>
        <v>3.3703166416583628E-2</v>
      </c>
    </row>
    <row r="53" spans="1:9" ht="16.8" customHeight="1">
      <c r="A53" s="9" t="s">
        <v>21</v>
      </c>
      <c r="B53" s="18">
        <v>125570.8</v>
      </c>
      <c r="C53" s="18">
        <v>0</v>
      </c>
      <c r="D53" s="18">
        <v>45664181.240000002</v>
      </c>
      <c r="E53" s="18">
        <v>5610803.7999999998</v>
      </c>
      <c r="F53" s="18">
        <v>24784620.18</v>
      </c>
      <c r="G53" s="18">
        <v>23917281.98</v>
      </c>
      <c r="H53" s="18">
        <v>3062883.92</v>
      </c>
      <c r="I53" s="19">
        <f t="shared" si="0"/>
        <v>1.2186634212702238E-3</v>
      </c>
    </row>
    <row r="54" spans="1:9" ht="16.8" customHeight="1">
      <c r="A54" s="9" t="s">
        <v>58</v>
      </c>
      <c r="B54" s="18">
        <v>8001857.0599999996</v>
      </c>
      <c r="C54" s="18">
        <v>43599999.93</v>
      </c>
      <c r="D54" s="18">
        <v>365714561.85000002</v>
      </c>
      <c r="E54" s="18">
        <v>37946087.350000001</v>
      </c>
      <c r="F54" s="18">
        <v>136320149.12</v>
      </c>
      <c r="G54" s="18">
        <v>485795758.94</v>
      </c>
      <c r="H54" s="18">
        <v>17000154.649999999</v>
      </c>
      <c r="I54" s="19">
        <f t="shared" si="0"/>
        <v>4.9485049292560014E-2</v>
      </c>
    </row>
    <row r="55" spans="1:9" ht="16.8" customHeight="1">
      <c r="A55" s="9" t="s">
        <v>15</v>
      </c>
      <c r="B55" s="18">
        <v>5556527.3700000001</v>
      </c>
      <c r="C55" s="18">
        <v>18847143.440000001</v>
      </c>
      <c r="D55" s="18">
        <v>119599218.59999999</v>
      </c>
      <c r="E55" s="18">
        <v>18463476.48</v>
      </c>
      <c r="F55" s="18">
        <v>44326034.32</v>
      </c>
      <c r="G55" s="18">
        <v>114399213.20999999</v>
      </c>
      <c r="H55" s="18">
        <v>5546843.6100000003</v>
      </c>
      <c r="I55" s="19">
        <f t="shared" si="0"/>
        <v>8.0717376637705798E-2</v>
      </c>
    </row>
    <row r="56" spans="1:9" ht="16.8" customHeight="1">
      <c r="A56" s="9" t="s">
        <v>14</v>
      </c>
      <c r="B56" s="18">
        <v>190.86</v>
      </c>
      <c r="C56" s="18">
        <v>0</v>
      </c>
      <c r="D56" s="18">
        <v>28721299.260000002</v>
      </c>
      <c r="E56" s="18">
        <v>2438470.21</v>
      </c>
      <c r="F56" s="18">
        <v>14609138.25</v>
      </c>
      <c r="G56" s="18">
        <v>21921150.699999999</v>
      </c>
      <c r="H56" s="18">
        <v>3013744.01</v>
      </c>
      <c r="I56" s="19">
        <f t="shared" si="0"/>
        <v>2.6994304894557845E-6</v>
      </c>
    </row>
    <row r="57" spans="1:9" ht="16.8" customHeight="1">
      <c r="A57" s="9" t="s">
        <v>6</v>
      </c>
      <c r="B57" s="18">
        <v>28891135.719999999</v>
      </c>
      <c r="C57" s="18">
        <v>44904910.869999997</v>
      </c>
      <c r="D57" s="18">
        <v>272532374.39999998</v>
      </c>
      <c r="E57" s="18">
        <v>36713376.100000001</v>
      </c>
      <c r="F57" s="18">
        <v>150103329</v>
      </c>
      <c r="G57" s="18">
        <v>355929007.50999999</v>
      </c>
      <c r="H57" s="18">
        <v>23745087.300000001</v>
      </c>
      <c r="I57" s="19">
        <f t="shared" si="0"/>
        <v>8.795471787854818E-2</v>
      </c>
    </row>
    <row r="58" spans="1:9">
      <c r="A58" s="24" t="s">
        <v>59</v>
      </c>
      <c r="I58" s="25">
        <f>AVERAGE(I12:I57)</f>
        <v>5.7239881162175391E-2</v>
      </c>
    </row>
    <row r="59" spans="1:9">
      <c r="A59"/>
    </row>
    <row r="60" spans="1:9">
      <c r="A60" s="33" t="s">
        <v>63</v>
      </c>
    </row>
  </sheetData>
  <sortState ref="A13:I59">
    <sortCondition ref="A13:A59"/>
  </sortState>
  <mergeCells count="6">
    <mergeCell ref="A3:I3"/>
    <mergeCell ref="A4:I4"/>
    <mergeCell ref="A6:I6"/>
    <mergeCell ref="D10:H10"/>
    <mergeCell ref="B10:C10"/>
    <mergeCell ref="A8:I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56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opLeftCell="A14" workbookViewId="0">
      <selection activeCell="F30" sqref="F30"/>
    </sheetView>
  </sheetViews>
  <sheetFormatPr baseColWidth="10" defaultRowHeight="18"/>
  <cols>
    <col min="1" max="1" width="40.6640625" style="20" customWidth="1"/>
    <col min="2" max="5" width="14" style="20" customWidth="1"/>
    <col min="6" max="6" width="14.77734375" style="20" customWidth="1"/>
    <col min="7" max="8" width="14" style="20" customWidth="1"/>
    <col min="9" max="9" width="15.88671875" style="20" customWidth="1"/>
    <col min="10" max="16384" width="11.5546875" style="20"/>
  </cols>
  <sheetData>
    <row r="1" spans="1:9" s="10" customFormat="1" ht="16.8">
      <c r="B1" s="11"/>
      <c r="C1" s="11"/>
      <c r="D1" s="11"/>
      <c r="E1" s="12"/>
      <c r="F1" s="12"/>
      <c r="G1" s="12"/>
      <c r="H1" s="12"/>
      <c r="I1" s="12"/>
    </row>
    <row r="2" spans="1:9" s="10" customFormat="1" ht="27.75" customHeight="1">
      <c r="A2" s="1"/>
      <c r="B2" s="2"/>
      <c r="C2" s="2"/>
      <c r="D2" s="2"/>
      <c r="E2" s="1"/>
      <c r="F2" s="1"/>
      <c r="G2" s="1"/>
      <c r="H2" s="1"/>
      <c r="I2" s="1"/>
    </row>
    <row r="3" spans="1:9" s="10" customFormat="1" ht="26.25" customHeight="1">
      <c r="A3" s="26" t="s">
        <v>60</v>
      </c>
      <c r="B3" s="26"/>
      <c r="C3" s="26"/>
      <c r="D3" s="26"/>
      <c r="E3" s="26"/>
      <c r="F3" s="26"/>
      <c r="G3" s="26"/>
      <c r="H3" s="26"/>
      <c r="I3" s="26"/>
    </row>
    <row r="4" spans="1:9" s="10" customFormat="1" ht="21.6">
      <c r="A4" s="27" t="s">
        <v>33</v>
      </c>
      <c r="B4" s="27"/>
      <c r="C4" s="27"/>
      <c r="D4" s="27"/>
      <c r="E4" s="27"/>
      <c r="F4" s="27"/>
      <c r="G4" s="27"/>
      <c r="H4" s="27"/>
      <c r="I4" s="27"/>
    </row>
    <row r="5" spans="1:9" s="10" customFormat="1" ht="16.8">
      <c r="A5" s="10" t="s">
        <v>37</v>
      </c>
      <c r="B5" s="13"/>
      <c r="C5" s="13"/>
      <c r="D5" s="13"/>
      <c r="E5" s="14"/>
      <c r="F5" s="14"/>
      <c r="G5" s="14"/>
      <c r="H5" s="14"/>
      <c r="I5" s="14"/>
    </row>
    <row r="6" spans="1:9" s="10" customFormat="1" ht="15" customHeight="1">
      <c r="A6" s="28" t="s">
        <v>48</v>
      </c>
      <c r="B6" s="28"/>
      <c r="C6" s="28"/>
      <c r="D6" s="28"/>
      <c r="E6" s="28"/>
      <c r="F6" s="28"/>
      <c r="G6" s="28"/>
      <c r="H6" s="28"/>
      <c r="I6" s="28"/>
    </row>
    <row r="7" spans="1:9" s="10" customFormat="1" ht="8.25" customHeight="1">
      <c r="A7" s="22"/>
      <c r="B7" s="22"/>
      <c r="C7" s="22"/>
      <c r="D7" s="22"/>
      <c r="E7" s="22"/>
      <c r="F7" s="22"/>
      <c r="G7" s="22"/>
      <c r="H7" s="22"/>
      <c r="I7" s="22"/>
    </row>
    <row r="8" spans="1:9" s="10" customFormat="1" ht="30" customHeight="1">
      <c r="A8" s="32" t="s">
        <v>61</v>
      </c>
      <c r="B8" s="32"/>
      <c r="C8" s="32"/>
      <c r="D8" s="32"/>
      <c r="E8" s="32"/>
      <c r="F8" s="32"/>
      <c r="G8" s="32"/>
      <c r="H8" s="32"/>
      <c r="I8" s="32"/>
    </row>
    <row r="9" spans="1:9" s="10" customFormat="1" ht="16.8">
      <c r="A9" s="15"/>
      <c r="B9" s="3"/>
      <c r="C9" s="3"/>
      <c r="D9" s="3"/>
      <c r="E9" s="3"/>
      <c r="F9" s="3"/>
      <c r="G9" s="3"/>
      <c r="H9" s="3"/>
      <c r="I9" s="3"/>
    </row>
    <row r="10" spans="1:9" s="17" customFormat="1" ht="13.5" customHeight="1">
      <c r="A10" s="16"/>
      <c r="B10" s="29" t="s">
        <v>39</v>
      </c>
      <c r="C10" s="31"/>
      <c r="D10" s="29" t="s">
        <v>38</v>
      </c>
      <c r="E10" s="30"/>
      <c r="F10" s="30"/>
      <c r="G10" s="30"/>
      <c r="H10" s="31"/>
      <c r="I10" s="4"/>
    </row>
    <row r="11" spans="1:9" s="10" customFormat="1" ht="52.5" customHeight="1">
      <c r="A11" s="5" t="s">
        <v>32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46</v>
      </c>
      <c r="G11" s="7" t="s">
        <v>45</v>
      </c>
      <c r="H11" s="6" t="s">
        <v>44</v>
      </c>
      <c r="I11" s="8" t="s">
        <v>47</v>
      </c>
    </row>
    <row r="12" spans="1:9" ht="16.8" customHeight="1">
      <c r="A12" s="9" t="s">
        <v>23</v>
      </c>
      <c r="B12" s="18">
        <v>2158969.14</v>
      </c>
      <c r="C12" s="18">
        <v>44515574.530000001</v>
      </c>
      <c r="D12" s="18">
        <v>77560832.530000001</v>
      </c>
      <c r="E12" s="18">
        <v>5961940.4000000004</v>
      </c>
      <c r="F12" s="18">
        <v>51110771.229999997</v>
      </c>
      <c r="G12" s="18">
        <v>60196566.530000001</v>
      </c>
      <c r="H12" s="18">
        <v>2249152.38</v>
      </c>
      <c r="I12" s="19">
        <f>(B12+C12)/(D12+E12+F12+G12+H12)</f>
        <v>0.23683132838497478</v>
      </c>
    </row>
    <row r="13" spans="1:9" ht="16.8" customHeight="1">
      <c r="A13" s="9" t="s">
        <v>2</v>
      </c>
      <c r="B13" s="18">
        <v>4533139.25</v>
      </c>
      <c r="C13" s="18">
        <v>9931194.9900000002</v>
      </c>
      <c r="D13" s="18">
        <v>45258623.5</v>
      </c>
      <c r="E13" s="18">
        <v>4979420.7</v>
      </c>
      <c r="F13" s="18">
        <v>18501629.559999999</v>
      </c>
      <c r="G13" s="18">
        <v>55783659.170000002</v>
      </c>
      <c r="H13" s="18">
        <v>1279773.53</v>
      </c>
      <c r="I13" s="19">
        <f>(B13+C13)/(D13+E13+F13+G13+H13)</f>
        <v>0.11497597036364947</v>
      </c>
    </row>
    <row r="14" spans="1:9" ht="16.8" customHeight="1">
      <c r="A14" s="9" t="s">
        <v>55</v>
      </c>
      <c r="B14" s="18">
        <v>405765.27</v>
      </c>
      <c r="C14" s="18">
        <v>16514522.710000001</v>
      </c>
      <c r="D14" s="18">
        <v>64043907.82</v>
      </c>
      <c r="E14" s="18">
        <v>12996416.92</v>
      </c>
      <c r="F14" s="18">
        <v>15641281.810000001</v>
      </c>
      <c r="G14" s="18">
        <v>53387714.450000003</v>
      </c>
      <c r="H14" s="18">
        <v>1812632.11</v>
      </c>
      <c r="I14" s="19">
        <f>(B14+C14)/(D14+E14+F14+G14+H14)</f>
        <v>0.1144175311737604</v>
      </c>
    </row>
    <row r="15" spans="1:9" ht="16.8" customHeight="1">
      <c r="A15" s="9" t="s">
        <v>12</v>
      </c>
      <c r="B15" s="18">
        <v>1375768.29</v>
      </c>
      <c r="C15" s="18">
        <v>13292100.02</v>
      </c>
      <c r="D15" s="18">
        <v>65710651.649999999</v>
      </c>
      <c r="E15" s="18">
        <v>6227144.7599999998</v>
      </c>
      <c r="F15" s="18">
        <v>21073034.489999998</v>
      </c>
      <c r="G15" s="18">
        <v>49515016.189999998</v>
      </c>
      <c r="H15" s="18">
        <v>3325373.86</v>
      </c>
      <c r="I15" s="19">
        <f>(B15+C15)/(D15+E15+F15+G15+H15)</f>
        <v>0.10056733302924058</v>
      </c>
    </row>
    <row r="16" spans="1:9" ht="16.8" customHeight="1">
      <c r="A16" s="9" t="s">
        <v>9</v>
      </c>
      <c r="B16" s="18">
        <v>11465926.09</v>
      </c>
      <c r="C16" s="18">
        <v>33806299.43</v>
      </c>
      <c r="D16" s="18">
        <v>187398538.63999999</v>
      </c>
      <c r="E16" s="18">
        <v>32866210.050000001</v>
      </c>
      <c r="F16" s="18">
        <v>133399339.09</v>
      </c>
      <c r="G16" s="18">
        <v>109914707.33</v>
      </c>
      <c r="H16" s="18">
        <v>7468483.5999999996</v>
      </c>
      <c r="I16" s="19">
        <f>(B16+C16)/(D16+E16+F16+G16+H16)</f>
        <v>9.6109727337734652E-2</v>
      </c>
    </row>
    <row r="17" spans="1:9" ht="16.8" customHeight="1">
      <c r="A17" s="9" t="s">
        <v>16</v>
      </c>
      <c r="B17" s="18">
        <v>771814.54</v>
      </c>
      <c r="C17" s="18">
        <v>3610739</v>
      </c>
      <c r="D17" s="18">
        <v>20711519.690000001</v>
      </c>
      <c r="E17" s="18">
        <v>4658510.22</v>
      </c>
      <c r="F17" s="18">
        <v>7353611.9500000002</v>
      </c>
      <c r="G17" s="18">
        <v>12271473.32</v>
      </c>
      <c r="H17" s="18">
        <v>2109688.08</v>
      </c>
      <c r="I17" s="19">
        <f>(B17+C17)/(D17+E17+F17+G17+H17)</f>
        <v>9.3038357804193075E-2</v>
      </c>
    </row>
    <row r="18" spans="1:9" ht="16.8" customHeight="1">
      <c r="A18" s="9" t="s">
        <v>19</v>
      </c>
      <c r="B18" s="18">
        <v>669752.98</v>
      </c>
      <c r="C18" s="18">
        <v>4579750.03</v>
      </c>
      <c r="D18" s="18">
        <v>21958278.539999999</v>
      </c>
      <c r="E18" s="18">
        <v>2876917.52</v>
      </c>
      <c r="F18" s="18">
        <v>14758958</v>
      </c>
      <c r="G18" s="18">
        <v>17036972.41</v>
      </c>
      <c r="H18" s="18">
        <v>1753485.23</v>
      </c>
      <c r="I18" s="19">
        <f>(B18+C18)/(D18+E18+F18+G18+H18)</f>
        <v>8.9912441945725924E-2</v>
      </c>
    </row>
    <row r="19" spans="1:9" ht="16.8" customHeight="1">
      <c r="A19" s="9" t="s">
        <v>1</v>
      </c>
      <c r="B19" s="18">
        <v>2553692</v>
      </c>
      <c r="C19" s="18">
        <v>11660060.48</v>
      </c>
      <c r="D19" s="18">
        <v>56024324.18</v>
      </c>
      <c r="E19" s="18">
        <v>11944054.130000001</v>
      </c>
      <c r="F19" s="18">
        <v>19494383.539999999</v>
      </c>
      <c r="G19" s="18">
        <v>67760473.049999997</v>
      </c>
      <c r="H19" s="18">
        <v>5443732.4500000002</v>
      </c>
      <c r="I19" s="19">
        <f>(B19+C19)/(D19+E19+F19+G19+H19)</f>
        <v>8.8467173523207751E-2</v>
      </c>
    </row>
    <row r="20" spans="1:9" ht="16.8" customHeight="1">
      <c r="A20" s="9" t="s">
        <v>51</v>
      </c>
      <c r="B20" s="18">
        <v>249192.57</v>
      </c>
      <c r="C20" s="18">
        <v>4967195.63</v>
      </c>
      <c r="D20" s="18">
        <v>26432016.039999999</v>
      </c>
      <c r="E20" s="18">
        <v>2134750.0499999998</v>
      </c>
      <c r="F20" s="18">
        <v>10029432.77</v>
      </c>
      <c r="G20" s="18">
        <v>19011799.27</v>
      </c>
      <c r="H20" s="18">
        <v>1407786.77</v>
      </c>
      <c r="I20" s="19">
        <f>(B20+C20)/(D20+E20+F20+G20+H20)</f>
        <v>8.8389711478699659E-2</v>
      </c>
    </row>
    <row r="21" spans="1:9" ht="16.8" customHeight="1">
      <c r="A21" s="9" t="s">
        <v>6</v>
      </c>
      <c r="B21" s="18">
        <v>28891135.719999999</v>
      </c>
      <c r="C21" s="18">
        <v>44904910.869999997</v>
      </c>
      <c r="D21" s="18">
        <v>272532374.39999998</v>
      </c>
      <c r="E21" s="18">
        <v>36713376.100000001</v>
      </c>
      <c r="F21" s="18">
        <v>150103329</v>
      </c>
      <c r="G21" s="18">
        <v>355929007.50999999</v>
      </c>
      <c r="H21" s="18">
        <v>23745087.300000001</v>
      </c>
      <c r="I21" s="19">
        <f>(B21+C21)/(D21+E21+F21+G21+H21)</f>
        <v>8.795471787854818E-2</v>
      </c>
    </row>
    <row r="22" spans="1:9" ht="16.8" customHeight="1">
      <c r="A22" s="9" t="s">
        <v>34</v>
      </c>
      <c r="B22" s="18">
        <v>711003.39</v>
      </c>
      <c r="C22" s="18">
        <v>19818469.98</v>
      </c>
      <c r="D22" s="18">
        <v>102959900.75</v>
      </c>
      <c r="E22" s="18">
        <v>9914160.9299999997</v>
      </c>
      <c r="F22" s="18">
        <v>36099850.479999997</v>
      </c>
      <c r="G22" s="18">
        <v>81672139.760000005</v>
      </c>
      <c r="H22" s="18">
        <v>3388697.72</v>
      </c>
      <c r="I22" s="19">
        <f>(B22+C22)/(D22+E22+F22+G22+H22)</f>
        <v>8.7719765554385043E-2</v>
      </c>
    </row>
    <row r="23" spans="1:9" ht="16.8" customHeight="1">
      <c r="A23" s="9" t="s">
        <v>4</v>
      </c>
      <c r="B23" s="18">
        <v>13529731.800000001</v>
      </c>
      <c r="C23" s="18">
        <v>49290132.689999998</v>
      </c>
      <c r="D23" s="18">
        <v>240625461.75</v>
      </c>
      <c r="E23" s="18">
        <v>26510413.649999999</v>
      </c>
      <c r="F23" s="18">
        <v>72988044.310000002</v>
      </c>
      <c r="G23" s="18">
        <v>375138361.05000001</v>
      </c>
      <c r="H23" s="18">
        <v>15275621.23</v>
      </c>
      <c r="I23" s="19">
        <f>(B23+C23)/(D23+E23+F23+G23+H23)</f>
        <v>8.5991246065231411E-2</v>
      </c>
    </row>
    <row r="24" spans="1:9" ht="16.8" customHeight="1">
      <c r="A24" s="9" t="s">
        <v>31</v>
      </c>
      <c r="B24" s="18">
        <v>1171454.47</v>
      </c>
      <c r="C24" s="18">
        <v>11419499.98</v>
      </c>
      <c r="D24" s="18">
        <v>55923199.890000001</v>
      </c>
      <c r="E24" s="18">
        <v>7705577.54</v>
      </c>
      <c r="F24" s="18">
        <v>36376871.189999998</v>
      </c>
      <c r="G24" s="18">
        <v>50350403.18</v>
      </c>
      <c r="H24" s="18">
        <v>3088396.99</v>
      </c>
      <c r="I24" s="19">
        <f>(B24+C24)/(D24+E24+F24+G24+H24)</f>
        <v>8.2055457524120967E-2</v>
      </c>
    </row>
    <row r="25" spans="1:9" ht="16.8" customHeight="1">
      <c r="A25" s="9" t="s">
        <v>3</v>
      </c>
      <c r="B25" s="18">
        <v>5313264.79</v>
      </c>
      <c r="C25" s="18">
        <v>20893220.34</v>
      </c>
      <c r="D25" s="18">
        <v>123845943.11</v>
      </c>
      <c r="E25" s="18">
        <v>17093829.579999998</v>
      </c>
      <c r="F25" s="18">
        <v>34448444.479999997</v>
      </c>
      <c r="G25" s="18">
        <v>139302338.13</v>
      </c>
      <c r="H25" s="18">
        <v>7160000.1200000001</v>
      </c>
      <c r="I25" s="19">
        <f>(B25+C25)/(D25+E25+F25+G25+H25)</f>
        <v>8.1424389949558293E-2</v>
      </c>
    </row>
    <row r="26" spans="1:9" ht="16.8" customHeight="1">
      <c r="A26" s="9" t="s">
        <v>50</v>
      </c>
      <c r="B26" s="18">
        <v>452614.37</v>
      </c>
      <c r="C26" s="18">
        <v>4911025.6399999997</v>
      </c>
      <c r="D26" s="18">
        <v>25143210.399999999</v>
      </c>
      <c r="E26" s="18">
        <v>3147799.37</v>
      </c>
      <c r="F26" s="18">
        <v>15591622.539999999</v>
      </c>
      <c r="G26" s="18">
        <v>21359308.850000001</v>
      </c>
      <c r="H26" s="18">
        <v>704200.35</v>
      </c>
      <c r="I26" s="19">
        <f>(B26+C26)/(D26+E26+F26+G26+H26)</f>
        <v>8.1333644200952418E-2</v>
      </c>
    </row>
    <row r="27" spans="1:9" ht="16.8" customHeight="1">
      <c r="A27" s="9" t="s">
        <v>15</v>
      </c>
      <c r="B27" s="18">
        <v>5556527.3700000001</v>
      </c>
      <c r="C27" s="18">
        <v>18847143.440000001</v>
      </c>
      <c r="D27" s="18">
        <v>119599218.59999999</v>
      </c>
      <c r="E27" s="18">
        <v>18463476.48</v>
      </c>
      <c r="F27" s="18">
        <v>44326034.32</v>
      </c>
      <c r="G27" s="18">
        <v>114399213.20999999</v>
      </c>
      <c r="H27" s="18">
        <v>5546843.6100000003</v>
      </c>
      <c r="I27" s="19">
        <f>(B27+C27)/(D27+E27+F27+G27+H27)</f>
        <v>8.0717376637705798E-2</v>
      </c>
    </row>
    <row r="28" spans="1:9" ht="16.8" customHeight="1">
      <c r="A28" s="9" t="s">
        <v>35</v>
      </c>
      <c r="B28" s="18">
        <v>1491387.97</v>
      </c>
      <c r="C28" s="18">
        <v>12147002.32</v>
      </c>
      <c r="D28" s="18">
        <v>57787632.039999999</v>
      </c>
      <c r="E28" s="18">
        <v>4183286.75</v>
      </c>
      <c r="F28" s="18">
        <v>21938254.66</v>
      </c>
      <c r="G28" s="18">
        <v>86409524.659999996</v>
      </c>
      <c r="H28" s="18">
        <v>7064558.5</v>
      </c>
      <c r="I28" s="19">
        <f>(B28+C28)/(D28+E28+F28+G28+H28)</f>
        <v>7.6886570641702456E-2</v>
      </c>
    </row>
    <row r="29" spans="1:9" ht="16.8" customHeight="1">
      <c r="A29" s="9" t="s">
        <v>25</v>
      </c>
      <c r="B29" s="18">
        <v>1823580.08</v>
      </c>
      <c r="C29" s="18">
        <v>11805590.050000001</v>
      </c>
      <c r="D29" s="18">
        <v>79742347.540000007</v>
      </c>
      <c r="E29" s="18">
        <v>7129973.1299999999</v>
      </c>
      <c r="F29" s="18">
        <v>34487558.240000002</v>
      </c>
      <c r="G29" s="18">
        <v>63293005.770000003</v>
      </c>
      <c r="H29" s="18">
        <v>1790482.7</v>
      </c>
      <c r="I29" s="19">
        <f>(B29+C29)/(D29+E29+F29+G29+H29)</f>
        <v>7.3100858032786306E-2</v>
      </c>
    </row>
    <row r="30" spans="1:9" ht="16.8" customHeight="1">
      <c r="A30" s="9" t="s">
        <v>0</v>
      </c>
      <c r="B30" s="18">
        <v>3972389.9</v>
      </c>
      <c r="C30" s="18">
        <v>18322670.98</v>
      </c>
      <c r="D30" s="18">
        <v>111781895.72</v>
      </c>
      <c r="E30" s="18">
        <v>11457236.029999999</v>
      </c>
      <c r="F30" s="18">
        <v>63517463.240000002</v>
      </c>
      <c r="G30" s="18">
        <v>124932109.53</v>
      </c>
      <c r="H30" s="18">
        <v>5096714.8899999997</v>
      </c>
      <c r="I30" s="19">
        <f>(B30+C30)/(D30+E30+F30+G30+H30)</f>
        <v>7.0379062652326768E-2</v>
      </c>
    </row>
    <row r="31" spans="1:9" ht="16.8" customHeight="1">
      <c r="A31" s="9" t="s">
        <v>13</v>
      </c>
      <c r="B31" s="18">
        <v>1055924.1000000001</v>
      </c>
      <c r="C31" s="18">
        <v>3668025.4</v>
      </c>
      <c r="D31" s="18">
        <v>25216254.260000002</v>
      </c>
      <c r="E31" s="18">
        <v>2783294.55</v>
      </c>
      <c r="F31" s="18">
        <v>20813714.850000001</v>
      </c>
      <c r="G31" s="18">
        <v>26313547.82</v>
      </c>
      <c r="H31" s="18">
        <v>401994.23</v>
      </c>
      <c r="I31" s="19">
        <f>(B31+C31)/(D31+E31+F31+G31+H31)</f>
        <v>6.2545004592526598E-2</v>
      </c>
    </row>
    <row r="32" spans="1:9" ht="16.8" customHeight="1">
      <c r="A32" s="9" t="s">
        <v>20</v>
      </c>
      <c r="B32" s="18">
        <v>2006699.74</v>
      </c>
      <c r="C32" s="18">
        <v>7757923.7400000002</v>
      </c>
      <c r="D32" s="18">
        <v>73014872.099999994</v>
      </c>
      <c r="E32" s="18">
        <v>7499841.5700000003</v>
      </c>
      <c r="F32" s="18">
        <v>33140736.149999999</v>
      </c>
      <c r="G32" s="18">
        <v>50227589.280000001</v>
      </c>
      <c r="H32" s="18">
        <v>1421663.98</v>
      </c>
      <c r="I32" s="19">
        <f>(B32+C32)/(D32+E32+F32+G32+H32)</f>
        <v>5.9070451705626095E-2</v>
      </c>
    </row>
    <row r="33" spans="1:9" ht="16.8" customHeight="1">
      <c r="A33" s="9" t="s">
        <v>7</v>
      </c>
      <c r="B33" s="18">
        <v>367362.66</v>
      </c>
      <c r="C33" s="18">
        <v>2755862.59</v>
      </c>
      <c r="D33" s="18">
        <v>22989072.129999999</v>
      </c>
      <c r="E33" s="18">
        <v>2372810.79</v>
      </c>
      <c r="F33" s="18">
        <v>11499473.51</v>
      </c>
      <c r="G33" s="18">
        <v>16596061.48</v>
      </c>
      <c r="H33" s="18">
        <v>474032.96</v>
      </c>
      <c r="I33" s="19">
        <f>(B33+C33)/(D33+E33+F33+G33+H33)</f>
        <v>5.7911018517347743E-2</v>
      </c>
    </row>
    <row r="34" spans="1:9" ht="16.8" customHeight="1">
      <c r="A34" s="9" t="s">
        <v>22</v>
      </c>
      <c r="B34" s="18">
        <v>785088.85</v>
      </c>
      <c r="C34" s="18">
        <v>3739197.25</v>
      </c>
      <c r="D34" s="18">
        <v>37248051.960000001</v>
      </c>
      <c r="E34" s="18">
        <v>5947328.7199999997</v>
      </c>
      <c r="F34" s="18">
        <v>14227864.4</v>
      </c>
      <c r="G34" s="18">
        <v>20442640.870000001</v>
      </c>
      <c r="H34" s="18">
        <v>852271.03</v>
      </c>
      <c r="I34" s="19">
        <f>(B34+C34)/(D34+E34+F34+G34+H34)</f>
        <v>5.7474492208315922E-2</v>
      </c>
    </row>
    <row r="35" spans="1:9" ht="16.8" customHeight="1">
      <c r="A35" s="9" t="s">
        <v>5</v>
      </c>
      <c r="B35" s="18">
        <v>12768642.529999999</v>
      </c>
      <c r="C35" s="18">
        <v>34486412.270000003</v>
      </c>
      <c r="D35" s="18">
        <v>293152071.18000001</v>
      </c>
      <c r="E35" s="18">
        <v>32598426.940000001</v>
      </c>
      <c r="F35" s="18">
        <v>137502506.28999999</v>
      </c>
      <c r="G35" s="18">
        <v>436152234.56999999</v>
      </c>
      <c r="H35" s="18">
        <v>21099485.640000001</v>
      </c>
      <c r="I35" s="19">
        <f>(B35+C35)/(D35+E35+F35+G35+H35)</f>
        <v>5.1336026351747076E-2</v>
      </c>
    </row>
    <row r="36" spans="1:9" ht="16.8" customHeight="1">
      <c r="A36" s="9" t="s">
        <v>58</v>
      </c>
      <c r="B36" s="18">
        <v>8001857.0599999996</v>
      </c>
      <c r="C36" s="18">
        <v>43599999.93</v>
      </c>
      <c r="D36" s="18">
        <v>365714561.85000002</v>
      </c>
      <c r="E36" s="18">
        <v>37946087.350000001</v>
      </c>
      <c r="F36" s="18">
        <v>136320149.12</v>
      </c>
      <c r="G36" s="18">
        <v>485795758.94</v>
      </c>
      <c r="H36" s="18">
        <v>17000154.649999999</v>
      </c>
      <c r="I36" s="19">
        <f>(B36+C36)/(D36+E36+F36+G36+H36)</f>
        <v>4.9485049292560014E-2</v>
      </c>
    </row>
    <row r="37" spans="1:9" ht="16.8" customHeight="1">
      <c r="A37" s="9" t="s">
        <v>52</v>
      </c>
      <c r="B37" s="18">
        <v>1617595.88</v>
      </c>
      <c r="C37" s="18">
        <v>5372441.3300000001</v>
      </c>
      <c r="D37" s="18">
        <v>58580266.990000002</v>
      </c>
      <c r="E37" s="18">
        <v>7727804.3200000003</v>
      </c>
      <c r="F37" s="18">
        <v>31508136.629999999</v>
      </c>
      <c r="G37" s="18">
        <v>41798458.149999999</v>
      </c>
      <c r="H37" s="18">
        <v>2484113.9500000002</v>
      </c>
      <c r="I37" s="19">
        <f>(B37+C37)/(D37+E37+F37+G37+H37)</f>
        <v>4.9191394943942125E-2</v>
      </c>
    </row>
    <row r="38" spans="1:9" ht="16.8" customHeight="1">
      <c r="A38" s="9" t="s">
        <v>10</v>
      </c>
      <c r="B38" s="18">
        <v>1008547.57</v>
      </c>
      <c r="C38" s="18">
        <v>8119347.4100000001</v>
      </c>
      <c r="D38" s="18">
        <v>84995933.900000006</v>
      </c>
      <c r="E38" s="18">
        <v>10521098.789999999</v>
      </c>
      <c r="F38" s="18">
        <v>39522572.020000003</v>
      </c>
      <c r="G38" s="18">
        <v>60559552.100000001</v>
      </c>
      <c r="H38" s="18">
        <v>6323814.0899999999</v>
      </c>
      <c r="I38" s="19">
        <f>(B38+C38)/(D38+E38+F38+G38+H38)</f>
        <v>4.5204836969838777E-2</v>
      </c>
    </row>
    <row r="39" spans="1:9" ht="16.8" customHeight="1">
      <c r="A39" s="9" t="s">
        <v>53</v>
      </c>
      <c r="B39" s="18">
        <v>3179057.75</v>
      </c>
      <c r="C39" s="18">
        <v>15202441.27</v>
      </c>
      <c r="D39" s="18">
        <v>201846632.00999999</v>
      </c>
      <c r="E39" s="18">
        <v>21551063.210000001</v>
      </c>
      <c r="F39" s="18">
        <v>52470028.369999997</v>
      </c>
      <c r="G39" s="18">
        <v>125017956.75</v>
      </c>
      <c r="H39" s="18">
        <v>5962769.2400000002</v>
      </c>
      <c r="I39" s="19">
        <f>(B39+C39)/(D39+E39+F39+G39+H39)</f>
        <v>4.5180211547999477E-2</v>
      </c>
    </row>
    <row r="40" spans="1:9" ht="16.8" customHeight="1">
      <c r="A40" s="9" t="s">
        <v>17</v>
      </c>
      <c r="B40" s="18">
        <v>1498646.78</v>
      </c>
      <c r="C40" s="18">
        <v>4908115.07</v>
      </c>
      <c r="D40" s="18">
        <v>64406423.920000002</v>
      </c>
      <c r="E40" s="18">
        <v>7623931.4500000002</v>
      </c>
      <c r="F40" s="18">
        <v>30706669.960000001</v>
      </c>
      <c r="G40" s="18">
        <v>56433290.399999999</v>
      </c>
      <c r="H40" s="18">
        <v>8536350.7899999991</v>
      </c>
      <c r="I40" s="19">
        <f>(B40+C40)/(D40+E40+F40+G40+H40)</f>
        <v>3.8202189471316914E-2</v>
      </c>
    </row>
    <row r="41" spans="1:9" ht="16.8" customHeight="1">
      <c r="A41" s="9" t="s">
        <v>30</v>
      </c>
      <c r="B41" s="18">
        <v>948435.22</v>
      </c>
      <c r="C41" s="18">
        <v>7640680.2400000002</v>
      </c>
      <c r="D41" s="18">
        <v>57584982.399999999</v>
      </c>
      <c r="E41" s="18">
        <v>11132731.130000001</v>
      </c>
      <c r="F41" s="18">
        <v>45497485.969999999</v>
      </c>
      <c r="G41" s="18">
        <v>119511560.67</v>
      </c>
      <c r="H41" s="18">
        <v>4185641.26</v>
      </c>
      <c r="I41" s="19">
        <f>(B41+C41)/(D41+E41+F41+G41+H41)</f>
        <v>3.6102008169284695E-2</v>
      </c>
    </row>
    <row r="42" spans="1:9" ht="16.8" customHeight="1">
      <c r="A42" s="9" t="s">
        <v>8</v>
      </c>
      <c r="B42" s="18">
        <v>163500.76</v>
      </c>
      <c r="C42" s="18">
        <v>923675.97</v>
      </c>
      <c r="D42" s="18">
        <v>13654988.390000001</v>
      </c>
      <c r="E42" s="18">
        <v>1766795.86</v>
      </c>
      <c r="F42" s="18">
        <v>5470287.5499999998</v>
      </c>
      <c r="G42" s="18">
        <v>10532011.76</v>
      </c>
      <c r="H42" s="18">
        <v>833322.66</v>
      </c>
      <c r="I42" s="19">
        <f>(B42+C42)/(D42+E42+F42+G42+H42)</f>
        <v>3.3703166416583628E-2</v>
      </c>
    </row>
    <row r="43" spans="1:9" ht="16.8" customHeight="1">
      <c r="A43" s="9" t="s">
        <v>27</v>
      </c>
      <c r="B43" s="18">
        <v>1238933.33</v>
      </c>
      <c r="C43" s="18">
        <v>8178330.5199999996</v>
      </c>
      <c r="D43" s="18">
        <v>101208754.67</v>
      </c>
      <c r="E43" s="18">
        <v>13153091.380000001</v>
      </c>
      <c r="F43" s="18">
        <v>60013628.700000003</v>
      </c>
      <c r="G43" s="18">
        <v>96097685.590000004</v>
      </c>
      <c r="H43" s="18">
        <v>10526753.17</v>
      </c>
      <c r="I43" s="19">
        <f>(B43+C43)/(D43+E43+F43+G43+H43)</f>
        <v>3.351340479919708E-2</v>
      </c>
    </row>
    <row r="44" spans="1:9" ht="16.8" customHeight="1">
      <c r="A44" s="9" t="s">
        <v>29</v>
      </c>
      <c r="B44" s="18">
        <v>82568141.680000007</v>
      </c>
      <c r="C44" s="18">
        <v>98702672.019999996</v>
      </c>
      <c r="D44" s="18">
        <v>2361045701.2800002</v>
      </c>
      <c r="E44" s="18">
        <v>236478669.34</v>
      </c>
      <c r="F44" s="18">
        <v>788976174.61000001</v>
      </c>
      <c r="G44" s="18">
        <v>1966647913.3199999</v>
      </c>
      <c r="H44" s="18">
        <v>122130982.72</v>
      </c>
      <c r="I44" s="19">
        <f>(B44+C44)/(D44+E44+F44+G44+H44)</f>
        <v>3.3107134648447077E-2</v>
      </c>
    </row>
    <row r="45" spans="1:9" ht="16.8" customHeight="1">
      <c r="A45" s="9" t="s">
        <v>11</v>
      </c>
      <c r="B45" s="18">
        <v>1465398.67</v>
      </c>
      <c r="C45" s="18">
        <v>4508998</v>
      </c>
      <c r="D45" s="18">
        <v>83028440.280000001</v>
      </c>
      <c r="E45" s="18">
        <v>9481475.9900000002</v>
      </c>
      <c r="F45" s="18">
        <v>46073404.689999998</v>
      </c>
      <c r="G45" s="18">
        <v>55571370.740000002</v>
      </c>
      <c r="H45" s="18">
        <v>7962614.2800000003</v>
      </c>
      <c r="I45" s="19">
        <f>(B45+C45)/(D45+E45+F45+G45+H45)</f>
        <v>2.9559055524870204E-2</v>
      </c>
    </row>
    <row r="46" spans="1:9" ht="16.8" customHeight="1">
      <c r="A46" s="9" t="s">
        <v>57</v>
      </c>
      <c r="B46" s="18">
        <v>1981068.33</v>
      </c>
      <c r="C46" s="18">
        <v>7208231.6600000001</v>
      </c>
      <c r="D46" s="18">
        <v>83808606.120000005</v>
      </c>
      <c r="E46" s="18">
        <v>5893307.9100000001</v>
      </c>
      <c r="F46" s="18">
        <v>78471545.560000002</v>
      </c>
      <c r="G46" s="18">
        <v>187132955.94999999</v>
      </c>
      <c r="H46" s="18">
        <v>6864595.3899999997</v>
      </c>
      <c r="I46" s="19">
        <f>(B46+C46)/(D46+E46+F46+G46+H46)</f>
        <v>2.5372820332591719E-2</v>
      </c>
    </row>
    <row r="47" spans="1:9" ht="16.8" customHeight="1">
      <c r="A47" s="9" t="s">
        <v>56</v>
      </c>
      <c r="B47" s="18">
        <v>338424.29</v>
      </c>
      <c r="C47" s="18">
        <v>3710792.64</v>
      </c>
      <c r="D47" s="18">
        <v>98809701.090000004</v>
      </c>
      <c r="E47" s="18">
        <v>6302222.21</v>
      </c>
      <c r="F47" s="18">
        <v>28643411.890000001</v>
      </c>
      <c r="G47" s="18">
        <v>51246862.700000003</v>
      </c>
      <c r="H47" s="18">
        <v>2730645.23</v>
      </c>
      <c r="I47" s="19">
        <f>(B47+C47)/(D47+E47+F47+G47+H47)</f>
        <v>2.1569038548101657E-2</v>
      </c>
    </row>
    <row r="48" spans="1:9" ht="16.8" customHeight="1">
      <c r="A48" s="9" t="s">
        <v>26</v>
      </c>
      <c r="B48" s="18">
        <v>88782.05</v>
      </c>
      <c r="C48" s="18">
        <v>1704707.13</v>
      </c>
      <c r="D48" s="18">
        <v>36159054.359999999</v>
      </c>
      <c r="E48" s="18">
        <v>5454013.0199999996</v>
      </c>
      <c r="F48" s="18">
        <v>12250351.09</v>
      </c>
      <c r="G48" s="18">
        <v>28750831.98</v>
      </c>
      <c r="H48" s="18">
        <v>2106872.35</v>
      </c>
      <c r="I48" s="19">
        <f>(B48+C48)/(D48+E48+F48+G48+H48)</f>
        <v>2.116932732624266E-2</v>
      </c>
    </row>
    <row r="49" spans="1:9" ht="16.8" customHeight="1">
      <c r="A49" s="9" t="s">
        <v>24</v>
      </c>
      <c r="B49" s="18">
        <v>21493364.300000001</v>
      </c>
      <c r="C49" s="18">
        <v>44992741.060000002</v>
      </c>
      <c r="D49" s="18">
        <v>1089097936.4100001</v>
      </c>
      <c r="E49" s="18">
        <v>165513532.18000001</v>
      </c>
      <c r="F49" s="18">
        <v>440374795.56</v>
      </c>
      <c r="G49" s="18">
        <v>1496549973.1400001</v>
      </c>
      <c r="H49" s="18">
        <v>50257884.829999998</v>
      </c>
      <c r="I49" s="19">
        <f>(B49+C49)/(D49+E49+F49+G49+H49)</f>
        <v>2.0509046181045213E-2</v>
      </c>
    </row>
    <row r="50" spans="1:9" ht="16.8" customHeight="1">
      <c r="A50" s="9" t="s">
        <v>62</v>
      </c>
      <c r="B50" s="18">
        <v>5894215.7599999998</v>
      </c>
      <c r="C50" s="18">
        <v>147121.64000000001</v>
      </c>
      <c r="D50" s="18">
        <v>122099684.31999999</v>
      </c>
      <c r="E50" s="18">
        <v>87536065.349999994</v>
      </c>
      <c r="F50" s="18">
        <v>21565841.91</v>
      </c>
      <c r="G50" s="18">
        <v>184340475.44999999</v>
      </c>
      <c r="H50" s="18">
        <v>12182076.619999999</v>
      </c>
      <c r="I50" s="19">
        <f>(B50+C50)/(D50+E50+F50+G50+H50)</f>
        <v>1.4124377802118022E-2</v>
      </c>
    </row>
    <row r="51" spans="1:9" ht="16.8" customHeight="1">
      <c r="A51" s="9" t="s">
        <v>36</v>
      </c>
      <c r="B51" s="18">
        <v>242608.96</v>
      </c>
      <c r="C51" s="18">
        <v>807573.39</v>
      </c>
      <c r="D51" s="18">
        <v>29032694.030000001</v>
      </c>
      <c r="E51" s="18">
        <v>3720600.39</v>
      </c>
      <c r="F51" s="18">
        <v>21513002.829999998</v>
      </c>
      <c r="G51" s="18">
        <v>24776727.68</v>
      </c>
      <c r="H51" s="18">
        <v>5401907.2400000002</v>
      </c>
      <c r="I51" s="19">
        <f>(B51+C51)/(D51+E51+F51+G51+H51)</f>
        <v>1.2436298105916285E-2</v>
      </c>
    </row>
    <row r="52" spans="1:9" ht="16.8" customHeight="1">
      <c r="A52" s="9" t="s">
        <v>54</v>
      </c>
      <c r="B52" s="18">
        <v>232336.21</v>
      </c>
      <c r="C52" s="18">
        <v>0</v>
      </c>
      <c r="D52" s="18">
        <v>40125515.939999998</v>
      </c>
      <c r="E52" s="18">
        <v>3688514.64</v>
      </c>
      <c r="F52" s="18">
        <v>25755221.460000001</v>
      </c>
      <c r="G52" s="18">
        <v>38403831.630000003</v>
      </c>
      <c r="H52" s="18">
        <v>2882643.22</v>
      </c>
      <c r="I52" s="19">
        <f>(B52+C52)/(D52+E52+F52+G52+H52)</f>
        <v>2.095843097312805E-3</v>
      </c>
    </row>
    <row r="53" spans="1:9" ht="16.8" customHeight="1">
      <c r="A53" s="9" t="s">
        <v>21</v>
      </c>
      <c r="B53" s="18">
        <v>125570.8</v>
      </c>
      <c r="C53" s="18">
        <v>0</v>
      </c>
      <c r="D53" s="18">
        <v>45664181.240000002</v>
      </c>
      <c r="E53" s="18">
        <v>5610803.7999999998</v>
      </c>
      <c r="F53" s="18">
        <v>24784620.18</v>
      </c>
      <c r="G53" s="18">
        <v>23917281.98</v>
      </c>
      <c r="H53" s="18">
        <v>3062883.92</v>
      </c>
      <c r="I53" s="19">
        <f>(B53+C53)/(D53+E53+F53+G53+H53)</f>
        <v>1.2186634212702238E-3</v>
      </c>
    </row>
    <row r="54" spans="1:9" ht="16.8" customHeight="1">
      <c r="A54" s="9" t="s">
        <v>49</v>
      </c>
      <c r="B54" s="18">
        <v>376743.73</v>
      </c>
      <c r="C54" s="18">
        <v>0</v>
      </c>
      <c r="D54" s="18">
        <v>127966397.56999999</v>
      </c>
      <c r="E54" s="18">
        <v>18269960.93</v>
      </c>
      <c r="F54" s="18">
        <v>47372473.75</v>
      </c>
      <c r="G54" s="18">
        <v>111678051.94</v>
      </c>
      <c r="H54" s="18">
        <v>16723009.93</v>
      </c>
      <c r="I54" s="19">
        <f>(B54+C54)/(D54+E54+F54+G54+H54)</f>
        <v>1.1699756339151582E-3</v>
      </c>
    </row>
    <row r="55" spans="1:9" ht="16.8" customHeight="1">
      <c r="A55" s="9" t="s">
        <v>28</v>
      </c>
      <c r="B55" s="18">
        <v>99874.41</v>
      </c>
      <c r="C55" s="18">
        <v>0</v>
      </c>
      <c r="D55" s="18">
        <v>38275680.890000001</v>
      </c>
      <c r="E55" s="18">
        <v>4817366.63</v>
      </c>
      <c r="F55" s="18">
        <v>23232250.52</v>
      </c>
      <c r="G55" s="18">
        <v>28555974.989999998</v>
      </c>
      <c r="H55" s="18">
        <v>480106.34</v>
      </c>
      <c r="I55" s="19">
        <f>(B55+C55)/(D55+E55+F55+G55+H55)</f>
        <v>1.0473255594645873E-3</v>
      </c>
    </row>
    <row r="56" spans="1:9" ht="16.8" customHeight="1">
      <c r="A56" s="9" t="s">
        <v>18</v>
      </c>
      <c r="B56" s="18">
        <v>38290.379999999997</v>
      </c>
      <c r="C56" s="18">
        <v>0</v>
      </c>
      <c r="D56" s="18">
        <v>38504064.299999997</v>
      </c>
      <c r="E56" s="18">
        <v>3541190.46</v>
      </c>
      <c r="F56" s="18">
        <v>18099959.039999999</v>
      </c>
      <c r="G56" s="18">
        <v>22168650.039999999</v>
      </c>
      <c r="H56" s="18">
        <v>743964.29</v>
      </c>
      <c r="I56" s="19">
        <f>(B56+C56)/(D56+E56+F56+G56+H56)</f>
        <v>4.6100868349301002E-4</v>
      </c>
    </row>
    <row r="57" spans="1:9" ht="16.8" customHeight="1">
      <c r="A57" s="9" t="s">
        <v>14</v>
      </c>
      <c r="B57" s="18">
        <v>190.86</v>
      </c>
      <c r="C57" s="18">
        <v>0</v>
      </c>
      <c r="D57" s="18">
        <v>28721299.260000002</v>
      </c>
      <c r="E57" s="18">
        <v>2438470.21</v>
      </c>
      <c r="F57" s="18">
        <v>14609138.25</v>
      </c>
      <c r="G57" s="18">
        <v>21921150.699999999</v>
      </c>
      <c r="H57" s="18">
        <v>3013744.01</v>
      </c>
      <c r="I57" s="19">
        <f>(B57+C57)/(D57+E57+F57+G57+H57)</f>
        <v>2.6994304894557845E-6</v>
      </c>
    </row>
    <row r="58" spans="1:9" ht="16.8" customHeight="1">
      <c r="A58" s="24" t="s">
        <v>59</v>
      </c>
      <c r="I58" s="25">
        <f>AVERAGE(I12:I57)</f>
        <v>5.7239881162175391E-2</v>
      </c>
    </row>
    <row r="59" spans="1:9">
      <c r="A59"/>
    </row>
    <row r="60" spans="1:9">
      <c r="A60" s="33" t="s">
        <v>63</v>
      </c>
    </row>
    <row r="61" spans="1:9">
      <c r="A61" s="23"/>
    </row>
  </sheetData>
  <sortState ref="A12:I57">
    <sortCondition descending="1" ref="I12:I57"/>
  </sortState>
  <mergeCells count="6">
    <mergeCell ref="A3:I3"/>
    <mergeCell ref="A4:I4"/>
    <mergeCell ref="A6:I6"/>
    <mergeCell ref="B10:C10"/>
    <mergeCell ref="D10:H10"/>
    <mergeCell ref="A8:I8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CARGA FINANCIERA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2024-09-06T11:09:44Z</dcterms:modified>
</cp:coreProperties>
</file>