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016" windowHeight="8016"/>
  </bookViews>
  <sheets>
    <sheet name="Orden ALFABETICO" sheetId="5" r:id="rId1"/>
    <sheet name="Orden ESFUERZO INVERSOR" sheetId="7" r:id="rId2"/>
  </sheets>
  <calcPr calcId="145621"/>
</workbook>
</file>

<file path=xl/calcChain.xml><?xml version="1.0" encoding="utf-8"?>
<calcChain xmlns="http://schemas.openxmlformats.org/spreadsheetml/2006/main">
  <c r="E49" i="7" l="1"/>
  <c r="E33" i="7"/>
  <c r="E12" i="7"/>
  <c r="E29" i="7"/>
  <c r="E44" i="7"/>
  <c r="E13" i="7"/>
  <c r="E48" i="7"/>
  <c r="E21" i="7"/>
  <c r="E42" i="7"/>
  <c r="E38" i="7"/>
  <c r="E27" i="7"/>
  <c r="E32" i="7"/>
  <c r="E15" i="7"/>
  <c r="E19" i="7"/>
  <c r="E24" i="7"/>
  <c r="E43" i="7"/>
  <c r="E14" i="7"/>
  <c r="E54" i="7"/>
  <c r="E16" i="7"/>
  <c r="E53" i="7"/>
  <c r="E35" i="7"/>
  <c r="E18" i="7"/>
  <c r="E20" i="7"/>
  <c r="E39" i="7"/>
  <c r="E58" i="7"/>
  <c r="E25" i="7"/>
  <c r="E57" i="7"/>
  <c r="E36" i="7"/>
  <c r="E40" i="7"/>
  <c r="E50" i="7"/>
  <c r="E56" i="7"/>
  <c r="E46" i="7"/>
  <c r="E28" i="7"/>
  <c r="E47" i="7"/>
  <c r="E37" i="7"/>
  <c r="E52" i="7"/>
  <c r="E26" i="7"/>
  <c r="E34" i="7"/>
  <c r="E51" i="7"/>
  <c r="E55" i="7"/>
  <c r="E23" i="7"/>
  <c r="E17" i="7"/>
  <c r="E31" i="7"/>
  <c r="E22" i="7"/>
  <c r="E30" i="7"/>
  <c r="E45" i="7"/>
  <c r="E41" i="7"/>
  <c r="E59" i="7" s="1"/>
  <c r="E59" i="5"/>
  <c r="E58" i="5"/>
  <c r="E52" i="5" l="1"/>
  <c r="E53" i="5"/>
  <c r="E54" i="5"/>
  <c r="E55" i="5"/>
  <c r="E56" i="5"/>
  <c r="E57" i="5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</calcChain>
</file>

<file path=xl/sharedStrings.xml><?xml version="1.0" encoding="utf-8"?>
<sst xmlns="http://schemas.openxmlformats.org/spreadsheetml/2006/main" count="121" uniqueCount="59">
  <si>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</si>
  <si>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</si>
  <si>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</si>
  <si>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</si>
  <si>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</si>
  <si>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</si>
  <si>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</si>
  <si>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</si>
  <si>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</si>
  <si>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</si>
  <si>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</si>
  <si>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</si>
  <si>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</si>
  <si>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</si>
  <si>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</si>
  <si>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</si>
  <si>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</si>
  <si>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</si>
  <si>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</si>
  <si>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</si>
  <si>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</si>
  <si>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</si>
  <si>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</si>
  <si>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</si>
  <si>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</si>
  <si>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</si>
  <si>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</si>
  <si>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</si>
  <si>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</si>
  <si>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</si>
  <si>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</si>
  <si>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</si>
  <si>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Logroño 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</si>
  <si>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</si>
  <si>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</si>
  <si>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</si>
  <si>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</si>
  <si>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</si>
  <si>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</si>
  <si>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Transferencias de capital (Capitulo 7)</t>
  </si>
  <si>
    <t>Inversiones reales (Capitulo 6)</t>
  </si>
  <si>
    <t>Total Gastos</t>
  </si>
  <si>
    <t>Esfuerzo inversor</t>
  </si>
  <si>
    <t>Este indicador expone la importancia relativa de la ejecución de gastos vinculados a operaciones de capital (inversiones reales y las transferencias y subvenciones de capital), respecto del total de gastos presupuestarios.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</si>
  <si>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</si>
  <si>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</si>
  <si>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</si>
  <si>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</si>
  <si>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</si>
  <si>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</si>
  <si>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</si>
  <si>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Esfuerzo inversor 2022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</si>
  <si>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30-06-23). Las denominaciones y criterios de cálculo de los indicadores están basados en el Documento "Indicadores de la cuenta general de las entidades locales".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</si>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</sst>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5" applyFont="1" applyFill="1" applyBorder="1" applyAlignment="1">
      <alignment horizontal="left"/>
    </xf>
    <xf numFmtId="10" fontId="15" fillId="0" borderId="1" xfId="0" applyNumberFormat="1" applyFont="1" applyBorder="1" applyAlignment="1">
      <alignment horizontal="center"/>
    </xf>
    <xf numFmtId="0" fontId="14" fillId="0" borderId="1" xfId="1" applyFont="1" applyFill="1" applyBorder="1" applyAlignment="1">
      <alignment horizontal="left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5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workbookViewId="0">
      <selection activeCell="D17" sqref="D17"/>
    </sheetView>
  </sheetViews>
  <sheetFormatPr baseColWidth="10" defaultRowHeight="18" x14ac:dyDescent="0.5"/>
  <cols>
    <col min="1" max="1" width="41.77734375" style="15" customWidth="1"/>
    <col min="2" max="2" width="16.33203125" style="15" customWidth="1"/>
    <col min="3" max="3" width="16" style="15" customWidth="1"/>
    <col min="4" max="4" width="16.109375" style="15" customWidth="1"/>
    <col min="5" max="5" width="18.6640625" style="15" customWidth="1"/>
    <col min="6" max="16384" width="11.5546875" style="15"/>
  </cols>
  <sheetData>
    <row r="1" spans="1:9" s="1" customFormat="1" ht="16.8" x14ac:dyDescent="0.45">
      <c r="B1" s="2"/>
      <c r="C1" s="2"/>
      <c r="D1" s="3"/>
      <c r="E1" s="3"/>
    </row>
    <row r="2" spans="1:9" s="1" customFormat="1" ht="27.75" customHeight="1" x14ac:dyDescent="0.45">
      <c r="A2" s="4"/>
      <c r="B2" s="5"/>
      <c r="C2" s="5"/>
      <c r="D2" s="4"/>
      <c r="E2" s="4"/>
    </row>
    <row r="3" spans="1:9" s="1" customFormat="1" ht="26.25" customHeight="1" x14ac:dyDescent="0.45">
      <c r="A3" s="21" t="s">
        <v>51</v>
      </c>
      <c r="B3" s="21"/>
      <c r="C3" s="21"/>
      <c r="D3" s="21"/>
      <c r="E3" s="21"/>
    </row>
    <row r="4" spans="1:9" s="1" customFormat="1" ht="21.6" x14ac:dyDescent="0.55000000000000004">
      <c r="A4" s="22" t="s">
        <v>34</v>
      </c>
      <c r="B4" s="22"/>
      <c r="C4" s="22"/>
      <c r="D4" s="22"/>
      <c r="E4" s="22"/>
      <c r="F4" s="1" t="s">
        <v>38</v>
      </c>
    </row>
    <row r="5" spans="1:9" s="1" customFormat="1" ht="16.8" x14ac:dyDescent="0.45">
      <c r="A5" s="1" t="s">
        <v>38</v>
      </c>
      <c r="B5" s="6"/>
      <c r="C5" s="6"/>
      <c r="D5" s="7"/>
      <c r="E5" s="7"/>
    </row>
    <row r="6" spans="1:9" s="1" customFormat="1" ht="30.75" customHeight="1" x14ac:dyDescent="0.45">
      <c r="A6" s="23" t="s">
        <v>43</v>
      </c>
      <c r="B6" s="23"/>
      <c r="C6" s="23"/>
      <c r="D6" s="23"/>
      <c r="E6" s="23"/>
    </row>
    <row r="7" spans="1:9" s="1" customFormat="1" ht="8.25" customHeight="1" x14ac:dyDescent="0.45">
      <c r="A7" s="8" t="s">
        <v>38</v>
      </c>
      <c r="B7" s="6"/>
      <c r="C7" s="6"/>
      <c r="D7" s="7"/>
      <c r="E7" s="7"/>
    </row>
    <row r="8" spans="1:9" s="1" customFormat="1" ht="29.25" customHeight="1" x14ac:dyDescent="0.45">
      <c r="A8" s="24" t="s">
        <v>52</v>
      </c>
      <c r="B8" s="24"/>
      <c r="C8" s="24"/>
      <c r="D8" s="24"/>
      <c r="E8" s="24"/>
      <c r="F8" s="9"/>
      <c r="G8" s="9"/>
      <c r="H8" s="9"/>
      <c r="I8" s="9"/>
    </row>
    <row r="9" spans="1:9" s="1" customFormat="1" ht="16.8" x14ac:dyDescent="0.45">
      <c r="A9" s="10"/>
      <c r="B9" s="9"/>
      <c r="C9" s="9"/>
      <c r="D9" s="9"/>
      <c r="E9" s="9"/>
      <c r="F9" s="9"/>
      <c r="G9" s="9"/>
      <c r="H9" s="9"/>
      <c r="I9" s="9"/>
    </row>
    <row r="10" spans="1:9" s="1" customFormat="1" ht="16.8" x14ac:dyDescent="0.45">
      <c r="A10" s="10"/>
      <c r="B10" s="9"/>
      <c r="C10" s="9"/>
      <c r="D10" s="9"/>
      <c r="E10" s="9"/>
      <c r="F10" s="9"/>
      <c r="G10" s="9"/>
      <c r="H10" s="9"/>
      <c r="I10" s="9"/>
    </row>
    <row r="11" spans="1:9" s="1" customFormat="1" ht="48" customHeight="1" x14ac:dyDescent="0.45">
      <c r="A11" s="11" t="s">
        <v>33</v>
      </c>
      <c r="B11" s="12" t="s">
        <v>40</v>
      </c>
      <c r="C11" s="12" t="s">
        <v>39</v>
      </c>
      <c r="D11" s="12" t="s">
        <v>41</v>
      </c>
      <c r="E11" s="13" t="s">
        <v>42</v>
      </c>
    </row>
    <row r="12" spans="1:9" ht="16.8" customHeight="1" x14ac:dyDescent="0.5">
      <c r="A12" s="14" t="s">
        <v>21</v>
      </c>
      <c r="B12" s="16">
        <v>16588768.630000001</v>
      </c>
      <c r="C12" s="16">
        <v>513955.03</v>
      </c>
      <c r="D12" s="16">
        <v>179300405.08999997</v>
      </c>
      <c r="E12" s="17">
        <f t="shared" ref="E12:E58" si="0">(B12+C12)/D12</f>
        <v>9.5385861796660615E-2</v>
      </c>
    </row>
    <row r="13" spans="1:9" ht="16.8" customHeight="1" x14ac:dyDescent="0.5">
      <c r="A13" s="14" t="s">
        <v>44</v>
      </c>
      <c r="B13" s="16">
        <v>25025922.82</v>
      </c>
      <c r="C13" s="16">
        <v>500.78</v>
      </c>
      <c r="D13" s="16">
        <v>277644953.66999996</v>
      </c>
      <c r="E13" s="17">
        <f t="shared" si="0"/>
        <v>9.0138226066034027E-2</v>
      </c>
    </row>
    <row r="14" spans="1:9" ht="16.8" customHeight="1" x14ac:dyDescent="0.5">
      <c r="A14" s="14" t="s">
        <v>2</v>
      </c>
      <c r="B14" s="16">
        <v>15285853.07</v>
      </c>
      <c r="C14" s="16">
        <v>9183757.7799999993</v>
      </c>
      <c r="D14" s="16">
        <v>205150211.59999999</v>
      </c>
      <c r="E14" s="17">
        <f t="shared" si="0"/>
        <v>0.11927655671986644</v>
      </c>
    </row>
    <row r="15" spans="1:9" ht="16.8" customHeight="1" x14ac:dyDescent="0.5">
      <c r="A15" s="14" t="s">
        <v>46</v>
      </c>
      <c r="B15" s="16">
        <v>8671092.2799999993</v>
      </c>
      <c r="C15" s="16">
        <v>309047.05</v>
      </c>
      <c r="D15" s="16">
        <v>61831498.459999993</v>
      </c>
      <c r="E15" s="17">
        <f t="shared" si="0"/>
        <v>0.14523567362368595</v>
      </c>
    </row>
    <row r="16" spans="1:9" ht="16.8" customHeight="1" x14ac:dyDescent="0.5">
      <c r="A16" s="14" t="s">
        <v>53</v>
      </c>
      <c r="B16" s="16">
        <v>16602262.289999999</v>
      </c>
      <c r="C16" s="16">
        <v>956560.55</v>
      </c>
      <c r="D16" s="16">
        <v>155052149.69999999</v>
      </c>
      <c r="E16" s="17">
        <f t="shared" si="0"/>
        <v>0.11324462688181615</v>
      </c>
    </row>
    <row r="17" spans="1:5" ht="16.8" customHeight="1" x14ac:dyDescent="0.5">
      <c r="A17" s="14" t="s">
        <v>25</v>
      </c>
      <c r="B17" s="16">
        <v>445088012.02999997</v>
      </c>
      <c r="C17" s="16">
        <v>121919445.75</v>
      </c>
      <c r="D17" s="16">
        <v>3265559000.1599994</v>
      </c>
      <c r="E17" s="17">
        <f t="shared" si="0"/>
        <v>0.17363258717794378</v>
      </c>
    </row>
    <row r="18" spans="1:5" ht="16.8" customHeight="1" x14ac:dyDescent="0.5">
      <c r="A18" s="14" t="s">
        <v>12</v>
      </c>
      <c r="B18" s="16">
        <v>25750376.050000001</v>
      </c>
      <c r="C18" s="16">
        <v>1043664.69</v>
      </c>
      <c r="D18" s="16">
        <v>187592420.08000001</v>
      </c>
      <c r="E18" s="17">
        <f t="shared" si="0"/>
        <v>0.14283114812727246</v>
      </c>
    </row>
    <row r="19" spans="1:5" ht="16.8" customHeight="1" x14ac:dyDescent="0.5">
      <c r="A19" s="14" t="s">
        <v>27</v>
      </c>
      <c r="B19" s="16">
        <v>2822022.19</v>
      </c>
      <c r="C19" s="16">
        <v>58839.199999999997</v>
      </c>
      <c r="D19" s="16">
        <v>76960623</v>
      </c>
      <c r="E19" s="17">
        <f t="shared" si="0"/>
        <v>3.7432927095717508E-2</v>
      </c>
    </row>
    <row r="20" spans="1:5" ht="16.8" customHeight="1" x14ac:dyDescent="0.5">
      <c r="A20" s="14" t="s">
        <v>36</v>
      </c>
      <c r="B20" s="16">
        <v>5725669.9000000004</v>
      </c>
      <c r="C20" s="16">
        <v>3919185.26</v>
      </c>
      <c r="D20" s="16">
        <v>161399143.97999999</v>
      </c>
      <c r="E20" s="17">
        <f t="shared" si="0"/>
        <v>5.975778385290046E-2</v>
      </c>
    </row>
    <row r="21" spans="1:5" ht="16.8" customHeight="1" x14ac:dyDescent="0.5">
      <c r="A21" s="14" t="s">
        <v>54</v>
      </c>
      <c r="B21" s="16">
        <v>19259156.079999998</v>
      </c>
      <c r="C21" s="16">
        <v>395431.17</v>
      </c>
      <c r="D21" s="16">
        <v>185994896.81</v>
      </c>
      <c r="E21" s="17">
        <f t="shared" si="0"/>
        <v>0.1056727232149698</v>
      </c>
    </row>
    <row r="22" spans="1:5" ht="16.8" customHeight="1" x14ac:dyDescent="0.5">
      <c r="A22" s="14" t="s">
        <v>19</v>
      </c>
      <c r="B22" s="16">
        <v>7319888.3499999996</v>
      </c>
      <c r="C22" s="16">
        <v>2886535.35</v>
      </c>
      <c r="D22" s="16">
        <v>81113399.679999992</v>
      </c>
      <c r="E22" s="17">
        <f t="shared" si="0"/>
        <v>0.1258290706623727</v>
      </c>
    </row>
    <row r="23" spans="1:5" ht="16.8" customHeight="1" x14ac:dyDescent="0.5">
      <c r="A23" s="14" t="s">
        <v>4</v>
      </c>
      <c r="B23" s="16">
        <v>14474752.4</v>
      </c>
      <c r="C23" s="16">
        <v>2730839.9</v>
      </c>
      <c r="D23" s="16">
        <v>296756322.12</v>
      </c>
      <c r="E23" s="17">
        <f t="shared" si="0"/>
        <v>5.7978856784195273E-2</v>
      </c>
    </row>
    <row r="24" spans="1:5" ht="16.8" customHeight="1" x14ac:dyDescent="0.5">
      <c r="A24" s="14" t="s">
        <v>28</v>
      </c>
      <c r="B24" s="16">
        <v>22791492.699999999</v>
      </c>
      <c r="C24" s="16">
        <v>3839278.07</v>
      </c>
      <c r="D24" s="16">
        <v>266890278.02000001</v>
      </c>
      <c r="E24" s="17">
        <f t="shared" si="0"/>
        <v>9.9781719167771121E-2</v>
      </c>
    </row>
    <row r="25" spans="1:5" ht="16.8" customHeight="1" x14ac:dyDescent="0.5">
      <c r="A25" s="14" t="s">
        <v>20</v>
      </c>
      <c r="B25" s="16">
        <v>4173519.34</v>
      </c>
      <c r="C25" s="16">
        <v>300000</v>
      </c>
      <c r="D25" s="16">
        <v>54892409.930000007</v>
      </c>
      <c r="E25" s="17">
        <f t="shared" si="0"/>
        <v>8.1496136637191352E-2</v>
      </c>
    </row>
    <row r="26" spans="1:5" ht="16.8" customHeight="1" x14ac:dyDescent="0.5">
      <c r="A26" s="14" t="s">
        <v>55</v>
      </c>
      <c r="B26" s="16">
        <v>41200591.729999997</v>
      </c>
      <c r="C26" s="16">
        <v>5183433.09</v>
      </c>
      <c r="D26" s="16">
        <v>370316503.90999997</v>
      </c>
      <c r="E26" s="17">
        <f t="shared" si="0"/>
        <v>0.12525508404365621</v>
      </c>
    </row>
    <row r="27" spans="1:5" ht="16.8" customHeight="1" x14ac:dyDescent="0.5">
      <c r="A27" s="14" t="s">
        <v>47</v>
      </c>
      <c r="B27" s="16">
        <v>10979296.42</v>
      </c>
      <c r="C27" s="16">
        <v>529262</v>
      </c>
      <c r="D27" s="16">
        <v>135668678.28000003</v>
      </c>
      <c r="E27" s="17">
        <f t="shared" si="0"/>
        <v>8.4828411140322621E-2</v>
      </c>
    </row>
    <row r="28" spans="1:5" ht="16.8" customHeight="1" x14ac:dyDescent="0.5">
      <c r="A28" s="14" t="s">
        <v>0</v>
      </c>
      <c r="B28" s="16">
        <v>7332220.3899999997</v>
      </c>
      <c r="C28" s="16">
        <v>1196294.8899999999</v>
      </c>
      <c r="D28" s="16">
        <v>302240234.36000001</v>
      </c>
      <c r="E28" s="17">
        <f t="shared" si="0"/>
        <v>2.8217670284895417E-2</v>
      </c>
    </row>
    <row r="29" spans="1:5" ht="16.8" customHeight="1" x14ac:dyDescent="0.5">
      <c r="A29" s="14" t="s">
        <v>23</v>
      </c>
      <c r="B29" s="16">
        <v>5578167.1100000003</v>
      </c>
      <c r="C29" s="16">
        <v>364350.67</v>
      </c>
      <c r="D29" s="16">
        <v>83221919.460000008</v>
      </c>
      <c r="E29" s="17">
        <f t="shared" si="0"/>
        <v>7.1405680361124407E-2</v>
      </c>
    </row>
    <row r="30" spans="1:5" ht="16.8" customHeight="1" x14ac:dyDescent="0.5">
      <c r="A30" s="14" t="s">
        <v>1</v>
      </c>
      <c r="B30" s="16">
        <v>10455954.58</v>
      </c>
      <c r="C30" s="16">
        <v>3789000</v>
      </c>
      <c r="D30" s="16">
        <v>149134102.90000001</v>
      </c>
      <c r="E30" s="17">
        <f t="shared" si="0"/>
        <v>9.5517754175594397E-2</v>
      </c>
    </row>
    <row r="31" spans="1:5" ht="16.8" customHeight="1" x14ac:dyDescent="0.5">
      <c r="A31" s="14" t="s">
        <v>8</v>
      </c>
      <c r="B31" s="16">
        <v>4907841.92</v>
      </c>
      <c r="C31" s="16">
        <v>576355.4</v>
      </c>
      <c r="D31" s="16">
        <v>54519762.370000005</v>
      </c>
      <c r="E31" s="17">
        <f t="shared" si="0"/>
        <v>0.10059099822888681</v>
      </c>
    </row>
    <row r="32" spans="1:5" ht="16.8" customHeight="1" x14ac:dyDescent="0.5">
      <c r="A32" s="14" t="s">
        <v>3</v>
      </c>
      <c r="B32" s="16">
        <v>3705620.1</v>
      </c>
      <c r="C32" s="16">
        <v>0</v>
      </c>
      <c r="D32" s="16">
        <v>136105099.94</v>
      </c>
      <c r="E32" s="17">
        <f t="shared" si="0"/>
        <v>2.7226166408412102E-2</v>
      </c>
    </row>
    <row r="33" spans="1:5" ht="16.8" customHeight="1" x14ac:dyDescent="0.5">
      <c r="A33" s="14" t="s">
        <v>13</v>
      </c>
      <c r="B33" s="16">
        <v>18424350.949999999</v>
      </c>
      <c r="C33" s="16">
        <v>234399.17</v>
      </c>
      <c r="D33" s="16">
        <v>144870864.91</v>
      </c>
      <c r="E33" s="17">
        <f t="shared" si="0"/>
        <v>0.12879573909903566</v>
      </c>
    </row>
    <row r="34" spans="1:5" ht="16.8" customHeight="1" x14ac:dyDescent="0.5">
      <c r="A34" s="14" t="s">
        <v>26</v>
      </c>
      <c r="B34" s="16">
        <v>2630637.5099999998</v>
      </c>
      <c r="C34" s="16">
        <v>1017517.96</v>
      </c>
      <c r="D34" s="16">
        <v>172508478.68000001</v>
      </c>
      <c r="E34" s="17">
        <f t="shared" si="0"/>
        <v>2.11476879160662E-2</v>
      </c>
    </row>
    <row r="35" spans="1:5" ht="16.8" customHeight="1" x14ac:dyDescent="0.5">
      <c r="A35" s="14" t="s">
        <v>32</v>
      </c>
      <c r="B35" s="16">
        <v>13103230.98</v>
      </c>
      <c r="C35" s="16">
        <v>2532709.2200000002</v>
      </c>
      <c r="D35" s="16">
        <v>161781127.28</v>
      </c>
      <c r="E35" s="17">
        <f t="shared" si="0"/>
        <v>9.6648728210048607E-2</v>
      </c>
    </row>
    <row r="36" spans="1:5" ht="16.8" customHeight="1" x14ac:dyDescent="0.5">
      <c r="A36" s="14" t="s">
        <v>29</v>
      </c>
      <c r="B36" s="16">
        <v>15976817.050000001</v>
      </c>
      <c r="C36" s="16">
        <v>579170.01</v>
      </c>
      <c r="D36" s="16">
        <v>107206475.97</v>
      </c>
      <c r="E36" s="17">
        <f t="shared" si="0"/>
        <v>0.15443084860501269</v>
      </c>
    </row>
    <row r="37" spans="1:5" ht="16.8" customHeight="1" x14ac:dyDescent="0.5">
      <c r="A37" s="14" t="s">
        <v>30</v>
      </c>
      <c r="B37" s="16">
        <v>648137495.92999995</v>
      </c>
      <c r="C37" s="16">
        <v>325724298.54000002</v>
      </c>
      <c r="D37" s="16">
        <v>5747067655.5600004</v>
      </c>
      <c r="E37" s="17">
        <f t="shared" si="0"/>
        <v>0.1694536853986463</v>
      </c>
    </row>
    <row r="38" spans="1:5" ht="16.8" customHeight="1" x14ac:dyDescent="0.5">
      <c r="A38" s="14" t="s">
        <v>5</v>
      </c>
      <c r="B38" s="16">
        <v>52147920.880000003</v>
      </c>
      <c r="C38" s="16">
        <v>21725070.079999998</v>
      </c>
      <c r="D38" s="16">
        <v>705157252.45000005</v>
      </c>
      <c r="E38" s="17">
        <f t="shared" si="0"/>
        <v>0.10476101706865457</v>
      </c>
    </row>
    <row r="39" spans="1:5" ht="16.8" customHeight="1" x14ac:dyDescent="0.5">
      <c r="A39" s="14" t="s">
        <v>48</v>
      </c>
      <c r="B39" s="16">
        <v>18261033.5</v>
      </c>
      <c r="C39" s="16">
        <v>1117365.23</v>
      </c>
      <c r="D39" s="16">
        <v>423903050.19</v>
      </c>
      <c r="E39" s="17">
        <f t="shared" si="0"/>
        <v>4.5714223385074249E-2</v>
      </c>
    </row>
    <row r="40" spans="1:5" ht="16.8" customHeight="1" x14ac:dyDescent="0.5">
      <c r="A40" s="14" t="s">
        <v>49</v>
      </c>
      <c r="B40" s="16">
        <v>15323444.359999999</v>
      </c>
      <c r="C40" s="16">
        <v>4371350.05</v>
      </c>
      <c r="D40" s="16">
        <v>112113236.63999999</v>
      </c>
      <c r="E40" s="17">
        <f t="shared" si="0"/>
        <v>0.17566877025627903</v>
      </c>
    </row>
    <row r="41" spans="1:5" ht="16.8" customHeight="1" x14ac:dyDescent="0.5">
      <c r="A41" s="14" t="s">
        <v>35</v>
      </c>
      <c r="B41" s="16">
        <v>9304699.1799999997</v>
      </c>
      <c r="C41" s="16">
        <v>0</v>
      </c>
      <c r="D41" s="16">
        <v>247143841.32999998</v>
      </c>
      <c r="E41" s="17">
        <f t="shared" si="0"/>
        <v>3.7648921898789524E-2</v>
      </c>
    </row>
    <row r="42" spans="1:5" ht="16.8" customHeight="1" x14ac:dyDescent="0.5">
      <c r="A42" s="14" t="s">
        <v>14</v>
      </c>
      <c r="B42" s="16">
        <v>23866899.699999999</v>
      </c>
      <c r="C42" s="16">
        <v>0</v>
      </c>
      <c r="D42" s="16">
        <v>110189536.34</v>
      </c>
      <c r="E42" s="17">
        <f t="shared" si="0"/>
        <v>0.21659860357662702</v>
      </c>
    </row>
    <row r="43" spans="1:5" ht="16.8" customHeight="1" x14ac:dyDescent="0.5">
      <c r="A43" s="14" t="s">
        <v>10</v>
      </c>
      <c r="B43" s="16">
        <v>33379461.59</v>
      </c>
      <c r="C43" s="16">
        <v>12268529.49</v>
      </c>
      <c r="D43" s="16">
        <v>486198606.48000008</v>
      </c>
      <c r="E43" s="17">
        <f t="shared" si="0"/>
        <v>9.3887539930408548E-2</v>
      </c>
    </row>
    <row r="44" spans="1:5" ht="16.8" customHeight="1" x14ac:dyDescent="0.5">
      <c r="A44" s="14" t="s">
        <v>31</v>
      </c>
      <c r="B44" s="16">
        <v>31289092.039999999</v>
      </c>
      <c r="C44" s="16">
        <v>3409402.26</v>
      </c>
      <c r="D44" s="16">
        <v>250950856.00999996</v>
      </c>
      <c r="E44" s="17">
        <f t="shared" si="0"/>
        <v>0.13826808504138882</v>
      </c>
    </row>
    <row r="45" spans="1:5" ht="16.8" customHeight="1" x14ac:dyDescent="0.5">
      <c r="A45" s="14" t="s">
        <v>37</v>
      </c>
      <c r="B45" s="16">
        <v>11443862.09</v>
      </c>
      <c r="C45" s="16">
        <v>1731317.81</v>
      </c>
      <c r="D45" s="16">
        <v>78980358.310000002</v>
      </c>
      <c r="E45" s="17">
        <f t="shared" si="0"/>
        <v>0.16681590438330338</v>
      </c>
    </row>
    <row r="46" spans="1:5" ht="16.8" customHeight="1" x14ac:dyDescent="0.5">
      <c r="A46" s="14" t="s">
        <v>18</v>
      </c>
      <c r="B46" s="16">
        <v>24941345.969999999</v>
      </c>
      <c r="C46" s="16">
        <v>11394571.34</v>
      </c>
      <c r="D46" s="16">
        <v>188506547.57000002</v>
      </c>
      <c r="E46" s="17">
        <f t="shared" si="0"/>
        <v>0.19275679162553769</v>
      </c>
    </row>
    <row r="47" spans="1:5" ht="16.8" customHeight="1" x14ac:dyDescent="0.5">
      <c r="A47" s="14" t="s">
        <v>50</v>
      </c>
      <c r="B47" s="16">
        <v>24644540.940000001</v>
      </c>
      <c r="C47" s="16">
        <v>1772244.19</v>
      </c>
      <c r="D47" s="16">
        <v>234234219.02999997</v>
      </c>
      <c r="E47" s="17">
        <f t="shared" si="0"/>
        <v>0.11277935922170546</v>
      </c>
    </row>
    <row r="48" spans="1:5" ht="16.8" customHeight="1" x14ac:dyDescent="0.5">
      <c r="A48" s="14" t="s">
        <v>11</v>
      </c>
      <c r="B48" s="16">
        <v>24598229.100000001</v>
      </c>
      <c r="C48" s="16">
        <v>1011606.17</v>
      </c>
      <c r="D48" s="16">
        <v>204210315.84999996</v>
      </c>
      <c r="E48" s="17">
        <f t="shared" si="0"/>
        <v>0.12540911639748589</v>
      </c>
    </row>
    <row r="49" spans="1:5" ht="16.8" customHeight="1" x14ac:dyDescent="0.5">
      <c r="A49" s="14" t="s">
        <v>45</v>
      </c>
      <c r="B49" s="16">
        <v>6051313.7800000003</v>
      </c>
      <c r="C49" s="16">
        <v>444873.08</v>
      </c>
      <c r="D49" s="16">
        <v>67074097.740000002</v>
      </c>
      <c r="E49" s="17">
        <f t="shared" si="0"/>
        <v>9.6850901896306296E-2</v>
      </c>
    </row>
    <row r="50" spans="1:5" ht="16.8" customHeight="1" x14ac:dyDescent="0.5">
      <c r="A50" s="14" t="s">
        <v>6</v>
      </c>
      <c r="B50" s="16">
        <v>68333288.120000005</v>
      </c>
      <c r="C50" s="16">
        <v>15206308.83</v>
      </c>
      <c r="D50" s="16">
        <v>884944520.97000003</v>
      </c>
      <c r="E50" s="17">
        <f t="shared" si="0"/>
        <v>9.4400942624551301E-2</v>
      </c>
    </row>
    <row r="51" spans="1:5" ht="16.8" customHeight="1" x14ac:dyDescent="0.5">
      <c r="A51" s="14" t="s">
        <v>17</v>
      </c>
      <c r="B51" s="16">
        <v>6470246.3700000001</v>
      </c>
      <c r="C51" s="16">
        <v>849693.54</v>
      </c>
      <c r="D51" s="16">
        <v>47800227.539999999</v>
      </c>
      <c r="E51" s="17">
        <f t="shared" si="0"/>
        <v>0.15313608923460786</v>
      </c>
    </row>
    <row r="52" spans="1:5" ht="16.8" customHeight="1" x14ac:dyDescent="0.5">
      <c r="A52" s="14" t="s">
        <v>24</v>
      </c>
      <c r="B52" s="16">
        <v>11270010.15</v>
      </c>
      <c r="C52" s="16">
        <v>3944030.65</v>
      </c>
      <c r="D52" s="16">
        <v>190187154.84</v>
      </c>
      <c r="E52" s="17">
        <f t="shared" si="0"/>
        <v>7.9995101734390089E-2</v>
      </c>
    </row>
    <row r="53" spans="1:5" ht="16.8" customHeight="1" x14ac:dyDescent="0.5">
      <c r="A53" s="14" t="s">
        <v>9</v>
      </c>
      <c r="B53" s="16">
        <v>7650898.4100000001</v>
      </c>
      <c r="C53" s="16">
        <v>401174.04</v>
      </c>
      <c r="D53" s="16">
        <v>35463877.939999998</v>
      </c>
      <c r="E53" s="17">
        <f t="shared" si="0"/>
        <v>0.22704997077936595</v>
      </c>
    </row>
    <row r="54" spans="1:5" ht="16.8" customHeight="1" x14ac:dyDescent="0.5">
      <c r="A54" s="14" t="s">
        <v>22</v>
      </c>
      <c r="B54" s="16">
        <v>8797844.5999999996</v>
      </c>
      <c r="C54" s="16">
        <v>234272.25</v>
      </c>
      <c r="D54" s="16">
        <v>98857338.330000013</v>
      </c>
      <c r="E54" s="17">
        <f t="shared" si="0"/>
        <v>9.1365163199614935E-2</v>
      </c>
    </row>
    <row r="55" spans="1:5" ht="16.8" customHeight="1" x14ac:dyDescent="0.5">
      <c r="A55" s="14" t="s">
        <v>56</v>
      </c>
      <c r="B55" s="16">
        <v>90291536.120000005</v>
      </c>
      <c r="C55" s="16">
        <v>27870488.859999999</v>
      </c>
      <c r="D55" s="16">
        <v>976510146.47000003</v>
      </c>
      <c r="E55" s="17">
        <f t="shared" si="0"/>
        <v>0.12100440062721882</v>
      </c>
    </row>
    <row r="56" spans="1:5" ht="16.8" customHeight="1" x14ac:dyDescent="0.5">
      <c r="A56" s="14" t="s">
        <v>16</v>
      </c>
      <c r="B56" s="16">
        <v>50281608.640000001</v>
      </c>
      <c r="C56" s="16">
        <v>31438116.469999999</v>
      </c>
      <c r="D56" s="16">
        <v>344136267.86000001</v>
      </c>
      <c r="E56" s="17">
        <f t="shared" si="0"/>
        <v>0.23746327470269671</v>
      </c>
    </row>
    <row r="57" spans="1:5" ht="16.8" customHeight="1" x14ac:dyDescent="0.5">
      <c r="A57" s="14" t="s">
        <v>15</v>
      </c>
      <c r="B57" s="16">
        <v>6544639.2000000002</v>
      </c>
      <c r="C57" s="16">
        <v>53262.14</v>
      </c>
      <c r="D57" s="16">
        <v>59513902</v>
      </c>
      <c r="E57" s="17">
        <f t="shared" si="0"/>
        <v>0.1108631952917488</v>
      </c>
    </row>
    <row r="58" spans="1:5" x14ac:dyDescent="0.5">
      <c r="A58" s="14" t="s">
        <v>7</v>
      </c>
      <c r="B58" s="16">
        <v>53385910.32</v>
      </c>
      <c r="C58" s="16">
        <v>7467999.3099999996</v>
      </c>
      <c r="D58" s="16">
        <v>834572372.98000002</v>
      </c>
      <c r="E58" s="17">
        <f t="shared" si="0"/>
        <v>7.2916276167529367E-2</v>
      </c>
    </row>
    <row r="59" spans="1:5" x14ac:dyDescent="0.5">
      <c r="A59" s="27" t="s">
        <v>58</v>
      </c>
      <c r="E59" s="26">
        <f>AVERAGE(E12:E58)</f>
        <v>0.1116290638451784</v>
      </c>
    </row>
    <row r="61" spans="1:5" x14ac:dyDescent="0.5">
      <c r="A61" s="25" t="s">
        <v>57</v>
      </c>
    </row>
  </sheetData>
  <sortState ref="A12:E58">
    <sortCondition ref="A12:A58"/>
  </sortState>
  <mergeCells count="4">
    <mergeCell ref="A3:E3"/>
    <mergeCell ref="A4:E4"/>
    <mergeCell ref="A6:E6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A9" sqref="A9"/>
    </sheetView>
  </sheetViews>
  <sheetFormatPr baseColWidth="10" defaultColWidth="11.44140625" defaultRowHeight="18" x14ac:dyDescent="0.5"/>
  <cols>
    <col min="1" max="1" width="41.21875" style="15" customWidth="1"/>
    <col min="2" max="2" width="16.33203125" style="15" customWidth="1"/>
    <col min="3" max="3" width="16" style="15" customWidth="1"/>
    <col min="4" max="4" width="16.109375" style="15" customWidth="1"/>
    <col min="5" max="5" width="18.6640625" style="15" customWidth="1"/>
    <col min="6" max="16384" width="11.44140625" style="15"/>
  </cols>
  <sheetData>
    <row r="1" spans="1:9" s="1" customFormat="1" ht="16.8" x14ac:dyDescent="0.45">
      <c r="B1" s="2"/>
      <c r="C1" s="2"/>
      <c r="D1" s="3"/>
      <c r="E1" s="3"/>
    </row>
    <row r="2" spans="1:9" s="1" customFormat="1" ht="27.75" customHeight="1" x14ac:dyDescent="0.45">
      <c r="A2" s="4"/>
      <c r="B2" s="5"/>
      <c r="C2" s="5"/>
      <c r="D2" s="4"/>
      <c r="E2" s="4"/>
    </row>
    <row r="3" spans="1:9" s="1" customFormat="1" ht="26.25" customHeight="1" x14ac:dyDescent="0.45">
      <c r="A3" s="21" t="s">
        <v>51</v>
      </c>
      <c r="B3" s="21"/>
      <c r="C3" s="21"/>
      <c r="D3" s="21"/>
      <c r="E3" s="21"/>
    </row>
    <row r="4" spans="1:9" s="1" customFormat="1" ht="21.6" x14ac:dyDescent="0.55000000000000004">
      <c r="A4" s="22" t="s">
        <v>34</v>
      </c>
      <c r="B4" s="22"/>
      <c r="C4" s="22"/>
      <c r="D4" s="22"/>
      <c r="E4" s="22"/>
      <c r="F4" s="1" t="s">
        <v>38</v>
      </c>
    </row>
    <row r="5" spans="1:9" s="1" customFormat="1" ht="16.8" x14ac:dyDescent="0.45">
      <c r="B5" s="6"/>
      <c r="C5" s="6"/>
      <c r="D5" s="7"/>
      <c r="E5" s="7"/>
    </row>
    <row r="6" spans="1:9" s="1" customFormat="1" ht="30.75" customHeight="1" x14ac:dyDescent="0.45">
      <c r="A6" s="23" t="s">
        <v>43</v>
      </c>
      <c r="B6" s="23"/>
      <c r="C6" s="23"/>
      <c r="D6" s="23"/>
      <c r="E6" s="23"/>
    </row>
    <row r="7" spans="1:9" s="1" customFormat="1" ht="9" customHeight="1" x14ac:dyDescent="0.45">
      <c r="A7" s="18" t="s">
        <v>38</v>
      </c>
      <c r="B7" s="19"/>
      <c r="C7" s="19"/>
      <c r="D7" s="20"/>
      <c r="E7" s="20"/>
    </row>
    <row r="8" spans="1:9" s="1" customFormat="1" ht="28.5" customHeight="1" x14ac:dyDescent="0.45">
      <c r="A8" s="24" t="s">
        <v>52</v>
      </c>
      <c r="B8" s="24"/>
      <c r="C8" s="24"/>
      <c r="D8" s="24"/>
      <c r="E8" s="24"/>
      <c r="F8" s="9"/>
      <c r="G8" s="9"/>
      <c r="H8" s="9"/>
      <c r="I8" s="9"/>
    </row>
    <row r="9" spans="1:9" s="1" customFormat="1" ht="16.8" x14ac:dyDescent="0.45">
      <c r="A9" s="10"/>
      <c r="B9" s="9"/>
      <c r="C9" s="9"/>
      <c r="D9" s="9"/>
      <c r="E9" s="9"/>
      <c r="F9" s="9"/>
      <c r="G9" s="9"/>
      <c r="H9" s="9"/>
      <c r="I9" s="9"/>
    </row>
    <row r="10" spans="1:9" s="1" customFormat="1" ht="16.8" x14ac:dyDescent="0.45">
      <c r="A10" s="10"/>
      <c r="B10" s="9"/>
      <c r="C10" s="9"/>
      <c r="D10" s="9"/>
      <c r="E10" s="9"/>
      <c r="F10" s="9"/>
      <c r="G10" s="9"/>
      <c r="H10" s="9"/>
      <c r="I10" s="9"/>
    </row>
    <row r="11" spans="1:9" s="1" customFormat="1" ht="48" customHeight="1" x14ac:dyDescent="0.45">
      <c r="A11" s="11" t="s">
        <v>33</v>
      </c>
      <c r="B11" s="12" t="s">
        <v>40</v>
      </c>
      <c r="C11" s="12" t="s">
        <v>39</v>
      </c>
      <c r="D11" s="12" t="s">
        <v>41</v>
      </c>
      <c r="E11" s="13" t="s">
        <v>42</v>
      </c>
    </row>
    <row r="12" spans="1:9" ht="16.8" customHeight="1" x14ac:dyDescent="0.5">
      <c r="A12" s="14" t="s">
        <v>16</v>
      </c>
      <c r="B12" s="16">
        <v>50281608.640000001</v>
      </c>
      <c r="C12" s="16">
        <v>31438116.469999999</v>
      </c>
      <c r="D12" s="16">
        <v>344136267.86000001</v>
      </c>
      <c r="E12" s="17">
        <f>(B12+C12)/D12</f>
        <v>0.23746327470269671</v>
      </c>
    </row>
    <row r="13" spans="1:9" ht="16.8" customHeight="1" x14ac:dyDescent="0.5">
      <c r="A13" s="14" t="s">
        <v>9</v>
      </c>
      <c r="B13" s="16">
        <v>7650898.4100000001</v>
      </c>
      <c r="C13" s="16">
        <v>401174.04</v>
      </c>
      <c r="D13" s="16">
        <v>35463877.939999998</v>
      </c>
      <c r="E13" s="17">
        <f>(B13+C13)/D13</f>
        <v>0.22704997077936595</v>
      </c>
    </row>
    <row r="14" spans="1:9" ht="16.8" customHeight="1" x14ac:dyDescent="0.5">
      <c r="A14" s="14" t="s">
        <v>14</v>
      </c>
      <c r="B14" s="16">
        <v>23866899.699999999</v>
      </c>
      <c r="C14" s="16">
        <v>0</v>
      </c>
      <c r="D14" s="16">
        <v>110189536.34</v>
      </c>
      <c r="E14" s="17">
        <f>(B14+C14)/D14</f>
        <v>0.21659860357662702</v>
      </c>
    </row>
    <row r="15" spans="1:9" ht="16.8" customHeight="1" x14ac:dyDescent="0.5">
      <c r="A15" s="14" t="s">
        <v>18</v>
      </c>
      <c r="B15" s="16">
        <v>24941345.969999999</v>
      </c>
      <c r="C15" s="16">
        <v>11394571.34</v>
      </c>
      <c r="D15" s="16">
        <v>188506547.57000002</v>
      </c>
      <c r="E15" s="17">
        <f>(B15+C15)/D15</f>
        <v>0.19275679162553769</v>
      </c>
    </row>
    <row r="16" spans="1:9" ht="16.8" customHeight="1" x14ac:dyDescent="0.5">
      <c r="A16" s="14" t="s">
        <v>49</v>
      </c>
      <c r="B16" s="16">
        <v>15323444.359999999</v>
      </c>
      <c r="C16" s="16">
        <v>4371350.05</v>
      </c>
      <c r="D16" s="16">
        <v>112113236.63999999</v>
      </c>
      <c r="E16" s="17">
        <f>(B16+C16)/D16</f>
        <v>0.17566877025627903</v>
      </c>
    </row>
    <row r="17" spans="1:5" ht="16.8" customHeight="1" x14ac:dyDescent="0.5">
      <c r="A17" s="14" t="s">
        <v>25</v>
      </c>
      <c r="B17" s="16">
        <v>445088012.02999997</v>
      </c>
      <c r="C17" s="16">
        <v>121919445.75</v>
      </c>
      <c r="D17" s="16">
        <v>3265559000.1599994</v>
      </c>
      <c r="E17" s="17">
        <f>(B17+C17)/D17</f>
        <v>0.17363258717794378</v>
      </c>
    </row>
    <row r="18" spans="1:5" ht="16.8" customHeight="1" x14ac:dyDescent="0.5">
      <c r="A18" s="14" t="s">
        <v>30</v>
      </c>
      <c r="B18" s="16">
        <v>648137495.92999995</v>
      </c>
      <c r="C18" s="16">
        <v>325724298.54000002</v>
      </c>
      <c r="D18" s="16">
        <v>5747067655.5600004</v>
      </c>
      <c r="E18" s="17">
        <f>(B18+C18)/D18</f>
        <v>0.1694536853986463</v>
      </c>
    </row>
    <row r="19" spans="1:5" ht="16.8" customHeight="1" x14ac:dyDescent="0.5">
      <c r="A19" s="14" t="s">
        <v>37</v>
      </c>
      <c r="B19" s="16">
        <v>11443862.09</v>
      </c>
      <c r="C19" s="16">
        <v>1731317.81</v>
      </c>
      <c r="D19" s="16">
        <v>78980358.310000002</v>
      </c>
      <c r="E19" s="17">
        <f>(B19+C19)/D19</f>
        <v>0.16681590438330338</v>
      </c>
    </row>
    <row r="20" spans="1:5" ht="16.8" customHeight="1" x14ac:dyDescent="0.5">
      <c r="A20" s="14" t="s">
        <v>29</v>
      </c>
      <c r="B20" s="16">
        <v>15976817.050000001</v>
      </c>
      <c r="C20" s="16">
        <v>579170.01</v>
      </c>
      <c r="D20" s="16">
        <v>107206475.97</v>
      </c>
      <c r="E20" s="17">
        <f>(B20+C20)/D20</f>
        <v>0.15443084860501269</v>
      </c>
    </row>
    <row r="21" spans="1:5" ht="16.8" customHeight="1" x14ac:dyDescent="0.5">
      <c r="A21" s="14" t="s">
        <v>17</v>
      </c>
      <c r="B21" s="16">
        <v>6470246.3700000001</v>
      </c>
      <c r="C21" s="16">
        <v>849693.54</v>
      </c>
      <c r="D21" s="16">
        <v>47800227.539999999</v>
      </c>
      <c r="E21" s="17">
        <f>(B21+C21)/D21</f>
        <v>0.15313608923460786</v>
      </c>
    </row>
    <row r="22" spans="1:5" ht="16.8" customHeight="1" x14ac:dyDescent="0.5">
      <c r="A22" s="14" t="s">
        <v>46</v>
      </c>
      <c r="B22" s="16">
        <v>8671092.2799999993</v>
      </c>
      <c r="C22" s="16">
        <v>309047.05</v>
      </c>
      <c r="D22" s="16">
        <v>61831498.459999993</v>
      </c>
      <c r="E22" s="17">
        <f>(B22+C22)/D22</f>
        <v>0.14523567362368595</v>
      </c>
    </row>
    <row r="23" spans="1:5" ht="16.8" customHeight="1" x14ac:dyDescent="0.5">
      <c r="A23" s="14" t="s">
        <v>12</v>
      </c>
      <c r="B23" s="16">
        <v>25750376.050000001</v>
      </c>
      <c r="C23" s="16">
        <v>1043664.69</v>
      </c>
      <c r="D23" s="16">
        <v>187592420.08000001</v>
      </c>
      <c r="E23" s="17">
        <f>(B23+C23)/D23</f>
        <v>0.14283114812727246</v>
      </c>
    </row>
    <row r="24" spans="1:5" ht="16.8" customHeight="1" x14ac:dyDescent="0.5">
      <c r="A24" s="14" t="s">
        <v>31</v>
      </c>
      <c r="B24" s="16">
        <v>31289092.039999999</v>
      </c>
      <c r="C24" s="16">
        <v>3409402.26</v>
      </c>
      <c r="D24" s="16">
        <v>250950856.00999996</v>
      </c>
      <c r="E24" s="17">
        <f>(B24+C24)/D24</f>
        <v>0.13826808504138882</v>
      </c>
    </row>
    <row r="25" spans="1:5" ht="16.8" customHeight="1" x14ac:dyDescent="0.5">
      <c r="A25" s="14" t="s">
        <v>13</v>
      </c>
      <c r="B25" s="16">
        <v>18424350.949999999</v>
      </c>
      <c r="C25" s="16">
        <v>234399.17</v>
      </c>
      <c r="D25" s="16">
        <v>144870864.91</v>
      </c>
      <c r="E25" s="17">
        <f>(B25+C25)/D25</f>
        <v>0.12879573909903566</v>
      </c>
    </row>
    <row r="26" spans="1:5" ht="16.8" customHeight="1" x14ac:dyDescent="0.5">
      <c r="A26" s="14" t="s">
        <v>19</v>
      </c>
      <c r="B26" s="16">
        <v>7319888.3499999996</v>
      </c>
      <c r="C26" s="16">
        <v>2886535.35</v>
      </c>
      <c r="D26" s="16">
        <v>81113399.679999992</v>
      </c>
      <c r="E26" s="17">
        <f>(B26+C26)/D26</f>
        <v>0.1258290706623727</v>
      </c>
    </row>
    <row r="27" spans="1:5" ht="16.8" customHeight="1" x14ac:dyDescent="0.5">
      <c r="A27" s="14" t="s">
        <v>11</v>
      </c>
      <c r="B27" s="16">
        <v>24598229.100000001</v>
      </c>
      <c r="C27" s="16">
        <v>1011606.17</v>
      </c>
      <c r="D27" s="16">
        <v>204210315.84999996</v>
      </c>
      <c r="E27" s="17">
        <f>(B27+C27)/D27</f>
        <v>0.12540911639748589</v>
      </c>
    </row>
    <row r="28" spans="1:5" ht="16.8" customHeight="1" x14ac:dyDescent="0.5">
      <c r="A28" s="14" t="s">
        <v>55</v>
      </c>
      <c r="B28" s="16">
        <v>41200591.729999997</v>
      </c>
      <c r="C28" s="16">
        <v>5183433.09</v>
      </c>
      <c r="D28" s="16">
        <v>370316503.90999997</v>
      </c>
      <c r="E28" s="17">
        <f>(B28+C28)/D28</f>
        <v>0.12525508404365621</v>
      </c>
    </row>
    <row r="29" spans="1:5" ht="16.8" customHeight="1" x14ac:dyDescent="0.5">
      <c r="A29" s="14" t="s">
        <v>56</v>
      </c>
      <c r="B29" s="16">
        <v>90291536.120000005</v>
      </c>
      <c r="C29" s="16">
        <v>27870488.859999999</v>
      </c>
      <c r="D29" s="16">
        <v>976510146.47000003</v>
      </c>
      <c r="E29" s="17">
        <f>(B29+C29)/D29</f>
        <v>0.12100440062721882</v>
      </c>
    </row>
    <row r="30" spans="1:5" ht="16.8" customHeight="1" x14ac:dyDescent="0.5">
      <c r="A30" s="14" t="s">
        <v>2</v>
      </c>
      <c r="B30" s="16">
        <v>15285853.07</v>
      </c>
      <c r="C30" s="16">
        <v>9183757.7799999993</v>
      </c>
      <c r="D30" s="16">
        <v>205150211.59999999</v>
      </c>
      <c r="E30" s="17">
        <f>(B30+C30)/D30</f>
        <v>0.11927655671986644</v>
      </c>
    </row>
    <row r="31" spans="1:5" ht="16.8" customHeight="1" x14ac:dyDescent="0.5">
      <c r="A31" s="14" t="s">
        <v>53</v>
      </c>
      <c r="B31" s="16">
        <v>16602262.289999999</v>
      </c>
      <c r="C31" s="16">
        <v>956560.55</v>
      </c>
      <c r="D31" s="16">
        <v>155052149.69999999</v>
      </c>
      <c r="E31" s="17">
        <f>(B31+C31)/D31</f>
        <v>0.11324462688181615</v>
      </c>
    </row>
    <row r="32" spans="1:5" ht="16.8" customHeight="1" x14ac:dyDescent="0.5">
      <c r="A32" s="14" t="s">
        <v>50</v>
      </c>
      <c r="B32" s="16">
        <v>24644540.940000001</v>
      </c>
      <c r="C32" s="16">
        <v>1772244.19</v>
      </c>
      <c r="D32" s="16">
        <v>234234219.02999997</v>
      </c>
      <c r="E32" s="17">
        <f>(B32+C32)/D32</f>
        <v>0.11277935922170546</v>
      </c>
    </row>
    <row r="33" spans="1:5" ht="16.8" customHeight="1" x14ac:dyDescent="0.5">
      <c r="A33" s="14" t="s">
        <v>15</v>
      </c>
      <c r="B33" s="16">
        <v>6544639.2000000002</v>
      </c>
      <c r="C33" s="16">
        <v>53262.14</v>
      </c>
      <c r="D33" s="16">
        <v>59513902</v>
      </c>
      <c r="E33" s="17">
        <f>(B33+C33)/D33</f>
        <v>0.1108631952917488</v>
      </c>
    </row>
    <row r="34" spans="1:5" ht="16.8" customHeight="1" x14ac:dyDescent="0.5">
      <c r="A34" s="14" t="s">
        <v>54</v>
      </c>
      <c r="B34" s="16">
        <v>19259156.079999998</v>
      </c>
      <c r="C34" s="16">
        <v>395431.17</v>
      </c>
      <c r="D34" s="16">
        <v>185994896.81</v>
      </c>
      <c r="E34" s="17">
        <f>(B34+C34)/D34</f>
        <v>0.1056727232149698</v>
      </c>
    </row>
    <row r="35" spans="1:5" ht="16.8" customHeight="1" x14ac:dyDescent="0.5">
      <c r="A35" s="14" t="s">
        <v>5</v>
      </c>
      <c r="B35" s="16">
        <v>52147920.880000003</v>
      </c>
      <c r="C35" s="16">
        <v>21725070.079999998</v>
      </c>
      <c r="D35" s="16">
        <v>705157252.45000005</v>
      </c>
      <c r="E35" s="17">
        <f>(B35+C35)/D35</f>
        <v>0.10476101706865457</v>
      </c>
    </row>
    <row r="36" spans="1:5" ht="16.8" customHeight="1" x14ac:dyDescent="0.5">
      <c r="A36" s="14" t="s">
        <v>8</v>
      </c>
      <c r="B36" s="16">
        <v>4907841.92</v>
      </c>
      <c r="C36" s="16">
        <v>576355.4</v>
      </c>
      <c r="D36" s="16">
        <v>54519762.370000005</v>
      </c>
      <c r="E36" s="17">
        <f>(B36+C36)/D36</f>
        <v>0.10059099822888681</v>
      </c>
    </row>
    <row r="37" spans="1:5" ht="16.8" customHeight="1" x14ac:dyDescent="0.5">
      <c r="A37" s="14" t="s">
        <v>28</v>
      </c>
      <c r="B37" s="16">
        <v>22791492.699999999</v>
      </c>
      <c r="C37" s="16">
        <v>3839278.07</v>
      </c>
      <c r="D37" s="16">
        <v>266890278.02000001</v>
      </c>
      <c r="E37" s="17">
        <f>(B37+C37)/D37</f>
        <v>9.9781719167771121E-2</v>
      </c>
    </row>
    <row r="38" spans="1:5" ht="16.8" customHeight="1" x14ac:dyDescent="0.5">
      <c r="A38" s="14" t="s">
        <v>45</v>
      </c>
      <c r="B38" s="16">
        <v>6051313.7800000003</v>
      </c>
      <c r="C38" s="16">
        <v>444873.08</v>
      </c>
      <c r="D38" s="16">
        <v>67074097.740000002</v>
      </c>
      <c r="E38" s="17">
        <f>(B38+C38)/D38</f>
        <v>9.6850901896306296E-2</v>
      </c>
    </row>
    <row r="39" spans="1:5" ht="16.8" customHeight="1" x14ac:dyDescent="0.5">
      <c r="A39" s="14" t="s">
        <v>32</v>
      </c>
      <c r="B39" s="16">
        <v>13103230.98</v>
      </c>
      <c r="C39" s="16">
        <v>2532709.2200000002</v>
      </c>
      <c r="D39" s="16">
        <v>161781127.28</v>
      </c>
      <c r="E39" s="17">
        <f>(B39+C39)/D39</f>
        <v>9.6648728210048607E-2</v>
      </c>
    </row>
    <row r="40" spans="1:5" ht="16.8" customHeight="1" x14ac:dyDescent="0.5">
      <c r="A40" s="14" t="s">
        <v>1</v>
      </c>
      <c r="B40" s="16">
        <v>10455954.58</v>
      </c>
      <c r="C40" s="16">
        <v>3789000</v>
      </c>
      <c r="D40" s="16">
        <v>149134102.90000001</v>
      </c>
      <c r="E40" s="17">
        <f>(B40+C40)/D40</f>
        <v>9.5517754175594397E-2</v>
      </c>
    </row>
    <row r="41" spans="1:5" ht="16.8" customHeight="1" x14ac:dyDescent="0.5">
      <c r="A41" s="14" t="s">
        <v>21</v>
      </c>
      <c r="B41" s="16">
        <v>16588768.630000001</v>
      </c>
      <c r="C41" s="16">
        <v>513955.03</v>
      </c>
      <c r="D41" s="16">
        <v>179300405.08999997</v>
      </c>
      <c r="E41" s="17">
        <f>(B41+C41)/D41</f>
        <v>9.5385861796660615E-2</v>
      </c>
    </row>
    <row r="42" spans="1:5" ht="16.8" customHeight="1" x14ac:dyDescent="0.5">
      <c r="A42" s="14" t="s">
        <v>6</v>
      </c>
      <c r="B42" s="16">
        <v>68333288.120000005</v>
      </c>
      <c r="C42" s="16">
        <v>15206308.83</v>
      </c>
      <c r="D42" s="16">
        <v>884944520.97000003</v>
      </c>
      <c r="E42" s="17">
        <f>(B42+C42)/D42</f>
        <v>9.4400942624551301E-2</v>
      </c>
    </row>
    <row r="43" spans="1:5" ht="16.8" customHeight="1" x14ac:dyDescent="0.5">
      <c r="A43" s="14" t="s">
        <v>10</v>
      </c>
      <c r="B43" s="16">
        <v>33379461.59</v>
      </c>
      <c r="C43" s="16">
        <v>12268529.49</v>
      </c>
      <c r="D43" s="16">
        <v>486198606.48000008</v>
      </c>
      <c r="E43" s="17">
        <f>(B43+C43)/D43</f>
        <v>9.3887539930408548E-2</v>
      </c>
    </row>
    <row r="44" spans="1:5" ht="16.8" customHeight="1" x14ac:dyDescent="0.5">
      <c r="A44" s="14" t="s">
        <v>22</v>
      </c>
      <c r="B44" s="16">
        <v>8797844.5999999996</v>
      </c>
      <c r="C44" s="16">
        <v>234272.25</v>
      </c>
      <c r="D44" s="16">
        <v>98857338.330000013</v>
      </c>
      <c r="E44" s="17">
        <f>(B44+C44)/D44</f>
        <v>9.1365163199614935E-2</v>
      </c>
    </row>
    <row r="45" spans="1:5" ht="16.8" customHeight="1" x14ac:dyDescent="0.5">
      <c r="A45" s="14" t="s">
        <v>44</v>
      </c>
      <c r="B45" s="16">
        <v>25025922.82</v>
      </c>
      <c r="C45" s="16">
        <v>500.78</v>
      </c>
      <c r="D45" s="16">
        <v>277644953.66999996</v>
      </c>
      <c r="E45" s="17">
        <f>(B45+C45)/D45</f>
        <v>9.0138226066034027E-2</v>
      </c>
    </row>
    <row r="46" spans="1:5" ht="16.8" customHeight="1" x14ac:dyDescent="0.5">
      <c r="A46" s="14" t="s">
        <v>47</v>
      </c>
      <c r="B46" s="16">
        <v>10979296.42</v>
      </c>
      <c r="C46" s="16">
        <v>529262</v>
      </c>
      <c r="D46" s="16">
        <v>135668678.28000003</v>
      </c>
      <c r="E46" s="17">
        <f>(B46+C46)/D46</f>
        <v>8.4828411140322621E-2</v>
      </c>
    </row>
    <row r="47" spans="1:5" ht="16.8" customHeight="1" x14ac:dyDescent="0.5">
      <c r="A47" s="14" t="s">
        <v>20</v>
      </c>
      <c r="B47" s="16">
        <v>4173519.34</v>
      </c>
      <c r="C47" s="16">
        <v>300000</v>
      </c>
      <c r="D47" s="16">
        <v>54892409.930000007</v>
      </c>
      <c r="E47" s="17">
        <f>(B47+C47)/D47</f>
        <v>8.1496136637191352E-2</v>
      </c>
    </row>
    <row r="48" spans="1:5" ht="16.8" customHeight="1" x14ac:dyDescent="0.5">
      <c r="A48" s="14" t="s">
        <v>24</v>
      </c>
      <c r="B48" s="16">
        <v>11270010.15</v>
      </c>
      <c r="C48" s="16">
        <v>3944030.65</v>
      </c>
      <c r="D48" s="16">
        <v>190187154.84</v>
      </c>
      <c r="E48" s="17">
        <f>(B48+C48)/D48</f>
        <v>7.9995101734390089E-2</v>
      </c>
    </row>
    <row r="49" spans="1:5" ht="16.8" customHeight="1" x14ac:dyDescent="0.5">
      <c r="A49" s="14" t="s">
        <v>7</v>
      </c>
      <c r="B49" s="16">
        <v>53385910.32</v>
      </c>
      <c r="C49" s="16">
        <v>7467999.3099999996</v>
      </c>
      <c r="D49" s="16">
        <v>834572372.98000002</v>
      </c>
      <c r="E49" s="17">
        <f>(B49+C49)/D49</f>
        <v>7.2916276167529367E-2</v>
      </c>
    </row>
    <row r="50" spans="1:5" ht="16.8" customHeight="1" x14ac:dyDescent="0.5">
      <c r="A50" s="14" t="s">
        <v>23</v>
      </c>
      <c r="B50" s="16">
        <v>5578167.1100000003</v>
      </c>
      <c r="C50" s="16">
        <v>364350.67</v>
      </c>
      <c r="D50" s="16">
        <v>83221919.460000008</v>
      </c>
      <c r="E50" s="17">
        <f>(B50+C50)/D50</f>
        <v>7.1405680361124407E-2</v>
      </c>
    </row>
    <row r="51" spans="1:5" ht="16.8" customHeight="1" x14ac:dyDescent="0.5">
      <c r="A51" s="14" t="s">
        <v>36</v>
      </c>
      <c r="B51" s="16">
        <v>5725669.9000000004</v>
      </c>
      <c r="C51" s="16">
        <v>3919185.26</v>
      </c>
      <c r="D51" s="16">
        <v>161399143.97999999</v>
      </c>
      <c r="E51" s="17">
        <f>(B51+C51)/D51</f>
        <v>5.975778385290046E-2</v>
      </c>
    </row>
    <row r="52" spans="1:5" ht="16.8" customHeight="1" x14ac:dyDescent="0.5">
      <c r="A52" s="14" t="s">
        <v>4</v>
      </c>
      <c r="B52" s="16">
        <v>14474752.4</v>
      </c>
      <c r="C52" s="16">
        <v>2730839.9</v>
      </c>
      <c r="D52" s="16">
        <v>296756322.12</v>
      </c>
      <c r="E52" s="17">
        <f>(B52+C52)/D52</f>
        <v>5.7978856784195273E-2</v>
      </c>
    </row>
    <row r="53" spans="1:5" ht="16.8" customHeight="1" x14ac:dyDescent="0.5">
      <c r="A53" s="14" t="s">
        <v>48</v>
      </c>
      <c r="B53" s="16">
        <v>18261033.5</v>
      </c>
      <c r="C53" s="16">
        <v>1117365.23</v>
      </c>
      <c r="D53" s="16">
        <v>423903050.19</v>
      </c>
      <c r="E53" s="17">
        <f>(B53+C53)/D53</f>
        <v>4.5714223385074249E-2</v>
      </c>
    </row>
    <row r="54" spans="1:5" ht="16.8" customHeight="1" x14ac:dyDescent="0.5">
      <c r="A54" s="14" t="s">
        <v>35</v>
      </c>
      <c r="B54" s="16">
        <v>9304699.1799999997</v>
      </c>
      <c r="C54" s="16">
        <v>0</v>
      </c>
      <c r="D54" s="16">
        <v>247143841.32999998</v>
      </c>
      <c r="E54" s="17">
        <f>(B54+C54)/D54</f>
        <v>3.7648921898789524E-2</v>
      </c>
    </row>
    <row r="55" spans="1:5" ht="16.8" customHeight="1" x14ac:dyDescent="0.5">
      <c r="A55" s="14" t="s">
        <v>27</v>
      </c>
      <c r="B55" s="16">
        <v>2822022.19</v>
      </c>
      <c r="C55" s="16">
        <v>58839.199999999997</v>
      </c>
      <c r="D55" s="16">
        <v>76960623</v>
      </c>
      <c r="E55" s="17">
        <f>(B55+C55)/D55</f>
        <v>3.7432927095717508E-2</v>
      </c>
    </row>
    <row r="56" spans="1:5" ht="16.8" customHeight="1" x14ac:dyDescent="0.5">
      <c r="A56" s="14" t="s">
        <v>0</v>
      </c>
      <c r="B56" s="16">
        <v>7332220.3899999997</v>
      </c>
      <c r="C56" s="16">
        <v>1196294.8899999999</v>
      </c>
      <c r="D56" s="16">
        <v>302240234.36000001</v>
      </c>
      <c r="E56" s="17">
        <f>(B56+C56)/D56</f>
        <v>2.8217670284895417E-2</v>
      </c>
    </row>
    <row r="57" spans="1:5" ht="16.8" customHeight="1" x14ac:dyDescent="0.5">
      <c r="A57" s="14" t="s">
        <v>3</v>
      </c>
      <c r="B57" s="16">
        <v>3705620.1</v>
      </c>
      <c r="C57" s="16">
        <v>0</v>
      </c>
      <c r="D57" s="16">
        <v>136105099.94</v>
      </c>
      <c r="E57" s="17">
        <f>(B57+C57)/D57</f>
        <v>2.7226166408412102E-2</v>
      </c>
    </row>
    <row r="58" spans="1:5" ht="16.8" customHeight="1" x14ac:dyDescent="0.5">
      <c r="A58" s="14" t="s">
        <v>26</v>
      </c>
      <c r="B58" s="16">
        <v>2630637.5099999998</v>
      </c>
      <c r="C58" s="16">
        <v>1017517.96</v>
      </c>
      <c r="D58" s="16">
        <v>172508478.68000001</v>
      </c>
      <c r="E58" s="17">
        <f>(B58+C58)/D58</f>
        <v>2.11476879160662E-2</v>
      </c>
    </row>
    <row r="59" spans="1:5" x14ac:dyDescent="0.5">
      <c r="A59" s="27" t="s">
        <v>58</v>
      </c>
      <c r="E59" s="26">
        <f>AVERAGE(E12:E58)</f>
        <v>0.11162906384517836</v>
      </c>
    </row>
    <row r="61" spans="1:5" x14ac:dyDescent="0.5">
      <c r="A61" s="25" t="s">
        <v>57</v>
      </c>
    </row>
  </sheetData>
  <sortState ref="A12:E58">
    <sortCondition descending="1" ref="E12:E58"/>
  </sortState>
  <mergeCells count="4">
    <mergeCell ref="A3:E3"/>
    <mergeCell ref="A4:E4"/>
    <mergeCell ref="A6:E6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ESFUERZO INVERSOR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2023-09-14T08:38:32Z</dcterms:modified>
</cp:coreProperties>
</file>