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8" yWindow="228" windowWidth="14808" windowHeight="8016"/>
  </bookViews>
  <sheets>
    <sheet name="Orden ALFABETICO" sheetId="5" r:id="rId1"/>
    <sheet name="Orden CARGA FINANCIERA" sheetId="8" r:id="rId2"/>
  </sheets>
  <calcPr calcId="145621"/>
</workbook>
</file>

<file path=xl/calcChain.xml><?xml version="1.0" encoding="utf-8"?>
<calcChain xmlns="http://schemas.openxmlformats.org/spreadsheetml/2006/main">
  <c r="I29" i="8" l="1"/>
  <c r="I58" i="8"/>
  <c r="I37" i="8"/>
  <c r="I25" i="8"/>
  <c r="I56" i="8"/>
  <c r="I44" i="8"/>
  <c r="I21" i="8"/>
  <c r="I22" i="8"/>
  <c r="I35" i="8"/>
  <c r="I27" i="8"/>
  <c r="I42" i="8"/>
  <c r="I51" i="8"/>
  <c r="I24" i="8"/>
  <c r="I52" i="8"/>
  <c r="I45" i="8"/>
  <c r="I26" i="8"/>
  <c r="I12" i="8"/>
  <c r="I14" i="8"/>
  <c r="I53" i="8"/>
  <c r="I38" i="8"/>
  <c r="I39" i="8"/>
  <c r="I31" i="8"/>
  <c r="I54" i="8"/>
  <c r="I32" i="8"/>
  <c r="I34" i="8"/>
  <c r="I17" i="8"/>
  <c r="I15" i="8"/>
  <c r="I36" i="8"/>
  <c r="I20" i="8"/>
  <c r="I40" i="8"/>
  <c r="I28" i="8"/>
  <c r="I41" i="8"/>
  <c r="I49" i="8"/>
  <c r="I19" i="8"/>
  <c r="I47" i="8"/>
  <c r="I23" i="8"/>
  <c r="I57" i="8"/>
  <c r="I50" i="8"/>
  <c r="I30" i="8"/>
  <c r="I48" i="8"/>
  <c r="I43" i="8"/>
  <c r="I46" i="8"/>
  <c r="I13" i="8"/>
  <c r="I18" i="8"/>
  <c r="I33" i="8"/>
  <c r="I55" i="8"/>
  <c r="I59" i="8" s="1"/>
  <c r="I16" i="8"/>
  <c r="I59" i="5"/>
  <c r="I58" i="5"/>
  <c r="I52" i="5" l="1"/>
  <c r="I53" i="5"/>
  <c r="I54" i="5"/>
  <c r="I55" i="5"/>
  <c r="I56" i="5"/>
  <c r="I57" i="5"/>
  <c r="I12" i="5" l="1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</calcChain>
</file>

<file path=xl/sharedStrings.xml><?xml version="1.0" encoding="utf-8"?>
<sst xmlns="http://schemas.openxmlformats.org/spreadsheetml/2006/main" count="130" uniqueCount="65">
  <si>
    <t xml:space="preserve">Granada                                                               </t>
  </si>
  <si>
    <t xml:space="preserve">Huelva                                                                </t>
  </si>
  <si>
    <t xml:space="preserve">Almería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</si>
  <si>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</si>
  <si>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</si>
  <si>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</si>
  <si>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</si>
  <si>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 xml:space="preserve">Zaragoza                                                              </t>
  </si>
  <si>
    <t xml:space="preserve">Huesca                                                                </t>
  </si>
  <si>
    <t xml:space="preserve">Teruel                                                                </t>
  </si>
  <si>
    <t xml:space="preserve">Palma                                                                 </t>
  </si>
  <si>
    <t xml:space="preserve">Santander                                                             </t>
  </si>
  <si>
    <t xml:space="preserve">Burgos                                                                </t>
  </si>
  <si>
    <t xml:space="preserve">León                                                                  </t>
  </si>
  <si>
    <t xml:space="preserve">Palencia                                                              </t>
  </si>
  <si>
    <t xml:space="preserve">Zamora                                                                </t>
  </si>
  <si>
    <t xml:space="preserve">Valladolid                                                            </t>
  </si>
  <si>
    <t xml:space="preserve">Soria                                                                 </t>
  </si>
  <si>
    <t xml:space="preserve">Salamanca                                                             </t>
  </si>
  <si>
    <t xml:space="preserve">Ciudad Real                                                           </t>
  </si>
  <si>
    <t xml:space="preserve">Cuenca                                                                </t>
  </si>
  <si>
    <t xml:space="preserve">Albacete                                                              </t>
  </si>
  <si>
    <t xml:space="preserve">Toledo                                                                </t>
  </si>
  <si>
    <t xml:space="preserve">Guadalajara                                                           </t>
  </si>
  <si>
    <t xml:space="preserve">Tarragona                                                             </t>
  </si>
  <si>
    <t xml:space="preserve">Barcelona                                                             </t>
  </si>
  <si>
    <t xml:space="preserve">Lleida                                                                </t>
  </si>
  <si>
    <t xml:space="preserve">Cáceres                                                               </t>
  </si>
  <si>
    <t xml:space="preserve">Coruña (A)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</si>
  <si>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</si>
  <si>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</si>
  <si>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Pamplona/Iruña                                                        </t>
  </si>
  <si>
    <t xml:space="preserve">Logroño                                                               </t>
  </si>
  <si>
    <t>Municipio</t>
  </si>
  <si>
    <t>Capitales de Provincia</t>
  </si>
  <si>
    <t xml:space="preserve">Oviedo                                                                </t>
  </si>
  <si>
    <t xml:space="preserve">Cádiz                                                                 </t>
  </si>
  <si>
    <t xml:space="preserve">Pontevedra                                                            </t>
  </si>
  <si>
    <t xml:space="preserve"> </t>
  </si>
  <si>
    <t>INGRESOS</t>
  </si>
  <si>
    <t>GASTOS</t>
  </si>
  <si>
    <t>Gastos financieros (capitulo 3)</t>
  </si>
  <si>
    <t>Pasivos financieros (capitulo 9)</t>
  </si>
  <si>
    <t>Impuestos directos (capitulo 1)</t>
  </si>
  <si>
    <t>Impuestos indirectos (capitulo 2)</t>
  </si>
  <si>
    <t>Ingresos patrimoniales (capitulo 5)</t>
  </si>
  <si>
    <t>Transferencias corrientes (capitulo 4)</t>
  </si>
  <si>
    <t>Tasas, precios públicos  y otros ingresos (capitulo 3)</t>
  </si>
  <si>
    <t>Carga financiera</t>
  </si>
  <si>
    <t>Refleja la parte de los ingresos corrientes que son empleados para amortizar la deuda financiera (capítulo 9 de gastos) e intereses asociados a la misma (capítulo 3 de gastos)</t>
  </si>
  <si>
    <t xml:space="preserve">Alicante/Alacant                                                      </t>
  </si>
  <si>
    <t xml:space="preserve">Segovia                                                               </t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</si>
  <si>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</si>
  <si>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</si>
  <si>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</si>
  <si>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</si>
  <si>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Santa Cruz de Tenerife                                                </t>
  </si>
  <si>
    <t>Carga financiera 2022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</si>
  <si>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30-06-23). Las denominaciones y criterios de cálculo de los indicadores están basados en el Documento "Indicadores de la cuenta general de las entidades locales"</t>
    </r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</si>
  <si>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</si>
  <si>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</si>
  <si>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</si>
  <si>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</si>
  <si>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No están disponibles los datos de Las Palmas, Bilbao y Vitoria</t>
  </si>
  <si>
    <t>MEDIA CAPITALES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</si>
</sst>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Univers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sz val="11"/>
      <color theme="1"/>
      <name val="Gill Sans MT"/>
      <family val="2"/>
    </font>
    <font>
      <b/>
      <sz val="8"/>
      <name val="Gill Sans MT"/>
      <family val="2"/>
    </font>
    <font>
      <b/>
      <sz val="10"/>
      <color indexed="8"/>
      <name val="Gill Sans MT"/>
      <family val="2"/>
    </font>
    <font>
      <sz val="8"/>
      <color indexed="8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10"/>
      <color indexed="8"/>
      <name val="Arial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4" fontId="7" fillId="0" borderId="0" xfId="2" applyNumberFormat="1" applyFont="1" applyFill="1" applyBorder="1" applyAlignment="1">
      <alignment horizontal="center" vertical="center"/>
    </xf>
    <xf numFmtId="3" fontId="11" fillId="3" borderId="1" xfId="1" applyNumberFormat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12" fillId="2" borderId="2" xfId="4" applyNumberFormat="1" applyFont="1" applyFill="1" applyBorder="1" applyAlignment="1">
      <alignment horizontal="right" vertical="center" wrapText="1"/>
    </xf>
    <xf numFmtId="164" fontId="11" fillId="2" borderId="2" xfId="5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4" fontId="10" fillId="2" borderId="3" xfId="2" applyNumberFormat="1" applyFont="1" applyFill="1" applyBorder="1" applyAlignment="1">
      <alignment horizontal="center" vertical="center"/>
    </xf>
    <xf numFmtId="4" fontId="10" fillId="2" borderId="4" xfId="2" applyNumberFormat="1" applyFont="1" applyFill="1" applyBorder="1" applyAlignment="1">
      <alignment horizontal="center" vertical="center"/>
    </xf>
    <xf numFmtId="4" fontId="10" fillId="2" borderId="5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4" applyFont="1" applyFill="1" applyBorder="1" applyAlignment="1">
      <alignment horizontal="left"/>
    </xf>
    <xf numFmtId="0" fontId="14" fillId="0" borderId="1" xfId="4" applyFont="1" applyFill="1" applyBorder="1" applyAlignment="1">
      <alignment horizontal="left"/>
    </xf>
    <xf numFmtId="164" fontId="17" fillId="0" borderId="1" xfId="0" applyNumberFormat="1" applyFont="1" applyBorder="1" applyAlignment="1">
      <alignment horizontal="center" vertical="center"/>
    </xf>
  </cellXfs>
  <cellStyles count="6">
    <cellStyle name="Normal" xfId="0" builtinId="0"/>
    <cellStyle name="Normal_CENSOResumen(INTERNET) 2" xfId="2"/>
    <cellStyle name="Normal_icio" xfId="1"/>
    <cellStyle name="Normal_IngGast (2)" xfId="3"/>
    <cellStyle name="Normal_todo" xfId="4"/>
    <cellStyle name="Porcentaje" xfId="5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workbookViewId="0">
      <selection activeCell="A43" sqref="A43"/>
    </sheetView>
  </sheetViews>
  <sheetFormatPr baseColWidth="10" defaultRowHeight="18"/>
  <cols>
    <col min="1" max="1" width="40" style="20" customWidth="1"/>
    <col min="2" max="2" width="15.33203125" style="20" customWidth="1"/>
    <col min="3" max="3" width="14.109375" style="20" customWidth="1"/>
    <col min="4" max="4" width="16.5546875" style="20" customWidth="1"/>
    <col min="5" max="5" width="15" style="20" customWidth="1"/>
    <col min="6" max="6" width="14.88671875" style="20" customWidth="1"/>
    <col min="7" max="7" width="15.109375" style="20" customWidth="1"/>
    <col min="8" max="8" width="16.109375" style="20" customWidth="1"/>
    <col min="9" max="9" width="13.6640625" style="20" customWidth="1"/>
    <col min="10" max="16384" width="11.5546875" style="20"/>
  </cols>
  <sheetData>
    <row r="1" spans="1:9" s="10" customFormat="1" ht="16.8">
      <c r="B1" s="11"/>
      <c r="C1" s="11"/>
      <c r="D1" s="11"/>
      <c r="E1" s="12"/>
      <c r="F1" s="12"/>
      <c r="G1" s="12"/>
      <c r="H1" s="12"/>
      <c r="I1" s="12"/>
    </row>
    <row r="2" spans="1:9" s="10" customFormat="1" ht="27.75" customHeight="1">
      <c r="A2" s="1"/>
      <c r="B2" s="2"/>
      <c r="C2" s="2"/>
      <c r="D2" s="2"/>
      <c r="E2" s="1"/>
      <c r="F2" s="1"/>
      <c r="G2" s="1"/>
      <c r="H2" s="1"/>
      <c r="I2" s="1"/>
    </row>
    <row r="3" spans="1:9" s="10" customFormat="1" ht="26.25" customHeight="1">
      <c r="A3" s="23" t="s">
        <v>57</v>
      </c>
      <c r="B3" s="23"/>
      <c r="C3" s="23"/>
      <c r="D3" s="23"/>
      <c r="E3" s="23"/>
      <c r="F3" s="23"/>
      <c r="G3" s="23"/>
      <c r="H3" s="23"/>
      <c r="I3" s="23"/>
    </row>
    <row r="4" spans="1:9" s="10" customFormat="1" ht="21.6">
      <c r="A4" s="24" t="s">
        <v>34</v>
      </c>
      <c r="B4" s="24"/>
      <c r="C4" s="24"/>
      <c r="D4" s="24"/>
      <c r="E4" s="24"/>
      <c r="F4" s="24"/>
      <c r="G4" s="24"/>
      <c r="H4" s="24"/>
      <c r="I4" s="24"/>
    </row>
    <row r="5" spans="1:9" s="10" customFormat="1" ht="16.8">
      <c r="A5" s="10" t="s">
        <v>38</v>
      </c>
      <c r="B5" s="13"/>
      <c r="C5" s="13"/>
      <c r="D5" s="13"/>
      <c r="E5" s="14"/>
      <c r="F5" s="14"/>
      <c r="G5" s="14"/>
      <c r="H5" s="14"/>
      <c r="I5" s="14"/>
    </row>
    <row r="6" spans="1:9" s="10" customFormat="1" ht="16.8">
      <c r="A6" s="25" t="s">
        <v>49</v>
      </c>
      <c r="B6" s="25"/>
      <c r="C6" s="25"/>
      <c r="D6" s="25"/>
      <c r="E6" s="25"/>
      <c r="F6" s="25"/>
      <c r="G6" s="25"/>
      <c r="H6" s="25"/>
      <c r="I6" s="25"/>
    </row>
    <row r="7" spans="1:9" s="10" customFormat="1" ht="9.75" customHeight="1">
      <c r="A7" s="21"/>
      <c r="B7" s="21"/>
      <c r="C7" s="21"/>
      <c r="D7" s="21"/>
      <c r="E7" s="21"/>
      <c r="F7" s="21"/>
      <c r="G7" s="21"/>
      <c r="H7" s="21"/>
      <c r="I7" s="21"/>
    </row>
    <row r="8" spans="1:9" s="10" customFormat="1" ht="27.75" customHeight="1">
      <c r="A8" s="29" t="s">
        <v>58</v>
      </c>
      <c r="B8" s="29"/>
      <c r="C8" s="29"/>
      <c r="D8" s="29"/>
      <c r="E8" s="29"/>
      <c r="F8" s="29"/>
      <c r="G8" s="29"/>
      <c r="H8" s="29"/>
      <c r="I8" s="29"/>
    </row>
    <row r="9" spans="1:9" s="10" customFormat="1" ht="16.8">
      <c r="A9" s="15"/>
      <c r="B9" s="3"/>
      <c r="C9" s="3"/>
      <c r="D9" s="3"/>
      <c r="E9" s="3"/>
      <c r="F9" s="3"/>
      <c r="G9" s="3"/>
      <c r="H9" s="3"/>
      <c r="I9" s="3"/>
    </row>
    <row r="10" spans="1:9" s="17" customFormat="1" ht="24" customHeight="1">
      <c r="A10" s="16"/>
      <c r="B10" s="26" t="s">
        <v>40</v>
      </c>
      <c r="C10" s="28"/>
      <c r="D10" s="26" t="s">
        <v>39</v>
      </c>
      <c r="E10" s="27"/>
      <c r="F10" s="27"/>
      <c r="G10" s="27"/>
      <c r="H10" s="28"/>
      <c r="I10" s="4"/>
    </row>
    <row r="11" spans="1:9" s="10" customFormat="1" ht="52.5" customHeight="1">
      <c r="A11" s="5" t="s">
        <v>33</v>
      </c>
      <c r="B11" s="6" t="s">
        <v>41</v>
      </c>
      <c r="C11" s="6" t="s">
        <v>42</v>
      </c>
      <c r="D11" s="6" t="s">
        <v>43</v>
      </c>
      <c r="E11" s="6" t="s">
        <v>44</v>
      </c>
      <c r="F11" s="6" t="s">
        <v>47</v>
      </c>
      <c r="G11" s="7" t="s">
        <v>46</v>
      </c>
      <c r="H11" s="6" t="s">
        <v>45</v>
      </c>
      <c r="I11" s="8" t="s">
        <v>48</v>
      </c>
    </row>
    <row r="12" spans="1:9" ht="16.8" customHeight="1">
      <c r="A12" s="9" t="s">
        <v>21</v>
      </c>
      <c r="B12" s="18">
        <v>306142.45</v>
      </c>
      <c r="C12" s="18">
        <v>18389372.41</v>
      </c>
      <c r="D12" s="18">
        <v>68993176.040000007</v>
      </c>
      <c r="E12" s="18">
        <v>8058579.79</v>
      </c>
      <c r="F12" s="18">
        <v>32640724</v>
      </c>
      <c r="G12" s="18">
        <v>47793476.439999998</v>
      </c>
      <c r="H12" s="18">
        <v>1974632.34</v>
      </c>
      <c r="I12" s="19">
        <f t="shared" ref="I12:I58" si="0">(B12+C12)/(D12+E12+F12+G12+H12)</f>
        <v>0.1172422290859873</v>
      </c>
    </row>
    <row r="13" spans="1:9" ht="16.8" customHeight="1">
      <c r="A13" s="9" t="s">
        <v>50</v>
      </c>
      <c r="B13" s="18">
        <v>1033226.75</v>
      </c>
      <c r="C13" s="18">
        <v>0</v>
      </c>
      <c r="D13" s="18">
        <v>126868200.67</v>
      </c>
      <c r="E13" s="18">
        <v>16090583.199999999</v>
      </c>
      <c r="F13" s="18">
        <v>45183096.149999999</v>
      </c>
      <c r="G13" s="18">
        <v>101934309.2</v>
      </c>
      <c r="H13" s="18">
        <v>10934395</v>
      </c>
      <c r="I13" s="19">
        <f t="shared" si="0"/>
        <v>3.4325263102537419E-3</v>
      </c>
    </row>
    <row r="14" spans="1:9" ht="16.8" customHeight="1">
      <c r="A14" s="9" t="s">
        <v>2</v>
      </c>
      <c r="B14" s="18">
        <v>673328.02</v>
      </c>
      <c r="C14" s="18">
        <v>13131576.699999999</v>
      </c>
      <c r="D14" s="18">
        <v>74957829.019999996</v>
      </c>
      <c r="E14" s="18">
        <v>9202581.8200000003</v>
      </c>
      <c r="F14" s="18">
        <v>35794388.560000002</v>
      </c>
      <c r="G14" s="18">
        <v>79669975.019999996</v>
      </c>
      <c r="H14" s="18">
        <v>2643591.58</v>
      </c>
      <c r="I14" s="19">
        <f t="shared" si="0"/>
        <v>6.8250438726538173E-2</v>
      </c>
    </row>
    <row r="15" spans="1:9" ht="16.8" customHeight="1">
      <c r="A15" s="9" t="s">
        <v>52</v>
      </c>
      <c r="B15" s="18">
        <v>81902.23</v>
      </c>
      <c r="C15" s="18">
        <v>5645035.2999999998</v>
      </c>
      <c r="D15" s="18">
        <v>25655427.039999999</v>
      </c>
      <c r="E15" s="18">
        <v>1908737.76</v>
      </c>
      <c r="F15" s="18">
        <v>8508925.9900000002</v>
      </c>
      <c r="G15" s="18">
        <v>19785143.039999999</v>
      </c>
      <c r="H15" s="18">
        <v>2238197.14</v>
      </c>
      <c r="I15" s="19">
        <f t="shared" si="0"/>
        <v>9.8576408815152394E-2</v>
      </c>
    </row>
    <row r="16" spans="1:9" ht="16.8" customHeight="1">
      <c r="A16" s="9" t="s">
        <v>59</v>
      </c>
      <c r="B16" s="18">
        <v>106871.21</v>
      </c>
      <c r="C16" s="18">
        <v>33633605.030000001</v>
      </c>
      <c r="D16" s="18">
        <v>62846631.340000004</v>
      </c>
      <c r="E16" s="18">
        <v>9637659.0500000007</v>
      </c>
      <c r="F16" s="18">
        <v>11836004.050000001</v>
      </c>
      <c r="G16" s="18">
        <v>53845277.369999997</v>
      </c>
      <c r="H16" s="18">
        <v>692621.64</v>
      </c>
      <c r="I16" s="19">
        <f t="shared" si="0"/>
        <v>0.24298513038158789</v>
      </c>
    </row>
    <row r="17" spans="1:9" ht="16.8" customHeight="1">
      <c r="A17" s="9" t="s">
        <v>25</v>
      </c>
      <c r="B17" s="18">
        <v>12178651.08</v>
      </c>
      <c r="C17" s="18">
        <v>84365474.489999995</v>
      </c>
      <c r="D17" s="18">
        <v>1078752143.3399999</v>
      </c>
      <c r="E17" s="18">
        <v>106526956.76000001</v>
      </c>
      <c r="F17" s="18">
        <v>415998937.19999999</v>
      </c>
      <c r="G17" s="18">
        <v>1464803261.9400001</v>
      </c>
      <c r="H17" s="18">
        <v>36981193.280000001</v>
      </c>
      <c r="I17" s="19">
        <f t="shared" si="0"/>
        <v>3.1112530219008391E-2</v>
      </c>
    </row>
    <row r="18" spans="1:9" ht="16.8" customHeight="1">
      <c r="A18" s="9" t="s">
        <v>12</v>
      </c>
      <c r="B18" s="18">
        <v>3044782.11</v>
      </c>
      <c r="C18" s="18">
        <v>4434855.72</v>
      </c>
      <c r="D18" s="18">
        <v>78355141.040000007</v>
      </c>
      <c r="E18" s="18">
        <v>9580110.9299999997</v>
      </c>
      <c r="F18" s="18">
        <v>44528188.560000002</v>
      </c>
      <c r="G18" s="18">
        <v>52253207.82</v>
      </c>
      <c r="H18" s="18">
        <v>8154336.8799999999</v>
      </c>
      <c r="I18" s="19">
        <f t="shared" si="0"/>
        <v>3.8780523784230581E-2</v>
      </c>
    </row>
    <row r="19" spans="1:9" ht="16.8" customHeight="1">
      <c r="A19" s="9" t="s">
        <v>27</v>
      </c>
      <c r="B19" s="18">
        <v>69286.89</v>
      </c>
      <c r="C19" s="18">
        <v>1704707.16</v>
      </c>
      <c r="D19" s="18">
        <v>34951259.170000002</v>
      </c>
      <c r="E19" s="18">
        <v>4187658.36</v>
      </c>
      <c r="F19" s="18">
        <v>11949668.710000001</v>
      </c>
      <c r="G19" s="18">
        <v>28216773.91</v>
      </c>
      <c r="H19" s="18">
        <v>148269.85</v>
      </c>
      <c r="I19" s="19">
        <f t="shared" si="0"/>
        <v>2.2327413486331583E-2</v>
      </c>
    </row>
    <row r="20" spans="1:9" ht="16.8" customHeight="1">
      <c r="A20" s="9" t="s">
        <v>36</v>
      </c>
      <c r="B20" s="18">
        <v>668841.13</v>
      </c>
      <c r="C20" s="18">
        <v>12070160.67</v>
      </c>
      <c r="D20" s="18">
        <v>54523622.590000004</v>
      </c>
      <c r="E20" s="18">
        <v>4717456.03</v>
      </c>
      <c r="F20" s="18">
        <v>20391936.27</v>
      </c>
      <c r="G20" s="18">
        <v>84899582.719999999</v>
      </c>
      <c r="H20" s="18">
        <v>11932725.83</v>
      </c>
      <c r="I20" s="19">
        <f t="shared" si="0"/>
        <v>7.218983056652141E-2</v>
      </c>
    </row>
    <row r="21" spans="1:9" ht="16.8" customHeight="1">
      <c r="A21" s="9" t="s">
        <v>60</v>
      </c>
      <c r="B21" s="18">
        <v>182630.06</v>
      </c>
      <c r="C21" s="18">
        <v>3324265.91</v>
      </c>
      <c r="D21" s="18">
        <v>92150231.060000002</v>
      </c>
      <c r="E21" s="18">
        <v>7703726.2400000002</v>
      </c>
      <c r="F21" s="18">
        <v>27833177.600000001</v>
      </c>
      <c r="G21" s="18">
        <v>50159956.219999999</v>
      </c>
      <c r="H21" s="18">
        <v>1662952.76</v>
      </c>
      <c r="I21" s="19">
        <f t="shared" si="0"/>
        <v>1.9535931774070047E-2</v>
      </c>
    </row>
    <row r="22" spans="1:9" ht="16.8" customHeight="1">
      <c r="A22" s="9" t="s">
        <v>19</v>
      </c>
      <c r="B22" s="18">
        <v>55684.17</v>
      </c>
      <c r="C22" s="18">
        <v>0</v>
      </c>
      <c r="D22" s="18">
        <v>36404338.979999997</v>
      </c>
      <c r="E22" s="18">
        <v>5920581.2199999997</v>
      </c>
      <c r="F22" s="18">
        <v>18736584.100000001</v>
      </c>
      <c r="G22" s="18">
        <v>21091061.649999999</v>
      </c>
      <c r="H22" s="18">
        <v>204669.15</v>
      </c>
      <c r="I22" s="19">
        <f t="shared" si="0"/>
        <v>6.7612966768963332E-4</v>
      </c>
    </row>
    <row r="23" spans="1:9" ht="16.8" customHeight="1">
      <c r="A23" s="9" t="s">
        <v>4</v>
      </c>
      <c r="B23" s="18">
        <v>3506660.2</v>
      </c>
      <c r="C23" s="18">
        <v>21006867.739999998</v>
      </c>
      <c r="D23" s="18">
        <v>111027938.87</v>
      </c>
      <c r="E23" s="18">
        <v>12250854.210000001</v>
      </c>
      <c r="F23" s="18">
        <v>30793677.109999999</v>
      </c>
      <c r="G23" s="18">
        <v>134838123.18000001</v>
      </c>
      <c r="H23" s="18">
        <v>3687738.86</v>
      </c>
      <c r="I23" s="19">
        <f t="shared" si="0"/>
        <v>8.3778768502107789E-2</v>
      </c>
    </row>
    <row r="24" spans="1:9" ht="16.8" customHeight="1">
      <c r="A24" s="9" t="s">
        <v>28</v>
      </c>
      <c r="B24" s="18">
        <v>275881.03999999998</v>
      </c>
      <c r="C24" s="18">
        <v>7676734.3300000001</v>
      </c>
      <c r="D24" s="18">
        <v>98541720.439999998</v>
      </c>
      <c r="E24" s="18">
        <v>11137803.279999999</v>
      </c>
      <c r="F24" s="18">
        <v>50807533.82</v>
      </c>
      <c r="G24" s="18">
        <v>93144759.430000007</v>
      </c>
      <c r="H24" s="18">
        <v>3227928.65</v>
      </c>
      <c r="I24" s="19">
        <f t="shared" si="0"/>
        <v>3.0960925195982838E-2</v>
      </c>
    </row>
    <row r="25" spans="1:9" ht="16.8" customHeight="1">
      <c r="A25" s="9" t="s">
        <v>20</v>
      </c>
      <c r="B25" s="18">
        <v>792518.24</v>
      </c>
      <c r="C25" s="18">
        <v>4579750.1100000003</v>
      </c>
      <c r="D25" s="18">
        <v>21775180.969999999</v>
      </c>
      <c r="E25" s="18">
        <v>2971315.49</v>
      </c>
      <c r="F25" s="18">
        <v>15256516.32</v>
      </c>
      <c r="G25" s="18">
        <v>14663256.49</v>
      </c>
      <c r="H25" s="18">
        <v>1372086.5</v>
      </c>
      <c r="I25" s="19">
        <f t="shared" si="0"/>
        <v>9.5867701258930071E-2</v>
      </c>
    </row>
    <row r="26" spans="1:9" ht="16.8" customHeight="1">
      <c r="A26" s="9" t="s">
        <v>61</v>
      </c>
      <c r="B26" s="18">
        <v>421201.72</v>
      </c>
      <c r="C26" s="18">
        <v>6668079.3399999999</v>
      </c>
      <c r="D26" s="18">
        <v>75647538.040000007</v>
      </c>
      <c r="E26" s="18">
        <v>5687542.96</v>
      </c>
      <c r="F26" s="18">
        <v>72501913.859999999</v>
      </c>
      <c r="G26" s="18">
        <v>193598682.96000001</v>
      </c>
      <c r="H26" s="18">
        <v>5805212.8799999999</v>
      </c>
      <c r="I26" s="19">
        <f t="shared" si="0"/>
        <v>2.0069253720744279E-2</v>
      </c>
    </row>
    <row r="27" spans="1:9" ht="16.8" customHeight="1">
      <c r="A27" s="9" t="s">
        <v>53</v>
      </c>
      <c r="B27" s="18">
        <v>264890.71999999997</v>
      </c>
      <c r="C27" s="18">
        <v>5586000</v>
      </c>
      <c r="D27" s="18">
        <v>57110680.799999997</v>
      </c>
      <c r="E27" s="18">
        <v>5555859.3700000001</v>
      </c>
      <c r="F27" s="18">
        <v>32197256.530000001</v>
      </c>
      <c r="G27" s="18">
        <v>41300670.310000002</v>
      </c>
      <c r="H27" s="18">
        <v>1653184.14</v>
      </c>
      <c r="I27" s="19">
        <f t="shared" si="0"/>
        <v>4.2453856027715363E-2</v>
      </c>
    </row>
    <row r="28" spans="1:9" ht="16.8" customHeight="1">
      <c r="A28" s="9" t="s">
        <v>0</v>
      </c>
      <c r="B28" s="18">
        <v>3217411.46</v>
      </c>
      <c r="C28" s="18">
        <v>19352609.670000002</v>
      </c>
      <c r="D28" s="18">
        <v>109642711.7</v>
      </c>
      <c r="E28" s="18">
        <v>14804107.029999999</v>
      </c>
      <c r="F28" s="18">
        <v>58828349.950000003</v>
      </c>
      <c r="G28" s="18">
        <v>111736193</v>
      </c>
      <c r="H28" s="18">
        <v>9402726.1600000001</v>
      </c>
      <c r="I28" s="19">
        <f t="shared" si="0"/>
        <v>7.4142498759330738E-2</v>
      </c>
    </row>
    <row r="29" spans="1:9" ht="16.8" customHeight="1">
      <c r="A29" s="9" t="s">
        <v>23</v>
      </c>
      <c r="B29" s="18">
        <v>129443.02</v>
      </c>
      <c r="C29" s="18">
        <v>3388181.2</v>
      </c>
      <c r="D29" s="18">
        <v>35166615.789999999</v>
      </c>
      <c r="E29" s="18">
        <v>6494156.5800000001</v>
      </c>
      <c r="F29" s="18">
        <v>13610119.039999999</v>
      </c>
      <c r="G29" s="18">
        <v>18475480.66</v>
      </c>
      <c r="H29" s="18">
        <v>583013.38</v>
      </c>
      <c r="I29" s="19">
        <f t="shared" si="0"/>
        <v>4.7324812370018066E-2</v>
      </c>
    </row>
    <row r="30" spans="1:9" ht="16.8" customHeight="1">
      <c r="A30" s="9" t="s">
        <v>1</v>
      </c>
      <c r="B30" s="18">
        <v>1961123.93</v>
      </c>
      <c r="C30" s="18">
        <v>12045421.630000001</v>
      </c>
      <c r="D30" s="18">
        <v>55423474.469999999</v>
      </c>
      <c r="E30" s="18">
        <v>12354068.51</v>
      </c>
      <c r="F30" s="18">
        <v>18273312.050000001</v>
      </c>
      <c r="G30" s="18">
        <v>62941479.43</v>
      </c>
      <c r="H30" s="18">
        <v>1958229.32</v>
      </c>
      <c r="I30" s="19">
        <f t="shared" si="0"/>
        <v>9.2788958247374098E-2</v>
      </c>
    </row>
    <row r="31" spans="1:9" ht="16.8" customHeight="1">
      <c r="A31" s="9" t="s">
        <v>8</v>
      </c>
      <c r="B31" s="18">
        <v>204011.06</v>
      </c>
      <c r="C31" s="18">
        <v>3046441.94</v>
      </c>
      <c r="D31" s="18">
        <v>22518333.300000001</v>
      </c>
      <c r="E31" s="18">
        <v>2734914.46</v>
      </c>
      <c r="F31" s="18">
        <v>11086135.73</v>
      </c>
      <c r="G31" s="18">
        <v>14837526</v>
      </c>
      <c r="H31" s="18">
        <v>221926</v>
      </c>
      <c r="I31" s="19">
        <f t="shared" si="0"/>
        <v>6.3239817964988676E-2</v>
      </c>
    </row>
    <row r="32" spans="1:9" ht="16.8" customHeight="1">
      <c r="A32" s="9" t="s">
        <v>3</v>
      </c>
      <c r="B32" s="18">
        <v>12358372.890000001</v>
      </c>
      <c r="C32" s="18">
        <v>5399376.1799999997</v>
      </c>
      <c r="D32" s="18">
        <v>43742134.32</v>
      </c>
      <c r="E32" s="18">
        <v>4729925.58</v>
      </c>
      <c r="F32" s="18">
        <v>18034459.059999999</v>
      </c>
      <c r="G32" s="18">
        <v>46958839.549999997</v>
      </c>
      <c r="H32" s="18">
        <v>1138582.45</v>
      </c>
      <c r="I32" s="19">
        <f t="shared" si="0"/>
        <v>0.15494885185665611</v>
      </c>
    </row>
    <row r="33" spans="1:9" ht="16.8" customHeight="1">
      <c r="A33" s="9" t="s">
        <v>13</v>
      </c>
      <c r="B33" s="18">
        <v>554814.21</v>
      </c>
      <c r="C33" s="18">
        <v>13578951.380000001</v>
      </c>
      <c r="D33" s="18">
        <v>62666530.670000002</v>
      </c>
      <c r="E33" s="18">
        <v>7117005.9900000002</v>
      </c>
      <c r="F33" s="18">
        <v>21582652.059999999</v>
      </c>
      <c r="G33" s="18">
        <v>49061856.5</v>
      </c>
      <c r="H33" s="18">
        <v>2311382.91</v>
      </c>
      <c r="I33" s="19">
        <f t="shared" si="0"/>
        <v>9.9017950226952478E-2</v>
      </c>
    </row>
    <row r="34" spans="1:9" ht="16.8" customHeight="1">
      <c r="A34" s="9" t="s">
        <v>26</v>
      </c>
      <c r="B34" s="18">
        <v>706180.37</v>
      </c>
      <c r="C34" s="18">
        <v>11411444.59</v>
      </c>
      <c r="D34" s="18">
        <v>75621512.189999998</v>
      </c>
      <c r="E34" s="18">
        <v>7830919.9699999997</v>
      </c>
      <c r="F34" s="18">
        <v>35442219.490000002</v>
      </c>
      <c r="G34" s="18">
        <v>60939346.130000003</v>
      </c>
      <c r="H34" s="18">
        <v>680256.67</v>
      </c>
      <c r="I34" s="19">
        <f t="shared" si="0"/>
        <v>6.7128355026147904E-2</v>
      </c>
    </row>
    <row r="35" spans="1:9" ht="16.8" customHeight="1">
      <c r="A35" s="9" t="s">
        <v>32</v>
      </c>
      <c r="B35" s="18">
        <v>196015.26</v>
      </c>
      <c r="C35" s="18">
        <v>10104482.16</v>
      </c>
      <c r="D35" s="18">
        <v>53630108.770000003</v>
      </c>
      <c r="E35" s="18">
        <v>6027888.8899999997</v>
      </c>
      <c r="F35" s="18">
        <v>34068803.310000002</v>
      </c>
      <c r="G35" s="18">
        <v>50553412.079999998</v>
      </c>
      <c r="H35" s="18">
        <v>2168413.88</v>
      </c>
      <c r="I35" s="19">
        <f t="shared" si="0"/>
        <v>7.0335227007102402E-2</v>
      </c>
    </row>
    <row r="36" spans="1:9" ht="16.8" customHeight="1">
      <c r="A36" s="9" t="s">
        <v>29</v>
      </c>
      <c r="B36" s="18">
        <v>375774.49</v>
      </c>
      <c r="C36" s="18">
        <v>0</v>
      </c>
      <c r="D36" s="18">
        <v>35654500.509999998</v>
      </c>
      <c r="E36" s="18">
        <v>4741736.3600000003</v>
      </c>
      <c r="F36" s="18">
        <v>22573799.010000002</v>
      </c>
      <c r="G36" s="18">
        <v>29488727.370000001</v>
      </c>
      <c r="H36" s="18">
        <v>449416.2</v>
      </c>
      <c r="I36" s="19">
        <f t="shared" si="0"/>
        <v>4.0445791987801134E-3</v>
      </c>
    </row>
    <row r="37" spans="1:9" ht="16.8" customHeight="1">
      <c r="A37" s="9" t="s">
        <v>30</v>
      </c>
      <c r="B37" s="18">
        <v>83260018.859999999</v>
      </c>
      <c r="C37" s="18">
        <v>279007965.06999999</v>
      </c>
      <c r="D37" s="18">
        <v>2169036120.71</v>
      </c>
      <c r="E37" s="18">
        <v>188118049.21000001</v>
      </c>
      <c r="F37" s="18">
        <v>679814215.53999996</v>
      </c>
      <c r="G37" s="18">
        <v>1938257163.46</v>
      </c>
      <c r="H37" s="18">
        <v>99828525.359999999</v>
      </c>
      <c r="I37" s="19">
        <f t="shared" si="0"/>
        <v>7.1382093397969387E-2</v>
      </c>
    </row>
    <row r="38" spans="1:9" ht="16.8" customHeight="1">
      <c r="A38" s="9" t="s">
        <v>5</v>
      </c>
      <c r="B38" s="18">
        <v>7898965.9699999997</v>
      </c>
      <c r="C38" s="18">
        <v>26889241.140000001</v>
      </c>
      <c r="D38" s="18">
        <v>228656802.53</v>
      </c>
      <c r="E38" s="18">
        <v>25272729.239999998</v>
      </c>
      <c r="F38" s="18">
        <v>69938161.540000007</v>
      </c>
      <c r="G38" s="18">
        <v>365298822.32999998</v>
      </c>
      <c r="H38" s="18">
        <v>11426640.380000001</v>
      </c>
      <c r="I38" s="19">
        <f t="shared" si="0"/>
        <v>4.9655362475460568E-2</v>
      </c>
    </row>
    <row r="39" spans="1:9" ht="16.8" customHeight="1">
      <c r="A39" s="9" t="s">
        <v>54</v>
      </c>
      <c r="B39" s="18">
        <v>907094.26</v>
      </c>
      <c r="C39" s="18">
        <v>21597385.559999999</v>
      </c>
      <c r="D39" s="18">
        <v>190260860.63999999</v>
      </c>
      <c r="E39" s="18">
        <v>19030073.059999999</v>
      </c>
      <c r="F39" s="18">
        <v>79849956.200000003</v>
      </c>
      <c r="G39" s="18">
        <v>123462510.05</v>
      </c>
      <c r="H39" s="18">
        <v>4368733.21</v>
      </c>
      <c r="I39" s="19">
        <f t="shared" si="0"/>
        <v>5.397118423586502E-2</v>
      </c>
    </row>
    <row r="40" spans="1:9" ht="16.8" customHeight="1">
      <c r="A40" s="9" t="s">
        <v>55</v>
      </c>
      <c r="B40" s="18">
        <v>498081.63</v>
      </c>
      <c r="C40" s="18">
        <v>0</v>
      </c>
      <c r="D40" s="18">
        <v>33395280.379999999</v>
      </c>
      <c r="E40" s="18">
        <v>3485754.9</v>
      </c>
      <c r="F40" s="18">
        <v>25603799.68</v>
      </c>
      <c r="G40" s="18">
        <v>40722638.509999998</v>
      </c>
      <c r="H40" s="18">
        <v>289776.28999999998</v>
      </c>
      <c r="I40" s="19">
        <f t="shared" si="0"/>
        <v>4.8125107783540391E-3</v>
      </c>
    </row>
    <row r="41" spans="1:9" ht="16.8" customHeight="1">
      <c r="A41" s="9" t="s">
        <v>35</v>
      </c>
      <c r="B41" s="18">
        <v>586138.31999999995</v>
      </c>
      <c r="C41" s="18">
        <v>38114427.899999999</v>
      </c>
      <c r="D41" s="18">
        <v>99734065.170000002</v>
      </c>
      <c r="E41" s="18">
        <v>10480519.119999999</v>
      </c>
      <c r="F41" s="18">
        <v>34221127.189999998</v>
      </c>
      <c r="G41" s="18">
        <v>73980056.810000002</v>
      </c>
      <c r="H41" s="18">
        <v>1283906.5600000001</v>
      </c>
      <c r="I41" s="19">
        <f t="shared" si="0"/>
        <v>0.17615213243452824</v>
      </c>
    </row>
    <row r="42" spans="1:9" ht="16.8" customHeight="1">
      <c r="A42" s="9" t="s">
        <v>14</v>
      </c>
      <c r="B42" s="18">
        <v>8092384.1200000001</v>
      </c>
      <c r="C42" s="18">
        <v>11504440.869999999</v>
      </c>
      <c r="D42" s="18">
        <v>22720966.48</v>
      </c>
      <c r="E42" s="18">
        <v>2711675.44</v>
      </c>
      <c r="F42" s="18">
        <v>21708224.649999999</v>
      </c>
      <c r="G42" s="18">
        <v>25842877.530000001</v>
      </c>
      <c r="H42" s="18">
        <v>60118.23</v>
      </c>
      <c r="I42" s="19">
        <f t="shared" si="0"/>
        <v>0.26828845524987177</v>
      </c>
    </row>
    <row r="43" spans="1:9" ht="16.8" customHeight="1">
      <c r="A43" s="9" t="s">
        <v>10</v>
      </c>
      <c r="B43" s="18">
        <v>2881417.5</v>
      </c>
      <c r="C43" s="18">
        <v>32546213.850000001</v>
      </c>
      <c r="D43" s="18">
        <v>187497066.22999999</v>
      </c>
      <c r="E43" s="18">
        <v>34022774.329999998</v>
      </c>
      <c r="F43" s="18">
        <v>131034338.12</v>
      </c>
      <c r="G43" s="18">
        <v>113703418.18000001</v>
      </c>
      <c r="H43" s="18">
        <v>3461202.49</v>
      </c>
      <c r="I43" s="19">
        <f t="shared" si="0"/>
        <v>7.5423064605940809E-2</v>
      </c>
    </row>
    <row r="44" spans="1:9" ht="16.8" customHeight="1">
      <c r="A44" s="9" t="s">
        <v>31</v>
      </c>
      <c r="B44" s="18">
        <v>397171.28</v>
      </c>
      <c r="C44" s="18">
        <v>7647464.6200000001</v>
      </c>
      <c r="D44" s="18">
        <v>60943309.369999997</v>
      </c>
      <c r="E44" s="18">
        <v>10111084.01</v>
      </c>
      <c r="F44" s="18">
        <v>47899616.310000002</v>
      </c>
      <c r="G44" s="18">
        <v>111656731.79000001</v>
      </c>
      <c r="H44" s="18">
        <v>2316096.23</v>
      </c>
      <c r="I44" s="19">
        <f t="shared" si="0"/>
        <v>3.4537179051972455E-2</v>
      </c>
    </row>
    <row r="45" spans="1:9" ht="16.8" customHeight="1">
      <c r="A45" s="9" t="s">
        <v>37</v>
      </c>
      <c r="B45" s="18">
        <v>55573.25</v>
      </c>
      <c r="C45" s="18">
        <v>801674.37</v>
      </c>
      <c r="D45" s="18">
        <v>27836728.969999999</v>
      </c>
      <c r="E45" s="18">
        <v>3724441.4</v>
      </c>
      <c r="F45" s="18">
        <v>21433970.879999999</v>
      </c>
      <c r="G45" s="18">
        <v>26032839.739999998</v>
      </c>
      <c r="H45" s="18">
        <v>142771.49</v>
      </c>
      <c r="I45" s="19">
        <f t="shared" si="0"/>
        <v>1.0827832162092394E-2</v>
      </c>
    </row>
    <row r="46" spans="1:9" ht="16.8" customHeight="1">
      <c r="A46" s="9" t="s">
        <v>18</v>
      </c>
      <c r="B46" s="18">
        <v>262628.59000000003</v>
      </c>
      <c r="C46" s="18">
        <v>12483554.960000001</v>
      </c>
      <c r="D46" s="18">
        <v>62347718.210000001</v>
      </c>
      <c r="E46" s="18">
        <v>8863081.9900000002</v>
      </c>
      <c r="F46" s="18">
        <v>28879733.079999998</v>
      </c>
      <c r="G46" s="18">
        <v>55426538.509999998</v>
      </c>
      <c r="H46" s="18">
        <v>6364927.6600000001</v>
      </c>
      <c r="I46" s="19">
        <f t="shared" si="0"/>
        <v>7.8737497642144438E-2</v>
      </c>
    </row>
    <row r="47" spans="1:9" ht="16.8" customHeight="1">
      <c r="A47" s="9" t="s">
        <v>56</v>
      </c>
      <c r="B47" s="18">
        <v>1015469.63</v>
      </c>
      <c r="C47" s="18">
        <v>3111111.11</v>
      </c>
      <c r="D47" s="18">
        <v>60719142.920000002</v>
      </c>
      <c r="E47" s="18">
        <v>40385162.490000002</v>
      </c>
      <c r="F47" s="18">
        <v>23816002.609999999</v>
      </c>
      <c r="G47" s="18">
        <v>100396076.36</v>
      </c>
      <c r="H47" s="18">
        <v>648954.52</v>
      </c>
      <c r="I47" s="19">
        <f t="shared" si="0"/>
        <v>1.8262007616248615E-2</v>
      </c>
    </row>
    <row r="48" spans="1:9" ht="16.8" customHeight="1">
      <c r="A48" s="9" t="s">
        <v>11</v>
      </c>
      <c r="B48" s="18">
        <v>920972.02</v>
      </c>
      <c r="C48" s="18">
        <v>7216776.6399999997</v>
      </c>
      <c r="D48" s="18">
        <v>80630815.760000005</v>
      </c>
      <c r="E48" s="18">
        <v>10092789.76</v>
      </c>
      <c r="F48" s="18">
        <v>41676330.649999999</v>
      </c>
      <c r="G48" s="18">
        <v>63008404.130000003</v>
      </c>
      <c r="H48" s="18">
        <v>2857771.14</v>
      </c>
      <c r="I48" s="19">
        <f t="shared" si="0"/>
        <v>4.1044576911786937E-2</v>
      </c>
    </row>
    <row r="49" spans="1:9" ht="16.8" customHeight="1">
      <c r="A49" s="9" t="s">
        <v>51</v>
      </c>
      <c r="B49" s="18">
        <v>362511.1</v>
      </c>
      <c r="C49" s="18">
        <v>4369976.5</v>
      </c>
      <c r="D49" s="18">
        <v>24642689.390000001</v>
      </c>
      <c r="E49" s="18">
        <v>2233740.7799999998</v>
      </c>
      <c r="F49" s="18">
        <v>16024022.380000001</v>
      </c>
      <c r="G49" s="18">
        <v>20503645.23</v>
      </c>
      <c r="H49" s="18">
        <v>378160.94</v>
      </c>
      <c r="I49" s="19">
        <f t="shared" si="0"/>
        <v>7.4197554225467532E-2</v>
      </c>
    </row>
    <row r="50" spans="1:9" ht="16.8" customHeight="1">
      <c r="A50" s="9" t="s">
        <v>6</v>
      </c>
      <c r="B50" s="18">
        <v>11526533.33</v>
      </c>
      <c r="C50" s="18">
        <v>45566053.240000002</v>
      </c>
      <c r="D50" s="18">
        <v>285210171.93000001</v>
      </c>
      <c r="E50" s="18">
        <v>29564832.670000002</v>
      </c>
      <c r="F50" s="18">
        <v>141702588.28999999</v>
      </c>
      <c r="G50" s="18">
        <v>417916616.36000001</v>
      </c>
      <c r="H50" s="18">
        <v>13392771.91</v>
      </c>
      <c r="I50" s="19">
        <f t="shared" si="0"/>
        <v>6.4308880149832451E-2</v>
      </c>
    </row>
    <row r="51" spans="1:9" ht="16.8" customHeight="1">
      <c r="A51" s="9" t="s">
        <v>17</v>
      </c>
      <c r="B51" s="18">
        <v>92519.93</v>
      </c>
      <c r="C51" s="18">
        <v>3730450.97</v>
      </c>
      <c r="D51" s="18">
        <v>19285662.43</v>
      </c>
      <c r="E51" s="18">
        <v>3676528.59</v>
      </c>
      <c r="F51" s="18">
        <v>6858449.3200000003</v>
      </c>
      <c r="G51" s="18">
        <v>13116756.33</v>
      </c>
      <c r="H51" s="18">
        <v>2365742.16</v>
      </c>
      <c r="I51" s="19">
        <f t="shared" si="0"/>
        <v>8.438644647439765E-2</v>
      </c>
    </row>
    <row r="52" spans="1:9" ht="16.8" customHeight="1">
      <c r="A52" s="9" t="s">
        <v>24</v>
      </c>
      <c r="B52" s="18">
        <v>995505.73</v>
      </c>
      <c r="C52" s="18">
        <v>14686171.060000001</v>
      </c>
      <c r="D52" s="18">
        <v>75002590.430000007</v>
      </c>
      <c r="E52" s="18">
        <v>5302429.72</v>
      </c>
      <c r="F52" s="18">
        <v>47133521.890000001</v>
      </c>
      <c r="G52" s="18">
        <v>55666293.780000001</v>
      </c>
      <c r="H52" s="18">
        <v>1884566.64</v>
      </c>
      <c r="I52" s="19">
        <f t="shared" si="0"/>
        <v>8.4770676489918553E-2</v>
      </c>
    </row>
    <row r="53" spans="1:9" ht="16.8" customHeight="1">
      <c r="A53" s="9" t="s">
        <v>9</v>
      </c>
      <c r="B53" s="18">
        <v>71216.429999999993</v>
      </c>
      <c r="C53" s="18">
        <v>1138335.68</v>
      </c>
      <c r="D53" s="18">
        <v>13590253.18</v>
      </c>
      <c r="E53" s="18">
        <v>1887174.1</v>
      </c>
      <c r="F53" s="18">
        <v>5741831.6100000003</v>
      </c>
      <c r="G53" s="18">
        <v>9298824.5</v>
      </c>
      <c r="H53" s="18">
        <v>673431.79</v>
      </c>
      <c r="I53" s="19">
        <f t="shared" si="0"/>
        <v>3.8778241551265351E-2</v>
      </c>
    </row>
    <row r="54" spans="1:9" ht="16.8" customHeight="1">
      <c r="A54" s="9" t="s">
        <v>22</v>
      </c>
      <c r="B54" s="18">
        <v>42989.56</v>
      </c>
      <c r="C54" s="18">
        <v>173790.68</v>
      </c>
      <c r="D54" s="18">
        <v>44242667.82</v>
      </c>
      <c r="E54" s="18">
        <v>5587488.04</v>
      </c>
      <c r="F54" s="18">
        <v>24743575.640000001</v>
      </c>
      <c r="G54" s="18">
        <v>21730167.199999999</v>
      </c>
      <c r="H54" s="18">
        <v>2326084.2799999998</v>
      </c>
      <c r="I54" s="19">
        <f t="shared" si="0"/>
        <v>2.1979141986058974E-3</v>
      </c>
    </row>
    <row r="55" spans="1:9" ht="16.8" customHeight="1">
      <c r="A55" s="9" t="s">
        <v>62</v>
      </c>
      <c r="B55" s="18">
        <v>2298311.29</v>
      </c>
      <c r="C55" s="18">
        <v>73314450.379999995</v>
      </c>
      <c r="D55" s="18">
        <v>343029222.69</v>
      </c>
      <c r="E55" s="18">
        <v>32823919.510000002</v>
      </c>
      <c r="F55" s="18">
        <v>130251745.33</v>
      </c>
      <c r="G55" s="18">
        <v>463191890.18000001</v>
      </c>
      <c r="H55" s="18">
        <v>7354207.0099999998</v>
      </c>
      <c r="I55" s="19">
        <f t="shared" si="0"/>
        <v>7.7420453010322549E-2</v>
      </c>
    </row>
    <row r="56" spans="1:9" ht="16.8" customHeight="1">
      <c r="A56" s="9" t="s">
        <v>16</v>
      </c>
      <c r="B56" s="18">
        <v>446046.89</v>
      </c>
      <c r="C56" s="18">
        <v>16108484</v>
      </c>
      <c r="D56" s="18">
        <v>111333332.72</v>
      </c>
      <c r="E56" s="18">
        <v>15214337.630000001</v>
      </c>
      <c r="F56" s="18">
        <v>44958391.280000001</v>
      </c>
      <c r="G56" s="18">
        <v>111567579.5</v>
      </c>
      <c r="H56" s="18">
        <v>3938269.25</v>
      </c>
      <c r="I56" s="19">
        <f t="shared" si="0"/>
        <v>5.7678898649474231E-2</v>
      </c>
    </row>
    <row r="57" spans="1:9" ht="16.8" customHeight="1">
      <c r="A57" s="9" t="s">
        <v>15</v>
      </c>
      <c r="B57" s="18">
        <v>1014.49</v>
      </c>
      <c r="C57" s="18">
        <v>0</v>
      </c>
      <c r="D57" s="18">
        <v>27356265.550000001</v>
      </c>
      <c r="E57" s="18">
        <v>2114344.7200000002</v>
      </c>
      <c r="F57" s="18">
        <v>24322715.129999999</v>
      </c>
      <c r="G57" s="18">
        <v>20389461.370000001</v>
      </c>
      <c r="H57" s="18">
        <v>4970154.88</v>
      </c>
      <c r="I57" s="19">
        <f t="shared" si="0"/>
        <v>1.2816832563038421E-5</v>
      </c>
    </row>
    <row r="58" spans="1:9">
      <c r="A58" s="9" t="s">
        <v>7</v>
      </c>
      <c r="B58" s="18">
        <v>10562036.75</v>
      </c>
      <c r="C58" s="18">
        <v>48198522.359999999</v>
      </c>
      <c r="D58" s="18">
        <v>254996279.96000001</v>
      </c>
      <c r="E58" s="18">
        <v>30745856.57</v>
      </c>
      <c r="F58" s="18">
        <v>138579409.83000001</v>
      </c>
      <c r="G58" s="18">
        <v>362284051.74000001</v>
      </c>
      <c r="H58" s="18">
        <v>9611635.7300000004</v>
      </c>
      <c r="I58" s="19">
        <f t="shared" si="0"/>
        <v>7.3799657446934813E-2</v>
      </c>
    </row>
    <row r="59" spans="1:9">
      <c r="A59" s="31" t="s">
        <v>64</v>
      </c>
      <c r="I59" s="32">
        <f>AVERAGE(I12:I58)</f>
        <v>6.5996937952579132E-2</v>
      </c>
    </row>
    <row r="60" spans="1:9">
      <c r="A60"/>
    </row>
    <row r="61" spans="1:9">
      <c r="A61" s="30" t="s">
        <v>63</v>
      </c>
    </row>
  </sheetData>
  <sortState ref="A13:I59">
    <sortCondition ref="A13:A59"/>
  </sortState>
  <mergeCells count="6">
    <mergeCell ref="A3:I3"/>
    <mergeCell ref="A4:I4"/>
    <mergeCell ref="A6:I6"/>
    <mergeCell ref="D10:H10"/>
    <mergeCell ref="B10:C10"/>
    <mergeCell ref="A8:I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56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opLeftCell="A37" workbookViewId="0">
      <selection activeCell="E18" sqref="E18"/>
    </sheetView>
  </sheetViews>
  <sheetFormatPr baseColWidth="10" defaultRowHeight="18"/>
  <cols>
    <col min="1" max="1" width="40.6640625" style="20" customWidth="1"/>
    <col min="2" max="5" width="14" style="20" customWidth="1"/>
    <col min="6" max="6" width="14.77734375" style="20" customWidth="1"/>
    <col min="7" max="8" width="14" style="20" customWidth="1"/>
    <col min="9" max="9" width="15.88671875" style="20" customWidth="1"/>
    <col min="10" max="16384" width="11.5546875" style="20"/>
  </cols>
  <sheetData>
    <row r="1" spans="1:9" s="10" customFormat="1" ht="16.8">
      <c r="B1" s="11"/>
      <c r="C1" s="11"/>
      <c r="D1" s="11"/>
      <c r="E1" s="12"/>
      <c r="F1" s="12"/>
      <c r="G1" s="12"/>
      <c r="H1" s="12"/>
      <c r="I1" s="12"/>
    </row>
    <row r="2" spans="1:9" s="10" customFormat="1" ht="27.75" customHeight="1">
      <c r="A2" s="1"/>
      <c r="B2" s="2"/>
      <c r="C2" s="2"/>
      <c r="D2" s="2"/>
      <c r="E2" s="1"/>
      <c r="F2" s="1"/>
      <c r="G2" s="1"/>
      <c r="H2" s="1"/>
      <c r="I2" s="1"/>
    </row>
    <row r="3" spans="1:9" s="10" customFormat="1" ht="26.25" customHeight="1">
      <c r="A3" s="23" t="s">
        <v>57</v>
      </c>
      <c r="B3" s="23"/>
      <c r="C3" s="23"/>
      <c r="D3" s="23"/>
      <c r="E3" s="23"/>
      <c r="F3" s="23"/>
      <c r="G3" s="23"/>
      <c r="H3" s="23"/>
      <c r="I3" s="23"/>
    </row>
    <row r="4" spans="1:9" s="10" customFormat="1" ht="21.6">
      <c r="A4" s="24" t="s">
        <v>34</v>
      </c>
      <c r="B4" s="24"/>
      <c r="C4" s="24"/>
      <c r="D4" s="24"/>
      <c r="E4" s="24"/>
      <c r="F4" s="24"/>
      <c r="G4" s="24"/>
      <c r="H4" s="24"/>
      <c r="I4" s="24"/>
    </row>
    <row r="5" spans="1:9" s="10" customFormat="1" ht="16.8">
      <c r="A5" s="10" t="s">
        <v>38</v>
      </c>
      <c r="B5" s="13"/>
      <c r="C5" s="13"/>
      <c r="D5" s="13"/>
      <c r="E5" s="14"/>
      <c r="F5" s="14"/>
      <c r="G5" s="14"/>
      <c r="H5" s="14"/>
      <c r="I5" s="14"/>
    </row>
    <row r="6" spans="1:9" s="10" customFormat="1" ht="15" customHeight="1">
      <c r="A6" s="25" t="s">
        <v>49</v>
      </c>
      <c r="B6" s="25"/>
      <c r="C6" s="25"/>
      <c r="D6" s="25"/>
      <c r="E6" s="25"/>
      <c r="F6" s="25"/>
      <c r="G6" s="25"/>
      <c r="H6" s="25"/>
      <c r="I6" s="25"/>
    </row>
    <row r="7" spans="1:9" s="10" customFormat="1" ht="8.25" customHeight="1">
      <c r="A7" s="22"/>
      <c r="B7" s="22"/>
      <c r="C7" s="22"/>
      <c r="D7" s="22"/>
      <c r="E7" s="22"/>
      <c r="F7" s="22"/>
      <c r="G7" s="22"/>
      <c r="H7" s="22"/>
      <c r="I7" s="22"/>
    </row>
    <row r="8" spans="1:9" s="10" customFormat="1" ht="30" customHeight="1">
      <c r="A8" s="29" t="s">
        <v>58</v>
      </c>
      <c r="B8" s="29"/>
      <c r="C8" s="29"/>
      <c r="D8" s="29"/>
      <c r="E8" s="29"/>
      <c r="F8" s="29"/>
      <c r="G8" s="29"/>
      <c r="H8" s="29"/>
      <c r="I8" s="29"/>
    </row>
    <row r="9" spans="1:9" s="10" customFormat="1" ht="16.8">
      <c r="A9" s="15"/>
      <c r="B9" s="3"/>
      <c r="C9" s="3"/>
      <c r="D9" s="3"/>
      <c r="E9" s="3"/>
      <c r="F9" s="3"/>
      <c r="G9" s="3"/>
      <c r="H9" s="3"/>
      <c r="I9" s="3"/>
    </row>
    <row r="10" spans="1:9" s="17" customFormat="1" ht="13.5" customHeight="1">
      <c r="A10" s="16"/>
      <c r="B10" s="26" t="s">
        <v>40</v>
      </c>
      <c r="C10" s="28"/>
      <c r="D10" s="26" t="s">
        <v>39</v>
      </c>
      <c r="E10" s="27"/>
      <c r="F10" s="27"/>
      <c r="G10" s="27"/>
      <c r="H10" s="28"/>
      <c r="I10" s="4"/>
    </row>
    <row r="11" spans="1:9" s="10" customFormat="1" ht="52.5" customHeight="1">
      <c r="A11" s="5" t="s">
        <v>33</v>
      </c>
      <c r="B11" s="6" t="s">
        <v>41</v>
      </c>
      <c r="C11" s="6" t="s">
        <v>42</v>
      </c>
      <c r="D11" s="6" t="s">
        <v>43</v>
      </c>
      <c r="E11" s="6" t="s">
        <v>44</v>
      </c>
      <c r="F11" s="6" t="s">
        <v>47</v>
      </c>
      <c r="G11" s="7" t="s">
        <v>46</v>
      </c>
      <c r="H11" s="6" t="s">
        <v>45</v>
      </c>
      <c r="I11" s="8" t="s">
        <v>48</v>
      </c>
    </row>
    <row r="12" spans="1:9" ht="16.8" customHeight="1">
      <c r="A12" s="9" t="s">
        <v>14</v>
      </c>
      <c r="B12" s="18">
        <v>8092384.1200000001</v>
      </c>
      <c r="C12" s="18">
        <v>11504440.869999999</v>
      </c>
      <c r="D12" s="18">
        <v>22720966.48</v>
      </c>
      <c r="E12" s="18">
        <v>2711675.44</v>
      </c>
      <c r="F12" s="18">
        <v>21708224.649999999</v>
      </c>
      <c r="G12" s="18">
        <v>25842877.530000001</v>
      </c>
      <c r="H12" s="18">
        <v>60118.23</v>
      </c>
      <c r="I12" s="19">
        <f>(B12+C12)/(D12+E12+F12+G12+H12)</f>
        <v>0.26828845524987177</v>
      </c>
    </row>
    <row r="13" spans="1:9" ht="16.8" customHeight="1">
      <c r="A13" s="9" t="s">
        <v>59</v>
      </c>
      <c r="B13" s="18">
        <v>106871.21</v>
      </c>
      <c r="C13" s="18">
        <v>33633605.030000001</v>
      </c>
      <c r="D13" s="18">
        <v>62846631.340000004</v>
      </c>
      <c r="E13" s="18">
        <v>9637659.0500000007</v>
      </c>
      <c r="F13" s="18">
        <v>11836004.050000001</v>
      </c>
      <c r="G13" s="18">
        <v>53845277.369999997</v>
      </c>
      <c r="H13" s="18">
        <v>692621.64</v>
      </c>
      <c r="I13" s="19">
        <f>(B13+C13)/(D13+E13+F13+G13+H13)</f>
        <v>0.24298513038158789</v>
      </c>
    </row>
    <row r="14" spans="1:9" ht="16.8" customHeight="1">
      <c r="A14" s="9" t="s">
        <v>35</v>
      </c>
      <c r="B14" s="18">
        <v>586138.31999999995</v>
      </c>
      <c r="C14" s="18">
        <v>38114427.899999999</v>
      </c>
      <c r="D14" s="18">
        <v>99734065.170000002</v>
      </c>
      <c r="E14" s="18">
        <v>10480519.119999999</v>
      </c>
      <c r="F14" s="18">
        <v>34221127.189999998</v>
      </c>
      <c r="G14" s="18">
        <v>73980056.810000002</v>
      </c>
      <c r="H14" s="18">
        <v>1283906.5600000001</v>
      </c>
      <c r="I14" s="19">
        <f>(B14+C14)/(D14+E14+F14+G14+H14)</f>
        <v>0.17615213243452824</v>
      </c>
    </row>
    <row r="15" spans="1:9" ht="16.8" customHeight="1">
      <c r="A15" s="9" t="s">
        <v>3</v>
      </c>
      <c r="B15" s="18">
        <v>12358372.890000001</v>
      </c>
      <c r="C15" s="18">
        <v>5399376.1799999997</v>
      </c>
      <c r="D15" s="18">
        <v>43742134.32</v>
      </c>
      <c r="E15" s="18">
        <v>4729925.58</v>
      </c>
      <c r="F15" s="18">
        <v>18034459.059999999</v>
      </c>
      <c r="G15" s="18">
        <v>46958839.549999997</v>
      </c>
      <c r="H15" s="18">
        <v>1138582.45</v>
      </c>
      <c r="I15" s="19">
        <f>(B15+C15)/(D15+E15+F15+G15+H15)</f>
        <v>0.15494885185665611</v>
      </c>
    </row>
    <row r="16" spans="1:9" ht="16.8" customHeight="1">
      <c r="A16" s="9" t="s">
        <v>21</v>
      </c>
      <c r="B16" s="18">
        <v>306142.45</v>
      </c>
      <c r="C16" s="18">
        <v>18389372.41</v>
      </c>
      <c r="D16" s="18">
        <v>68993176.040000007</v>
      </c>
      <c r="E16" s="18">
        <v>8058579.79</v>
      </c>
      <c r="F16" s="18">
        <v>32640724</v>
      </c>
      <c r="G16" s="18">
        <v>47793476.439999998</v>
      </c>
      <c r="H16" s="18">
        <v>1974632.34</v>
      </c>
      <c r="I16" s="19">
        <f>(B16+C16)/(D16+E16+F16+G16+H16)</f>
        <v>0.1172422290859873</v>
      </c>
    </row>
    <row r="17" spans="1:9" ht="16.8" customHeight="1">
      <c r="A17" s="9" t="s">
        <v>13</v>
      </c>
      <c r="B17" s="18">
        <v>554814.21</v>
      </c>
      <c r="C17" s="18">
        <v>13578951.380000001</v>
      </c>
      <c r="D17" s="18">
        <v>62666530.670000002</v>
      </c>
      <c r="E17" s="18">
        <v>7117005.9900000002</v>
      </c>
      <c r="F17" s="18">
        <v>21582652.059999999</v>
      </c>
      <c r="G17" s="18">
        <v>49061856.5</v>
      </c>
      <c r="H17" s="18">
        <v>2311382.91</v>
      </c>
      <c r="I17" s="19">
        <f>(B17+C17)/(D17+E17+F17+G17+H17)</f>
        <v>9.9017950226952478E-2</v>
      </c>
    </row>
    <row r="18" spans="1:9" ht="16.8" customHeight="1">
      <c r="A18" s="9" t="s">
        <v>52</v>
      </c>
      <c r="B18" s="18">
        <v>81902.23</v>
      </c>
      <c r="C18" s="18">
        <v>5645035.2999999998</v>
      </c>
      <c r="D18" s="18">
        <v>25655427.039999999</v>
      </c>
      <c r="E18" s="18">
        <v>1908737.76</v>
      </c>
      <c r="F18" s="18">
        <v>8508925.9900000002</v>
      </c>
      <c r="G18" s="18">
        <v>19785143.039999999</v>
      </c>
      <c r="H18" s="18">
        <v>2238197.14</v>
      </c>
      <c r="I18" s="19">
        <f>(B18+C18)/(D18+E18+F18+G18+H18)</f>
        <v>9.8576408815152394E-2</v>
      </c>
    </row>
    <row r="19" spans="1:9" ht="16.8" customHeight="1">
      <c r="A19" s="9" t="s">
        <v>20</v>
      </c>
      <c r="B19" s="18">
        <v>792518.24</v>
      </c>
      <c r="C19" s="18">
        <v>4579750.1100000003</v>
      </c>
      <c r="D19" s="18">
        <v>21775180.969999999</v>
      </c>
      <c r="E19" s="18">
        <v>2971315.49</v>
      </c>
      <c r="F19" s="18">
        <v>15256516.32</v>
      </c>
      <c r="G19" s="18">
        <v>14663256.49</v>
      </c>
      <c r="H19" s="18">
        <v>1372086.5</v>
      </c>
      <c r="I19" s="19">
        <f>(B19+C19)/(D19+E19+F19+G19+H19)</f>
        <v>9.5867701258930071E-2</v>
      </c>
    </row>
    <row r="20" spans="1:9" ht="16.8" customHeight="1">
      <c r="A20" s="9" t="s">
        <v>1</v>
      </c>
      <c r="B20" s="18">
        <v>1961123.93</v>
      </c>
      <c r="C20" s="18">
        <v>12045421.630000001</v>
      </c>
      <c r="D20" s="18">
        <v>55423474.469999999</v>
      </c>
      <c r="E20" s="18">
        <v>12354068.51</v>
      </c>
      <c r="F20" s="18">
        <v>18273312.050000001</v>
      </c>
      <c r="G20" s="18">
        <v>62941479.43</v>
      </c>
      <c r="H20" s="18">
        <v>1958229.32</v>
      </c>
      <c r="I20" s="19">
        <f>(B20+C20)/(D20+E20+F20+G20+H20)</f>
        <v>9.2788958247374098E-2</v>
      </c>
    </row>
    <row r="21" spans="1:9" ht="16.8" customHeight="1">
      <c r="A21" s="9" t="s">
        <v>24</v>
      </c>
      <c r="B21" s="18">
        <v>995505.73</v>
      </c>
      <c r="C21" s="18">
        <v>14686171.060000001</v>
      </c>
      <c r="D21" s="18">
        <v>75002590.430000007</v>
      </c>
      <c r="E21" s="18">
        <v>5302429.72</v>
      </c>
      <c r="F21" s="18">
        <v>47133521.890000001</v>
      </c>
      <c r="G21" s="18">
        <v>55666293.780000001</v>
      </c>
      <c r="H21" s="18">
        <v>1884566.64</v>
      </c>
      <c r="I21" s="19">
        <f>(B21+C21)/(D21+E21+F21+G21+H21)</f>
        <v>8.4770676489918553E-2</v>
      </c>
    </row>
    <row r="22" spans="1:9" ht="16.8" customHeight="1">
      <c r="A22" s="9" t="s">
        <v>17</v>
      </c>
      <c r="B22" s="18">
        <v>92519.93</v>
      </c>
      <c r="C22" s="18">
        <v>3730450.97</v>
      </c>
      <c r="D22" s="18">
        <v>19285662.43</v>
      </c>
      <c r="E22" s="18">
        <v>3676528.59</v>
      </c>
      <c r="F22" s="18">
        <v>6858449.3200000003</v>
      </c>
      <c r="G22" s="18">
        <v>13116756.33</v>
      </c>
      <c r="H22" s="18">
        <v>2365742.16</v>
      </c>
      <c r="I22" s="19">
        <f>(B22+C22)/(D22+E22+F22+G22+H22)</f>
        <v>8.438644647439765E-2</v>
      </c>
    </row>
    <row r="23" spans="1:9" ht="16.8" customHeight="1">
      <c r="A23" s="9" t="s">
        <v>4</v>
      </c>
      <c r="B23" s="18">
        <v>3506660.2</v>
      </c>
      <c r="C23" s="18">
        <v>21006867.739999998</v>
      </c>
      <c r="D23" s="18">
        <v>111027938.87</v>
      </c>
      <c r="E23" s="18">
        <v>12250854.210000001</v>
      </c>
      <c r="F23" s="18">
        <v>30793677.109999999</v>
      </c>
      <c r="G23" s="18">
        <v>134838123.18000001</v>
      </c>
      <c r="H23" s="18">
        <v>3687738.86</v>
      </c>
      <c r="I23" s="19">
        <f>(B23+C23)/(D23+E23+F23+G23+H23)</f>
        <v>8.3778768502107789E-2</v>
      </c>
    </row>
    <row r="24" spans="1:9" ht="16.8" customHeight="1">
      <c r="A24" s="9" t="s">
        <v>18</v>
      </c>
      <c r="B24" s="18">
        <v>262628.59000000003</v>
      </c>
      <c r="C24" s="18">
        <v>12483554.960000001</v>
      </c>
      <c r="D24" s="18">
        <v>62347718.210000001</v>
      </c>
      <c r="E24" s="18">
        <v>8863081.9900000002</v>
      </c>
      <c r="F24" s="18">
        <v>28879733.079999998</v>
      </c>
      <c r="G24" s="18">
        <v>55426538.509999998</v>
      </c>
      <c r="H24" s="18">
        <v>6364927.6600000001</v>
      </c>
      <c r="I24" s="19">
        <f>(B24+C24)/(D24+E24+F24+G24+H24)</f>
        <v>7.8737497642144438E-2</v>
      </c>
    </row>
    <row r="25" spans="1:9" ht="16.8" customHeight="1">
      <c r="A25" s="9" t="s">
        <v>62</v>
      </c>
      <c r="B25" s="18">
        <v>2298311.29</v>
      </c>
      <c r="C25" s="18">
        <v>73314450.379999995</v>
      </c>
      <c r="D25" s="18">
        <v>343029222.69</v>
      </c>
      <c r="E25" s="18">
        <v>32823919.510000002</v>
      </c>
      <c r="F25" s="18">
        <v>130251745.33</v>
      </c>
      <c r="G25" s="18">
        <v>463191890.18000001</v>
      </c>
      <c r="H25" s="18">
        <v>7354207.0099999998</v>
      </c>
      <c r="I25" s="19">
        <f>(B25+C25)/(D25+E25+F25+G25+H25)</f>
        <v>7.7420453010322549E-2</v>
      </c>
    </row>
    <row r="26" spans="1:9" ht="16.8" customHeight="1">
      <c r="A26" s="9" t="s">
        <v>10</v>
      </c>
      <c r="B26" s="18">
        <v>2881417.5</v>
      </c>
      <c r="C26" s="18">
        <v>32546213.850000001</v>
      </c>
      <c r="D26" s="18">
        <v>187497066.22999999</v>
      </c>
      <c r="E26" s="18">
        <v>34022774.329999998</v>
      </c>
      <c r="F26" s="18">
        <v>131034338.12</v>
      </c>
      <c r="G26" s="18">
        <v>113703418.18000001</v>
      </c>
      <c r="H26" s="18">
        <v>3461202.49</v>
      </c>
      <c r="I26" s="19">
        <f>(B26+C26)/(D26+E26+F26+G26+H26)</f>
        <v>7.5423064605940809E-2</v>
      </c>
    </row>
    <row r="27" spans="1:9" ht="16.8" customHeight="1">
      <c r="A27" s="9" t="s">
        <v>51</v>
      </c>
      <c r="B27" s="18">
        <v>362511.1</v>
      </c>
      <c r="C27" s="18">
        <v>4369976.5</v>
      </c>
      <c r="D27" s="18">
        <v>24642689.390000001</v>
      </c>
      <c r="E27" s="18">
        <v>2233740.7799999998</v>
      </c>
      <c r="F27" s="18">
        <v>16024022.380000001</v>
      </c>
      <c r="G27" s="18">
        <v>20503645.23</v>
      </c>
      <c r="H27" s="18">
        <v>378160.94</v>
      </c>
      <c r="I27" s="19">
        <f>(B27+C27)/(D27+E27+F27+G27+H27)</f>
        <v>7.4197554225467532E-2</v>
      </c>
    </row>
    <row r="28" spans="1:9" ht="16.8" customHeight="1">
      <c r="A28" s="9" t="s">
        <v>0</v>
      </c>
      <c r="B28" s="18">
        <v>3217411.46</v>
      </c>
      <c r="C28" s="18">
        <v>19352609.670000002</v>
      </c>
      <c r="D28" s="18">
        <v>109642711.7</v>
      </c>
      <c r="E28" s="18">
        <v>14804107.029999999</v>
      </c>
      <c r="F28" s="18">
        <v>58828349.950000003</v>
      </c>
      <c r="G28" s="18">
        <v>111736193</v>
      </c>
      <c r="H28" s="18">
        <v>9402726.1600000001</v>
      </c>
      <c r="I28" s="19">
        <f>(B28+C28)/(D28+E28+F28+G28+H28)</f>
        <v>7.4142498759330738E-2</v>
      </c>
    </row>
    <row r="29" spans="1:9" ht="16.8" customHeight="1">
      <c r="A29" s="9" t="s">
        <v>7</v>
      </c>
      <c r="B29" s="18">
        <v>10562036.75</v>
      </c>
      <c r="C29" s="18">
        <v>48198522.359999999</v>
      </c>
      <c r="D29" s="18">
        <v>254996279.96000001</v>
      </c>
      <c r="E29" s="18">
        <v>30745856.57</v>
      </c>
      <c r="F29" s="18">
        <v>138579409.83000001</v>
      </c>
      <c r="G29" s="18">
        <v>362284051.74000001</v>
      </c>
      <c r="H29" s="18">
        <v>9611635.7300000004</v>
      </c>
      <c r="I29" s="19">
        <f>(B29+C29)/(D29+E29+F29+G29+H29)</f>
        <v>7.3799657446934813E-2</v>
      </c>
    </row>
    <row r="30" spans="1:9" ht="16.8" customHeight="1">
      <c r="A30" s="9" t="s">
        <v>36</v>
      </c>
      <c r="B30" s="18">
        <v>668841.13</v>
      </c>
      <c r="C30" s="18">
        <v>12070160.67</v>
      </c>
      <c r="D30" s="18">
        <v>54523622.590000004</v>
      </c>
      <c r="E30" s="18">
        <v>4717456.03</v>
      </c>
      <c r="F30" s="18">
        <v>20391936.27</v>
      </c>
      <c r="G30" s="18">
        <v>84899582.719999999</v>
      </c>
      <c r="H30" s="18">
        <v>11932725.83</v>
      </c>
      <c r="I30" s="19">
        <f>(B30+C30)/(D30+E30+F30+G30+H30)</f>
        <v>7.218983056652141E-2</v>
      </c>
    </row>
    <row r="31" spans="1:9" ht="16.8" customHeight="1">
      <c r="A31" s="9" t="s">
        <v>30</v>
      </c>
      <c r="B31" s="18">
        <v>83260018.859999999</v>
      </c>
      <c r="C31" s="18">
        <v>279007965.06999999</v>
      </c>
      <c r="D31" s="18">
        <v>2169036120.71</v>
      </c>
      <c r="E31" s="18">
        <v>188118049.21000001</v>
      </c>
      <c r="F31" s="18">
        <v>679814215.53999996</v>
      </c>
      <c r="G31" s="18">
        <v>1938257163.46</v>
      </c>
      <c r="H31" s="18">
        <v>99828525.359999999</v>
      </c>
      <c r="I31" s="19">
        <f>(B31+C31)/(D31+E31+F31+G31+H31)</f>
        <v>7.1382093397969387E-2</v>
      </c>
    </row>
    <row r="32" spans="1:9" ht="16.8" customHeight="1">
      <c r="A32" s="9" t="s">
        <v>32</v>
      </c>
      <c r="B32" s="18">
        <v>196015.26</v>
      </c>
      <c r="C32" s="18">
        <v>10104482.16</v>
      </c>
      <c r="D32" s="18">
        <v>53630108.770000003</v>
      </c>
      <c r="E32" s="18">
        <v>6027888.8899999997</v>
      </c>
      <c r="F32" s="18">
        <v>34068803.310000002</v>
      </c>
      <c r="G32" s="18">
        <v>50553412.079999998</v>
      </c>
      <c r="H32" s="18">
        <v>2168413.88</v>
      </c>
      <c r="I32" s="19">
        <f>(B32+C32)/(D32+E32+F32+G32+H32)</f>
        <v>7.0335227007102402E-2</v>
      </c>
    </row>
    <row r="33" spans="1:9" ht="16.8" customHeight="1">
      <c r="A33" s="9" t="s">
        <v>2</v>
      </c>
      <c r="B33" s="18">
        <v>673328.02</v>
      </c>
      <c r="C33" s="18">
        <v>13131576.699999999</v>
      </c>
      <c r="D33" s="18">
        <v>74957829.019999996</v>
      </c>
      <c r="E33" s="18">
        <v>9202581.8200000003</v>
      </c>
      <c r="F33" s="18">
        <v>35794388.560000002</v>
      </c>
      <c r="G33" s="18">
        <v>79669975.019999996</v>
      </c>
      <c r="H33" s="18">
        <v>2643591.58</v>
      </c>
      <c r="I33" s="19">
        <f>(B33+C33)/(D33+E33+F33+G33+H33)</f>
        <v>6.8250438726538173E-2</v>
      </c>
    </row>
    <row r="34" spans="1:9" ht="16.8" customHeight="1">
      <c r="A34" s="9" t="s">
        <v>26</v>
      </c>
      <c r="B34" s="18">
        <v>706180.37</v>
      </c>
      <c r="C34" s="18">
        <v>11411444.59</v>
      </c>
      <c r="D34" s="18">
        <v>75621512.189999998</v>
      </c>
      <c r="E34" s="18">
        <v>7830919.9699999997</v>
      </c>
      <c r="F34" s="18">
        <v>35442219.490000002</v>
      </c>
      <c r="G34" s="18">
        <v>60939346.130000003</v>
      </c>
      <c r="H34" s="18">
        <v>680256.67</v>
      </c>
      <c r="I34" s="19">
        <f>(B34+C34)/(D34+E34+F34+G34+H34)</f>
        <v>6.7128355026147904E-2</v>
      </c>
    </row>
    <row r="35" spans="1:9" ht="16.8" customHeight="1">
      <c r="A35" s="9" t="s">
        <v>6</v>
      </c>
      <c r="B35" s="18">
        <v>11526533.33</v>
      </c>
      <c r="C35" s="18">
        <v>45566053.240000002</v>
      </c>
      <c r="D35" s="18">
        <v>285210171.93000001</v>
      </c>
      <c r="E35" s="18">
        <v>29564832.670000002</v>
      </c>
      <c r="F35" s="18">
        <v>141702588.28999999</v>
      </c>
      <c r="G35" s="18">
        <v>417916616.36000001</v>
      </c>
      <c r="H35" s="18">
        <v>13392771.91</v>
      </c>
      <c r="I35" s="19">
        <f>(B35+C35)/(D35+E35+F35+G35+H35)</f>
        <v>6.4308880149832451E-2</v>
      </c>
    </row>
    <row r="36" spans="1:9" ht="16.8" customHeight="1">
      <c r="A36" s="9" t="s">
        <v>8</v>
      </c>
      <c r="B36" s="18">
        <v>204011.06</v>
      </c>
      <c r="C36" s="18">
        <v>3046441.94</v>
      </c>
      <c r="D36" s="18">
        <v>22518333.300000001</v>
      </c>
      <c r="E36" s="18">
        <v>2734914.46</v>
      </c>
      <c r="F36" s="18">
        <v>11086135.73</v>
      </c>
      <c r="G36" s="18">
        <v>14837526</v>
      </c>
      <c r="H36" s="18">
        <v>221926</v>
      </c>
      <c r="I36" s="19">
        <f>(B36+C36)/(D36+E36+F36+G36+H36)</f>
        <v>6.3239817964988676E-2</v>
      </c>
    </row>
    <row r="37" spans="1:9" ht="16.8" customHeight="1">
      <c r="A37" s="9" t="s">
        <v>16</v>
      </c>
      <c r="B37" s="18">
        <v>446046.89</v>
      </c>
      <c r="C37" s="18">
        <v>16108484</v>
      </c>
      <c r="D37" s="18">
        <v>111333332.72</v>
      </c>
      <c r="E37" s="18">
        <v>15214337.630000001</v>
      </c>
      <c r="F37" s="18">
        <v>44958391.280000001</v>
      </c>
      <c r="G37" s="18">
        <v>111567579.5</v>
      </c>
      <c r="H37" s="18">
        <v>3938269.25</v>
      </c>
      <c r="I37" s="19">
        <f>(B37+C37)/(D37+E37+F37+G37+H37)</f>
        <v>5.7678898649474231E-2</v>
      </c>
    </row>
    <row r="38" spans="1:9" ht="16.8" customHeight="1">
      <c r="A38" s="9" t="s">
        <v>54</v>
      </c>
      <c r="B38" s="18">
        <v>907094.26</v>
      </c>
      <c r="C38" s="18">
        <v>21597385.559999999</v>
      </c>
      <c r="D38" s="18">
        <v>190260860.63999999</v>
      </c>
      <c r="E38" s="18">
        <v>19030073.059999999</v>
      </c>
      <c r="F38" s="18">
        <v>79849956.200000003</v>
      </c>
      <c r="G38" s="18">
        <v>123462510.05</v>
      </c>
      <c r="H38" s="18">
        <v>4368733.21</v>
      </c>
      <c r="I38" s="19">
        <f>(B38+C38)/(D38+E38+F38+G38+H38)</f>
        <v>5.397118423586502E-2</v>
      </c>
    </row>
    <row r="39" spans="1:9" ht="16.8" customHeight="1">
      <c r="A39" s="9" t="s">
        <v>5</v>
      </c>
      <c r="B39" s="18">
        <v>7898965.9699999997</v>
      </c>
      <c r="C39" s="18">
        <v>26889241.140000001</v>
      </c>
      <c r="D39" s="18">
        <v>228656802.53</v>
      </c>
      <c r="E39" s="18">
        <v>25272729.239999998</v>
      </c>
      <c r="F39" s="18">
        <v>69938161.540000007</v>
      </c>
      <c r="G39" s="18">
        <v>365298822.32999998</v>
      </c>
      <c r="H39" s="18">
        <v>11426640.380000001</v>
      </c>
      <c r="I39" s="19">
        <f>(B39+C39)/(D39+E39+F39+G39+H39)</f>
        <v>4.9655362475460568E-2</v>
      </c>
    </row>
    <row r="40" spans="1:9" ht="16.8" customHeight="1">
      <c r="A40" s="9" t="s">
        <v>23</v>
      </c>
      <c r="B40" s="18">
        <v>129443.02</v>
      </c>
      <c r="C40" s="18">
        <v>3388181.2</v>
      </c>
      <c r="D40" s="18">
        <v>35166615.789999999</v>
      </c>
      <c r="E40" s="18">
        <v>6494156.5800000001</v>
      </c>
      <c r="F40" s="18">
        <v>13610119.039999999</v>
      </c>
      <c r="G40" s="18">
        <v>18475480.66</v>
      </c>
      <c r="H40" s="18">
        <v>583013.38</v>
      </c>
      <c r="I40" s="19">
        <f>(B40+C40)/(D40+E40+F40+G40+H40)</f>
        <v>4.7324812370018066E-2</v>
      </c>
    </row>
    <row r="41" spans="1:9" ht="16.8" customHeight="1">
      <c r="A41" s="9" t="s">
        <v>53</v>
      </c>
      <c r="B41" s="18">
        <v>264890.71999999997</v>
      </c>
      <c r="C41" s="18">
        <v>5586000</v>
      </c>
      <c r="D41" s="18">
        <v>57110680.799999997</v>
      </c>
      <c r="E41" s="18">
        <v>5555859.3700000001</v>
      </c>
      <c r="F41" s="18">
        <v>32197256.530000001</v>
      </c>
      <c r="G41" s="18">
        <v>41300670.310000002</v>
      </c>
      <c r="H41" s="18">
        <v>1653184.14</v>
      </c>
      <c r="I41" s="19">
        <f>(B41+C41)/(D41+E41+F41+G41+H41)</f>
        <v>4.2453856027715363E-2</v>
      </c>
    </row>
    <row r="42" spans="1:9" ht="16.8" customHeight="1">
      <c r="A42" s="9" t="s">
        <v>11</v>
      </c>
      <c r="B42" s="18">
        <v>920972.02</v>
      </c>
      <c r="C42" s="18">
        <v>7216776.6399999997</v>
      </c>
      <c r="D42" s="18">
        <v>80630815.760000005</v>
      </c>
      <c r="E42" s="18">
        <v>10092789.76</v>
      </c>
      <c r="F42" s="18">
        <v>41676330.649999999</v>
      </c>
      <c r="G42" s="18">
        <v>63008404.130000003</v>
      </c>
      <c r="H42" s="18">
        <v>2857771.14</v>
      </c>
      <c r="I42" s="19">
        <f>(B42+C42)/(D42+E42+F42+G42+H42)</f>
        <v>4.1044576911786937E-2</v>
      </c>
    </row>
    <row r="43" spans="1:9" ht="16.8" customHeight="1">
      <c r="A43" s="9" t="s">
        <v>12</v>
      </c>
      <c r="B43" s="18">
        <v>3044782.11</v>
      </c>
      <c r="C43" s="18">
        <v>4434855.72</v>
      </c>
      <c r="D43" s="18">
        <v>78355141.040000007</v>
      </c>
      <c r="E43" s="18">
        <v>9580110.9299999997</v>
      </c>
      <c r="F43" s="18">
        <v>44528188.560000002</v>
      </c>
      <c r="G43" s="18">
        <v>52253207.82</v>
      </c>
      <c r="H43" s="18">
        <v>8154336.8799999999</v>
      </c>
      <c r="I43" s="19">
        <f>(B43+C43)/(D43+E43+F43+G43+H43)</f>
        <v>3.8780523784230581E-2</v>
      </c>
    </row>
    <row r="44" spans="1:9" ht="16.8" customHeight="1">
      <c r="A44" s="9" t="s">
        <v>9</v>
      </c>
      <c r="B44" s="18">
        <v>71216.429999999993</v>
      </c>
      <c r="C44" s="18">
        <v>1138335.68</v>
      </c>
      <c r="D44" s="18">
        <v>13590253.18</v>
      </c>
      <c r="E44" s="18">
        <v>1887174.1</v>
      </c>
      <c r="F44" s="18">
        <v>5741831.6100000003</v>
      </c>
      <c r="G44" s="18">
        <v>9298824.5</v>
      </c>
      <c r="H44" s="18">
        <v>673431.79</v>
      </c>
      <c r="I44" s="19">
        <f>(B44+C44)/(D44+E44+F44+G44+H44)</f>
        <v>3.8778241551265351E-2</v>
      </c>
    </row>
    <row r="45" spans="1:9" ht="16.8" customHeight="1">
      <c r="A45" s="9" t="s">
        <v>31</v>
      </c>
      <c r="B45" s="18">
        <v>397171.28</v>
      </c>
      <c r="C45" s="18">
        <v>7647464.6200000001</v>
      </c>
      <c r="D45" s="18">
        <v>60943309.369999997</v>
      </c>
      <c r="E45" s="18">
        <v>10111084.01</v>
      </c>
      <c r="F45" s="18">
        <v>47899616.310000002</v>
      </c>
      <c r="G45" s="18">
        <v>111656731.79000001</v>
      </c>
      <c r="H45" s="18">
        <v>2316096.23</v>
      </c>
      <c r="I45" s="19">
        <f>(B45+C45)/(D45+E45+F45+G45+H45)</f>
        <v>3.4537179051972455E-2</v>
      </c>
    </row>
    <row r="46" spans="1:9" ht="16.8" customHeight="1">
      <c r="A46" s="9" t="s">
        <v>25</v>
      </c>
      <c r="B46" s="18">
        <v>12178651.08</v>
      </c>
      <c r="C46" s="18">
        <v>84365474.489999995</v>
      </c>
      <c r="D46" s="18">
        <v>1078752143.3399999</v>
      </c>
      <c r="E46" s="18">
        <v>106526956.76000001</v>
      </c>
      <c r="F46" s="18">
        <v>415998937.19999999</v>
      </c>
      <c r="G46" s="18">
        <v>1464803261.9400001</v>
      </c>
      <c r="H46" s="18">
        <v>36981193.280000001</v>
      </c>
      <c r="I46" s="19">
        <f>(B46+C46)/(D46+E46+F46+G46+H46)</f>
        <v>3.1112530219008391E-2</v>
      </c>
    </row>
    <row r="47" spans="1:9" ht="16.8" customHeight="1">
      <c r="A47" s="9" t="s">
        <v>28</v>
      </c>
      <c r="B47" s="18">
        <v>275881.03999999998</v>
      </c>
      <c r="C47" s="18">
        <v>7676734.3300000001</v>
      </c>
      <c r="D47" s="18">
        <v>98541720.439999998</v>
      </c>
      <c r="E47" s="18">
        <v>11137803.279999999</v>
      </c>
      <c r="F47" s="18">
        <v>50807533.82</v>
      </c>
      <c r="G47" s="18">
        <v>93144759.430000007</v>
      </c>
      <c r="H47" s="18">
        <v>3227928.65</v>
      </c>
      <c r="I47" s="19">
        <f>(B47+C47)/(D47+E47+F47+G47+H47)</f>
        <v>3.0960925195982838E-2</v>
      </c>
    </row>
    <row r="48" spans="1:9" ht="16.8" customHeight="1">
      <c r="A48" s="9" t="s">
        <v>27</v>
      </c>
      <c r="B48" s="18">
        <v>69286.89</v>
      </c>
      <c r="C48" s="18">
        <v>1704707.16</v>
      </c>
      <c r="D48" s="18">
        <v>34951259.170000002</v>
      </c>
      <c r="E48" s="18">
        <v>4187658.36</v>
      </c>
      <c r="F48" s="18">
        <v>11949668.710000001</v>
      </c>
      <c r="G48" s="18">
        <v>28216773.91</v>
      </c>
      <c r="H48" s="18">
        <v>148269.85</v>
      </c>
      <c r="I48" s="19">
        <f>(B48+C48)/(D48+E48+F48+G48+H48)</f>
        <v>2.2327413486331583E-2</v>
      </c>
    </row>
    <row r="49" spans="1:9" ht="16.8" customHeight="1">
      <c r="A49" s="9" t="s">
        <v>61</v>
      </c>
      <c r="B49" s="18">
        <v>421201.72</v>
      </c>
      <c r="C49" s="18">
        <v>6668079.3399999999</v>
      </c>
      <c r="D49" s="18">
        <v>75647538.040000007</v>
      </c>
      <c r="E49" s="18">
        <v>5687542.96</v>
      </c>
      <c r="F49" s="18">
        <v>72501913.859999999</v>
      </c>
      <c r="G49" s="18">
        <v>193598682.96000001</v>
      </c>
      <c r="H49" s="18">
        <v>5805212.8799999999</v>
      </c>
      <c r="I49" s="19">
        <f>(B49+C49)/(D49+E49+F49+G49+H49)</f>
        <v>2.0069253720744279E-2</v>
      </c>
    </row>
    <row r="50" spans="1:9" ht="16.8" customHeight="1">
      <c r="A50" s="9" t="s">
        <v>60</v>
      </c>
      <c r="B50" s="18">
        <v>182630.06</v>
      </c>
      <c r="C50" s="18">
        <v>3324265.91</v>
      </c>
      <c r="D50" s="18">
        <v>92150231.060000002</v>
      </c>
      <c r="E50" s="18">
        <v>7703726.2400000002</v>
      </c>
      <c r="F50" s="18">
        <v>27833177.600000001</v>
      </c>
      <c r="G50" s="18">
        <v>50159956.219999999</v>
      </c>
      <c r="H50" s="18">
        <v>1662952.76</v>
      </c>
      <c r="I50" s="19">
        <f>(B50+C50)/(D50+E50+F50+G50+H50)</f>
        <v>1.9535931774070047E-2</v>
      </c>
    </row>
    <row r="51" spans="1:9" ht="16.8" customHeight="1">
      <c r="A51" s="9" t="s">
        <v>56</v>
      </c>
      <c r="B51" s="18">
        <v>1015469.63</v>
      </c>
      <c r="C51" s="18">
        <v>3111111.11</v>
      </c>
      <c r="D51" s="18">
        <v>60719142.920000002</v>
      </c>
      <c r="E51" s="18">
        <v>40385162.490000002</v>
      </c>
      <c r="F51" s="18">
        <v>23816002.609999999</v>
      </c>
      <c r="G51" s="18">
        <v>100396076.36</v>
      </c>
      <c r="H51" s="18">
        <v>648954.52</v>
      </c>
      <c r="I51" s="19">
        <f>(B51+C51)/(D51+E51+F51+G51+H51)</f>
        <v>1.8262007616248615E-2</v>
      </c>
    </row>
    <row r="52" spans="1:9" ht="16.8" customHeight="1">
      <c r="A52" s="9" t="s">
        <v>37</v>
      </c>
      <c r="B52" s="18">
        <v>55573.25</v>
      </c>
      <c r="C52" s="18">
        <v>801674.37</v>
      </c>
      <c r="D52" s="18">
        <v>27836728.969999999</v>
      </c>
      <c r="E52" s="18">
        <v>3724441.4</v>
      </c>
      <c r="F52" s="18">
        <v>21433970.879999999</v>
      </c>
      <c r="G52" s="18">
        <v>26032839.739999998</v>
      </c>
      <c r="H52" s="18">
        <v>142771.49</v>
      </c>
      <c r="I52" s="19">
        <f>(B52+C52)/(D52+E52+F52+G52+H52)</f>
        <v>1.0827832162092394E-2</v>
      </c>
    </row>
    <row r="53" spans="1:9" ht="16.8" customHeight="1">
      <c r="A53" s="9" t="s">
        <v>55</v>
      </c>
      <c r="B53" s="18">
        <v>498081.63</v>
      </c>
      <c r="C53" s="18">
        <v>0</v>
      </c>
      <c r="D53" s="18">
        <v>33395280.379999999</v>
      </c>
      <c r="E53" s="18">
        <v>3485754.9</v>
      </c>
      <c r="F53" s="18">
        <v>25603799.68</v>
      </c>
      <c r="G53" s="18">
        <v>40722638.509999998</v>
      </c>
      <c r="H53" s="18">
        <v>289776.28999999998</v>
      </c>
      <c r="I53" s="19">
        <f>(B53+C53)/(D53+E53+F53+G53+H53)</f>
        <v>4.8125107783540391E-3</v>
      </c>
    </row>
    <row r="54" spans="1:9" ht="16.8" customHeight="1">
      <c r="A54" s="9" t="s">
        <v>29</v>
      </c>
      <c r="B54" s="18">
        <v>375774.49</v>
      </c>
      <c r="C54" s="18">
        <v>0</v>
      </c>
      <c r="D54" s="18">
        <v>35654500.509999998</v>
      </c>
      <c r="E54" s="18">
        <v>4741736.3600000003</v>
      </c>
      <c r="F54" s="18">
        <v>22573799.010000002</v>
      </c>
      <c r="G54" s="18">
        <v>29488727.370000001</v>
      </c>
      <c r="H54" s="18">
        <v>449416.2</v>
      </c>
      <c r="I54" s="19">
        <f>(B54+C54)/(D54+E54+F54+G54+H54)</f>
        <v>4.0445791987801134E-3</v>
      </c>
    </row>
    <row r="55" spans="1:9" ht="16.8" customHeight="1">
      <c r="A55" s="9" t="s">
        <v>50</v>
      </c>
      <c r="B55" s="18">
        <v>1033226.75</v>
      </c>
      <c r="C55" s="18">
        <v>0</v>
      </c>
      <c r="D55" s="18">
        <v>126868200.67</v>
      </c>
      <c r="E55" s="18">
        <v>16090583.199999999</v>
      </c>
      <c r="F55" s="18">
        <v>45183096.149999999</v>
      </c>
      <c r="G55" s="18">
        <v>101934309.2</v>
      </c>
      <c r="H55" s="18">
        <v>10934395</v>
      </c>
      <c r="I55" s="19">
        <f>(B55+C55)/(D55+E55+F55+G55+H55)</f>
        <v>3.4325263102537419E-3</v>
      </c>
    </row>
    <row r="56" spans="1:9" ht="16.8" customHeight="1">
      <c r="A56" s="9" t="s">
        <v>22</v>
      </c>
      <c r="B56" s="18">
        <v>42989.56</v>
      </c>
      <c r="C56" s="18">
        <v>173790.68</v>
      </c>
      <c r="D56" s="18">
        <v>44242667.82</v>
      </c>
      <c r="E56" s="18">
        <v>5587488.04</v>
      </c>
      <c r="F56" s="18">
        <v>24743575.640000001</v>
      </c>
      <c r="G56" s="18">
        <v>21730167.199999999</v>
      </c>
      <c r="H56" s="18">
        <v>2326084.2799999998</v>
      </c>
      <c r="I56" s="19">
        <f>(B56+C56)/(D56+E56+F56+G56+H56)</f>
        <v>2.1979141986058974E-3</v>
      </c>
    </row>
    <row r="57" spans="1:9" ht="16.8" customHeight="1">
      <c r="A57" s="9" t="s">
        <v>19</v>
      </c>
      <c r="B57" s="18">
        <v>55684.17</v>
      </c>
      <c r="C57" s="18">
        <v>0</v>
      </c>
      <c r="D57" s="18">
        <v>36404338.979999997</v>
      </c>
      <c r="E57" s="18">
        <v>5920581.2199999997</v>
      </c>
      <c r="F57" s="18">
        <v>18736584.100000001</v>
      </c>
      <c r="G57" s="18">
        <v>21091061.649999999</v>
      </c>
      <c r="H57" s="18">
        <v>204669.15</v>
      </c>
      <c r="I57" s="19">
        <f>(B57+C57)/(D57+E57+F57+G57+H57)</f>
        <v>6.7612966768963332E-4</v>
      </c>
    </row>
    <row r="58" spans="1:9" ht="16.8" customHeight="1">
      <c r="A58" s="9" t="s">
        <v>15</v>
      </c>
      <c r="B58" s="18">
        <v>1014.49</v>
      </c>
      <c r="C58" s="18">
        <v>0</v>
      </c>
      <c r="D58" s="18">
        <v>27356265.550000001</v>
      </c>
      <c r="E58" s="18">
        <v>2114344.7200000002</v>
      </c>
      <c r="F58" s="18">
        <v>24322715.129999999</v>
      </c>
      <c r="G58" s="18">
        <v>20389461.370000001</v>
      </c>
      <c r="H58" s="18">
        <v>4970154.88</v>
      </c>
      <c r="I58" s="19">
        <f>(B58+C58)/(D58+E58+F58+G58+H58)</f>
        <v>1.2816832563038421E-5</v>
      </c>
    </row>
    <row r="59" spans="1:9">
      <c r="A59" s="31" t="s">
        <v>64</v>
      </c>
      <c r="I59" s="32">
        <f>AVERAGE(I12:I58)</f>
        <v>6.5996937952579146E-2</v>
      </c>
    </row>
    <row r="60" spans="1:9">
      <c r="A60"/>
    </row>
    <row r="61" spans="1:9">
      <c r="A61" s="30" t="s">
        <v>63</v>
      </c>
    </row>
  </sheetData>
  <sortState ref="A12:I58">
    <sortCondition descending="1" ref="I12:I58"/>
  </sortState>
  <mergeCells count="6">
    <mergeCell ref="A3:I3"/>
    <mergeCell ref="A4:I4"/>
    <mergeCell ref="A6:I6"/>
    <mergeCell ref="B10:C10"/>
    <mergeCell ref="D10:H10"/>
    <mergeCell ref="A8:I8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CARGA FINANCIERA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2023-09-14T08:04:56Z</dcterms:modified>
</cp:coreProperties>
</file>