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rden ALFABETICO" sheetId="5" r:id="rId1"/>
    <sheet name="Orden AUTONOMIA FISCAL" sheetId="7" r:id="rId2"/>
  </sheets>
  <calcPr calcId="145621"/>
</workbook>
</file>

<file path=xl/calcChain.xml><?xml version="1.0" encoding="utf-8"?>
<calcChain xmlns="http://schemas.openxmlformats.org/spreadsheetml/2006/main">
  <c r="I14" i="5" l="1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13" i="5"/>
  <c r="G45" i="7" l="1"/>
  <c r="I45" i="7" s="1"/>
  <c r="G14" i="7"/>
  <c r="I14" i="7" s="1"/>
  <c r="G48" i="7"/>
  <c r="I48" i="7" s="1"/>
  <c r="G55" i="7"/>
  <c r="I55" i="7" s="1"/>
  <c r="G12" i="7"/>
  <c r="I12" i="7" s="1"/>
  <c r="G49" i="7"/>
  <c r="I49" i="7" s="1"/>
  <c r="G32" i="7"/>
  <c r="I32" i="7" s="1"/>
  <c r="G33" i="7"/>
  <c r="I33" i="7" s="1"/>
  <c r="G50" i="7"/>
  <c r="I50" i="7" s="1"/>
  <c r="G27" i="7"/>
  <c r="I27" i="7" s="1"/>
  <c r="G35" i="7"/>
  <c r="I35" i="7" s="1"/>
  <c r="G47" i="7"/>
  <c r="I47" i="7" s="1"/>
  <c r="G29" i="7"/>
  <c r="I29" i="7" s="1"/>
  <c r="G24" i="7"/>
  <c r="I24" i="7" s="1"/>
  <c r="G54" i="7"/>
  <c r="I54" i="7" s="1"/>
  <c r="G19" i="7"/>
  <c r="I19" i="7" s="1"/>
  <c r="G36" i="7"/>
  <c r="I36" i="7" s="1"/>
  <c r="G34" i="7"/>
  <c r="I34" i="7" s="1"/>
  <c r="G18" i="7"/>
  <c r="I18" i="7" s="1"/>
  <c r="G28" i="7"/>
  <c r="I28" i="7" s="1"/>
  <c r="G52" i="7"/>
  <c r="I52" i="7" s="1"/>
  <c r="G31" i="7"/>
  <c r="I31" i="7" s="1"/>
  <c r="G17" i="7"/>
  <c r="I17" i="7" s="1"/>
  <c r="G43" i="7"/>
  <c r="I43" i="7" s="1"/>
  <c r="G26" i="7"/>
  <c r="I26" i="7" s="1"/>
  <c r="G42" i="7"/>
  <c r="I42" i="7" s="1"/>
  <c r="G56" i="7"/>
  <c r="I56" i="7" s="1"/>
  <c r="G21" i="7"/>
  <c r="I21" i="7" s="1"/>
  <c r="G40" i="7"/>
  <c r="I40" i="7" s="1"/>
  <c r="G16" i="7"/>
  <c r="I16" i="7" s="1"/>
  <c r="G37" i="7"/>
  <c r="I37" i="7" s="1"/>
  <c r="G20" i="7"/>
  <c r="I20" i="7" s="1"/>
  <c r="G57" i="7"/>
  <c r="I57" i="7" s="1"/>
  <c r="G25" i="7"/>
  <c r="I25" i="7" s="1"/>
  <c r="G38" i="7"/>
  <c r="I38" i="7" s="1"/>
  <c r="G39" i="7"/>
  <c r="I39" i="7" s="1"/>
  <c r="G15" i="7"/>
  <c r="I15" i="7" s="1"/>
  <c r="G13" i="7"/>
  <c r="I13" i="7" s="1"/>
  <c r="G51" i="7"/>
  <c r="I51" i="7" s="1"/>
  <c r="G30" i="7"/>
  <c r="I30" i="7" s="1"/>
  <c r="G23" i="7"/>
  <c r="I23" i="7" s="1"/>
  <c r="G58" i="7"/>
  <c r="I58" i="7" s="1"/>
  <c r="G53" i="7"/>
  <c r="I53" i="7" s="1"/>
  <c r="G41" i="7"/>
  <c r="I41" i="7" s="1"/>
  <c r="G44" i="7"/>
  <c r="I44" i="7" s="1"/>
  <c r="G22" i="7"/>
  <c r="I22" i="7" s="1"/>
  <c r="G46" i="7"/>
  <c r="I46" i="7" s="1"/>
  <c r="G16" i="5"/>
  <c r="G55" i="5"/>
  <c r="G50" i="5"/>
  <c r="G58" i="5"/>
  <c r="G38" i="5"/>
  <c r="G39" i="5"/>
  <c r="G43" i="5"/>
  <c r="G17" i="5"/>
  <c r="G13" i="5"/>
  <c r="G23" i="5"/>
  <c r="G56" i="5"/>
  <c r="G24" i="5"/>
  <c r="G28" i="5"/>
  <c r="G41" i="5"/>
  <c r="G47" i="5"/>
  <c r="G44" i="5"/>
  <c r="G14" i="5"/>
  <c r="G26" i="5"/>
  <c r="G18" i="5"/>
  <c r="G12" i="5"/>
  <c r="I12" i="5" s="1"/>
  <c r="G48" i="5"/>
  <c r="G21" i="5"/>
  <c r="G35" i="5"/>
  <c r="G30" i="5"/>
  <c r="G46" i="5"/>
  <c r="G34" i="5"/>
  <c r="G52" i="5"/>
  <c r="G33" i="5"/>
  <c r="G20" i="5"/>
  <c r="G32" i="5"/>
  <c r="G40" i="5"/>
  <c r="G27" i="5"/>
  <c r="G36" i="5"/>
  <c r="G19" i="5"/>
  <c r="G29" i="5"/>
  <c r="G54" i="5"/>
  <c r="G45" i="5"/>
  <c r="G42" i="5"/>
  <c r="G22" i="5"/>
  <c r="G57" i="5"/>
  <c r="G15" i="5"/>
  <c r="G25" i="5"/>
  <c r="G31" i="5"/>
  <c r="G49" i="5"/>
  <c r="G51" i="5"/>
  <c r="G53" i="5"/>
  <c r="G37" i="5"/>
</calcChain>
</file>

<file path=xl/sharedStrings.xml><?xml version="1.0" encoding="utf-8"?>
<sst xmlns="http://schemas.openxmlformats.org/spreadsheetml/2006/main" count="130" uniqueCount="68">
  <si>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</si>
  <si>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</si>
  <si>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</si>
  <si>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</si>
  <si>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</si>
  <si>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</si>
  <si>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</si>
  <si>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</si>
  <si>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</si>
  <si>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</si>
  <si>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</si>
  <si>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</si>
  <si>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</si>
  <si>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Ávila 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</si>
  <si>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</si>
  <si>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</si>
  <si>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</si>
  <si>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</si>
  <si>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</si>
  <si>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</si>
  <si>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</si>
  <si>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</si>
  <si>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</si>
  <si>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</si>
  <si>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</si>
  <si>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Girona     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</si>
  <si>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</si>
  <si>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</si>
  <si>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</si>
  <si>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</si>
  <si>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</si>
  <si>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</si>
  <si>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</si>
  <si>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Murcia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</si>
  <si>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</si>
  <si>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</si>
  <si>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Bilbao                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</si>
  <si>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</si>
  <si>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</si>
  <si>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</si>
  <si>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</si>
  <si>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>Castellón de la Plana</t>
  </si>
  <si>
    <t xml:space="preserve">Oviedo                                                                </t>
  </si>
  <si>
    <t xml:space="preserve">Santa Cruz de Tenerife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</si>
  <si>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</si>
  <si>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</si>
  <si>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Segovia                                                               </t>
  </si>
  <si>
    <t xml:space="preserve">Ourense                                                               </t>
  </si>
  <si>
    <t>Sin datos de Badajoz, Vitoria y Las Palmas</t>
  </si>
  <si>
    <t xml:space="preserve"> </t>
  </si>
  <si>
    <t>Autonomía fiscal 2018</t>
  </si>
  <si>
    <t>Precios publicos</t>
  </si>
  <si>
    <t>Ventas</t>
  </si>
  <si>
    <t>Reintegros</t>
  </si>
  <si>
    <t>Otros ingresos</t>
  </si>
  <si>
    <t>A</t>
  </si>
  <si>
    <t>B</t>
  </si>
  <si>
    <t>C</t>
  </si>
  <si>
    <t>Impuestos directos + Impuestos indirectos + Tasas y otros ingresos</t>
  </si>
  <si>
    <t>D</t>
  </si>
  <si>
    <t>E</t>
  </si>
  <si>
    <t>Total ingresos</t>
  </si>
  <si>
    <t>Alicante</t>
  </si>
  <si>
    <t>Autonomía Fiscal</t>
  </si>
  <si>
    <t>A-B-C-D-E</t>
  </si>
  <si>
    <t>Este indicador muestra el porcentaje de los Ingresos de naturaleza tributaria sobre el total de Ingresos</t>
  </si>
  <si>
    <t>El importe de los ingresos de naturaleza tributaria se obtiene de los importes de los capítulos 1 a 3 del presupuesto de Ingresos, detraídos los importes correspondientes a los artículos 34 (precios publicos), 36 (ventas), 38 (reintegros) y 39 (otros ingresos)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</si>
  <si>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31-08-19). Las denominaciones y criterios de calculo de los indicadores están basados en el Documento "Indicadores de la cuenta general de las entidades locales"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</si>
</sst>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4"/>
      <name val="Arial"/>
      <family val="2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b/>
      <sz val="10"/>
      <color indexed="8"/>
      <name val="Arial Unicode MS"/>
      <family val="2"/>
    </font>
    <font>
      <sz val="14"/>
      <name val="@Arial Unicode MS"/>
    </font>
    <font>
      <i/>
      <sz val="8"/>
      <name val="Arial Unicode MS"/>
      <family val="2"/>
    </font>
    <font>
      <sz val="9"/>
      <name val="Univers"/>
      <family val="2"/>
    </font>
    <font>
      <sz val="8"/>
      <color indexed="8"/>
      <name val="Arial"/>
      <family val="2"/>
    </font>
    <font>
      <i/>
      <sz val="8"/>
      <color theme="1"/>
      <name val="Arial Unicode MS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3" fontId="8" fillId="3" borderId="1" xfId="2" applyNumberFormat="1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right" wrapText="1"/>
    </xf>
    <xf numFmtId="0" fontId="12" fillId="0" borderId="1" xfId="1" applyFont="1" applyFill="1" applyBorder="1" applyAlignment="1">
      <alignment horizontal="right" wrapText="1"/>
    </xf>
    <xf numFmtId="0" fontId="1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7" fillId="0" borderId="1" xfId="3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wrapText="1"/>
    </xf>
    <xf numFmtId="4" fontId="12" fillId="0" borderId="0" xfId="1" applyNumberFormat="1" applyFont="1" applyFill="1" applyBorder="1" applyAlignment="1">
      <alignment horizontal="right" wrapText="1"/>
    </xf>
    <xf numFmtId="3" fontId="8" fillId="0" borderId="0" xfId="2" applyNumberFormat="1" applyFont="1" applyFill="1" applyBorder="1" applyAlignment="1">
      <alignment horizontal="left" vertical="center" wrapText="1"/>
    </xf>
    <xf numFmtId="4" fontId="8" fillId="0" borderId="0" xfId="5" applyNumberFormat="1" applyFont="1" applyFill="1" applyBorder="1" applyAlignment="1">
      <alignment horizontal="center" wrapText="1"/>
    </xf>
    <xf numFmtId="4" fontId="7" fillId="0" borderId="0" xfId="3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164" fontId="8" fillId="2" borderId="2" xfId="6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4" fillId="0" borderId="0" xfId="0" applyFont="1" applyAlignment="1">
      <alignment horizontal="left" vertical="center" wrapText="1"/>
    </xf>
  </cellXfs>
  <cellStyles count="7">
    <cellStyle name="Normal" xfId="0" builtinId="0"/>
    <cellStyle name="Normal_CENSOResumen(INTERNET) 2" xfId="3"/>
    <cellStyle name="Normal_Hoja1" xfId="1"/>
    <cellStyle name="Normal_icio" xfId="2"/>
    <cellStyle name="Normal_IngGast (2)" xfId="4"/>
    <cellStyle name="Normal_todo" xfId="5"/>
    <cellStyle name="Porcentaje" xfId="6" builtinId="5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188908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workbookViewId="0">
      <selection activeCell="N16" sqref="N16"/>
    </sheetView>
  </sheetViews>
  <sheetFormatPr baseColWidth="10" defaultRowHeight="15"/>
  <cols>
    <col min="1" max="1" width="37" customWidth="1"/>
    <col min="2" max="2" width="15.28515625" hidden="1" customWidth="1"/>
    <col min="3" max="3" width="13.7109375" hidden="1" customWidth="1"/>
    <col min="4" max="4" width="15.28515625" hidden="1" customWidth="1"/>
    <col min="5" max="6" width="13.7109375" hidden="1" customWidth="1"/>
    <col min="7" max="7" width="15.28515625" hidden="1" customWidth="1"/>
    <col min="8" max="8" width="16.140625" hidden="1" customWidth="1"/>
    <col min="9" max="9" width="13.7109375" customWidth="1"/>
  </cols>
  <sheetData>
    <row r="1" spans="1:13" s="1" customFormat="1">
      <c r="B1" s="2"/>
      <c r="C1" s="2"/>
      <c r="D1" s="2"/>
      <c r="E1" s="3"/>
      <c r="F1" s="3"/>
      <c r="G1" s="3"/>
      <c r="H1" s="3"/>
      <c r="I1" s="3"/>
    </row>
    <row r="2" spans="1:13" s="1" customFormat="1" ht="27.75" customHeight="1">
      <c r="A2" s="4"/>
      <c r="B2" s="5"/>
      <c r="C2" s="5"/>
      <c r="D2" s="5"/>
      <c r="E2" s="4"/>
      <c r="F2" s="4"/>
      <c r="G2" s="4"/>
      <c r="H2" s="4"/>
      <c r="I2" s="4"/>
    </row>
    <row r="3" spans="1:13" s="1" customFormat="1" ht="26.25" customHeight="1">
      <c r="A3" s="28" t="s">
        <v>50</v>
      </c>
      <c r="B3" s="28"/>
      <c r="C3" s="28"/>
      <c r="D3" s="28"/>
      <c r="E3" s="28"/>
      <c r="F3" s="28"/>
      <c r="G3" s="28"/>
      <c r="H3" s="28"/>
      <c r="I3" s="28"/>
    </row>
    <row r="4" spans="1:13" s="1" customFormat="1" ht="20.25">
      <c r="A4" s="29" t="s">
        <v>40</v>
      </c>
      <c r="B4" s="29"/>
      <c r="C4" s="29"/>
      <c r="D4" s="29"/>
      <c r="E4" s="29"/>
      <c r="F4" s="29"/>
      <c r="G4" s="29"/>
      <c r="H4" s="29"/>
      <c r="I4" s="29"/>
      <c r="J4" s="1" t="s">
        <v>49</v>
      </c>
    </row>
    <row r="5" spans="1:13" s="1" customFormat="1">
      <c r="B5" s="7"/>
      <c r="C5" s="7"/>
      <c r="D5" s="7"/>
      <c r="E5" s="8"/>
      <c r="F5" s="8"/>
      <c r="G5" s="8"/>
      <c r="H5" s="8"/>
      <c r="I5" s="8"/>
    </row>
    <row r="6" spans="1:13" s="1" customFormat="1">
      <c r="A6" s="31" t="s">
        <v>65</v>
      </c>
      <c r="B6" s="9"/>
      <c r="C6" s="9"/>
      <c r="D6" s="9"/>
      <c r="E6" s="10"/>
      <c r="F6" s="10"/>
      <c r="G6" s="10"/>
      <c r="H6" s="10"/>
      <c r="I6" s="10"/>
    </row>
    <row r="7" spans="1:13" s="1" customFormat="1" ht="38.25" customHeight="1">
      <c r="A7" s="32" t="s">
        <v>66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7"/>
      <c r="M7" s="37"/>
    </row>
    <row r="8" spans="1:13" s="1" customFormat="1" ht="9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26"/>
      <c r="M8" s="26"/>
    </row>
    <row r="9" spans="1:13" s="19" customFormat="1" ht="43.5" customHeight="1">
      <c r="A9" s="34" t="s">
        <v>67</v>
      </c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3" s="19" customFormat="1" ht="15" customHeigh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3" s="1" customFormat="1" ht="48" customHeight="1">
      <c r="A11" s="11" t="s">
        <v>39</v>
      </c>
      <c r="B11" s="14" t="s">
        <v>58</v>
      </c>
      <c r="C11" s="14" t="s">
        <v>51</v>
      </c>
      <c r="D11" s="14" t="s">
        <v>52</v>
      </c>
      <c r="E11" s="14" t="s">
        <v>53</v>
      </c>
      <c r="F11" s="14" t="s">
        <v>54</v>
      </c>
      <c r="G11" s="20" t="s">
        <v>64</v>
      </c>
      <c r="H11" s="14" t="s">
        <v>61</v>
      </c>
      <c r="I11" s="12" t="s">
        <v>63</v>
      </c>
    </row>
    <row r="12" spans="1:13" ht="15" customHeight="1">
      <c r="A12" s="13" t="s">
        <v>22</v>
      </c>
      <c r="B12" s="16">
        <v>109392940.78</v>
      </c>
      <c r="C12" s="16">
        <v>859770.55</v>
      </c>
      <c r="D12" s="16">
        <v>10669.59</v>
      </c>
      <c r="E12" s="16">
        <v>82665.440000000002</v>
      </c>
      <c r="F12" s="16">
        <v>9284503.1400000006</v>
      </c>
      <c r="G12" s="15">
        <f t="shared" ref="G12:G58" si="0">B12-C12-D12-E12-F12</f>
        <v>99155332.060000002</v>
      </c>
      <c r="H12" s="16">
        <v>182306311.15000004</v>
      </c>
      <c r="I12" s="27">
        <f t="shared" ref="I12:I58" si="1">G12/H12</f>
        <v>0.54389412760601508</v>
      </c>
    </row>
    <row r="13" spans="1:13" ht="15" customHeight="1">
      <c r="A13" s="13" t="s">
        <v>62</v>
      </c>
      <c r="B13" s="16">
        <v>194247885.90000001</v>
      </c>
      <c r="C13" s="16">
        <v>1620588.21</v>
      </c>
      <c r="D13" s="16">
        <v>0</v>
      </c>
      <c r="E13" s="16">
        <v>1850.88</v>
      </c>
      <c r="F13" s="16">
        <v>13002592.640000001</v>
      </c>
      <c r="G13" s="15">
        <f t="shared" si="0"/>
        <v>179622854.17000002</v>
      </c>
      <c r="H13" s="16">
        <v>281684644.81999999</v>
      </c>
      <c r="I13" s="27">
        <f t="shared" si="1"/>
        <v>0.63767357388181833</v>
      </c>
    </row>
    <row r="14" spans="1:13" ht="15" customHeight="1">
      <c r="A14" s="13" t="s">
        <v>2</v>
      </c>
      <c r="B14" s="16">
        <v>119291372.25999999</v>
      </c>
      <c r="C14" s="16">
        <v>770380.03</v>
      </c>
      <c r="D14" s="16">
        <v>2000</v>
      </c>
      <c r="E14" s="16">
        <v>123705.04</v>
      </c>
      <c r="F14" s="16">
        <v>7165270.9299999997</v>
      </c>
      <c r="G14" s="15">
        <f t="shared" si="0"/>
        <v>111230016.25999999</v>
      </c>
      <c r="H14" s="16">
        <v>199639095.32999998</v>
      </c>
      <c r="I14" s="27">
        <f t="shared" si="1"/>
        <v>0.55715548137572302</v>
      </c>
    </row>
    <row r="15" spans="1:13" ht="15" customHeight="1">
      <c r="A15" s="13" t="s">
        <v>13</v>
      </c>
      <c r="B15" s="16">
        <v>34323614.769999996</v>
      </c>
      <c r="C15" s="16">
        <v>685586.46</v>
      </c>
      <c r="D15" s="16">
        <v>0</v>
      </c>
      <c r="E15" s="16">
        <v>96488.01</v>
      </c>
      <c r="F15" s="16">
        <v>1446742.73</v>
      </c>
      <c r="G15" s="15">
        <f t="shared" si="0"/>
        <v>32094797.569999993</v>
      </c>
      <c r="H15" s="16">
        <v>56759674.089999996</v>
      </c>
      <c r="I15" s="27">
        <f t="shared" si="1"/>
        <v>0.56545070218531257</v>
      </c>
    </row>
    <row r="16" spans="1:13" ht="15" customHeight="1">
      <c r="A16" s="13" t="s">
        <v>27</v>
      </c>
      <c r="B16" s="16">
        <v>1502524934.02</v>
      </c>
      <c r="C16" s="16">
        <v>67862431.629999995</v>
      </c>
      <c r="D16" s="16">
        <v>10826012.07</v>
      </c>
      <c r="E16" s="16">
        <v>1832360.93</v>
      </c>
      <c r="F16" s="16">
        <v>135188935.50999999</v>
      </c>
      <c r="G16" s="15">
        <f t="shared" si="0"/>
        <v>1286815193.8799999</v>
      </c>
      <c r="H16" s="16">
        <v>2790954480.6600003</v>
      </c>
      <c r="I16" s="27">
        <f t="shared" si="1"/>
        <v>0.46106634945034858</v>
      </c>
    </row>
    <row r="17" spans="1:9" ht="15" customHeight="1">
      <c r="A17" s="13" t="s">
        <v>36</v>
      </c>
      <c r="B17" s="16">
        <v>194557485.5</v>
      </c>
      <c r="C17" s="16">
        <v>237395.74</v>
      </c>
      <c r="D17" s="16">
        <v>56700</v>
      </c>
      <c r="E17" s="16">
        <v>1208195.04</v>
      </c>
      <c r="F17" s="16">
        <v>20960142.100000001</v>
      </c>
      <c r="G17" s="15">
        <f t="shared" si="0"/>
        <v>172095052.62</v>
      </c>
      <c r="H17" s="16">
        <v>559254011.83000004</v>
      </c>
      <c r="I17" s="27">
        <f t="shared" si="1"/>
        <v>0.3077225178177404</v>
      </c>
    </row>
    <row r="18" spans="1:9" ht="15" customHeight="1">
      <c r="A18" s="13" t="s">
        <v>12</v>
      </c>
      <c r="B18" s="16">
        <v>140532465.78999999</v>
      </c>
      <c r="C18" s="16">
        <v>8274809.9699999997</v>
      </c>
      <c r="D18" s="16">
        <v>1405376.07</v>
      </c>
      <c r="E18" s="16">
        <v>199510.36</v>
      </c>
      <c r="F18" s="16">
        <v>7662001.3799999999</v>
      </c>
      <c r="G18" s="15">
        <f t="shared" si="0"/>
        <v>122990768.01000001</v>
      </c>
      <c r="H18" s="16">
        <v>193636252.02999997</v>
      </c>
      <c r="I18" s="27">
        <f t="shared" si="1"/>
        <v>0.63516395675198833</v>
      </c>
    </row>
    <row r="19" spans="1:9" ht="15" customHeight="1">
      <c r="A19" s="13" t="s">
        <v>29</v>
      </c>
      <c r="B19" s="16">
        <v>47760710.590000004</v>
      </c>
      <c r="C19" s="16">
        <v>9933.94</v>
      </c>
      <c r="D19" s="16">
        <v>1500</v>
      </c>
      <c r="E19" s="16">
        <v>32931.69</v>
      </c>
      <c r="F19" s="16">
        <v>4054147.91</v>
      </c>
      <c r="G19" s="15">
        <f t="shared" si="0"/>
        <v>43662197.050000012</v>
      </c>
      <c r="H19" s="16">
        <v>72270387.810000002</v>
      </c>
      <c r="I19" s="27">
        <f t="shared" si="1"/>
        <v>0.6041505846736096</v>
      </c>
    </row>
    <row r="20" spans="1:9" ht="15" customHeight="1">
      <c r="A20" s="13" t="s">
        <v>44</v>
      </c>
      <c r="B20" s="16">
        <v>80757418.25</v>
      </c>
      <c r="C20" s="16">
        <v>1565693.78</v>
      </c>
      <c r="D20" s="16">
        <v>451662.59</v>
      </c>
      <c r="E20" s="16">
        <v>620567.02</v>
      </c>
      <c r="F20" s="16">
        <v>5801739.04</v>
      </c>
      <c r="G20" s="15">
        <f t="shared" si="0"/>
        <v>72317755.819999993</v>
      </c>
      <c r="H20" s="16">
        <v>151480573.38</v>
      </c>
      <c r="I20" s="27">
        <f t="shared" si="1"/>
        <v>0.47740613998460163</v>
      </c>
    </row>
    <row r="21" spans="1:9" ht="15" customHeight="1">
      <c r="A21" s="13" t="s">
        <v>41</v>
      </c>
      <c r="B21" s="16">
        <v>129027522.67</v>
      </c>
      <c r="C21" s="16">
        <v>887751.86</v>
      </c>
      <c r="D21" s="16">
        <v>66879.86</v>
      </c>
      <c r="E21" s="16">
        <v>147111.1</v>
      </c>
      <c r="F21" s="16">
        <v>5224395.38</v>
      </c>
      <c r="G21" s="15">
        <f t="shared" si="0"/>
        <v>122701384.47000001</v>
      </c>
      <c r="H21" s="16">
        <v>175113382.87</v>
      </c>
      <c r="I21" s="27">
        <f t="shared" si="1"/>
        <v>0.70069678547122005</v>
      </c>
    </row>
    <row r="22" spans="1:9" ht="15" customHeight="1">
      <c r="A22" s="13" t="s">
        <v>20</v>
      </c>
      <c r="B22" s="16">
        <v>58627730.230000004</v>
      </c>
      <c r="C22" s="16">
        <v>49753.5</v>
      </c>
      <c r="D22" s="16">
        <v>1618</v>
      </c>
      <c r="E22" s="16">
        <v>2305.14</v>
      </c>
      <c r="F22" s="16">
        <v>4634046.53</v>
      </c>
      <c r="G22" s="15">
        <f t="shared" si="0"/>
        <v>53940007.060000002</v>
      </c>
      <c r="H22" s="16">
        <v>79272860.829999998</v>
      </c>
      <c r="I22" s="27">
        <f t="shared" si="1"/>
        <v>0.68043472249189929</v>
      </c>
    </row>
    <row r="23" spans="1:9" ht="15" customHeight="1">
      <c r="A23" s="13" t="s">
        <v>4</v>
      </c>
      <c r="B23" s="16">
        <v>187012201.51999998</v>
      </c>
      <c r="C23" s="16">
        <v>2302672.41</v>
      </c>
      <c r="D23" s="16">
        <v>38696.33</v>
      </c>
      <c r="E23" s="16">
        <v>514731.43</v>
      </c>
      <c r="F23" s="16">
        <v>5883884.9800000004</v>
      </c>
      <c r="G23" s="15">
        <f t="shared" si="0"/>
        <v>178272216.36999997</v>
      </c>
      <c r="H23" s="16">
        <v>313759297.22999996</v>
      </c>
      <c r="I23" s="27">
        <f t="shared" si="1"/>
        <v>0.56818146249007651</v>
      </c>
    </row>
    <row r="24" spans="1:9" ht="15" customHeight="1">
      <c r="A24" s="13" t="s">
        <v>30</v>
      </c>
      <c r="B24" s="16">
        <v>156401712.81999999</v>
      </c>
      <c r="C24" s="16">
        <v>743448.33</v>
      </c>
      <c r="D24" s="16">
        <v>2598529.0499999998</v>
      </c>
      <c r="E24" s="16">
        <v>756975.26</v>
      </c>
      <c r="F24" s="16">
        <v>10750333.24</v>
      </c>
      <c r="G24" s="15">
        <f t="shared" si="0"/>
        <v>141552426.93999997</v>
      </c>
      <c r="H24" s="16">
        <v>245016873.98999998</v>
      </c>
      <c r="I24" s="27">
        <f t="shared" si="1"/>
        <v>0.5777252180018313</v>
      </c>
    </row>
    <row r="25" spans="1:9" ht="15" customHeight="1">
      <c r="A25" s="13" t="s">
        <v>21</v>
      </c>
      <c r="B25" s="16">
        <v>42699646.129999995</v>
      </c>
      <c r="C25" s="16">
        <v>1175908.46</v>
      </c>
      <c r="D25" s="16">
        <v>3947.4</v>
      </c>
      <c r="E25" s="16">
        <v>22294.86</v>
      </c>
      <c r="F25" s="16">
        <v>4242665.55</v>
      </c>
      <c r="G25" s="15">
        <f t="shared" si="0"/>
        <v>37254829.859999999</v>
      </c>
      <c r="H25" s="16">
        <v>59650517.339999996</v>
      </c>
      <c r="I25" s="27">
        <f t="shared" si="1"/>
        <v>0.62455166394706074</v>
      </c>
    </row>
    <row r="26" spans="1:9" ht="15" customHeight="1">
      <c r="A26" s="13" t="s">
        <v>35</v>
      </c>
      <c r="B26" s="16">
        <v>152540175.88</v>
      </c>
      <c r="C26" s="16">
        <v>9542002.9299999997</v>
      </c>
      <c r="D26" s="16">
        <v>0</v>
      </c>
      <c r="E26" s="16">
        <v>578448.44999999995</v>
      </c>
      <c r="F26" s="16">
        <v>6418733.6299999999</v>
      </c>
      <c r="G26" s="15">
        <f t="shared" si="0"/>
        <v>136000990.87</v>
      </c>
      <c r="H26" s="16">
        <v>380257533.84999996</v>
      </c>
      <c r="I26" s="27">
        <f t="shared" si="1"/>
        <v>0.35765495424384741</v>
      </c>
    </row>
    <row r="27" spans="1:9" ht="15.75">
      <c r="A27" s="13" t="s">
        <v>25</v>
      </c>
      <c r="B27" s="16">
        <v>90415281.420000002</v>
      </c>
      <c r="C27" s="16">
        <v>2513505.17</v>
      </c>
      <c r="D27" s="16">
        <v>106617.86</v>
      </c>
      <c r="E27" s="16">
        <v>635233.81999999995</v>
      </c>
      <c r="F27" s="16">
        <v>5037625.9400000004</v>
      </c>
      <c r="G27" s="15">
        <f t="shared" si="0"/>
        <v>82122298.63000001</v>
      </c>
      <c r="H27" s="16">
        <v>126905274.35000001</v>
      </c>
      <c r="I27" s="27">
        <f t="shared" si="1"/>
        <v>0.647114937110571</v>
      </c>
    </row>
    <row r="28" spans="1:9" ht="15.75">
      <c r="A28" s="13" t="s">
        <v>0</v>
      </c>
      <c r="B28" s="16">
        <v>182377223.00999999</v>
      </c>
      <c r="C28" s="16">
        <v>2508756.62</v>
      </c>
      <c r="D28" s="16">
        <v>2131610.04</v>
      </c>
      <c r="E28" s="16">
        <v>540203.06999999995</v>
      </c>
      <c r="F28" s="16">
        <v>15706920.029999999</v>
      </c>
      <c r="G28" s="15">
        <f t="shared" si="0"/>
        <v>161489733.25</v>
      </c>
      <c r="H28" s="16">
        <v>277449021.69999999</v>
      </c>
      <c r="I28" s="27">
        <f t="shared" si="1"/>
        <v>0.58205191087181263</v>
      </c>
    </row>
    <row r="29" spans="1:9" ht="15.75">
      <c r="A29" s="13" t="s">
        <v>24</v>
      </c>
      <c r="B29" s="16">
        <v>51378464.140000001</v>
      </c>
      <c r="C29" s="16">
        <v>1560944.47</v>
      </c>
      <c r="D29" s="16">
        <v>13726.26</v>
      </c>
      <c r="E29" s="16">
        <v>36152.32</v>
      </c>
      <c r="F29" s="16">
        <v>2308103.11</v>
      </c>
      <c r="G29" s="15">
        <f t="shared" si="0"/>
        <v>47459537.980000004</v>
      </c>
      <c r="H29" s="16">
        <v>70727019.450000003</v>
      </c>
      <c r="I29" s="27">
        <f t="shared" si="1"/>
        <v>0.67102414818358369</v>
      </c>
    </row>
    <row r="30" spans="1:9" ht="15.75">
      <c r="A30" s="13" t="s">
        <v>1</v>
      </c>
      <c r="B30" s="16">
        <v>75665182.099999994</v>
      </c>
      <c r="C30" s="16">
        <v>729412.32</v>
      </c>
      <c r="D30" s="16">
        <v>0</v>
      </c>
      <c r="E30" s="16">
        <v>1811.02</v>
      </c>
      <c r="F30" s="16">
        <v>3837142.69</v>
      </c>
      <c r="G30" s="15">
        <f t="shared" si="0"/>
        <v>71096816.070000008</v>
      </c>
      <c r="H30" s="16">
        <v>125503331.32000001</v>
      </c>
      <c r="I30" s="27">
        <f t="shared" si="1"/>
        <v>0.56649345736267431</v>
      </c>
    </row>
    <row r="31" spans="1:9" ht="15.75">
      <c r="A31" s="13" t="s">
        <v>8</v>
      </c>
      <c r="B31" s="16">
        <v>36012764.469999999</v>
      </c>
      <c r="C31" s="16">
        <v>1424174.3</v>
      </c>
      <c r="D31" s="16">
        <v>21602.03</v>
      </c>
      <c r="E31" s="16">
        <v>34964.269999999997</v>
      </c>
      <c r="F31" s="16">
        <v>849552.78</v>
      </c>
      <c r="G31" s="15">
        <f t="shared" si="0"/>
        <v>33682471.089999996</v>
      </c>
      <c r="H31" s="16">
        <v>52742441.469999991</v>
      </c>
      <c r="I31" s="27">
        <f t="shared" si="1"/>
        <v>0.63862176553124972</v>
      </c>
    </row>
    <row r="32" spans="1:9" ht="15.75">
      <c r="A32" s="13" t="s">
        <v>3</v>
      </c>
      <c r="B32" s="16">
        <v>63974796.180000007</v>
      </c>
      <c r="C32" s="16">
        <v>874321.14</v>
      </c>
      <c r="D32" s="16">
        <v>0</v>
      </c>
      <c r="E32" s="16">
        <v>955637.99</v>
      </c>
      <c r="F32" s="16">
        <v>2987453.91</v>
      </c>
      <c r="G32" s="15">
        <f t="shared" si="0"/>
        <v>59157383.140000001</v>
      </c>
      <c r="H32" s="16">
        <v>150056687.50999999</v>
      </c>
      <c r="I32" s="27">
        <f t="shared" si="1"/>
        <v>0.39423356680492944</v>
      </c>
    </row>
    <row r="33" spans="1:9" ht="15.75">
      <c r="A33" s="13" t="s">
        <v>14</v>
      </c>
      <c r="B33" s="16">
        <v>91962680.949999988</v>
      </c>
      <c r="C33" s="16">
        <v>3724823.35</v>
      </c>
      <c r="D33" s="16">
        <v>786864.01</v>
      </c>
      <c r="E33" s="16">
        <v>50299.59</v>
      </c>
      <c r="F33" s="16">
        <v>4476609.3600000003</v>
      </c>
      <c r="G33" s="15">
        <f t="shared" si="0"/>
        <v>82924084.639999986</v>
      </c>
      <c r="H33" s="16">
        <v>148436343.71999997</v>
      </c>
      <c r="I33" s="27">
        <f t="shared" si="1"/>
        <v>0.5586508166518992</v>
      </c>
    </row>
    <row r="34" spans="1:9" ht="15.75">
      <c r="A34" s="13" t="s">
        <v>28</v>
      </c>
      <c r="B34" s="16">
        <v>111310166.59999999</v>
      </c>
      <c r="C34" s="16">
        <v>2349535.7200000002</v>
      </c>
      <c r="D34" s="16">
        <v>115584.55</v>
      </c>
      <c r="E34" s="16">
        <v>22832.959999999999</v>
      </c>
      <c r="F34" s="16">
        <v>7747070.4100000001</v>
      </c>
      <c r="G34" s="15">
        <f t="shared" si="0"/>
        <v>101075142.96000001</v>
      </c>
      <c r="H34" s="16">
        <v>162504369.90999997</v>
      </c>
      <c r="I34" s="27">
        <f t="shared" si="1"/>
        <v>0.62198415350909397</v>
      </c>
    </row>
    <row r="35" spans="1:9" ht="15.75">
      <c r="A35" s="13" t="s">
        <v>37</v>
      </c>
      <c r="B35" s="16">
        <v>94835221.709999993</v>
      </c>
      <c r="C35" s="16">
        <v>792022.41</v>
      </c>
      <c r="D35" s="16">
        <v>204648.15</v>
      </c>
      <c r="E35" s="16">
        <v>4541582.7</v>
      </c>
      <c r="F35" s="16">
        <v>4504197.66</v>
      </c>
      <c r="G35" s="15">
        <f t="shared" si="0"/>
        <v>84792770.789999992</v>
      </c>
      <c r="H35" s="16">
        <v>151847016.23999998</v>
      </c>
      <c r="I35" s="27">
        <f t="shared" si="1"/>
        <v>0.558409199532652</v>
      </c>
    </row>
    <row r="36" spans="1:9" ht="15.75">
      <c r="A36" s="13" t="s">
        <v>31</v>
      </c>
      <c r="B36" s="16">
        <v>62362359.75</v>
      </c>
      <c r="C36" s="16">
        <v>696846.41</v>
      </c>
      <c r="D36" s="16">
        <v>19023.2</v>
      </c>
      <c r="E36" s="16">
        <v>1015146.82</v>
      </c>
      <c r="F36" s="16">
        <v>3379204.54</v>
      </c>
      <c r="G36" s="15">
        <f t="shared" si="0"/>
        <v>57252138.780000001</v>
      </c>
      <c r="H36" s="16">
        <v>86057002.279999986</v>
      </c>
      <c r="I36" s="27">
        <f t="shared" si="1"/>
        <v>0.66528158387066716</v>
      </c>
    </row>
    <row r="37" spans="1:9" ht="15.75">
      <c r="A37" s="13" t="s">
        <v>32</v>
      </c>
      <c r="B37" s="16">
        <v>3527344728.0700002</v>
      </c>
      <c r="C37" s="16">
        <v>42757381.560000002</v>
      </c>
      <c r="D37" s="16">
        <v>3209416.29</v>
      </c>
      <c r="E37" s="16">
        <v>3524627.67</v>
      </c>
      <c r="F37" s="16">
        <v>380282692.81999999</v>
      </c>
      <c r="G37" s="15">
        <f t="shared" si="0"/>
        <v>3097570609.73</v>
      </c>
      <c r="H37" s="16">
        <v>5131094929.1199999</v>
      </c>
      <c r="I37" s="27">
        <f t="shared" si="1"/>
        <v>0.60368608504018539</v>
      </c>
    </row>
    <row r="38" spans="1:9" ht="15.75">
      <c r="A38" s="13" t="s">
        <v>5</v>
      </c>
      <c r="B38" s="16">
        <v>337420905.61000001</v>
      </c>
      <c r="C38" s="16">
        <v>1796560.11</v>
      </c>
      <c r="D38" s="16">
        <v>92139.96</v>
      </c>
      <c r="E38" s="16">
        <v>545042.41</v>
      </c>
      <c r="F38" s="16">
        <v>23137437.620000001</v>
      </c>
      <c r="G38" s="15">
        <f t="shared" si="0"/>
        <v>311849725.50999999</v>
      </c>
      <c r="H38" s="16">
        <v>663236469.25999999</v>
      </c>
      <c r="I38" s="27">
        <f t="shared" si="1"/>
        <v>0.47019387498088494</v>
      </c>
    </row>
    <row r="39" spans="1:9" ht="15.75">
      <c r="A39" s="13" t="s">
        <v>33</v>
      </c>
      <c r="B39" s="16">
        <v>276704215.5</v>
      </c>
      <c r="C39" s="16">
        <v>2531017.62</v>
      </c>
      <c r="D39" s="16">
        <v>3461.58</v>
      </c>
      <c r="E39" s="16">
        <v>84120.31</v>
      </c>
      <c r="F39" s="16">
        <v>20869399.309999999</v>
      </c>
      <c r="G39" s="15">
        <f t="shared" si="0"/>
        <v>253216216.68000001</v>
      </c>
      <c r="H39" s="16">
        <v>413525228.88999999</v>
      </c>
      <c r="I39" s="27">
        <f t="shared" si="1"/>
        <v>0.61233559403302318</v>
      </c>
    </row>
    <row r="40" spans="1:9" ht="15.75">
      <c r="A40" s="13" t="s">
        <v>47</v>
      </c>
      <c r="B40" s="16">
        <v>83124014.109999999</v>
      </c>
      <c r="C40" s="16">
        <v>3935579.07</v>
      </c>
      <c r="D40" s="16">
        <v>167314.76999999999</v>
      </c>
      <c r="E40" s="16">
        <v>34779.21</v>
      </c>
      <c r="F40" s="16">
        <v>3073582.24</v>
      </c>
      <c r="G40" s="15">
        <f t="shared" si="0"/>
        <v>75912758.820000023</v>
      </c>
      <c r="H40" s="16">
        <v>115711755.79000001</v>
      </c>
      <c r="I40" s="27">
        <f t="shared" si="1"/>
        <v>0.65605053092246413</v>
      </c>
    </row>
    <row r="41" spans="1:9" ht="15.75">
      <c r="A41" s="13" t="s">
        <v>42</v>
      </c>
      <c r="B41" s="16">
        <v>147567439.21000001</v>
      </c>
      <c r="C41" s="16">
        <v>2493559.92</v>
      </c>
      <c r="D41" s="16">
        <v>1295404.76</v>
      </c>
      <c r="E41" s="16">
        <v>539628.67000000004</v>
      </c>
      <c r="F41" s="16">
        <v>5939021.2599999998</v>
      </c>
      <c r="G41" s="15">
        <f t="shared" si="0"/>
        <v>137299824.60000005</v>
      </c>
      <c r="H41" s="16">
        <v>231923216.15000004</v>
      </c>
      <c r="I41" s="27">
        <f t="shared" si="1"/>
        <v>0.59200552182408162</v>
      </c>
    </row>
    <row r="42" spans="1:9" ht="15.75">
      <c r="A42" s="13" t="s">
        <v>15</v>
      </c>
      <c r="B42" s="16">
        <v>44660195.890000001</v>
      </c>
      <c r="C42" s="16">
        <v>782491.82</v>
      </c>
      <c r="D42" s="16">
        <v>14199.73</v>
      </c>
      <c r="E42" s="16">
        <v>76925.960000000006</v>
      </c>
      <c r="F42" s="16">
        <v>2833485.63</v>
      </c>
      <c r="G42" s="15">
        <f t="shared" si="0"/>
        <v>40953092.75</v>
      </c>
      <c r="H42" s="16">
        <v>70236701.429999992</v>
      </c>
      <c r="I42" s="27">
        <f t="shared" si="1"/>
        <v>0.58307255204481778</v>
      </c>
    </row>
    <row r="43" spans="1:9" ht="15.75">
      <c r="A43" s="13" t="s">
        <v>10</v>
      </c>
      <c r="B43" s="16">
        <v>330088837.02999997</v>
      </c>
      <c r="C43" s="16">
        <v>6309314.1100000003</v>
      </c>
      <c r="D43" s="16">
        <v>51358.8</v>
      </c>
      <c r="E43" s="16">
        <v>18624.849999999999</v>
      </c>
      <c r="F43" s="16">
        <v>29550615.25</v>
      </c>
      <c r="G43" s="15">
        <f t="shared" si="0"/>
        <v>294158924.01999992</v>
      </c>
      <c r="H43" s="16">
        <v>450423186.52000004</v>
      </c>
      <c r="I43" s="27">
        <f t="shared" si="1"/>
        <v>0.65307233913220952</v>
      </c>
    </row>
    <row r="44" spans="1:9" ht="15.75">
      <c r="A44" s="13" t="s">
        <v>34</v>
      </c>
      <c r="B44" s="16">
        <v>102033399.48999999</v>
      </c>
      <c r="C44" s="16">
        <v>2664877.61</v>
      </c>
      <c r="D44" s="16">
        <v>122016.84</v>
      </c>
      <c r="E44" s="16">
        <v>277428.40999999997</v>
      </c>
      <c r="F44" s="16">
        <v>11068891.17</v>
      </c>
      <c r="G44" s="15">
        <f t="shared" si="0"/>
        <v>87900185.459999993</v>
      </c>
      <c r="H44" s="16">
        <v>213325146.94999996</v>
      </c>
      <c r="I44" s="27">
        <f t="shared" si="1"/>
        <v>0.41204793113585625</v>
      </c>
    </row>
    <row r="45" spans="1:9" ht="15.75">
      <c r="A45" s="13" t="s">
        <v>45</v>
      </c>
      <c r="B45" s="16">
        <v>52083463.030000001</v>
      </c>
      <c r="C45" s="16">
        <v>274774.99</v>
      </c>
      <c r="D45" s="16">
        <v>0</v>
      </c>
      <c r="E45" s="16">
        <v>24402.39</v>
      </c>
      <c r="F45" s="16">
        <v>2730866.35</v>
      </c>
      <c r="G45" s="15">
        <f t="shared" si="0"/>
        <v>49053419.299999997</v>
      </c>
      <c r="H45" s="16">
        <v>77252311.570000023</v>
      </c>
      <c r="I45" s="27">
        <f t="shared" si="1"/>
        <v>0.63497671853549154</v>
      </c>
    </row>
    <row r="46" spans="1:9" ht="15.75">
      <c r="A46" s="13" t="s">
        <v>19</v>
      </c>
      <c r="B46" s="16">
        <v>100760824.2</v>
      </c>
      <c r="C46" s="16">
        <v>1432051.94</v>
      </c>
      <c r="D46" s="16">
        <v>1082001.08</v>
      </c>
      <c r="E46" s="16">
        <v>681273.15</v>
      </c>
      <c r="F46" s="16">
        <v>3804867.05</v>
      </c>
      <c r="G46" s="15">
        <f t="shared" si="0"/>
        <v>93760630.980000004</v>
      </c>
      <c r="H46" s="16">
        <v>154253323.96000001</v>
      </c>
      <c r="I46" s="27">
        <f t="shared" si="1"/>
        <v>0.60783540070950703</v>
      </c>
    </row>
    <row r="47" spans="1:9" ht="15.75">
      <c r="A47" s="13" t="s">
        <v>43</v>
      </c>
      <c r="B47" s="16">
        <v>138166781.68000001</v>
      </c>
      <c r="C47" s="16">
        <v>990415.98</v>
      </c>
      <c r="D47" s="16">
        <v>5231.5</v>
      </c>
      <c r="E47" s="16">
        <v>228312.75</v>
      </c>
      <c r="F47" s="16">
        <v>9229975.9900000002</v>
      </c>
      <c r="G47" s="15">
        <f t="shared" si="0"/>
        <v>127712845.46000002</v>
      </c>
      <c r="H47" s="16">
        <v>235821357.25999999</v>
      </c>
      <c r="I47" s="27">
        <f t="shared" si="1"/>
        <v>0.54156606909522975</v>
      </c>
    </row>
    <row r="48" spans="1:9" ht="15.75">
      <c r="A48" s="13" t="s">
        <v>11</v>
      </c>
      <c r="B48" s="16">
        <v>135420561.13999999</v>
      </c>
      <c r="C48" s="16">
        <v>11184447.01</v>
      </c>
      <c r="D48" s="16">
        <v>1282.8499999999999</v>
      </c>
      <c r="E48" s="16">
        <v>69971.63</v>
      </c>
      <c r="F48" s="16">
        <v>7250787.5499999998</v>
      </c>
      <c r="G48" s="15">
        <f t="shared" si="0"/>
        <v>116914072.09999999</v>
      </c>
      <c r="H48" s="16">
        <v>197883795.73999998</v>
      </c>
      <c r="I48" s="27">
        <f t="shared" si="1"/>
        <v>0.59082185917645169</v>
      </c>
    </row>
    <row r="49" spans="1:9" ht="15.75">
      <c r="A49" s="13" t="s">
        <v>46</v>
      </c>
      <c r="B49" s="16">
        <v>40665989.329999998</v>
      </c>
      <c r="C49" s="16">
        <v>563181.75</v>
      </c>
      <c r="D49" s="16">
        <v>375645.74</v>
      </c>
      <c r="E49" s="16">
        <v>21594.42</v>
      </c>
      <c r="F49" s="16">
        <v>1379905.21</v>
      </c>
      <c r="G49" s="15">
        <f t="shared" si="0"/>
        <v>38325662.209999993</v>
      </c>
      <c r="H49" s="16">
        <v>62202476.969999999</v>
      </c>
      <c r="I49" s="27">
        <f t="shared" si="1"/>
        <v>0.61614366624795835</v>
      </c>
    </row>
    <row r="50" spans="1:9" ht="15.75">
      <c r="A50" s="13" t="s">
        <v>6</v>
      </c>
      <c r="B50" s="16">
        <v>462656543.19</v>
      </c>
      <c r="C50" s="16">
        <v>20859840.109999999</v>
      </c>
      <c r="D50" s="16">
        <v>0</v>
      </c>
      <c r="E50" s="16">
        <v>378946.06</v>
      </c>
      <c r="F50" s="16">
        <v>36476005.68</v>
      </c>
      <c r="G50" s="15">
        <f t="shared" si="0"/>
        <v>404941751.33999997</v>
      </c>
      <c r="H50" s="16">
        <v>818758906.21000016</v>
      </c>
      <c r="I50" s="27">
        <f t="shared" si="1"/>
        <v>0.49457996519935027</v>
      </c>
    </row>
    <row r="51" spans="1:9" ht="15.75">
      <c r="A51" s="13" t="s">
        <v>18</v>
      </c>
      <c r="B51" s="16">
        <v>28517660.809999999</v>
      </c>
      <c r="C51" s="16">
        <v>1412815.39</v>
      </c>
      <c r="D51" s="16">
        <v>0</v>
      </c>
      <c r="E51" s="16">
        <v>8554.7000000000007</v>
      </c>
      <c r="F51" s="16">
        <v>671626.72</v>
      </c>
      <c r="G51" s="15">
        <f t="shared" si="0"/>
        <v>26424664</v>
      </c>
      <c r="H51" s="16">
        <v>43838463.789999999</v>
      </c>
      <c r="I51" s="27">
        <f t="shared" si="1"/>
        <v>0.60277349422147719</v>
      </c>
    </row>
    <row r="52" spans="1:9" ht="15.75">
      <c r="A52" s="13" t="s">
        <v>26</v>
      </c>
      <c r="B52" s="16">
        <v>117641201.41000001</v>
      </c>
      <c r="C52" s="16">
        <v>3193241.47</v>
      </c>
      <c r="D52" s="16">
        <v>16836.580000000002</v>
      </c>
      <c r="E52" s="16">
        <v>2140460.7000000002</v>
      </c>
      <c r="F52" s="16">
        <v>9746394.2300000004</v>
      </c>
      <c r="G52" s="15">
        <f t="shared" si="0"/>
        <v>102544268.43000001</v>
      </c>
      <c r="H52" s="16">
        <v>170001046.34999999</v>
      </c>
      <c r="I52" s="27">
        <f t="shared" si="1"/>
        <v>0.6031978663171329</v>
      </c>
    </row>
    <row r="53" spans="1:9" ht="15.75">
      <c r="A53" s="13" t="s">
        <v>9</v>
      </c>
      <c r="B53" s="16">
        <v>20351250.469999999</v>
      </c>
      <c r="C53" s="16">
        <v>273864.34999999998</v>
      </c>
      <c r="D53" s="16">
        <v>36</v>
      </c>
      <c r="E53" s="16">
        <v>13583.55</v>
      </c>
      <c r="F53" s="16">
        <v>611903.80000000005</v>
      </c>
      <c r="G53" s="15">
        <f t="shared" si="0"/>
        <v>19451862.769999996</v>
      </c>
      <c r="H53" s="16">
        <v>38244494.43</v>
      </c>
      <c r="I53" s="27">
        <f t="shared" si="1"/>
        <v>0.50861864066743778</v>
      </c>
    </row>
    <row r="54" spans="1:9" ht="15.75">
      <c r="A54" s="13" t="s">
        <v>23</v>
      </c>
      <c r="B54" s="16">
        <v>77262271.189999998</v>
      </c>
      <c r="C54" s="16">
        <v>752595.11</v>
      </c>
      <c r="D54" s="16">
        <v>1291443.6000000001</v>
      </c>
      <c r="E54" s="16">
        <v>3704.96</v>
      </c>
      <c r="F54" s="16">
        <v>3329292.92</v>
      </c>
      <c r="G54" s="15">
        <f t="shared" si="0"/>
        <v>71885234.600000009</v>
      </c>
      <c r="H54" s="16">
        <v>98720808.260000005</v>
      </c>
      <c r="I54" s="27">
        <f t="shared" si="1"/>
        <v>0.72816699809301177</v>
      </c>
    </row>
    <row r="55" spans="1:9" ht="15.75">
      <c r="A55" s="13" t="s">
        <v>38</v>
      </c>
      <c r="B55" s="16">
        <v>488213873.88</v>
      </c>
      <c r="C55" s="16">
        <v>5998116.6299999999</v>
      </c>
      <c r="D55" s="16">
        <v>3164954.71</v>
      </c>
      <c r="E55" s="16">
        <v>521745.16</v>
      </c>
      <c r="F55" s="16">
        <v>40950177.899999999</v>
      </c>
      <c r="G55" s="15">
        <f t="shared" si="0"/>
        <v>437578879.48000002</v>
      </c>
      <c r="H55" s="16">
        <v>1085241174.4200001</v>
      </c>
      <c r="I55" s="27">
        <f t="shared" si="1"/>
        <v>0.40320888093272089</v>
      </c>
    </row>
    <row r="56" spans="1:9" ht="15.75">
      <c r="A56" s="13" t="s">
        <v>17</v>
      </c>
      <c r="B56" s="16">
        <v>162043261.56999999</v>
      </c>
      <c r="C56" s="16">
        <v>5653413.8600000003</v>
      </c>
      <c r="D56" s="16">
        <v>1341693.3899999999</v>
      </c>
      <c r="E56" s="16">
        <v>228493.46</v>
      </c>
      <c r="F56" s="16">
        <v>7316588.3099999996</v>
      </c>
      <c r="G56" s="15">
        <f t="shared" si="0"/>
        <v>147503072.54999998</v>
      </c>
      <c r="H56" s="16">
        <v>279654755.05999994</v>
      </c>
      <c r="I56" s="27">
        <f t="shared" si="1"/>
        <v>0.52744703918355751</v>
      </c>
    </row>
    <row r="57" spans="1:9" ht="15.75">
      <c r="A57" s="13" t="s">
        <v>16</v>
      </c>
      <c r="B57" s="16">
        <v>44493793.210000001</v>
      </c>
      <c r="C57" s="16">
        <v>726656.54</v>
      </c>
      <c r="D57" s="16">
        <v>0</v>
      </c>
      <c r="E57" s="16">
        <v>55554.3</v>
      </c>
      <c r="F57" s="16">
        <v>1857490.51</v>
      </c>
      <c r="G57" s="15">
        <f t="shared" si="0"/>
        <v>41854091.860000007</v>
      </c>
      <c r="H57" s="16">
        <v>61021307.630000003</v>
      </c>
      <c r="I57" s="27">
        <f t="shared" si="1"/>
        <v>0.68589306728365185</v>
      </c>
    </row>
    <row r="58" spans="1:9" ht="15.75">
      <c r="A58" s="13" t="s">
        <v>7</v>
      </c>
      <c r="B58" s="16">
        <v>465454424.13999999</v>
      </c>
      <c r="C58" s="16">
        <v>8660519.6600000001</v>
      </c>
      <c r="D58" s="16">
        <v>1459370.86</v>
      </c>
      <c r="E58" s="16">
        <v>2739262.98</v>
      </c>
      <c r="F58" s="16">
        <v>24422532.370000001</v>
      </c>
      <c r="G58" s="15">
        <f t="shared" si="0"/>
        <v>428172738.26999992</v>
      </c>
      <c r="H58" s="16">
        <v>777737043.98000002</v>
      </c>
      <c r="I58" s="27">
        <f t="shared" si="1"/>
        <v>0.55053663906616057</v>
      </c>
    </row>
    <row r="59" spans="1:9" ht="15.75">
      <c r="A59" s="23"/>
      <c r="B59" s="21"/>
      <c r="C59" s="21"/>
      <c r="D59" s="21"/>
      <c r="E59" s="21"/>
      <c r="F59" s="21"/>
      <c r="G59" s="22"/>
      <c r="H59" s="21"/>
      <c r="I59" s="24"/>
    </row>
    <row r="60" spans="1:9">
      <c r="A60" s="17" t="s">
        <v>48</v>
      </c>
    </row>
  </sheetData>
  <sortState ref="A13:I59">
    <sortCondition ref="A13:A59"/>
  </sortState>
  <mergeCells count="4">
    <mergeCell ref="A9:K9"/>
    <mergeCell ref="A3:I3"/>
    <mergeCell ref="A4:I4"/>
    <mergeCell ref="A7:K7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4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workbookViewId="0">
      <selection activeCell="K25" sqref="K25"/>
    </sheetView>
  </sheetViews>
  <sheetFormatPr baseColWidth="10" defaultRowHeight="15"/>
  <cols>
    <col min="1" max="1" width="36.7109375" customWidth="1"/>
    <col min="2" max="2" width="15.28515625" hidden="1" customWidth="1"/>
    <col min="3" max="3" width="13.7109375" hidden="1" customWidth="1"/>
    <col min="4" max="4" width="15.28515625" hidden="1" customWidth="1"/>
    <col min="5" max="6" width="13.7109375" hidden="1" customWidth="1"/>
    <col min="7" max="7" width="15.28515625" hidden="1" customWidth="1"/>
    <col min="8" max="8" width="16.140625" hidden="1" customWidth="1"/>
    <col min="9" max="9" width="13.7109375" customWidth="1"/>
  </cols>
  <sheetData>
    <row r="1" spans="1:13" s="1" customFormat="1">
      <c r="B1" s="2"/>
      <c r="C1" s="2"/>
      <c r="D1" s="2"/>
      <c r="E1" s="3"/>
      <c r="F1" s="3"/>
      <c r="G1" s="3"/>
      <c r="H1" s="3"/>
      <c r="I1" s="3"/>
    </row>
    <row r="2" spans="1:13" s="1" customFormat="1" ht="27.75" customHeight="1">
      <c r="A2" s="4"/>
      <c r="B2" s="5"/>
      <c r="C2" s="5"/>
      <c r="D2" s="5"/>
      <c r="E2" s="4"/>
      <c r="F2" s="4"/>
      <c r="G2" s="4"/>
      <c r="H2" s="4"/>
      <c r="I2" s="4"/>
    </row>
    <row r="3" spans="1:13" s="1" customFormat="1" ht="26.25" customHeight="1">
      <c r="A3" s="28" t="s">
        <v>50</v>
      </c>
      <c r="B3" s="28"/>
      <c r="C3" s="28"/>
      <c r="D3" s="28"/>
      <c r="E3" s="28"/>
      <c r="F3" s="28"/>
      <c r="G3" s="28"/>
      <c r="H3" s="28"/>
      <c r="I3" s="28"/>
    </row>
    <row r="4" spans="1:13" s="1" customFormat="1" ht="20.25">
      <c r="A4" s="29" t="s">
        <v>40</v>
      </c>
      <c r="B4" s="29"/>
      <c r="C4" s="29"/>
      <c r="D4" s="29"/>
      <c r="E4" s="29"/>
      <c r="F4" s="29"/>
      <c r="G4" s="29"/>
      <c r="H4" s="29"/>
      <c r="I4" s="29"/>
    </row>
    <row r="5" spans="1:13" s="1" customFormat="1">
      <c r="A5" s="6"/>
      <c r="B5" s="7"/>
      <c r="C5" s="7"/>
      <c r="D5" s="7"/>
      <c r="E5" s="8"/>
      <c r="F5" s="8"/>
      <c r="G5" s="8"/>
      <c r="H5" s="8"/>
      <c r="I5" s="8"/>
    </row>
    <row r="6" spans="1:13" s="1" customFormat="1">
      <c r="A6" s="31" t="s">
        <v>65</v>
      </c>
      <c r="B6" s="9"/>
      <c r="C6" s="9"/>
      <c r="D6" s="9"/>
      <c r="E6" s="10"/>
      <c r="F6" s="10"/>
      <c r="G6" s="10"/>
      <c r="H6" s="10"/>
      <c r="I6" s="10"/>
    </row>
    <row r="7" spans="1:13" s="1" customFormat="1" ht="39.75" customHeight="1">
      <c r="A7" s="32" t="s">
        <v>66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5"/>
      <c r="M7" s="35"/>
    </row>
    <row r="8" spans="1:13" s="1" customFormat="1" ht="10.5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s="1" customFormat="1" ht="39.75" customHeight="1">
      <c r="A9" s="34" t="s">
        <v>67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6"/>
      <c r="M9" s="36"/>
    </row>
    <row r="10" spans="1:13" s="19" customFormat="1" ht="12" customHeight="1">
      <c r="A10" s="18"/>
      <c r="B10" s="20" t="s">
        <v>55</v>
      </c>
      <c r="C10" s="20" t="s">
        <v>56</v>
      </c>
      <c r="D10" s="20" t="s">
        <v>57</v>
      </c>
      <c r="E10" s="20" t="s">
        <v>59</v>
      </c>
      <c r="F10" s="20" t="s">
        <v>60</v>
      </c>
      <c r="G10" s="30"/>
      <c r="H10" s="25"/>
      <c r="I10" s="25"/>
    </row>
    <row r="11" spans="1:13" s="1" customFormat="1" ht="48" customHeight="1">
      <c r="A11" s="11" t="s">
        <v>39</v>
      </c>
      <c r="B11" s="14" t="s">
        <v>58</v>
      </c>
      <c r="C11" s="14" t="s">
        <v>51</v>
      </c>
      <c r="D11" s="14" t="s">
        <v>52</v>
      </c>
      <c r="E11" s="14" t="s">
        <v>53</v>
      </c>
      <c r="F11" s="14" t="s">
        <v>54</v>
      </c>
      <c r="G11" s="20" t="s">
        <v>64</v>
      </c>
      <c r="H11" s="14" t="s">
        <v>61</v>
      </c>
      <c r="I11" s="12" t="s">
        <v>63</v>
      </c>
    </row>
    <row r="12" spans="1:13" ht="15" customHeight="1">
      <c r="A12" s="13" t="s">
        <v>23</v>
      </c>
      <c r="B12" s="16">
        <v>77262271.189999998</v>
      </c>
      <c r="C12" s="16">
        <v>752595.11</v>
      </c>
      <c r="D12" s="16">
        <v>1291443.6000000001</v>
      </c>
      <c r="E12" s="16">
        <v>3704.96</v>
      </c>
      <c r="F12" s="16">
        <v>3329292.92</v>
      </c>
      <c r="G12" s="15">
        <f t="shared" ref="G12:G58" si="0">B12-C12-D12-E12-F12</f>
        <v>71885234.600000009</v>
      </c>
      <c r="H12" s="15">
        <v>98720808.260000005</v>
      </c>
      <c r="I12" s="27">
        <f t="shared" ref="I12:I58" si="1">G12/H12</f>
        <v>0.72816699809301177</v>
      </c>
    </row>
    <row r="13" spans="1:13" ht="15" customHeight="1">
      <c r="A13" s="13" t="s">
        <v>41</v>
      </c>
      <c r="B13" s="16">
        <v>129027522.67</v>
      </c>
      <c r="C13" s="16">
        <v>887751.86</v>
      </c>
      <c r="D13" s="16">
        <v>66879.86</v>
      </c>
      <c r="E13" s="16">
        <v>147111.1</v>
      </c>
      <c r="F13" s="16">
        <v>5224395.38</v>
      </c>
      <c r="G13" s="15">
        <f t="shared" si="0"/>
        <v>122701384.47000001</v>
      </c>
      <c r="H13" s="15">
        <v>175113382.87</v>
      </c>
      <c r="I13" s="27">
        <f t="shared" si="1"/>
        <v>0.70069678547122005</v>
      </c>
    </row>
    <row r="14" spans="1:13" ht="15" customHeight="1">
      <c r="A14" s="13" t="s">
        <v>16</v>
      </c>
      <c r="B14" s="16">
        <v>44493793.210000001</v>
      </c>
      <c r="C14" s="16">
        <v>726656.54</v>
      </c>
      <c r="D14" s="16">
        <v>0</v>
      </c>
      <c r="E14" s="16">
        <v>55554.3</v>
      </c>
      <c r="F14" s="16">
        <v>1857490.51</v>
      </c>
      <c r="G14" s="15">
        <f t="shared" si="0"/>
        <v>41854091.860000007</v>
      </c>
      <c r="H14" s="15">
        <v>61021307.630000003</v>
      </c>
      <c r="I14" s="27">
        <f t="shared" si="1"/>
        <v>0.68589306728365185</v>
      </c>
    </row>
    <row r="15" spans="1:13" ht="15" customHeight="1">
      <c r="A15" s="13" t="s">
        <v>20</v>
      </c>
      <c r="B15" s="16">
        <v>58627730.230000004</v>
      </c>
      <c r="C15" s="16">
        <v>49753.5</v>
      </c>
      <c r="D15" s="16">
        <v>1618</v>
      </c>
      <c r="E15" s="16">
        <v>2305.14</v>
      </c>
      <c r="F15" s="16">
        <v>4634046.53</v>
      </c>
      <c r="G15" s="15">
        <f t="shared" si="0"/>
        <v>53940007.060000002</v>
      </c>
      <c r="H15" s="15">
        <v>79272860.829999998</v>
      </c>
      <c r="I15" s="27">
        <f t="shared" si="1"/>
        <v>0.68043472249189929</v>
      </c>
    </row>
    <row r="16" spans="1:13" ht="15" customHeight="1">
      <c r="A16" s="13" t="s">
        <v>24</v>
      </c>
      <c r="B16" s="16">
        <v>51378464.140000001</v>
      </c>
      <c r="C16" s="16">
        <v>1560944.47</v>
      </c>
      <c r="D16" s="16">
        <v>13726.26</v>
      </c>
      <c r="E16" s="16">
        <v>36152.32</v>
      </c>
      <c r="F16" s="16">
        <v>2308103.11</v>
      </c>
      <c r="G16" s="15">
        <f t="shared" si="0"/>
        <v>47459537.980000004</v>
      </c>
      <c r="H16" s="15">
        <v>70727019.450000003</v>
      </c>
      <c r="I16" s="27">
        <f t="shared" si="1"/>
        <v>0.67102414818358369</v>
      </c>
    </row>
    <row r="17" spans="1:9" ht="15" customHeight="1">
      <c r="A17" s="13" t="s">
        <v>31</v>
      </c>
      <c r="B17" s="16">
        <v>62362359.75</v>
      </c>
      <c r="C17" s="16">
        <v>696846.41</v>
      </c>
      <c r="D17" s="16">
        <v>19023.2</v>
      </c>
      <c r="E17" s="16">
        <v>1015146.82</v>
      </c>
      <c r="F17" s="16">
        <v>3379204.54</v>
      </c>
      <c r="G17" s="15">
        <f t="shared" si="0"/>
        <v>57252138.780000001</v>
      </c>
      <c r="H17" s="15">
        <v>86057002.279999986</v>
      </c>
      <c r="I17" s="27">
        <f t="shared" si="1"/>
        <v>0.66528158387066716</v>
      </c>
    </row>
    <row r="18" spans="1:9" ht="15" customHeight="1">
      <c r="A18" s="13" t="s">
        <v>47</v>
      </c>
      <c r="B18" s="16">
        <v>83124014.109999999</v>
      </c>
      <c r="C18" s="16">
        <v>3935579.07</v>
      </c>
      <c r="D18" s="16">
        <v>167314.76999999999</v>
      </c>
      <c r="E18" s="16">
        <v>34779.21</v>
      </c>
      <c r="F18" s="16">
        <v>3073582.24</v>
      </c>
      <c r="G18" s="15">
        <f t="shared" si="0"/>
        <v>75912758.820000023</v>
      </c>
      <c r="H18" s="15">
        <v>115711755.79000001</v>
      </c>
      <c r="I18" s="27">
        <f t="shared" si="1"/>
        <v>0.65605053092246413</v>
      </c>
    </row>
    <row r="19" spans="1:9" ht="15" customHeight="1">
      <c r="A19" s="13" t="s">
        <v>10</v>
      </c>
      <c r="B19" s="16">
        <v>330088837.02999997</v>
      </c>
      <c r="C19" s="16">
        <v>6309314.1100000003</v>
      </c>
      <c r="D19" s="16">
        <v>51358.8</v>
      </c>
      <c r="E19" s="16">
        <v>18624.849999999999</v>
      </c>
      <c r="F19" s="16">
        <v>29550615.25</v>
      </c>
      <c r="G19" s="15">
        <f t="shared" si="0"/>
        <v>294158924.01999992</v>
      </c>
      <c r="H19" s="15">
        <v>450423186.52000004</v>
      </c>
      <c r="I19" s="27">
        <f t="shared" si="1"/>
        <v>0.65307233913220952</v>
      </c>
    </row>
    <row r="20" spans="1:9" ht="15" customHeight="1">
      <c r="A20" s="13" t="s">
        <v>25</v>
      </c>
      <c r="B20" s="16">
        <v>90415281.420000002</v>
      </c>
      <c r="C20" s="16">
        <v>2513505.17</v>
      </c>
      <c r="D20" s="16">
        <v>106617.86</v>
      </c>
      <c r="E20" s="16">
        <v>635233.81999999995</v>
      </c>
      <c r="F20" s="16">
        <v>5037625.9400000004</v>
      </c>
      <c r="G20" s="15">
        <f t="shared" si="0"/>
        <v>82122298.63000001</v>
      </c>
      <c r="H20" s="15">
        <v>126905274.35000001</v>
      </c>
      <c r="I20" s="27">
        <f t="shared" si="1"/>
        <v>0.647114937110571</v>
      </c>
    </row>
    <row r="21" spans="1:9" ht="15" customHeight="1">
      <c r="A21" s="13" t="s">
        <v>8</v>
      </c>
      <c r="B21" s="16">
        <v>36012764.469999999</v>
      </c>
      <c r="C21" s="16">
        <v>1424174.3</v>
      </c>
      <c r="D21" s="16">
        <v>21602.03</v>
      </c>
      <c r="E21" s="16">
        <v>34964.269999999997</v>
      </c>
      <c r="F21" s="16">
        <v>849552.78</v>
      </c>
      <c r="G21" s="15">
        <f t="shared" si="0"/>
        <v>33682471.089999996</v>
      </c>
      <c r="H21" s="15">
        <v>52742441.469999991</v>
      </c>
      <c r="I21" s="27">
        <f t="shared" si="1"/>
        <v>0.63862176553124972</v>
      </c>
    </row>
    <row r="22" spans="1:9" ht="15" customHeight="1">
      <c r="A22" s="13" t="s">
        <v>62</v>
      </c>
      <c r="B22" s="16">
        <v>194247885.90000001</v>
      </c>
      <c r="C22" s="16">
        <v>1620588.21</v>
      </c>
      <c r="D22" s="16">
        <v>0</v>
      </c>
      <c r="E22" s="16">
        <v>1850.88</v>
      </c>
      <c r="F22" s="16">
        <v>13002592.640000001</v>
      </c>
      <c r="G22" s="15">
        <f t="shared" si="0"/>
        <v>179622854.17000002</v>
      </c>
      <c r="H22" s="15">
        <v>281684644.81999999</v>
      </c>
      <c r="I22" s="27">
        <f t="shared" si="1"/>
        <v>0.63767357388181833</v>
      </c>
    </row>
    <row r="23" spans="1:9" ht="15" customHeight="1">
      <c r="A23" s="13" t="s">
        <v>12</v>
      </c>
      <c r="B23" s="16">
        <v>140532465.78999999</v>
      </c>
      <c r="C23" s="16">
        <v>8274809.9699999997</v>
      </c>
      <c r="D23" s="16">
        <v>1405376.07</v>
      </c>
      <c r="E23" s="16">
        <v>199510.36</v>
      </c>
      <c r="F23" s="16">
        <v>7662001.3799999999</v>
      </c>
      <c r="G23" s="15">
        <f t="shared" si="0"/>
        <v>122990768.01000001</v>
      </c>
      <c r="H23" s="15">
        <v>193636252.02999997</v>
      </c>
      <c r="I23" s="27">
        <f t="shared" si="1"/>
        <v>0.63516395675198833</v>
      </c>
    </row>
    <row r="24" spans="1:9" ht="15" customHeight="1">
      <c r="A24" s="13" t="s">
        <v>45</v>
      </c>
      <c r="B24" s="16">
        <v>52083463.030000001</v>
      </c>
      <c r="C24" s="16">
        <v>274774.99</v>
      </c>
      <c r="D24" s="16">
        <v>0</v>
      </c>
      <c r="E24" s="16">
        <v>24402.39</v>
      </c>
      <c r="F24" s="16">
        <v>2730866.35</v>
      </c>
      <c r="G24" s="15">
        <f t="shared" si="0"/>
        <v>49053419.299999997</v>
      </c>
      <c r="H24" s="15">
        <v>77252311.570000023</v>
      </c>
      <c r="I24" s="27">
        <f t="shared" si="1"/>
        <v>0.63497671853549154</v>
      </c>
    </row>
    <row r="25" spans="1:9" ht="15" customHeight="1">
      <c r="A25" s="13" t="s">
        <v>21</v>
      </c>
      <c r="B25" s="16">
        <v>42699646.129999995</v>
      </c>
      <c r="C25" s="16">
        <v>1175908.46</v>
      </c>
      <c r="D25" s="16">
        <v>3947.4</v>
      </c>
      <c r="E25" s="16">
        <v>22294.86</v>
      </c>
      <c r="F25" s="16">
        <v>4242665.55</v>
      </c>
      <c r="G25" s="15">
        <f t="shared" si="0"/>
        <v>37254829.859999999</v>
      </c>
      <c r="H25" s="15">
        <v>59650517.339999996</v>
      </c>
      <c r="I25" s="27">
        <f t="shared" si="1"/>
        <v>0.62455166394706074</v>
      </c>
    </row>
    <row r="26" spans="1:9" ht="15" customHeight="1">
      <c r="A26" s="13" t="s">
        <v>28</v>
      </c>
      <c r="B26" s="16">
        <v>111310166.59999999</v>
      </c>
      <c r="C26" s="16">
        <v>2349535.7200000002</v>
      </c>
      <c r="D26" s="16">
        <v>115584.55</v>
      </c>
      <c r="E26" s="16">
        <v>22832.959999999999</v>
      </c>
      <c r="F26" s="16">
        <v>7747070.4100000001</v>
      </c>
      <c r="G26" s="15">
        <f t="shared" si="0"/>
        <v>101075142.96000001</v>
      </c>
      <c r="H26" s="15">
        <v>162504369.90999997</v>
      </c>
      <c r="I26" s="27">
        <f t="shared" si="1"/>
        <v>0.62198415350909397</v>
      </c>
    </row>
    <row r="27" spans="1:9" ht="15.75">
      <c r="A27" s="13" t="s">
        <v>46</v>
      </c>
      <c r="B27" s="16">
        <v>40665989.329999998</v>
      </c>
      <c r="C27" s="16">
        <v>563181.75</v>
      </c>
      <c r="D27" s="16">
        <v>375645.74</v>
      </c>
      <c r="E27" s="16">
        <v>21594.42</v>
      </c>
      <c r="F27" s="16">
        <v>1379905.21</v>
      </c>
      <c r="G27" s="15">
        <f t="shared" si="0"/>
        <v>38325662.209999993</v>
      </c>
      <c r="H27" s="15">
        <v>62202476.969999999</v>
      </c>
      <c r="I27" s="27">
        <f t="shared" si="1"/>
        <v>0.61614366624795835</v>
      </c>
    </row>
    <row r="28" spans="1:9" ht="15.75">
      <c r="A28" s="13" t="s">
        <v>33</v>
      </c>
      <c r="B28" s="16">
        <v>276704215.5</v>
      </c>
      <c r="C28" s="16">
        <v>2531017.62</v>
      </c>
      <c r="D28" s="16">
        <v>3461.58</v>
      </c>
      <c r="E28" s="16">
        <v>84120.31</v>
      </c>
      <c r="F28" s="16">
        <v>20869399.309999999</v>
      </c>
      <c r="G28" s="15">
        <f t="shared" si="0"/>
        <v>253216216.68000001</v>
      </c>
      <c r="H28" s="15">
        <v>413525228.88999999</v>
      </c>
      <c r="I28" s="27">
        <f t="shared" si="1"/>
        <v>0.61233559403302318</v>
      </c>
    </row>
    <row r="29" spans="1:9" ht="15.75">
      <c r="A29" s="13" t="s">
        <v>19</v>
      </c>
      <c r="B29" s="16">
        <v>100760824.2</v>
      </c>
      <c r="C29" s="16">
        <v>1432051.94</v>
      </c>
      <c r="D29" s="16">
        <v>1082001.08</v>
      </c>
      <c r="E29" s="16">
        <v>681273.15</v>
      </c>
      <c r="F29" s="16">
        <v>3804867.05</v>
      </c>
      <c r="G29" s="15">
        <f t="shared" si="0"/>
        <v>93760630.980000004</v>
      </c>
      <c r="H29" s="15">
        <v>154253323.96000001</v>
      </c>
      <c r="I29" s="27">
        <f t="shared" si="1"/>
        <v>0.60783540070950703</v>
      </c>
    </row>
    <row r="30" spans="1:9" ht="15.75">
      <c r="A30" s="13" t="s">
        <v>29</v>
      </c>
      <c r="B30" s="16">
        <v>47760710.590000004</v>
      </c>
      <c r="C30" s="16">
        <v>9933.94</v>
      </c>
      <c r="D30" s="16">
        <v>1500</v>
      </c>
      <c r="E30" s="16">
        <v>32931.69</v>
      </c>
      <c r="F30" s="16">
        <v>4054147.91</v>
      </c>
      <c r="G30" s="15">
        <f t="shared" si="0"/>
        <v>43662197.050000012</v>
      </c>
      <c r="H30" s="15">
        <v>72270387.810000002</v>
      </c>
      <c r="I30" s="27">
        <f t="shared" si="1"/>
        <v>0.6041505846736096</v>
      </c>
    </row>
    <row r="31" spans="1:9" ht="15.75">
      <c r="A31" s="13" t="s">
        <v>32</v>
      </c>
      <c r="B31" s="16">
        <v>3527344728.0700002</v>
      </c>
      <c r="C31" s="16">
        <v>42757381.560000002</v>
      </c>
      <c r="D31" s="16">
        <v>3209416.29</v>
      </c>
      <c r="E31" s="16">
        <v>3524627.67</v>
      </c>
      <c r="F31" s="16">
        <v>380282692.81999999</v>
      </c>
      <c r="G31" s="15">
        <f t="shared" si="0"/>
        <v>3097570609.73</v>
      </c>
      <c r="H31" s="15">
        <v>5131094929.1199999</v>
      </c>
      <c r="I31" s="27">
        <f t="shared" si="1"/>
        <v>0.60368608504018539</v>
      </c>
    </row>
    <row r="32" spans="1:9" ht="15.75">
      <c r="A32" s="13" t="s">
        <v>26</v>
      </c>
      <c r="B32" s="16">
        <v>117641201.41000001</v>
      </c>
      <c r="C32" s="16">
        <v>3193241.47</v>
      </c>
      <c r="D32" s="16">
        <v>16836.580000000002</v>
      </c>
      <c r="E32" s="16">
        <v>2140460.7000000002</v>
      </c>
      <c r="F32" s="16">
        <v>9746394.2300000004</v>
      </c>
      <c r="G32" s="15">
        <f t="shared" si="0"/>
        <v>102544268.43000001</v>
      </c>
      <c r="H32" s="15">
        <v>170001046.34999999</v>
      </c>
      <c r="I32" s="27">
        <f t="shared" si="1"/>
        <v>0.6031978663171329</v>
      </c>
    </row>
    <row r="33" spans="1:9" ht="15.75">
      <c r="A33" s="13" t="s">
        <v>18</v>
      </c>
      <c r="B33" s="16">
        <v>28517660.809999999</v>
      </c>
      <c r="C33" s="16">
        <v>1412815.39</v>
      </c>
      <c r="D33" s="16">
        <v>0</v>
      </c>
      <c r="E33" s="16">
        <v>8554.7000000000007</v>
      </c>
      <c r="F33" s="16">
        <v>671626.72</v>
      </c>
      <c r="G33" s="15">
        <f t="shared" si="0"/>
        <v>26424664</v>
      </c>
      <c r="H33" s="15">
        <v>43838463.789999999</v>
      </c>
      <c r="I33" s="27">
        <f t="shared" si="1"/>
        <v>0.60277349422147719</v>
      </c>
    </row>
    <row r="34" spans="1:9" ht="15.75">
      <c r="A34" s="13" t="s">
        <v>42</v>
      </c>
      <c r="B34" s="16">
        <v>147567439.21000001</v>
      </c>
      <c r="C34" s="16">
        <v>2493559.92</v>
      </c>
      <c r="D34" s="16">
        <v>1295404.76</v>
      </c>
      <c r="E34" s="16">
        <v>539628.67000000004</v>
      </c>
      <c r="F34" s="16">
        <v>5939021.2599999998</v>
      </c>
      <c r="G34" s="15">
        <f t="shared" si="0"/>
        <v>137299824.60000005</v>
      </c>
      <c r="H34" s="15">
        <v>231923216.15000004</v>
      </c>
      <c r="I34" s="27">
        <f t="shared" si="1"/>
        <v>0.59200552182408162</v>
      </c>
    </row>
    <row r="35" spans="1:9" ht="15.75">
      <c r="A35" s="13" t="s">
        <v>11</v>
      </c>
      <c r="B35" s="16">
        <v>135420561.13999999</v>
      </c>
      <c r="C35" s="16">
        <v>11184447.01</v>
      </c>
      <c r="D35" s="16">
        <v>1282.8499999999999</v>
      </c>
      <c r="E35" s="16">
        <v>69971.63</v>
      </c>
      <c r="F35" s="16">
        <v>7250787.5499999998</v>
      </c>
      <c r="G35" s="15">
        <f t="shared" si="0"/>
        <v>116914072.09999999</v>
      </c>
      <c r="H35" s="15">
        <v>197883795.73999998</v>
      </c>
      <c r="I35" s="27">
        <f t="shared" si="1"/>
        <v>0.59082185917645169</v>
      </c>
    </row>
    <row r="36" spans="1:9" ht="15.75">
      <c r="A36" s="13" t="s">
        <v>15</v>
      </c>
      <c r="B36" s="16">
        <v>44660195.890000001</v>
      </c>
      <c r="C36" s="16">
        <v>782491.82</v>
      </c>
      <c r="D36" s="16">
        <v>14199.73</v>
      </c>
      <c r="E36" s="16">
        <v>76925.960000000006</v>
      </c>
      <c r="F36" s="16">
        <v>2833485.63</v>
      </c>
      <c r="G36" s="15">
        <f t="shared" si="0"/>
        <v>40953092.75</v>
      </c>
      <c r="H36" s="15">
        <v>70236701.429999992</v>
      </c>
      <c r="I36" s="27">
        <f t="shared" si="1"/>
        <v>0.58307255204481778</v>
      </c>
    </row>
    <row r="37" spans="1:9" ht="15.75">
      <c r="A37" s="13" t="s">
        <v>0</v>
      </c>
      <c r="B37" s="16">
        <v>182377223.00999999</v>
      </c>
      <c r="C37" s="16">
        <v>2508756.62</v>
      </c>
      <c r="D37" s="16">
        <v>2131610.04</v>
      </c>
      <c r="E37" s="16">
        <v>540203.06999999995</v>
      </c>
      <c r="F37" s="16">
        <v>15706920.029999999</v>
      </c>
      <c r="G37" s="15">
        <f t="shared" si="0"/>
        <v>161489733.25</v>
      </c>
      <c r="H37" s="15">
        <v>277449021.69999999</v>
      </c>
      <c r="I37" s="27">
        <f t="shared" si="1"/>
        <v>0.58205191087181263</v>
      </c>
    </row>
    <row r="38" spans="1:9" ht="15.75">
      <c r="A38" s="13" t="s">
        <v>30</v>
      </c>
      <c r="B38" s="16">
        <v>156401712.81999999</v>
      </c>
      <c r="C38" s="16">
        <v>743448.33</v>
      </c>
      <c r="D38" s="16">
        <v>2598529.0499999998</v>
      </c>
      <c r="E38" s="16">
        <v>756975.26</v>
      </c>
      <c r="F38" s="16">
        <v>10750333.24</v>
      </c>
      <c r="G38" s="15">
        <f t="shared" si="0"/>
        <v>141552426.93999997</v>
      </c>
      <c r="H38" s="15">
        <v>245016873.98999998</v>
      </c>
      <c r="I38" s="27">
        <f t="shared" si="1"/>
        <v>0.5777252180018313</v>
      </c>
    </row>
    <row r="39" spans="1:9" ht="15.75">
      <c r="A39" s="13" t="s">
        <v>4</v>
      </c>
      <c r="B39" s="16">
        <v>187012201.51999998</v>
      </c>
      <c r="C39" s="16">
        <v>2302672.41</v>
      </c>
      <c r="D39" s="16">
        <v>38696.33</v>
      </c>
      <c r="E39" s="16">
        <v>514731.43</v>
      </c>
      <c r="F39" s="16">
        <v>5883884.9800000004</v>
      </c>
      <c r="G39" s="15">
        <f t="shared" si="0"/>
        <v>178272216.36999997</v>
      </c>
      <c r="H39" s="15">
        <v>313759297.22999996</v>
      </c>
      <c r="I39" s="27">
        <f t="shared" si="1"/>
        <v>0.56818146249007651</v>
      </c>
    </row>
    <row r="40" spans="1:9" ht="15.75">
      <c r="A40" s="13" t="s">
        <v>1</v>
      </c>
      <c r="B40" s="16">
        <v>75665182.099999994</v>
      </c>
      <c r="C40" s="16">
        <v>729412.32</v>
      </c>
      <c r="D40" s="16">
        <v>0</v>
      </c>
      <c r="E40" s="16">
        <v>1811.02</v>
      </c>
      <c r="F40" s="16">
        <v>3837142.69</v>
      </c>
      <c r="G40" s="15">
        <f t="shared" si="0"/>
        <v>71096816.070000008</v>
      </c>
      <c r="H40" s="15">
        <v>125503331.32000001</v>
      </c>
      <c r="I40" s="27">
        <f t="shared" si="1"/>
        <v>0.56649345736267431</v>
      </c>
    </row>
    <row r="41" spans="1:9" ht="15.75">
      <c r="A41" s="13" t="s">
        <v>13</v>
      </c>
      <c r="B41" s="16">
        <v>34323614.769999996</v>
      </c>
      <c r="C41" s="16">
        <v>685586.46</v>
      </c>
      <c r="D41" s="16">
        <v>0</v>
      </c>
      <c r="E41" s="16">
        <v>96488.01</v>
      </c>
      <c r="F41" s="16">
        <v>1446742.73</v>
      </c>
      <c r="G41" s="15">
        <f t="shared" si="0"/>
        <v>32094797.569999993</v>
      </c>
      <c r="H41" s="15">
        <v>56759674.089999996</v>
      </c>
      <c r="I41" s="27">
        <f t="shared" si="1"/>
        <v>0.56545070218531257</v>
      </c>
    </row>
    <row r="42" spans="1:9" ht="15.75">
      <c r="A42" s="13" t="s">
        <v>14</v>
      </c>
      <c r="B42" s="16">
        <v>91962680.949999988</v>
      </c>
      <c r="C42" s="16">
        <v>3724823.35</v>
      </c>
      <c r="D42" s="16">
        <v>786864.01</v>
      </c>
      <c r="E42" s="16">
        <v>50299.59</v>
      </c>
      <c r="F42" s="16">
        <v>4476609.3600000003</v>
      </c>
      <c r="G42" s="15">
        <f t="shared" si="0"/>
        <v>82924084.639999986</v>
      </c>
      <c r="H42" s="15">
        <v>148436343.71999997</v>
      </c>
      <c r="I42" s="27">
        <f t="shared" si="1"/>
        <v>0.5586508166518992</v>
      </c>
    </row>
    <row r="43" spans="1:9" ht="15.75">
      <c r="A43" s="13" t="s">
        <v>37</v>
      </c>
      <c r="B43" s="16">
        <v>94835221.709999993</v>
      </c>
      <c r="C43" s="16">
        <v>792022.41</v>
      </c>
      <c r="D43" s="16">
        <v>204648.15</v>
      </c>
      <c r="E43" s="16">
        <v>4541582.7</v>
      </c>
      <c r="F43" s="16">
        <v>4504197.66</v>
      </c>
      <c r="G43" s="15">
        <f t="shared" si="0"/>
        <v>84792770.789999992</v>
      </c>
      <c r="H43" s="15">
        <v>151847016.23999998</v>
      </c>
      <c r="I43" s="27">
        <f t="shared" si="1"/>
        <v>0.558409199532652</v>
      </c>
    </row>
    <row r="44" spans="1:9" ht="15.75">
      <c r="A44" s="13" t="s">
        <v>2</v>
      </c>
      <c r="B44" s="16">
        <v>119291372.25999999</v>
      </c>
      <c r="C44" s="16">
        <v>770380.03</v>
      </c>
      <c r="D44" s="16">
        <v>2000</v>
      </c>
      <c r="E44" s="16">
        <v>123705.04</v>
      </c>
      <c r="F44" s="16">
        <v>7165270.9299999997</v>
      </c>
      <c r="G44" s="15">
        <f t="shared" si="0"/>
        <v>111230016.25999999</v>
      </c>
      <c r="H44" s="15">
        <v>199639095.32999998</v>
      </c>
      <c r="I44" s="27">
        <f t="shared" si="1"/>
        <v>0.55715548137572302</v>
      </c>
    </row>
    <row r="45" spans="1:9" ht="15.75">
      <c r="A45" s="13" t="s">
        <v>7</v>
      </c>
      <c r="B45" s="16">
        <v>465454424.13999999</v>
      </c>
      <c r="C45" s="16">
        <v>8660519.6600000001</v>
      </c>
      <c r="D45" s="16">
        <v>1459370.86</v>
      </c>
      <c r="E45" s="16">
        <v>2739262.98</v>
      </c>
      <c r="F45" s="16">
        <v>24422532.370000001</v>
      </c>
      <c r="G45" s="15">
        <f t="shared" si="0"/>
        <v>428172738.26999992</v>
      </c>
      <c r="H45" s="15">
        <v>777737043.98000002</v>
      </c>
      <c r="I45" s="27">
        <f t="shared" si="1"/>
        <v>0.55053663906616057</v>
      </c>
    </row>
    <row r="46" spans="1:9" ht="15.75">
      <c r="A46" s="13" t="s">
        <v>22</v>
      </c>
      <c r="B46" s="16">
        <v>109392940.78</v>
      </c>
      <c r="C46" s="16">
        <v>859770.55</v>
      </c>
      <c r="D46" s="16">
        <v>10669.59</v>
      </c>
      <c r="E46" s="16">
        <v>82665.440000000002</v>
      </c>
      <c r="F46" s="16">
        <v>9284503.1400000006</v>
      </c>
      <c r="G46" s="15">
        <f t="shared" si="0"/>
        <v>99155332.060000002</v>
      </c>
      <c r="H46" s="15">
        <v>182306311.15000004</v>
      </c>
      <c r="I46" s="27">
        <f t="shared" si="1"/>
        <v>0.54389412760601508</v>
      </c>
    </row>
    <row r="47" spans="1:9" ht="15.75">
      <c r="A47" s="13" t="s">
        <v>43</v>
      </c>
      <c r="B47" s="16">
        <v>138166781.68000001</v>
      </c>
      <c r="C47" s="16">
        <v>990415.98</v>
      </c>
      <c r="D47" s="16">
        <v>5231.5</v>
      </c>
      <c r="E47" s="16">
        <v>228312.75</v>
      </c>
      <c r="F47" s="16">
        <v>9229975.9900000002</v>
      </c>
      <c r="G47" s="15">
        <f t="shared" si="0"/>
        <v>127712845.46000002</v>
      </c>
      <c r="H47" s="15">
        <v>235821357.25999999</v>
      </c>
      <c r="I47" s="27">
        <f t="shared" si="1"/>
        <v>0.54156606909522975</v>
      </c>
    </row>
    <row r="48" spans="1:9" ht="15.75">
      <c r="A48" s="13" t="s">
        <v>17</v>
      </c>
      <c r="B48" s="16">
        <v>162043261.56999999</v>
      </c>
      <c r="C48" s="16">
        <v>5653413.8600000003</v>
      </c>
      <c r="D48" s="16">
        <v>1341693.3899999999</v>
      </c>
      <c r="E48" s="16">
        <v>228493.46</v>
      </c>
      <c r="F48" s="16">
        <v>7316588.3099999996</v>
      </c>
      <c r="G48" s="15">
        <f t="shared" si="0"/>
        <v>147503072.54999998</v>
      </c>
      <c r="H48" s="15">
        <v>279654755.05999994</v>
      </c>
      <c r="I48" s="27">
        <f t="shared" si="1"/>
        <v>0.52744703918355751</v>
      </c>
    </row>
    <row r="49" spans="1:9" ht="15.75">
      <c r="A49" s="13" t="s">
        <v>9</v>
      </c>
      <c r="B49" s="16">
        <v>20351250.469999999</v>
      </c>
      <c r="C49" s="16">
        <v>273864.34999999998</v>
      </c>
      <c r="D49" s="16">
        <v>36</v>
      </c>
      <c r="E49" s="16">
        <v>13583.55</v>
      </c>
      <c r="F49" s="16">
        <v>611903.80000000005</v>
      </c>
      <c r="G49" s="15">
        <f t="shared" si="0"/>
        <v>19451862.769999996</v>
      </c>
      <c r="H49" s="15">
        <v>38244494.43</v>
      </c>
      <c r="I49" s="27">
        <f t="shared" si="1"/>
        <v>0.50861864066743778</v>
      </c>
    </row>
    <row r="50" spans="1:9" ht="15.75">
      <c r="A50" s="13" t="s">
        <v>6</v>
      </c>
      <c r="B50" s="16">
        <v>462656543.19</v>
      </c>
      <c r="C50" s="16">
        <v>20859840.109999999</v>
      </c>
      <c r="D50" s="16">
        <v>0</v>
      </c>
      <c r="E50" s="16">
        <v>378946.06</v>
      </c>
      <c r="F50" s="16">
        <v>36476005.68</v>
      </c>
      <c r="G50" s="15">
        <f t="shared" si="0"/>
        <v>404941751.33999997</v>
      </c>
      <c r="H50" s="15">
        <v>818758906.21000016</v>
      </c>
      <c r="I50" s="27">
        <f t="shared" si="1"/>
        <v>0.49457996519935027</v>
      </c>
    </row>
    <row r="51" spans="1:9" ht="15.75">
      <c r="A51" s="13" t="s">
        <v>44</v>
      </c>
      <c r="B51" s="16">
        <v>80757418.25</v>
      </c>
      <c r="C51" s="16">
        <v>1565693.78</v>
      </c>
      <c r="D51" s="16">
        <v>451662.59</v>
      </c>
      <c r="E51" s="16">
        <v>620567.02</v>
      </c>
      <c r="F51" s="16">
        <v>5801739.04</v>
      </c>
      <c r="G51" s="15">
        <f t="shared" si="0"/>
        <v>72317755.819999993</v>
      </c>
      <c r="H51" s="15">
        <v>151480573.38</v>
      </c>
      <c r="I51" s="27">
        <f t="shared" si="1"/>
        <v>0.47740613998460163</v>
      </c>
    </row>
    <row r="52" spans="1:9" ht="15.75">
      <c r="A52" s="13" t="s">
        <v>5</v>
      </c>
      <c r="B52" s="16">
        <v>337420905.61000001</v>
      </c>
      <c r="C52" s="16">
        <v>1796560.11</v>
      </c>
      <c r="D52" s="16">
        <v>92139.96</v>
      </c>
      <c r="E52" s="16">
        <v>545042.41</v>
      </c>
      <c r="F52" s="16">
        <v>23137437.620000001</v>
      </c>
      <c r="G52" s="15">
        <f t="shared" si="0"/>
        <v>311849725.50999999</v>
      </c>
      <c r="H52" s="15">
        <v>663236469.25999999</v>
      </c>
      <c r="I52" s="27">
        <f t="shared" si="1"/>
        <v>0.47019387498088494</v>
      </c>
    </row>
    <row r="53" spans="1:9" ht="15.75">
      <c r="A53" s="13" t="s">
        <v>27</v>
      </c>
      <c r="B53" s="16">
        <v>1502524934.02</v>
      </c>
      <c r="C53" s="16">
        <v>67862431.629999995</v>
      </c>
      <c r="D53" s="16">
        <v>10826012.07</v>
      </c>
      <c r="E53" s="16">
        <v>1832360.93</v>
      </c>
      <c r="F53" s="16">
        <v>135188935.50999999</v>
      </c>
      <c r="G53" s="15">
        <f t="shared" si="0"/>
        <v>1286815193.8799999</v>
      </c>
      <c r="H53" s="15">
        <v>2790954480.6600003</v>
      </c>
      <c r="I53" s="27">
        <f t="shared" si="1"/>
        <v>0.46106634945034858</v>
      </c>
    </row>
    <row r="54" spans="1:9" ht="15.75">
      <c r="A54" s="13" t="s">
        <v>34</v>
      </c>
      <c r="B54" s="16">
        <v>102033399.48999999</v>
      </c>
      <c r="C54" s="16">
        <v>2664877.61</v>
      </c>
      <c r="D54" s="16">
        <v>122016.84</v>
      </c>
      <c r="E54" s="16">
        <v>277428.40999999997</v>
      </c>
      <c r="F54" s="16">
        <v>11068891.17</v>
      </c>
      <c r="G54" s="15">
        <f t="shared" si="0"/>
        <v>87900185.459999993</v>
      </c>
      <c r="H54" s="15">
        <v>213325146.94999996</v>
      </c>
      <c r="I54" s="27">
        <f t="shared" si="1"/>
        <v>0.41204793113585625</v>
      </c>
    </row>
    <row r="55" spans="1:9" ht="15.75">
      <c r="A55" s="13" t="s">
        <v>38</v>
      </c>
      <c r="B55" s="16">
        <v>488213873.88</v>
      </c>
      <c r="C55" s="16">
        <v>5998116.6299999999</v>
      </c>
      <c r="D55" s="16">
        <v>3164954.71</v>
      </c>
      <c r="E55" s="16">
        <v>521745.16</v>
      </c>
      <c r="F55" s="16">
        <v>40950177.899999999</v>
      </c>
      <c r="G55" s="15">
        <f t="shared" si="0"/>
        <v>437578879.48000002</v>
      </c>
      <c r="H55" s="15">
        <v>1085241174.4200001</v>
      </c>
      <c r="I55" s="27">
        <f t="shared" si="1"/>
        <v>0.40320888093272089</v>
      </c>
    </row>
    <row r="56" spans="1:9" ht="15.75">
      <c r="A56" s="13" t="s">
        <v>3</v>
      </c>
      <c r="B56" s="16">
        <v>63974796.180000007</v>
      </c>
      <c r="C56" s="16">
        <v>874321.14</v>
      </c>
      <c r="D56" s="16">
        <v>0</v>
      </c>
      <c r="E56" s="16">
        <v>955637.99</v>
      </c>
      <c r="F56" s="16">
        <v>2987453.91</v>
      </c>
      <c r="G56" s="15">
        <f t="shared" si="0"/>
        <v>59157383.140000001</v>
      </c>
      <c r="H56" s="15">
        <v>150056687.50999999</v>
      </c>
      <c r="I56" s="27">
        <f t="shared" si="1"/>
        <v>0.39423356680492944</v>
      </c>
    </row>
    <row r="57" spans="1:9" ht="15.75">
      <c r="A57" s="13" t="s">
        <v>35</v>
      </c>
      <c r="B57" s="16">
        <v>152540175.88</v>
      </c>
      <c r="C57" s="16">
        <v>9542002.9299999997</v>
      </c>
      <c r="D57" s="16">
        <v>0</v>
      </c>
      <c r="E57" s="16">
        <v>578448.44999999995</v>
      </c>
      <c r="F57" s="16">
        <v>6418733.6299999999</v>
      </c>
      <c r="G57" s="15">
        <f t="shared" si="0"/>
        <v>136000990.87</v>
      </c>
      <c r="H57" s="15">
        <v>380257533.84999996</v>
      </c>
      <c r="I57" s="27">
        <f t="shared" si="1"/>
        <v>0.35765495424384741</v>
      </c>
    </row>
    <row r="58" spans="1:9" ht="15.75">
      <c r="A58" s="13" t="s">
        <v>36</v>
      </c>
      <c r="B58" s="16">
        <v>194557485.5</v>
      </c>
      <c r="C58" s="16">
        <v>237395.74</v>
      </c>
      <c r="D58" s="16">
        <v>56700</v>
      </c>
      <c r="E58" s="16">
        <v>1208195.04</v>
      </c>
      <c r="F58" s="16">
        <v>20960142.100000001</v>
      </c>
      <c r="G58" s="15">
        <f t="shared" si="0"/>
        <v>172095052.62</v>
      </c>
      <c r="H58" s="15">
        <v>559254011.83000004</v>
      </c>
      <c r="I58" s="27">
        <f t="shared" si="1"/>
        <v>0.3077225178177404</v>
      </c>
    </row>
    <row r="59" spans="1:9" ht="15.75">
      <c r="A59" s="23"/>
      <c r="B59" s="21"/>
      <c r="C59" s="21"/>
      <c r="D59" s="21"/>
      <c r="E59" s="21"/>
      <c r="F59" s="21"/>
      <c r="G59" s="22"/>
      <c r="H59" s="21"/>
      <c r="I59" s="24"/>
    </row>
    <row r="60" spans="1:9">
      <c r="A60" s="17" t="s">
        <v>48</v>
      </c>
    </row>
  </sheetData>
  <sortState ref="A13:I59">
    <sortCondition descending="1" ref="I13:I59"/>
  </sortState>
  <mergeCells count="4">
    <mergeCell ref="A3:I3"/>
    <mergeCell ref="A4:I4"/>
    <mergeCell ref="A7:K7"/>
    <mergeCell ref="A9:K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AUTONOMIA FISCAL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2019-10-10T09:25:13Z</dcterms:modified>
</cp:coreProperties>
</file>