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5" r:id="rId1"/>
    <sheet name="Orden AHORRO BRUTO" sheetId="9" r:id="rId2"/>
  </sheets>
  <calcPr calcId="145621"/>
</workbook>
</file>

<file path=xl/calcChain.xml><?xml version="1.0" encoding="utf-8"?>
<calcChain xmlns="http://schemas.openxmlformats.org/spreadsheetml/2006/main">
  <c r="L33" i="9" l="1"/>
  <c r="G33" i="9"/>
  <c r="L16" i="9"/>
  <c r="G16" i="9"/>
  <c r="L29" i="9"/>
  <c r="G29" i="9"/>
  <c r="L21" i="9"/>
  <c r="G21" i="9"/>
  <c r="L25" i="9"/>
  <c r="G25" i="9"/>
  <c r="L26" i="9"/>
  <c r="G26" i="9"/>
  <c r="L56" i="9"/>
  <c r="G56" i="9"/>
  <c r="L22" i="9"/>
  <c r="G22" i="9"/>
  <c r="L43" i="9"/>
  <c r="G43" i="9"/>
  <c r="L46" i="9"/>
  <c r="G46" i="9"/>
  <c r="L20" i="9"/>
  <c r="G20" i="9"/>
  <c r="L28" i="9"/>
  <c r="G28" i="9"/>
  <c r="L23" i="9"/>
  <c r="G23" i="9"/>
  <c r="L15" i="9"/>
  <c r="G15" i="9"/>
  <c r="L47" i="9"/>
  <c r="G47" i="9"/>
  <c r="L34" i="9"/>
  <c r="G34" i="9"/>
  <c r="L54" i="9"/>
  <c r="G54" i="9"/>
  <c r="L39" i="9"/>
  <c r="G39" i="9"/>
  <c r="L11" i="9"/>
  <c r="G11" i="9"/>
  <c r="L48" i="9"/>
  <c r="G48" i="9"/>
  <c r="L30" i="9"/>
  <c r="G30" i="9"/>
  <c r="L12" i="9"/>
  <c r="G12" i="9"/>
  <c r="L18" i="9"/>
  <c r="G18" i="9"/>
  <c r="L49" i="9"/>
  <c r="G49" i="9"/>
  <c r="L51" i="9"/>
  <c r="G51" i="9"/>
  <c r="L17" i="9"/>
  <c r="G17" i="9"/>
  <c r="L57" i="9"/>
  <c r="G57" i="9"/>
  <c r="L42" i="9"/>
  <c r="G42" i="9"/>
  <c r="L32" i="9"/>
  <c r="G32" i="9"/>
  <c r="L50" i="9"/>
  <c r="G50" i="9"/>
  <c r="L44" i="9"/>
  <c r="G44" i="9"/>
  <c r="L38" i="9"/>
  <c r="G38" i="9"/>
  <c r="L40" i="9"/>
  <c r="G40" i="9"/>
  <c r="L14" i="9"/>
  <c r="G14" i="9"/>
  <c r="L37" i="9"/>
  <c r="G37" i="9"/>
  <c r="L27" i="9"/>
  <c r="G27" i="9"/>
  <c r="L24" i="9"/>
  <c r="G24" i="9"/>
  <c r="L45" i="9"/>
  <c r="G45" i="9"/>
  <c r="L52" i="9"/>
  <c r="G52" i="9"/>
  <c r="L55" i="9"/>
  <c r="G55" i="9"/>
  <c r="L13" i="9"/>
  <c r="G13" i="9"/>
  <c r="L35" i="9"/>
  <c r="G35" i="9"/>
  <c r="L36" i="9"/>
  <c r="G36" i="9"/>
  <c r="L53" i="9"/>
  <c r="G53" i="9"/>
  <c r="L31" i="9"/>
  <c r="G31" i="9"/>
  <c r="L19" i="9"/>
  <c r="G19" i="9"/>
  <c r="L41" i="9"/>
  <c r="G41" i="9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11" i="5"/>
  <c r="M41" i="9" l="1"/>
  <c r="M19" i="9"/>
  <c r="M31" i="9"/>
  <c r="M53" i="9"/>
  <c r="M36" i="9"/>
  <c r="M35" i="9"/>
  <c r="M13" i="9"/>
  <c r="M55" i="9"/>
  <c r="M52" i="9"/>
  <c r="M45" i="9"/>
  <c r="M24" i="9"/>
  <c r="M27" i="9"/>
  <c r="M37" i="9"/>
  <c r="M14" i="9"/>
  <c r="M40" i="9"/>
  <c r="M38" i="9"/>
  <c r="M44" i="9"/>
  <c r="M50" i="9"/>
  <c r="M32" i="9"/>
  <c r="M42" i="9"/>
  <c r="M57" i="9"/>
  <c r="M17" i="9"/>
  <c r="M51" i="9"/>
  <c r="M49" i="9"/>
  <c r="M18" i="9"/>
  <c r="M12" i="9"/>
  <c r="M30" i="9"/>
  <c r="M48" i="9"/>
  <c r="M11" i="9"/>
  <c r="M39" i="9"/>
  <c r="M54" i="9"/>
  <c r="M34" i="9"/>
  <c r="M47" i="9"/>
  <c r="M15" i="9"/>
  <c r="M23" i="9"/>
  <c r="M28" i="9"/>
  <c r="M20" i="9"/>
  <c r="M46" i="9"/>
  <c r="M43" i="9"/>
  <c r="M22" i="9"/>
  <c r="M56" i="9"/>
  <c r="M26" i="9"/>
  <c r="M25" i="9"/>
  <c r="M21" i="9"/>
  <c r="M29" i="9"/>
  <c r="M16" i="9"/>
  <c r="M33" i="9"/>
</calcChain>
</file>

<file path=xl/sharedStrings.xml><?xml version="1.0" encoding="utf-8"?>
<sst xmlns="http://schemas.openxmlformats.org/spreadsheetml/2006/main" count="132" uniqueCount="66">
  <si>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</si>
  <si>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</si>
  <si>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</si>
  <si>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</si>
  <si>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</si>
  <si>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</si>
  <si>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</si>
  <si>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</si>
  <si>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</si>
  <si>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</si>
  <si>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</si>
  <si>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</si>
  <si>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</si>
  <si>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</si>
  <si>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</si>
  <si>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</si>
  <si>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</si>
  <si>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</si>
  <si>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</si>
  <si>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</si>
  <si>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</si>
  <si>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</si>
  <si>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</si>
  <si>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</si>
  <si>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</si>
  <si>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</si>
  <si>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</si>
  <si>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</si>
  <si>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</si>
  <si>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</si>
  <si>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</si>
  <si>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</si>
  <si>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</si>
  <si>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</si>
  <si>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</si>
  <si>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</si>
  <si>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</si>
  <si>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</si>
  <si>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</si>
  <si>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</si>
  <si>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</si>
  <si>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>Castellón de la Plana</t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</si>
  <si>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</si>
  <si>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</si>
  <si>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</si>
  <si>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</si>
  <si>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Segovia                                                               </t>
  </si>
  <si>
    <t xml:space="preserve">Ourense                                                               </t>
  </si>
  <si>
    <t>Sin datos de Badajoz, Vitoria y Las Palmas</t>
  </si>
  <si>
    <t xml:space="preserve"> </t>
  </si>
  <si>
    <t>Gastos financieros (capitulo 3)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</si>
  <si>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</si>
  <si>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</si>
  <si>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</si>
  <si>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</si>
  <si>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</si>
  <si>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 xml:space="preserve">Alicante   </t>
  </si>
  <si>
    <t>Ahorro bruto 2018</t>
  </si>
  <si>
    <t>Gastos de pesonal (capitulo 1)</t>
  </si>
  <si>
    <t>Gastos corrientes en bienes y servicios  (capitulo 2)</t>
  </si>
  <si>
    <t>Transfencias corrientes (capitulo 4)</t>
  </si>
  <si>
    <t>Ahorro bruto</t>
  </si>
  <si>
    <t>Gastos (Capitulos 1 al 4)</t>
  </si>
  <si>
    <t>Ingresos (Capitulos 1 al 5)</t>
  </si>
  <si>
    <r>
      <t xml:space="preserve">Fuente: Elaboración propia del </t>
    </r>
    <r>
      <rPr>
        <b/>
        <i/>
        <sz val="8"/>
        <rFont val="@Arial Unicode MS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31-08-19). Las denominaciones y criterios de calculo de los indicadores están basados en el Documento "Indicadores de la cuenta general de las entidades locales"</t>
    </r>
  </si>
  <si>
    <t>Ahorro bruto: INGRESOS (cap 1 a 5)- GASTOS (cap 1 a 4) / INGRESOS (cap 1 a 5). Pone de manifiesto la capacidad de ahorro de la entidad en relación a los ingresos corrientes.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</si>
</sst>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9"/>
      <name val="Univers"/>
      <family val="2"/>
    </font>
    <font>
      <sz val="8"/>
      <color indexed="8"/>
      <name val="Arial"/>
      <family val="2"/>
    </font>
    <font>
      <i/>
      <sz val="8"/>
      <color theme="1"/>
      <name val="Arial Unicode MS"/>
      <family val="2"/>
    </font>
    <font>
      <b/>
      <sz val="8"/>
      <name val="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b/>
      <i/>
      <sz val="8"/>
      <name val="@Arial Unicode MS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0" xfId="1" applyFont="1" applyFill="1" applyBorder="1" applyAlignment="1">
      <alignment horizontal="right" wrapText="1"/>
    </xf>
    <xf numFmtId="4" fontId="11" fillId="0" borderId="0" xfId="1" applyNumberFormat="1" applyFont="1" applyFill="1" applyBorder="1" applyAlignment="1">
      <alignment horizontal="right" wrapText="1"/>
    </xf>
    <xf numFmtId="3" fontId="7" fillId="0" borderId="0" xfId="2" applyNumberFormat="1" applyFont="1" applyFill="1" applyBorder="1" applyAlignment="1">
      <alignment horizontal="left" vertical="center" wrapText="1"/>
    </xf>
    <xf numFmtId="4" fontId="7" fillId="0" borderId="0" xfId="5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4" fontId="15" fillId="2" borderId="2" xfId="5" applyNumberFormat="1" applyFont="1" applyFill="1" applyBorder="1" applyAlignment="1">
      <alignment horizontal="center" wrapText="1"/>
    </xf>
    <xf numFmtId="0" fontId="13" fillId="2" borderId="1" xfId="4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4" fontId="15" fillId="0" borderId="2" xfId="5" applyNumberFormat="1" applyFont="1" applyFill="1" applyBorder="1" applyAlignment="1">
      <alignment horizontal="center" wrapText="1"/>
    </xf>
    <xf numFmtId="10" fontId="7" fillId="4" borderId="2" xfId="6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  <cellStyle name="Porcentaje" xfId="6" builtinId="5"/>
  </cellStyles>
  <dxfs count="0"/>
  <tableStyles count="0" defaultTableStyle="TableStyleMedium2" defaultPivotStyle="PivotStyleMedium9"/>
  <colors>
    <mruColors>
      <color rgb="FFFF9966"/>
      <color rgb="FFFFC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295275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workbookViewId="0">
      <selection activeCell="Q16" sqref="Q16"/>
    </sheetView>
  </sheetViews>
  <sheetFormatPr baseColWidth="10" defaultRowHeight="15"/>
  <cols>
    <col min="1" max="1" width="37" customWidth="1"/>
    <col min="2" max="2" width="14.140625" hidden="1" customWidth="1"/>
    <col min="3" max="3" width="14" hidden="1" customWidth="1"/>
    <col min="4" max="4" width="13.28515625" hidden="1" customWidth="1"/>
    <col min="5" max="5" width="14.28515625" hidden="1" customWidth="1"/>
    <col min="6" max="6" width="10.85546875" hidden="1" customWidth="1"/>
    <col min="7" max="7" width="15.140625" customWidth="1"/>
    <col min="8" max="8" width="14.140625" hidden="1" customWidth="1"/>
    <col min="9" max="9" width="15.7109375" hidden="1" customWidth="1"/>
    <col min="10" max="10" width="14.140625" hidden="1" customWidth="1"/>
    <col min="11" max="11" width="14.28515625" hidden="1" customWidth="1"/>
    <col min="12" max="12" width="15.42578125" customWidth="1"/>
    <col min="13" max="13" width="13.7109375" customWidth="1"/>
  </cols>
  <sheetData>
    <row r="1" spans="1:16" s="1" customForma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s="1" customFormat="1" ht="27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s="1" customFormat="1" ht="26.25" customHeight="1">
      <c r="A3" s="26" t="s">
        <v>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6" s="1" customFormat="1" ht="20.25">
      <c r="A4" s="27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6" s="1" customFormat="1">
      <c r="A5" s="1" t="s">
        <v>49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" s="1" customFormat="1" ht="28.5" customHeight="1">
      <c r="A6" s="28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5"/>
      <c r="O6" s="25"/>
      <c r="P6" s="25"/>
    </row>
    <row r="7" spans="1:16" s="1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5"/>
      <c r="O7" s="25"/>
      <c r="P7" s="25"/>
    </row>
    <row r="8" spans="1:16" s="1" customFormat="1" ht="39.75" customHeight="1">
      <c r="A8" s="29" t="s">
        <v>64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6" s="1" customFormat="1">
      <c r="A9" s="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6" s="1" customFormat="1" ht="52.5" customHeight="1">
      <c r="A10" s="9" t="s">
        <v>39</v>
      </c>
      <c r="B10" s="21" t="s">
        <v>51</v>
      </c>
      <c r="C10" s="21" t="s">
        <v>52</v>
      </c>
      <c r="D10" s="21" t="s">
        <v>55</v>
      </c>
      <c r="E10" s="22" t="s">
        <v>54</v>
      </c>
      <c r="F10" s="21" t="s">
        <v>53</v>
      </c>
      <c r="G10" s="19" t="s">
        <v>63</v>
      </c>
      <c r="H10" s="21" t="s">
        <v>58</v>
      </c>
      <c r="I10" s="21" t="s">
        <v>59</v>
      </c>
      <c r="J10" s="21" t="s">
        <v>50</v>
      </c>
      <c r="K10" s="21" t="s">
        <v>60</v>
      </c>
      <c r="L10" s="19" t="s">
        <v>62</v>
      </c>
      <c r="M10" s="10" t="s">
        <v>61</v>
      </c>
    </row>
    <row r="11" spans="1:16" ht="15" customHeight="1">
      <c r="A11" s="11" t="s">
        <v>22</v>
      </c>
      <c r="B11" s="23">
        <v>68741639.590000004</v>
      </c>
      <c r="C11" s="23">
        <v>7026903.2699999996</v>
      </c>
      <c r="D11" s="23">
        <v>33624397.920000002</v>
      </c>
      <c r="E11" s="23">
        <v>39616901.289999999</v>
      </c>
      <c r="F11" s="23">
        <v>1367923.93</v>
      </c>
      <c r="G11" s="18">
        <f>SUM(B11:F11)</f>
        <v>150377766</v>
      </c>
      <c r="H11" s="23">
        <v>67046720.770000003</v>
      </c>
      <c r="I11" s="23">
        <v>46863205.090000004</v>
      </c>
      <c r="J11" s="23">
        <v>583996.89</v>
      </c>
      <c r="K11" s="23">
        <v>12937817.380000001</v>
      </c>
      <c r="L11" s="18">
        <f>SUM(H11:K11)</f>
        <v>127431740.13000001</v>
      </c>
      <c r="M11" s="24">
        <f>(G11-L11)/G11</f>
        <v>0.15258921900728323</v>
      </c>
    </row>
    <row r="12" spans="1:16" ht="15" customHeight="1">
      <c r="A12" s="11" t="s">
        <v>56</v>
      </c>
      <c r="B12" s="23">
        <v>139675552.97</v>
      </c>
      <c r="C12" s="23">
        <v>13876691.550000001</v>
      </c>
      <c r="D12" s="23">
        <v>40695641.380000003</v>
      </c>
      <c r="E12" s="23">
        <v>74615200.959999993</v>
      </c>
      <c r="F12" s="23">
        <v>9395189.8800000008</v>
      </c>
      <c r="G12" s="18">
        <f t="shared" ref="G12:G57" si="0">SUM(B12:F12)</f>
        <v>278258276.74000001</v>
      </c>
      <c r="H12" s="23">
        <v>94895363.469999999</v>
      </c>
      <c r="I12" s="23">
        <v>90201904.25</v>
      </c>
      <c r="J12" s="23">
        <v>983649.09</v>
      </c>
      <c r="K12" s="23">
        <v>21391091.170000002</v>
      </c>
      <c r="L12" s="18">
        <f t="shared" ref="L12:L57" si="1">SUM(H12:K12)</f>
        <v>207472007.98000002</v>
      </c>
      <c r="M12" s="24">
        <f t="shared" ref="M12:M57" si="2">(G12-L12)/G12</f>
        <v>0.25439052375840565</v>
      </c>
    </row>
    <row r="13" spans="1:16" ht="15" customHeight="1">
      <c r="A13" s="11" t="s">
        <v>2</v>
      </c>
      <c r="B13" s="23">
        <v>80526237.420000002</v>
      </c>
      <c r="C13" s="23">
        <v>8318061.46</v>
      </c>
      <c r="D13" s="23">
        <v>30447073.379999999</v>
      </c>
      <c r="E13" s="23">
        <v>57611282.140000001</v>
      </c>
      <c r="F13" s="23">
        <v>1354797.62</v>
      </c>
      <c r="G13" s="18">
        <f t="shared" si="0"/>
        <v>178257452.01999998</v>
      </c>
      <c r="H13" s="23">
        <v>57385718.880000003</v>
      </c>
      <c r="I13" s="23">
        <v>79759050.049999997</v>
      </c>
      <c r="J13" s="23">
        <v>1114307.58</v>
      </c>
      <c r="K13" s="23">
        <v>5038736.5999999996</v>
      </c>
      <c r="L13" s="18">
        <f t="shared" si="1"/>
        <v>143297813.11000001</v>
      </c>
      <c r="M13" s="24">
        <f t="shared" si="2"/>
        <v>0.1961188074542746</v>
      </c>
    </row>
    <row r="14" spans="1:16" ht="15" customHeight="1">
      <c r="A14" s="11" t="s">
        <v>13</v>
      </c>
      <c r="B14" s="23">
        <v>23609373.079999998</v>
      </c>
      <c r="C14" s="23">
        <v>2077556.13</v>
      </c>
      <c r="D14" s="23">
        <v>8636685.5600000005</v>
      </c>
      <c r="E14" s="23">
        <v>14797742.210000001</v>
      </c>
      <c r="F14" s="23">
        <v>214085.25</v>
      </c>
      <c r="G14" s="18">
        <f t="shared" si="0"/>
        <v>49335442.229999997</v>
      </c>
      <c r="H14" s="23">
        <v>21108845.68</v>
      </c>
      <c r="I14" s="23">
        <v>18430846.449999999</v>
      </c>
      <c r="J14" s="23">
        <v>164951.51</v>
      </c>
      <c r="K14" s="23">
        <v>3651977.92</v>
      </c>
      <c r="L14" s="18">
        <f t="shared" si="1"/>
        <v>43356621.559999995</v>
      </c>
      <c r="M14" s="24">
        <f t="shared" si="2"/>
        <v>0.12118713038239248</v>
      </c>
    </row>
    <row r="15" spans="1:16" ht="15" customHeight="1">
      <c r="A15" s="11" t="s">
        <v>27</v>
      </c>
      <c r="B15" s="23">
        <v>1053778966.4400001</v>
      </c>
      <c r="C15" s="23">
        <v>76885528.439999998</v>
      </c>
      <c r="D15" s="23">
        <v>371860439.13999999</v>
      </c>
      <c r="E15" s="23">
        <v>1107307680.48</v>
      </c>
      <c r="F15" s="23">
        <v>36863728.780000001</v>
      </c>
      <c r="G15" s="18">
        <f t="shared" si="0"/>
        <v>2646696343.2800002</v>
      </c>
      <c r="H15" s="23">
        <v>529656901.33999997</v>
      </c>
      <c r="I15" s="23">
        <v>812259247.05999994</v>
      </c>
      <c r="J15" s="23">
        <v>11944770.130000001</v>
      </c>
      <c r="K15" s="23">
        <v>860150673.55999994</v>
      </c>
      <c r="L15" s="18">
        <f t="shared" si="1"/>
        <v>2214011592.0900002</v>
      </c>
      <c r="M15" s="24">
        <f t="shared" si="2"/>
        <v>0.16348107038746354</v>
      </c>
    </row>
    <row r="16" spans="1:16" ht="15" customHeight="1">
      <c r="A16" s="11" t="s">
        <v>36</v>
      </c>
      <c r="B16" s="23">
        <v>91064037.260000005</v>
      </c>
      <c r="C16" s="23">
        <v>7089584.1100000003</v>
      </c>
      <c r="D16" s="23">
        <v>96403864.129999995</v>
      </c>
      <c r="E16" s="23">
        <v>334521014.02999997</v>
      </c>
      <c r="F16" s="23">
        <v>15891238.220000001</v>
      </c>
      <c r="G16" s="18">
        <f t="shared" si="0"/>
        <v>544969737.75</v>
      </c>
      <c r="H16" s="23">
        <v>157475619.34</v>
      </c>
      <c r="I16" s="23">
        <v>186212063.5</v>
      </c>
      <c r="J16" s="23">
        <v>0</v>
      </c>
      <c r="K16" s="23">
        <v>109801977.04000001</v>
      </c>
      <c r="L16" s="18">
        <f t="shared" si="1"/>
        <v>453489659.88000005</v>
      </c>
      <c r="M16" s="24">
        <f t="shared" si="2"/>
        <v>0.16786267481143258</v>
      </c>
    </row>
    <row r="17" spans="1:13" ht="15" customHeight="1">
      <c r="A17" s="11" t="s">
        <v>12</v>
      </c>
      <c r="B17" s="23">
        <v>88670274.739999995</v>
      </c>
      <c r="C17" s="23">
        <v>6511912.3600000003</v>
      </c>
      <c r="D17" s="23">
        <v>45350278.689999998</v>
      </c>
      <c r="E17" s="23">
        <v>41600339.43</v>
      </c>
      <c r="F17" s="23">
        <v>7794133.54</v>
      </c>
      <c r="G17" s="18">
        <f t="shared" si="0"/>
        <v>189926938.75999999</v>
      </c>
      <c r="H17" s="23">
        <v>55088561.82</v>
      </c>
      <c r="I17" s="23">
        <v>72225578.400000006</v>
      </c>
      <c r="J17" s="23">
        <v>2396497.41</v>
      </c>
      <c r="K17" s="23">
        <v>8467364.0800000001</v>
      </c>
      <c r="L17" s="18">
        <f t="shared" si="1"/>
        <v>138178001.71000001</v>
      </c>
      <c r="M17" s="24">
        <f t="shared" si="2"/>
        <v>0.27246759931929515</v>
      </c>
    </row>
    <row r="18" spans="1:13" ht="15" customHeight="1">
      <c r="A18" s="11" t="s">
        <v>29</v>
      </c>
      <c r="B18" s="23">
        <v>32352297.91</v>
      </c>
      <c r="C18" s="23">
        <v>3100735.08</v>
      </c>
      <c r="D18" s="23">
        <v>12307677.6</v>
      </c>
      <c r="E18" s="23">
        <v>21687249.5</v>
      </c>
      <c r="F18" s="23">
        <v>2457527.7999999998</v>
      </c>
      <c r="G18" s="18">
        <f t="shared" si="0"/>
        <v>71905487.890000001</v>
      </c>
      <c r="H18" s="23">
        <v>29170394.370000001</v>
      </c>
      <c r="I18" s="23">
        <v>25565438.539999999</v>
      </c>
      <c r="J18" s="23">
        <v>241433.72</v>
      </c>
      <c r="K18" s="23">
        <v>10068463.91</v>
      </c>
      <c r="L18" s="18">
        <f t="shared" si="1"/>
        <v>65045730.539999992</v>
      </c>
      <c r="M18" s="24">
        <f t="shared" si="2"/>
        <v>9.5399635706442443E-2</v>
      </c>
    </row>
    <row r="19" spans="1:13" ht="15" customHeight="1">
      <c r="A19" s="11" t="s">
        <v>44</v>
      </c>
      <c r="B19" s="23">
        <v>53657993.899999999</v>
      </c>
      <c r="C19" s="23">
        <v>4016953.61</v>
      </c>
      <c r="D19" s="23">
        <v>23082470.739999998</v>
      </c>
      <c r="E19" s="23">
        <v>61420042.549999997</v>
      </c>
      <c r="F19" s="23">
        <v>7606995.1399999997</v>
      </c>
      <c r="G19" s="18">
        <f t="shared" si="0"/>
        <v>149784455.94</v>
      </c>
      <c r="H19" s="23">
        <v>50036064.350000001</v>
      </c>
      <c r="I19" s="23">
        <v>52190496.590000004</v>
      </c>
      <c r="J19" s="23">
        <v>2827894.58</v>
      </c>
      <c r="K19" s="23">
        <v>26565378.280000001</v>
      </c>
      <c r="L19" s="18">
        <f t="shared" si="1"/>
        <v>131619833.8</v>
      </c>
      <c r="M19" s="24">
        <f t="shared" si="2"/>
        <v>0.12127174362656366</v>
      </c>
    </row>
    <row r="20" spans="1:13" ht="15" customHeight="1">
      <c r="A20" s="11" t="s">
        <v>41</v>
      </c>
      <c r="B20" s="23">
        <v>97341340.030000001</v>
      </c>
      <c r="C20" s="23">
        <v>6960357.2800000003</v>
      </c>
      <c r="D20" s="23">
        <v>24725825.359999999</v>
      </c>
      <c r="E20" s="23">
        <v>39087909.539999999</v>
      </c>
      <c r="F20" s="23">
        <v>1699803.38</v>
      </c>
      <c r="G20" s="18">
        <f t="shared" si="0"/>
        <v>169815235.59</v>
      </c>
      <c r="H20" s="23">
        <v>62123778.380000003</v>
      </c>
      <c r="I20" s="23">
        <v>74746914.25</v>
      </c>
      <c r="J20" s="23">
        <v>1041325.67</v>
      </c>
      <c r="K20" s="23">
        <v>8163373.1500000004</v>
      </c>
      <c r="L20" s="18">
        <f t="shared" si="1"/>
        <v>146075391.44999999</v>
      </c>
      <c r="M20" s="24">
        <f t="shared" si="2"/>
        <v>0.13979808147083592</v>
      </c>
    </row>
    <row r="21" spans="1:13" ht="15" customHeight="1">
      <c r="A21" s="11" t="s">
        <v>20</v>
      </c>
      <c r="B21" s="23">
        <v>36663129.700000003</v>
      </c>
      <c r="C21" s="23">
        <v>3738271.23</v>
      </c>
      <c r="D21" s="23">
        <v>18226329.300000001</v>
      </c>
      <c r="E21" s="23">
        <v>17423402.079999998</v>
      </c>
      <c r="F21" s="23">
        <v>436925.37</v>
      </c>
      <c r="G21" s="18">
        <f t="shared" si="0"/>
        <v>76488057.680000007</v>
      </c>
      <c r="H21" s="23">
        <v>28246347.149999999</v>
      </c>
      <c r="I21" s="23">
        <v>21174078.510000002</v>
      </c>
      <c r="J21" s="23">
        <v>71626.899999999994</v>
      </c>
      <c r="K21" s="23">
        <v>9722514.3300000001</v>
      </c>
      <c r="L21" s="18">
        <f t="shared" si="1"/>
        <v>59214566.889999993</v>
      </c>
      <c r="M21" s="24">
        <f t="shared" si="2"/>
        <v>0.22583251966295731</v>
      </c>
    </row>
    <row r="22" spans="1:13" ht="15" customHeight="1">
      <c r="A22" s="11" t="s">
        <v>4</v>
      </c>
      <c r="B22" s="23">
        <v>127991952.55</v>
      </c>
      <c r="C22" s="23">
        <v>12086224.65</v>
      </c>
      <c r="D22" s="23">
        <v>46934024.32</v>
      </c>
      <c r="E22" s="23">
        <v>103227564.37</v>
      </c>
      <c r="F22" s="23">
        <v>5284314.9400000004</v>
      </c>
      <c r="G22" s="18">
        <f t="shared" si="0"/>
        <v>295524080.82999998</v>
      </c>
      <c r="H22" s="23">
        <v>103864425.39</v>
      </c>
      <c r="I22" s="23">
        <v>53042444.509999998</v>
      </c>
      <c r="J22" s="23">
        <v>8019487.5499999998</v>
      </c>
      <c r="K22" s="23">
        <v>64929675.719999999</v>
      </c>
      <c r="L22" s="18">
        <f t="shared" si="1"/>
        <v>229856033.17000002</v>
      </c>
      <c r="M22" s="24">
        <f t="shared" si="2"/>
        <v>0.22220878743812239</v>
      </c>
    </row>
    <row r="23" spans="1:13" ht="15" customHeight="1">
      <c r="A23" s="11" t="s">
        <v>30</v>
      </c>
      <c r="B23" s="23">
        <v>98603961.340000004</v>
      </c>
      <c r="C23" s="23">
        <v>9284873.4499999993</v>
      </c>
      <c r="D23" s="23">
        <v>48512878.030000001</v>
      </c>
      <c r="E23" s="23">
        <v>70856501.700000003</v>
      </c>
      <c r="F23" s="23">
        <v>6846980.71</v>
      </c>
      <c r="G23" s="18">
        <f t="shared" si="0"/>
        <v>234105195.22999999</v>
      </c>
      <c r="H23" s="23">
        <v>63691135.600000001</v>
      </c>
      <c r="I23" s="23">
        <v>108921798.51000001</v>
      </c>
      <c r="J23" s="23">
        <v>176983.31</v>
      </c>
      <c r="K23" s="23">
        <v>23113762.260000002</v>
      </c>
      <c r="L23" s="18">
        <f t="shared" si="1"/>
        <v>195903679.68000001</v>
      </c>
      <c r="M23" s="24">
        <f t="shared" si="2"/>
        <v>0.16318098157739883</v>
      </c>
    </row>
    <row r="24" spans="1:13" ht="15" customHeight="1">
      <c r="A24" s="11" t="s">
        <v>21</v>
      </c>
      <c r="B24" s="23">
        <v>22537304.050000001</v>
      </c>
      <c r="C24" s="23">
        <v>2164393.06</v>
      </c>
      <c r="D24" s="23">
        <v>17997949.02</v>
      </c>
      <c r="E24" s="23">
        <v>10593481.02</v>
      </c>
      <c r="F24" s="23">
        <v>1628268.57</v>
      </c>
      <c r="G24" s="18">
        <f t="shared" si="0"/>
        <v>54921395.719999991</v>
      </c>
      <c r="H24" s="23">
        <v>19942347.289999999</v>
      </c>
      <c r="I24" s="23">
        <v>16099051.27</v>
      </c>
      <c r="J24" s="23">
        <v>986289.08</v>
      </c>
      <c r="K24" s="23">
        <v>3194274.53</v>
      </c>
      <c r="L24" s="18">
        <f t="shared" si="1"/>
        <v>40221962.170000002</v>
      </c>
      <c r="M24" s="24">
        <f t="shared" si="2"/>
        <v>0.26764493795715927</v>
      </c>
    </row>
    <row r="25" spans="1:13" ht="15.75">
      <c r="A25" s="11" t="s">
        <v>35</v>
      </c>
      <c r="B25" s="23">
        <v>77665838.829999998</v>
      </c>
      <c r="C25" s="23">
        <v>5513152.4299999997</v>
      </c>
      <c r="D25" s="23">
        <v>69361184.620000005</v>
      </c>
      <c r="E25" s="23">
        <v>148209149.33000001</v>
      </c>
      <c r="F25" s="23">
        <v>5083193.4000000004</v>
      </c>
      <c r="G25" s="18">
        <f t="shared" si="0"/>
        <v>305832518.61000001</v>
      </c>
      <c r="H25" s="23">
        <v>88556720.829999998</v>
      </c>
      <c r="I25" s="23">
        <v>98937948.640000001</v>
      </c>
      <c r="J25" s="23">
        <v>774152.55</v>
      </c>
      <c r="K25" s="23">
        <v>70651317.620000005</v>
      </c>
      <c r="L25" s="18">
        <f t="shared" si="1"/>
        <v>258920139.64000002</v>
      </c>
      <c r="M25" s="24">
        <f t="shared" si="2"/>
        <v>0.15339238346273773</v>
      </c>
    </row>
    <row r="26" spans="1:13" ht="15.75">
      <c r="A26" s="11" t="s">
        <v>25</v>
      </c>
      <c r="B26" s="23">
        <v>51207367.030000001</v>
      </c>
      <c r="C26" s="23">
        <v>7942436.21</v>
      </c>
      <c r="D26" s="23">
        <v>31265478.18</v>
      </c>
      <c r="E26" s="23">
        <v>29250346.600000001</v>
      </c>
      <c r="F26" s="23">
        <v>1507691.59</v>
      </c>
      <c r="G26" s="18">
        <f t="shared" si="0"/>
        <v>121173319.61000001</v>
      </c>
      <c r="H26" s="23">
        <v>45742697.969999999</v>
      </c>
      <c r="I26" s="23">
        <v>46284667.890000001</v>
      </c>
      <c r="J26" s="23">
        <v>298912.88</v>
      </c>
      <c r="K26" s="23">
        <v>9322701.5399999991</v>
      </c>
      <c r="L26" s="18">
        <f t="shared" si="1"/>
        <v>101648980.28</v>
      </c>
      <c r="M26" s="24">
        <f t="shared" si="2"/>
        <v>0.16112737847605141</v>
      </c>
    </row>
    <row r="27" spans="1:13" ht="15.75">
      <c r="A27" s="11" t="s">
        <v>0</v>
      </c>
      <c r="B27" s="23">
        <v>112276524.97</v>
      </c>
      <c r="C27" s="23">
        <v>9740359.0299999993</v>
      </c>
      <c r="D27" s="23">
        <v>60360339.009999998</v>
      </c>
      <c r="E27" s="23">
        <v>87889423.359999999</v>
      </c>
      <c r="F27" s="23">
        <v>4790616.5199999996</v>
      </c>
      <c r="G27" s="18">
        <f t="shared" si="0"/>
        <v>275057262.88999999</v>
      </c>
      <c r="H27" s="23">
        <v>107252312.44</v>
      </c>
      <c r="I27" s="23">
        <v>99060941.829999998</v>
      </c>
      <c r="J27" s="23">
        <v>4965634.41</v>
      </c>
      <c r="K27" s="23">
        <v>24886195.370000001</v>
      </c>
      <c r="L27" s="18">
        <f t="shared" si="1"/>
        <v>236165084.04999998</v>
      </c>
      <c r="M27" s="24">
        <f t="shared" si="2"/>
        <v>0.14139666203089368</v>
      </c>
    </row>
    <row r="28" spans="1:13" ht="15.75">
      <c r="A28" s="11" t="s">
        <v>24</v>
      </c>
      <c r="B28" s="23">
        <v>34972375.799999997</v>
      </c>
      <c r="C28" s="23">
        <v>4089355.59</v>
      </c>
      <c r="D28" s="23">
        <v>12316732.75</v>
      </c>
      <c r="E28" s="23">
        <v>13866666.09</v>
      </c>
      <c r="F28" s="23">
        <v>286916.78999999998</v>
      </c>
      <c r="G28" s="18">
        <f t="shared" si="0"/>
        <v>65532047.020000003</v>
      </c>
      <c r="H28" s="23">
        <v>23571729.690000001</v>
      </c>
      <c r="I28" s="23">
        <v>27333584.489999998</v>
      </c>
      <c r="J28" s="23">
        <v>255251.94</v>
      </c>
      <c r="K28" s="23">
        <v>6382154.1699999999</v>
      </c>
      <c r="L28" s="18">
        <f t="shared" si="1"/>
        <v>57542720.289999999</v>
      </c>
      <c r="M28" s="24">
        <f t="shared" si="2"/>
        <v>0.12191480494362869</v>
      </c>
    </row>
    <row r="29" spans="1:13" ht="15.75">
      <c r="A29" s="11" t="s">
        <v>1</v>
      </c>
      <c r="B29" s="23">
        <v>56909537.390000001</v>
      </c>
      <c r="C29" s="23">
        <v>7109295.5</v>
      </c>
      <c r="D29" s="23">
        <v>11646349.210000001</v>
      </c>
      <c r="E29" s="23">
        <v>47042243.060000002</v>
      </c>
      <c r="F29" s="23">
        <v>2141935.4</v>
      </c>
      <c r="G29" s="18">
        <f t="shared" si="0"/>
        <v>124849360.56</v>
      </c>
      <c r="H29" s="23">
        <v>49847236.25</v>
      </c>
      <c r="I29" s="23">
        <v>40613580.159999996</v>
      </c>
      <c r="J29" s="23">
        <v>4191675.11</v>
      </c>
      <c r="K29" s="23">
        <v>6804048.9199999999</v>
      </c>
      <c r="L29" s="18">
        <f t="shared" si="1"/>
        <v>101456540.44</v>
      </c>
      <c r="M29" s="24">
        <f t="shared" si="2"/>
        <v>0.187368361480377</v>
      </c>
    </row>
    <row r="30" spans="1:13" ht="15.75">
      <c r="A30" s="11" t="s">
        <v>8</v>
      </c>
      <c r="B30" s="23">
        <v>22841684.66</v>
      </c>
      <c r="C30" s="23">
        <v>2424114.48</v>
      </c>
      <c r="D30" s="23">
        <v>10746965.33</v>
      </c>
      <c r="E30" s="23">
        <v>12033707.619999999</v>
      </c>
      <c r="F30" s="23">
        <v>183480.18</v>
      </c>
      <c r="G30" s="18">
        <f t="shared" si="0"/>
        <v>48229952.269999996</v>
      </c>
      <c r="H30" s="23">
        <v>18886000.16</v>
      </c>
      <c r="I30" s="23">
        <v>18979275.609999999</v>
      </c>
      <c r="J30" s="23">
        <v>311681.40999999997</v>
      </c>
      <c r="K30" s="23">
        <v>2715513.52</v>
      </c>
      <c r="L30" s="18">
        <f t="shared" si="1"/>
        <v>40892470.699999996</v>
      </c>
      <c r="M30" s="24">
        <f t="shared" si="2"/>
        <v>0.15213536867968377</v>
      </c>
    </row>
    <row r="31" spans="1:13" ht="15.75">
      <c r="A31" s="11" t="s">
        <v>3</v>
      </c>
      <c r="B31" s="23">
        <v>42720288.609999999</v>
      </c>
      <c r="C31" s="23">
        <v>4067139.45</v>
      </c>
      <c r="D31" s="23">
        <v>17187368.120000001</v>
      </c>
      <c r="E31" s="23">
        <v>44634197.049999997</v>
      </c>
      <c r="F31" s="23">
        <v>1079748.24</v>
      </c>
      <c r="G31" s="18">
        <f t="shared" si="0"/>
        <v>109688741.47</v>
      </c>
      <c r="H31" s="23">
        <v>56568006.25</v>
      </c>
      <c r="I31" s="23">
        <v>47627760.609999999</v>
      </c>
      <c r="J31" s="23">
        <v>7018746.9199999999</v>
      </c>
      <c r="K31" s="23">
        <v>4811836.6100000003</v>
      </c>
      <c r="L31" s="18">
        <f t="shared" si="1"/>
        <v>116026350.39</v>
      </c>
      <c r="M31" s="24">
        <f t="shared" si="2"/>
        <v>-5.7778116833744009E-2</v>
      </c>
    </row>
    <row r="32" spans="1:13" ht="15.75">
      <c r="A32" s="11" t="s">
        <v>14</v>
      </c>
      <c r="B32" s="23">
        <v>66805086.920000002</v>
      </c>
      <c r="C32" s="23">
        <v>4867452.88</v>
      </c>
      <c r="D32" s="23">
        <v>20290141.149999999</v>
      </c>
      <c r="E32" s="23">
        <v>37539060.950000003</v>
      </c>
      <c r="F32" s="23">
        <v>2243302.16</v>
      </c>
      <c r="G32" s="18">
        <f t="shared" si="0"/>
        <v>131745044.05999999</v>
      </c>
      <c r="H32" s="23">
        <v>66692531.030000001</v>
      </c>
      <c r="I32" s="23">
        <v>19980193.07</v>
      </c>
      <c r="J32" s="23">
        <v>2272014.2799999998</v>
      </c>
      <c r="K32" s="23">
        <v>8747862.5399999991</v>
      </c>
      <c r="L32" s="18">
        <f t="shared" si="1"/>
        <v>97692600.919999987</v>
      </c>
      <c r="M32" s="24">
        <f t="shared" si="2"/>
        <v>0.25847228928392679</v>
      </c>
    </row>
    <row r="33" spans="1:13" ht="15.75">
      <c r="A33" s="11" t="s">
        <v>28</v>
      </c>
      <c r="B33" s="23">
        <v>74206025.439999998</v>
      </c>
      <c r="C33" s="23">
        <v>7396783.46</v>
      </c>
      <c r="D33" s="23">
        <v>29707357.699999999</v>
      </c>
      <c r="E33" s="23">
        <v>45698039.009999998</v>
      </c>
      <c r="F33" s="23">
        <v>1057313.8899999999</v>
      </c>
      <c r="G33" s="18">
        <f t="shared" si="0"/>
        <v>158065519.49999997</v>
      </c>
      <c r="H33" s="23">
        <v>61945420.079999998</v>
      </c>
      <c r="I33" s="23">
        <v>59776098.240000002</v>
      </c>
      <c r="J33" s="23">
        <v>689232.73</v>
      </c>
      <c r="K33" s="23">
        <v>16468680.15</v>
      </c>
      <c r="L33" s="18">
        <f t="shared" si="1"/>
        <v>138879431.19999999</v>
      </c>
      <c r="M33" s="24">
        <f t="shared" si="2"/>
        <v>0.12138060445244661</v>
      </c>
    </row>
    <row r="34" spans="1:13" ht="15.75">
      <c r="A34" s="11" t="s">
        <v>37</v>
      </c>
      <c r="B34" s="23">
        <v>56402513.729999997</v>
      </c>
      <c r="C34" s="23">
        <v>7262076.9800000004</v>
      </c>
      <c r="D34" s="23">
        <v>31170631</v>
      </c>
      <c r="E34" s="23">
        <v>37742061.119999997</v>
      </c>
      <c r="F34" s="23">
        <v>2392312.98</v>
      </c>
      <c r="G34" s="18">
        <f t="shared" si="0"/>
        <v>134969595.80999997</v>
      </c>
      <c r="H34" s="23">
        <v>44623712.950000003</v>
      </c>
      <c r="I34" s="23">
        <v>57583413.990000002</v>
      </c>
      <c r="J34" s="23">
        <v>473613.92</v>
      </c>
      <c r="K34" s="23">
        <v>14505780.41</v>
      </c>
      <c r="L34" s="18">
        <f t="shared" si="1"/>
        <v>117186521.27</v>
      </c>
      <c r="M34" s="24">
        <f t="shared" si="2"/>
        <v>0.13175615169681362</v>
      </c>
    </row>
    <row r="35" spans="1:13" ht="15.75">
      <c r="A35" s="11" t="s">
        <v>31</v>
      </c>
      <c r="B35" s="23">
        <v>35849338.280000001</v>
      </c>
      <c r="C35" s="23">
        <v>3447936.02</v>
      </c>
      <c r="D35" s="23">
        <v>23065085.449999999</v>
      </c>
      <c r="E35" s="23">
        <v>21912619.539999999</v>
      </c>
      <c r="F35" s="23">
        <v>398016.29</v>
      </c>
      <c r="G35" s="18">
        <f t="shared" si="0"/>
        <v>84672995.579999998</v>
      </c>
      <c r="H35" s="23">
        <v>23024548.829999998</v>
      </c>
      <c r="I35" s="23">
        <v>36260678.770000003</v>
      </c>
      <c r="J35" s="23">
        <v>12749.03</v>
      </c>
      <c r="K35" s="23">
        <v>3759590.16</v>
      </c>
      <c r="L35" s="18">
        <f t="shared" si="1"/>
        <v>63057566.790000007</v>
      </c>
      <c r="M35" s="24">
        <f t="shared" si="2"/>
        <v>0.25528125752415942</v>
      </c>
    </row>
    <row r="36" spans="1:13" ht="15.75">
      <c r="A36" s="11" t="s">
        <v>32</v>
      </c>
      <c r="B36" s="23">
        <v>2589586597.5100002</v>
      </c>
      <c r="C36" s="23">
        <v>191138943.5</v>
      </c>
      <c r="D36" s="23">
        <v>746619187.05999994</v>
      </c>
      <c r="E36" s="23">
        <v>1490056689.24</v>
      </c>
      <c r="F36" s="23">
        <v>81294330.439999998</v>
      </c>
      <c r="G36" s="18">
        <f t="shared" si="0"/>
        <v>5098695747.75</v>
      </c>
      <c r="H36" s="23">
        <v>1295960071.4100001</v>
      </c>
      <c r="I36" s="23">
        <v>1693451917.8199999</v>
      </c>
      <c r="J36" s="23">
        <v>148709622.97999999</v>
      </c>
      <c r="K36" s="23">
        <v>352331845.14999998</v>
      </c>
      <c r="L36" s="18">
        <f t="shared" si="1"/>
        <v>3490453457.3600001</v>
      </c>
      <c r="M36" s="24">
        <f t="shared" si="2"/>
        <v>0.31542229031800928</v>
      </c>
    </row>
    <row r="37" spans="1:13" ht="15.75">
      <c r="A37" s="11" t="s">
        <v>5</v>
      </c>
      <c r="B37" s="23">
        <v>249991938.25999999</v>
      </c>
      <c r="C37" s="23">
        <v>21379467.539999999</v>
      </c>
      <c r="D37" s="23">
        <v>66049499.810000002</v>
      </c>
      <c r="E37" s="23">
        <v>284246235.76999998</v>
      </c>
      <c r="F37" s="23">
        <v>11917683.83</v>
      </c>
      <c r="G37" s="18">
        <f t="shared" si="0"/>
        <v>633584825.21000004</v>
      </c>
      <c r="H37" s="23">
        <v>197330468.02000001</v>
      </c>
      <c r="I37" s="23">
        <v>214112211.03</v>
      </c>
      <c r="J37" s="23">
        <v>10406289.9</v>
      </c>
      <c r="K37" s="23">
        <v>86185368.109999999</v>
      </c>
      <c r="L37" s="18">
        <f t="shared" si="1"/>
        <v>508034337.06</v>
      </c>
      <c r="M37" s="24">
        <f t="shared" si="2"/>
        <v>0.19815892545782904</v>
      </c>
    </row>
    <row r="38" spans="1:13" ht="15.75">
      <c r="A38" s="11" t="s">
        <v>33</v>
      </c>
      <c r="B38" s="23">
        <v>194770643.63</v>
      </c>
      <c r="C38" s="23">
        <v>15010002.66</v>
      </c>
      <c r="D38" s="23">
        <v>66923569.210000001</v>
      </c>
      <c r="E38" s="23">
        <v>92017553.260000005</v>
      </c>
      <c r="F38" s="23">
        <v>7061191.8700000001</v>
      </c>
      <c r="G38" s="18">
        <f t="shared" si="0"/>
        <v>375782960.63</v>
      </c>
      <c r="H38" s="23">
        <v>131774366.8</v>
      </c>
      <c r="I38" s="23">
        <v>156711205.52000001</v>
      </c>
      <c r="J38" s="23">
        <v>1390266.49</v>
      </c>
      <c r="K38" s="23">
        <v>36338995.93</v>
      </c>
      <c r="L38" s="18">
        <f t="shared" si="1"/>
        <v>326214834.74000001</v>
      </c>
      <c r="M38" s="24">
        <f t="shared" si="2"/>
        <v>0.13190626261206478</v>
      </c>
    </row>
    <row r="39" spans="1:13" ht="15.75">
      <c r="A39" s="11" t="s">
        <v>47</v>
      </c>
      <c r="B39" s="23">
        <v>51741628.899999999</v>
      </c>
      <c r="C39" s="23">
        <v>3566567.67</v>
      </c>
      <c r="D39" s="23">
        <v>27815817.539999999</v>
      </c>
      <c r="E39" s="23">
        <v>30922263.359999999</v>
      </c>
      <c r="F39" s="23">
        <v>361536</v>
      </c>
      <c r="G39" s="18">
        <f t="shared" si="0"/>
        <v>114407813.47</v>
      </c>
      <c r="H39" s="23">
        <v>30592046.02</v>
      </c>
      <c r="I39" s="23">
        <v>43923837.850000001</v>
      </c>
      <c r="J39" s="23">
        <v>167579.56</v>
      </c>
      <c r="K39" s="23">
        <v>2316800.65</v>
      </c>
      <c r="L39" s="18">
        <f t="shared" si="1"/>
        <v>77000264.080000013</v>
      </c>
      <c r="M39" s="24">
        <f t="shared" si="2"/>
        <v>0.32696673640921375</v>
      </c>
    </row>
    <row r="40" spans="1:13" ht="15.75">
      <c r="A40" s="11" t="s">
        <v>42</v>
      </c>
      <c r="B40" s="23">
        <v>106183746.42</v>
      </c>
      <c r="C40" s="23">
        <v>8052630.7800000003</v>
      </c>
      <c r="D40" s="23">
        <v>33331062.010000002</v>
      </c>
      <c r="E40" s="23">
        <v>59010163.469999999</v>
      </c>
      <c r="F40" s="23">
        <v>1159659.18</v>
      </c>
      <c r="G40" s="18">
        <f t="shared" si="0"/>
        <v>207737261.86000001</v>
      </c>
      <c r="H40" s="23">
        <v>63052905.240000002</v>
      </c>
      <c r="I40" s="23">
        <v>80514535.310000002</v>
      </c>
      <c r="J40" s="23">
        <v>1167505.97</v>
      </c>
      <c r="K40" s="23">
        <v>30531456.739999998</v>
      </c>
      <c r="L40" s="18">
        <f t="shared" si="1"/>
        <v>175266403.26000002</v>
      </c>
      <c r="M40" s="24">
        <f t="shared" si="2"/>
        <v>0.15630733893991064</v>
      </c>
    </row>
    <row r="41" spans="1:13" ht="15.75">
      <c r="A41" s="11" t="s">
        <v>15</v>
      </c>
      <c r="B41" s="23">
        <v>22256101.309999999</v>
      </c>
      <c r="C41" s="23">
        <v>2657643.33</v>
      </c>
      <c r="D41" s="23">
        <v>19746451.25</v>
      </c>
      <c r="E41" s="23">
        <v>20651104.329999998</v>
      </c>
      <c r="F41" s="23">
        <v>279822.45</v>
      </c>
      <c r="G41" s="18">
        <f t="shared" si="0"/>
        <v>65591122.670000002</v>
      </c>
      <c r="H41" s="23">
        <v>28344221.23</v>
      </c>
      <c r="I41" s="23">
        <v>25685934.129999999</v>
      </c>
      <c r="J41" s="23">
        <v>514367.51</v>
      </c>
      <c r="K41" s="23">
        <v>3995592.95</v>
      </c>
      <c r="L41" s="18">
        <f t="shared" si="1"/>
        <v>58540115.82</v>
      </c>
      <c r="M41" s="24">
        <f t="shared" si="2"/>
        <v>0.1074994078920528</v>
      </c>
    </row>
    <row r="42" spans="1:13" ht="15.75">
      <c r="A42" s="11" t="s">
        <v>10</v>
      </c>
      <c r="B42" s="23">
        <v>189760906.31999999</v>
      </c>
      <c r="C42" s="23">
        <v>27391350.710000001</v>
      </c>
      <c r="D42" s="23">
        <v>112936580</v>
      </c>
      <c r="E42" s="23">
        <v>90095100.480000004</v>
      </c>
      <c r="F42" s="23">
        <v>6170839.0599999996</v>
      </c>
      <c r="G42" s="18">
        <f t="shared" si="0"/>
        <v>426354776.56999999</v>
      </c>
      <c r="H42" s="23">
        <v>156203115.11000001</v>
      </c>
      <c r="I42" s="23">
        <v>136614574.18000001</v>
      </c>
      <c r="J42" s="23">
        <v>10484958.869999999</v>
      </c>
      <c r="K42" s="23">
        <v>46003825.859999999</v>
      </c>
      <c r="L42" s="18">
        <f t="shared" si="1"/>
        <v>349306474.02000004</v>
      </c>
      <c r="M42" s="24">
        <f t="shared" si="2"/>
        <v>0.1807140597083236</v>
      </c>
    </row>
    <row r="43" spans="1:13" ht="15.75">
      <c r="A43" s="11" t="s">
        <v>34</v>
      </c>
      <c r="B43" s="23">
        <v>54736261.909999996</v>
      </c>
      <c r="C43" s="23">
        <v>10345376.140000001</v>
      </c>
      <c r="D43" s="23">
        <v>36951761.439999998</v>
      </c>
      <c r="E43" s="23">
        <v>102069729.66</v>
      </c>
      <c r="F43" s="23">
        <v>2762488.94</v>
      </c>
      <c r="G43" s="18">
        <f t="shared" si="0"/>
        <v>206865618.08999997</v>
      </c>
      <c r="H43" s="23">
        <v>93873221.109999999</v>
      </c>
      <c r="I43" s="23">
        <v>72821094.980000004</v>
      </c>
      <c r="J43" s="23">
        <v>660405.35</v>
      </c>
      <c r="K43" s="23">
        <v>11598150.26</v>
      </c>
      <c r="L43" s="18">
        <f t="shared" si="1"/>
        <v>178952871.69999999</v>
      </c>
      <c r="M43" s="24">
        <f t="shared" si="2"/>
        <v>0.13493178154842594</v>
      </c>
    </row>
    <row r="44" spans="1:13" ht="15.75">
      <c r="A44" s="11" t="s">
        <v>45</v>
      </c>
      <c r="B44" s="23">
        <v>27699912.850000001</v>
      </c>
      <c r="C44" s="23">
        <v>3086384.11</v>
      </c>
      <c r="D44" s="23">
        <v>21297166.07</v>
      </c>
      <c r="E44" s="23">
        <v>20342670.68</v>
      </c>
      <c r="F44" s="23">
        <v>262060.9</v>
      </c>
      <c r="G44" s="18">
        <f t="shared" si="0"/>
        <v>72688194.610000014</v>
      </c>
      <c r="H44" s="23">
        <v>20490324.399999999</v>
      </c>
      <c r="I44" s="23">
        <v>30693409.329999998</v>
      </c>
      <c r="J44" s="23">
        <v>65892.75</v>
      </c>
      <c r="K44" s="23">
        <v>2369084.58</v>
      </c>
      <c r="L44" s="18">
        <f t="shared" si="1"/>
        <v>53618711.059999995</v>
      </c>
      <c r="M44" s="24">
        <f t="shared" si="2"/>
        <v>0.26234636383961796</v>
      </c>
    </row>
    <row r="45" spans="1:13" ht="15.75">
      <c r="A45" s="11" t="s">
        <v>19</v>
      </c>
      <c r="B45" s="23">
        <v>66459421.700000003</v>
      </c>
      <c r="C45" s="23">
        <v>6628060.7599999998</v>
      </c>
      <c r="D45" s="23">
        <v>27673341.739999998</v>
      </c>
      <c r="E45" s="23">
        <v>44023611.799999997</v>
      </c>
      <c r="F45" s="23">
        <v>6628835.7999999998</v>
      </c>
      <c r="G45" s="18">
        <f t="shared" si="0"/>
        <v>151413271.80000001</v>
      </c>
      <c r="H45" s="23">
        <v>42187630.789999999</v>
      </c>
      <c r="I45" s="23">
        <v>51876784.280000001</v>
      </c>
      <c r="J45" s="23">
        <v>715632.66</v>
      </c>
      <c r="K45" s="23">
        <v>21361723.149999999</v>
      </c>
      <c r="L45" s="18">
        <f t="shared" si="1"/>
        <v>116141770.88</v>
      </c>
      <c r="M45" s="24">
        <f t="shared" si="2"/>
        <v>0.23294854209735144</v>
      </c>
    </row>
    <row r="46" spans="1:13" ht="15.75">
      <c r="A46" s="11" t="s">
        <v>43</v>
      </c>
      <c r="B46" s="23">
        <v>66191922.93</v>
      </c>
      <c r="C46" s="23">
        <v>45871438.729999997</v>
      </c>
      <c r="D46" s="23">
        <v>26103420.02</v>
      </c>
      <c r="E46" s="23">
        <v>83663018.890000001</v>
      </c>
      <c r="F46" s="23">
        <v>1762530.94</v>
      </c>
      <c r="G46" s="18">
        <f t="shared" si="0"/>
        <v>223592331.50999999</v>
      </c>
      <c r="H46" s="23">
        <v>70231515.260000005</v>
      </c>
      <c r="I46" s="23">
        <v>80700280.969999999</v>
      </c>
      <c r="J46" s="23">
        <v>1033568.83</v>
      </c>
      <c r="K46" s="23">
        <v>23910654.359999999</v>
      </c>
      <c r="L46" s="18">
        <f t="shared" si="1"/>
        <v>175876019.42000002</v>
      </c>
      <c r="M46" s="24">
        <f t="shared" si="2"/>
        <v>0.21340764134330742</v>
      </c>
    </row>
    <row r="47" spans="1:13" ht="15.75">
      <c r="A47" s="11" t="s">
        <v>11</v>
      </c>
      <c r="B47" s="23">
        <v>86605617.599999994</v>
      </c>
      <c r="C47" s="23">
        <v>8664706.4800000004</v>
      </c>
      <c r="D47" s="23">
        <v>40150237.060000002</v>
      </c>
      <c r="E47" s="23">
        <v>46782148.740000002</v>
      </c>
      <c r="F47" s="23">
        <v>3277122.67</v>
      </c>
      <c r="G47" s="18">
        <f t="shared" si="0"/>
        <v>185479832.54999998</v>
      </c>
      <c r="H47" s="23">
        <v>60526134.579999998</v>
      </c>
      <c r="I47" s="23">
        <v>71770543.700000003</v>
      </c>
      <c r="J47" s="23">
        <v>554375.25</v>
      </c>
      <c r="K47" s="23">
        <v>6224278.8099999996</v>
      </c>
      <c r="L47" s="18">
        <f t="shared" si="1"/>
        <v>139075332.34</v>
      </c>
      <c r="M47" s="24">
        <f t="shared" si="2"/>
        <v>0.25018623088033398</v>
      </c>
    </row>
    <row r="48" spans="1:13" ht="15.75">
      <c r="A48" s="11" t="s">
        <v>46</v>
      </c>
      <c r="B48" s="23">
        <v>23921282.199999999</v>
      </c>
      <c r="C48" s="23">
        <v>2448769.98</v>
      </c>
      <c r="D48" s="23">
        <v>14295937.15</v>
      </c>
      <c r="E48" s="23">
        <v>15721216.34</v>
      </c>
      <c r="F48" s="23">
        <v>425587.19</v>
      </c>
      <c r="G48" s="18">
        <f t="shared" si="0"/>
        <v>56812792.859999999</v>
      </c>
      <c r="H48" s="23">
        <v>21923093.960000001</v>
      </c>
      <c r="I48" s="23">
        <v>20274866.190000001</v>
      </c>
      <c r="J48" s="23">
        <v>606006.74</v>
      </c>
      <c r="K48" s="23">
        <v>6333666.9400000004</v>
      </c>
      <c r="L48" s="18">
        <f t="shared" si="1"/>
        <v>49137633.830000006</v>
      </c>
      <c r="M48" s="24">
        <f t="shared" si="2"/>
        <v>0.1350956121610388</v>
      </c>
    </row>
    <row r="49" spans="1:13" ht="15.75">
      <c r="A49" s="11" t="s">
        <v>6</v>
      </c>
      <c r="B49" s="23">
        <v>302768025.00999999</v>
      </c>
      <c r="C49" s="23">
        <v>26882063.390000001</v>
      </c>
      <c r="D49" s="23">
        <v>133006454.79000001</v>
      </c>
      <c r="E49" s="23">
        <v>321739850.19999999</v>
      </c>
      <c r="F49" s="23">
        <v>7895175.3200000003</v>
      </c>
      <c r="G49" s="18">
        <f t="shared" si="0"/>
        <v>792291568.71000004</v>
      </c>
      <c r="H49" s="23">
        <v>308732638.44</v>
      </c>
      <c r="I49" s="23">
        <v>154032930.56999999</v>
      </c>
      <c r="J49" s="23">
        <v>14988816.35</v>
      </c>
      <c r="K49" s="23">
        <v>198349797.81</v>
      </c>
      <c r="L49" s="18">
        <f t="shared" si="1"/>
        <v>676104183.17000008</v>
      </c>
      <c r="M49" s="24">
        <f t="shared" si="2"/>
        <v>0.1466472573085372</v>
      </c>
    </row>
    <row r="50" spans="1:13" ht="15.75">
      <c r="A50" s="11" t="s">
        <v>18</v>
      </c>
      <c r="B50" s="23">
        <v>19422292.870000001</v>
      </c>
      <c r="C50" s="23">
        <v>2694484.22</v>
      </c>
      <c r="D50" s="23">
        <v>6400883.7199999997</v>
      </c>
      <c r="E50" s="23">
        <v>10290860.210000001</v>
      </c>
      <c r="F50" s="23">
        <v>1707377.99</v>
      </c>
      <c r="G50" s="18">
        <f t="shared" si="0"/>
        <v>40515899.009999998</v>
      </c>
      <c r="H50" s="23">
        <v>14992003.119999999</v>
      </c>
      <c r="I50" s="23">
        <v>12981169.09</v>
      </c>
      <c r="J50" s="23">
        <v>138878.59</v>
      </c>
      <c r="K50" s="23">
        <v>2486213.1800000002</v>
      </c>
      <c r="L50" s="18">
        <f t="shared" si="1"/>
        <v>30598263.98</v>
      </c>
      <c r="M50" s="24">
        <f t="shared" si="2"/>
        <v>0.24478378296757428</v>
      </c>
    </row>
    <row r="51" spans="1:13" ht="15.75">
      <c r="A51" s="11" t="s">
        <v>26</v>
      </c>
      <c r="B51" s="23">
        <v>74483885.650000006</v>
      </c>
      <c r="C51" s="23">
        <v>5331271.26</v>
      </c>
      <c r="D51" s="23">
        <v>37826044.5</v>
      </c>
      <c r="E51" s="23">
        <v>48625662.960000001</v>
      </c>
      <c r="F51" s="23">
        <v>2005744.54</v>
      </c>
      <c r="G51" s="18">
        <f t="shared" si="0"/>
        <v>168272608.91</v>
      </c>
      <c r="H51" s="23">
        <v>56502968.189999998</v>
      </c>
      <c r="I51" s="23">
        <v>68859333.469999999</v>
      </c>
      <c r="J51" s="23">
        <v>1781275.69</v>
      </c>
      <c r="K51" s="23">
        <v>25829348.010000002</v>
      </c>
      <c r="L51" s="18">
        <f t="shared" si="1"/>
        <v>152972925.35999998</v>
      </c>
      <c r="M51" s="24">
        <f t="shared" si="2"/>
        <v>9.0922008335789173E-2</v>
      </c>
    </row>
    <row r="52" spans="1:13" ht="15.75">
      <c r="A52" s="11" t="s">
        <v>9</v>
      </c>
      <c r="B52" s="23">
        <v>13522161.32</v>
      </c>
      <c r="C52" s="23">
        <v>1856216.97</v>
      </c>
      <c r="D52" s="23">
        <v>4972872.18</v>
      </c>
      <c r="E52" s="23">
        <v>7430614.1399999997</v>
      </c>
      <c r="F52" s="23">
        <v>1277822.9099999999</v>
      </c>
      <c r="G52" s="18">
        <f t="shared" si="0"/>
        <v>29059687.52</v>
      </c>
      <c r="H52" s="23">
        <v>10328396.92</v>
      </c>
      <c r="I52" s="23">
        <v>10079704.880000001</v>
      </c>
      <c r="J52" s="23">
        <v>414119.11</v>
      </c>
      <c r="K52" s="23">
        <v>1770850.14</v>
      </c>
      <c r="L52" s="18">
        <f t="shared" si="1"/>
        <v>22593071.050000001</v>
      </c>
      <c r="M52" s="24">
        <f t="shared" si="2"/>
        <v>0.22252876826529616</v>
      </c>
    </row>
    <row r="53" spans="1:13" ht="15.75">
      <c r="A53" s="11" t="s">
        <v>23</v>
      </c>
      <c r="B53" s="23">
        <v>42626574.840000004</v>
      </c>
      <c r="C53" s="23">
        <v>10377416.41</v>
      </c>
      <c r="D53" s="23">
        <v>24258279.940000001</v>
      </c>
      <c r="E53" s="23">
        <v>18068732.170000002</v>
      </c>
      <c r="F53" s="23">
        <v>3046646.64</v>
      </c>
      <c r="G53" s="18">
        <f t="shared" si="0"/>
        <v>98377650</v>
      </c>
      <c r="H53" s="23">
        <v>31229494.25</v>
      </c>
      <c r="I53" s="23">
        <v>36600857.890000001</v>
      </c>
      <c r="J53" s="23">
        <v>355407.85</v>
      </c>
      <c r="K53" s="23">
        <v>8154681</v>
      </c>
      <c r="L53" s="18">
        <f t="shared" si="1"/>
        <v>76340440.989999995</v>
      </c>
      <c r="M53" s="24">
        <f t="shared" si="2"/>
        <v>0.22400625558752427</v>
      </c>
    </row>
    <row r="54" spans="1:13" ht="15.75">
      <c r="A54" s="11" t="s">
        <v>38</v>
      </c>
      <c r="B54" s="23">
        <v>347101713.48000002</v>
      </c>
      <c r="C54" s="23">
        <v>35694259.960000001</v>
      </c>
      <c r="D54" s="23">
        <v>105417900.44</v>
      </c>
      <c r="E54" s="23">
        <v>349668089.56999999</v>
      </c>
      <c r="F54" s="23">
        <v>2762025.59</v>
      </c>
      <c r="G54" s="18">
        <f t="shared" si="0"/>
        <v>840643989.04000008</v>
      </c>
      <c r="H54" s="23">
        <v>297019584.22000003</v>
      </c>
      <c r="I54" s="23">
        <v>219781262.88</v>
      </c>
      <c r="J54" s="23">
        <v>10406255.83</v>
      </c>
      <c r="K54" s="23">
        <v>104046851.45</v>
      </c>
      <c r="L54" s="18">
        <f t="shared" si="1"/>
        <v>631253954.38</v>
      </c>
      <c r="M54" s="24">
        <f t="shared" si="2"/>
        <v>0.24908289048628021</v>
      </c>
    </row>
    <row r="55" spans="1:13" ht="15.75">
      <c r="A55" s="11" t="s">
        <v>17</v>
      </c>
      <c r="B55" s="23">
        <v>116805470.83</v>
      </c>
      <c r="C55" s="23">
        <v>12725906.130000001</v>
      </c>
      <c r="D55" s="23">
        <v>32511884.609999999</v>
      </c>
      <c r="E55" s="23">
        <v>86920054.890000001</v>
      </c>
      <c r="F55" s="23">
        <v>2676357.54</v>
      </c>
      <c r="G55" s="18">
        <f t="shared" si="0"/>
        <v>251639673.99999997</v>
      </c>
      <c r="H55" s="23">
        <v>104065402.70999999</v>
      </c>
      <c r="I55" s="23">
        <v>61193147</v>
      </c>
      <c r="J55" s="23">
        <v>887333.31</v>
      </c>
      <c r="K55" s="23">
        <v>32860788.82</v>
      </c>
      <c r="L55" s="18">
        <f t="shared" si="1"/>
        <v>199006671.83999997</v>
      </c>
      <c r="M55" s="24">
        <f t="shared" si="2"/>
        <v>0.209160190534979</v>
      </c>
    </row>
    <row r="56" spans="1:13" ht="15.75">
      <c r="A56" s="11" t="s">
        <v>16</v>
      </c>
      <c r="B56" s="23">
        <v>28826509.530000001</v>
      </c>
      <c r="C56" s="23">
        <v>2075425.21</v>
      </c>
      <c r="D56" s="23">
        <v>13591858.470000001</v>
      </c>
      <c r="E56" s="23">
        <v>16741836.300000001</v>
      </c>
      <c r="F56" s="23">
        <v>612661.30000000005</v>
      </c>
      <c r="G56" s="18">
        <f t="shared" si="0"/>
        <v>61848290.810000002</v>
      </c>
      <c r="H56" s="23">
        <v>20480934.460000001</v>
      </c>
      <c r="I56" s="23">
        <v>23557902.710000001</v>
      </c>
      <c r="J56" s="23">
        <v>7756.7</v>
      </c>
      <c r="K56" s="23">
        <v>1647312.45</v>
      </c>
      <c r="L56" s="18">
        <f t="shared" si="1"/>
        <v>45693906.320000008</v>
      </c>
      <c r="M56" s="24">
        <f t="shared" si="2"/>
        <v>0.2611937092914467</v>
      </c>
    </row>
    <row r="57" spans="1:13" ht="15.75">
      <c r="A57" s="11" t="s">
        <v>7</v>
      </c>
      <c r="B57" s="23">
        <v>303454003.31999999</v>
      </c>
      <c r="C57" s="23">
        <v>32597846.989999998</v>
      </c>
      <c r="D57" s="23">
        <v>129402573.83</v>
      </c>
      <c r="E57" s="23">
        <v>262644103.06999999</v>
      </c>
      <c r="F57" s="23">
        <v>8839199.3499999996</v>
      </c>
      <c r="G57" s="18">
        <f t="shared" si="0"/>
        <v>736937726.56000006</v>
      </c>
      <c r="H57" s="23">
        <v>250829800.88</v>
      </c>
      <c r="I57" s="23">
        <v>301613428.63999999</v>
      </c>
      <c r="J57" s="23">
        <v>13122356.48</v>
      </c>
      <c r="K57" s="23">
        <v>34939773.039999999</v>
      </c>
      <c r="L57" s="18">
        <f t="shared" si="1"/>
        <v>600505359.03999996</v>
      </c>
      <c r="M57" s="24">
        <f t="shared" si="2"/>
        <v>0.18513418787346075</v>
      </c>
    </row>
    <row r="58" spans="1:13" ht="15.75">
      <c r="A58" s="15"/>
      <c r="B58" s="13"/>
      <c r="C58" s="13"/>
      <c r="D58" s="13"/>
      <c r="E58" s="14"/>
      <c r="F58" s="13"/>
      <c r="G58" s="13"/>
      <c r="H58" s="13"/>
      <c r="I58" s="13"/>
      <c r="J58" s="13"/>
      <c r="K58" s="13"/>
      <c r="L58" s="13"/>
      <c r="M58" s="16"/>
    </row>
    <row r="59" spans="1:13">
      <c r="A59" s="12" t="s">
        <v>48</v>
      </c>
    </row>
  </sheetData>
  <sortState ref="A13:I59">
    <sortCondition ref="A13:A59"/>
  </sortState>
  <mergeCells count="4">
    <mergeCell ref="A3:M3"/>
    <mergeCell ref="A4:M4"/>
    <mergeCell ref="A6:M6"/>
    <mergeCell ref="A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6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P26" sqref="P26"/>
    </sheetView>
  </sheetViews>
  <sheetFormatPr baseColWidth="10" defaultRowHeight="15"/>
  <cols>
    <col min="1" max="1" width="37" customWidth="1"/>
    <col min="2" max="2" width="14.140625" hidden="1" customWidth="1"/>
    <col min="3" max="3" width="14" hidden="1" customWidth="1"/>
    <col min="4" max="4" width="13.28515625" hidden="1" customWidth="1"/>
    <col min="5" max="5" width="14.28515625" hidden="1" customWidth="1"/>
    <col min="6" max="6" width="10.85546875" hidden="1" customWidth="1"/>
    <col min="7" max="7" width="15.140625" customWidth="1"/>
    <col min="8" max="8" width="14.140625" hidden="1" customWidth="1"/>
    <col min="9" max="9" width="15.7109375" hidden="1" customWidth="1"/>
    <col min="10" max="10" width="14.140625" hidden="1" customWidth="1"/>
    <col min="11" max="11" width="14.28515625" hidden="1" customWidth="1"/>
    <col min="12" max="12" width="15.42578125" customWidth="1"/>
    <col min="13" max="13" width="13.7109375" customWidth="1"/>
  </cols>
  <sheetData>
    <row r="1" spans="1:16" s="1" customForma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s="1" customFormat="1" ht="27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s="1" customFormat="1" ht="26.25" customHeight="1">
      <c r="A3" s="26" t="s">
        <v>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6" s="1" customFormat="1" ht="20.25">
      <c r="A4" s="27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6" s="1" customFormat="1">
      <c r="A5" s="1" t="s">
        <v>49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" s="1" customFormat="1" ht="27" customHeight="1">
      <c r="A6" s="28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5"/>
      <c r="O6" s="25"/>
      <c r="P6" s="25"/>
    </row>
    <row r="7" spans="1:16" s="1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6" s="1" customFormat="1" ht="38.25" customHeight="1">
      <c r="A8" s="29" t="s">
        <v>64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6" s="1" customForma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6" s="1" customFormat="1" ht="52.5" customHeight="1">
      <c r="A10" s="9" t="s">
        <v>39</v>
      </c>
      <c r="B10" s="21" t="s">
        <v>51</v>
      </c>
      <c r="C10" s="21" t="s">
        <v>52</v>
      </c>
      <c r="D10" s="21" t="s">
        <v>55</v>
      </c>
      <c r="E10" s="22" t="s">
        <v>54</v>
      </c>
      <c r="F10" s="21" t="s">
        <v>53</v>
      </c>
      <c r="G10" s="19" t="s">
        <v>63</v>
      </c>
      <c r="H10" s="21" t="s">
        <v>58</v>
      </c>
      <c r="I10" s="21" t="s">
        <v>59</v>
      </c>
      <c r="J10" s="21" t="s">
        <v>50</v>
      </c>
      <c r="K10" s="21" t="s">
        <v>60</v>
      </c>
      <c r="L10" s="19" t="s">
        <v>62</v>
      </c>
      <c r="M10" s="10" t="s">
        <v>61</v>
      </c>
    </row>
    <row r="11" spans="1:16" ht="15" customHeight="1">
      <c r="A11" s="11" t="s">
        <v>47</v>
      </c>
      <c r="B11" s="23">
        <v>51741628.899999999</v>
      </c>
      <c r="C11" s="23">
        <v>3566567.67</v>
      </c>
      <c r="D11" s="23">
        <v>27815817.539999999</v>
      </c>
      <c r="E11" s="23">
        <v>30922263.359999999</v>
      </c>
      <c r="F11" s="23">
        <v>361536</v>
      </c>
      <c r="G11" s="18">
        <f t="shared" ref="G11:G57" si="0">SUM(B11:F11)</f>
        <v>114407813.47</v>
      </c>
      <c r="H11" s="23">
        <v>30592046.02</v>
      </c>
      <c r="I11" s="23">
        <v>43923837.850000001</v>
      </c>
      <c r="J11" s="23">
        <v>167579.56</v>
      </c>
      <c r="K11" s="23">
        <v>2316800.65</v>
      </c>
      <c r="L11" s="18">
        <f t="shared" ref="L11:L57" si="1">SUM(H11:K11)</f>
        <v>77000264.080000013</v>
      </c>
      <c r="M11" s="24">
        <f t="shared" ref="M11:M57" si="2">(G11-L11)/G11</f>
        <v>0.32696673640921375</v>
      </c>
    </row>
    <row r="12" spans="1:16" ht="15" customHeight="1">
      <c r="A12" s="11" t="s">
        <v>32</v>
      </c>
      <c r="B12" s="23">
        <v>2589586597.5100002</v>
      </c>
      <c r="C12" s="23">
        <v>191138943.5</v>
      </c>
      <c r="D12" s="23">
        <v>746619187.05999994</v>
      </c>
      <c r="E12" s="23">
        <v>1490056689.24</v>
      </c>
      <c r="F12" s="23">
        <v>81294330.439999998</v>
      </c>
      <c r="G12" s="18">
        <f t="shared" si="0"/>
        <v>5098695747.75</v>
      </c>
      <c r="H12" s="23">
        <v>1295960071.4100001</v>
      </c>
      <c r="I12" s="23">
        <v>1693451917.8199999</v>
      </c>
      <c r="J12" s="23">
        <v>148709622.97999999</v>
      </c>
      <c r="K12" s="23">
        <v>352331845.14999998</v>
      </c>
      <c r="L12" s="18">
        <f t="shared" si="1"/>
        <v>3490453457.3600001</v>
      </c>
      <c r="M12" s="24">
        <f t="shared" si="2"/>
        <v>0.31542229031800928</v>
      </c>
    </row>
    <row r="13" spans="1:16" ht="15" customHeight="1">
      <c r="A13" s="11" t="s">
        <v>12</v>
      </c>
      <c r="B13" s="23">
        <v>88670274.739999995</v>
      </c>
      <c r="C13" s="23">
        <v>6511912.3600000003</v>
      </c>
      <c r="D13" s="23">
        <v>45350278.689999998</v>
      </c>
      <c r="E13" s="23">
        <v>41600339.43</v>
      </c>
      <c r="F13" s="23">
        <v>7794133.54</v>
      </c>
      <c r="G13" s="18">
        <f t="shared" si="0"/>
        <v>189926938.75999999</v>
      </c>
      <c r="H13" s="23">
        <v>55088561.82</v>
      </c>
      <c r="I13" s="23">
        <v>72225578.400000006</v>
      </c>
      <c r="J13" s="23">
        <v>2396497.41</v>
      </c>
      <c r="K13" s="23">
        <v>8467364.0800000001</v>
      </c>
      <c r="L13" s="18">
        <f t="shared" si="1"/>
        <v>138178001.71000001</v>
      </c>
      <c r="M13" s="24">
        <f t="shared" si="2"/>
        <v>0.27246759931929515</v>
      </c>
    </row>
    <row r="14" spans="1:16" ht="15" customHeight="1">
      <c r="A14" s="11" t="s">
        <v>21</v>
      </c>
      <c r="B14" s="23">
        <v>22537304.050000001</v>
      </c>
      <c r="C14" s="23">
        <v>2164393.06</v>
      </c>
      <c r="D14" s="23">
        <v>17997949.02</v>
      </c>
      <c r="E14" s="23">
        <v>10593481.02</v>
      </c>
      <c r="F14" s="23">
        <v>1628268.57</v>
      </c>
      <c r="G14" s="18">
        <f t="shared" si="0"/>
        <v>54921395.719999991</v>
      </c>
      <c r="H14" s="23">
        <v>19942347.289999999</v>
      </c>
      <c r="I14" s="23">
        <v>16099051.27</v>
      </c>
      <c r="J14" s="23">
        <v>986289.08</v>
      </c>
      <c r="K14" s="23">
        <v>3194274.53</v>
      </c>
      <c r="L14" s="18">
        <f t="shared" si="1"/>
        <v>40221962.170000002</v>
      </c>
      <c r="M14" s="24">
        <f t="shared" si="2"/>
        <v>0.26764493795715927</v>
      </c>
    </row>
    <row r="15" spans="1:16" ht="15" customHeight="1">
      <c r="A15" s="11" t="s">
        <v>45</v>
      </c>
      <c r="B15" s="23">
        <v>27699912.850000001</v>
      </c>
      <c r="C15" s="23">
        <v>3086384.11</v>
      </c>
      <c r="D15" s="23">
        <v>21297166.07</v>
      </c>
      <c r="E15" s="23">
        <v>20342670.68</v>
      </c>
      <c r="F15" s="23">
        <v>262060.9</v>
      </c>
      <c r="G15" s="18">
        <f t="shared" si="0"/>
        <v>72688194.610000014</v>
      </c>
      <c r="H15" s="23">
        <v>20490324.399999999</v>
      </c>
      <c r="I15" s="23">
        <v>30693409.329999998</v>
      </c>
      <c r="J15" s="23">
        <v>65892.75</v>
      </c>
      <c r="K15" s="23">
        <v>2369084.58</v>
      </c>
      <c r="L15" s="18">
        <f t="shared" si="1"/>
        <v>53618711.059999995</v>
      </c>
      <c r="M15" s="24">
        <f t="shared" si="2"/>
        <v>0.26234636383961796</v>
      </c>
    </row>
    <row r="16" spans="1:16" ht="15" customHeight="1">
      <c r="A16" s="11" t="s">
        <v>16</v>
      </c>
      <c r="B16" s="23">
        <v>28826509.530000001</v>
      </c>
      <c r="C16" s="23">
        <v>2075425.21</v>
      </c>
      <c r="D16" s="23">
        <v>13591858.470000001</v>
      </c>
      <c r="E16" s="23">
        <v>16741836.300000001</v>
      </c>
      <c r="F16" s="23">
        <v>612661.30000000005</v>
      </c>
      <c r="G16" s="18">
        <f t="shared" si="0"/>
        <v>61848290.810000002</v>
      </c>
      <c r="H16" s="23">
        <v>20480934.460000001</v>
      </c>
      <c r="I16" s="23">
        <v>23557902.710000001</v>
      </c>
      <c r="J16" s="23">
        <v>7756.7</v>
      </c>
      <c r="K16" s="23">
        <v>1647312.45</v>
      </c>
      <c r="L16" s="18">
        <f t="shared" si="1"/>
        <v>45693906.320000008</v>
      </c>
      <c r="M16" s="24">
        <f t="shared" si="2"/>
        <v>0.2611937092914467</v>
      </c>
    </row>
    <row r="17" spans="1:13" ht="15" customHeight="1">
      <c r="A17" s="11" t="s">
        <v>14</v>
      </c>
      <c r="B17" s="23">
        <v>66805086.920000002</v>
      </c>
      <c r="C17" s="23">
        <v>4867452.88</v>
      </c>
      <c r="D17" s="23">
        <v>20290141.149999999</v>
      </c>
      <c r="E17" s="23">
        <v>37539060.950000003</v>
      </c>
      <c r="F17" s="23">
        <v>2243302.16</v>
      </c>
      <c r="G17" s="18">
        <f t="shared" si="0"/>
        <v>131745044.05999999</v>
      </c>
      <c r="H17" s="23">
        <v>66692531.030000001</v>
      </c>
      <c r="I17" s="23">
        <v>19980193.07</v>
      </c>
      <c r="J17" s="23">
        <v>2272014.2799999998</v>
      </c>
      <c r="K17" s="23">
        <v>8747862.5399999991</v>
      </c>
      <c r="L17" s="18">
        <f t="shared" si="1"/>
        <v>97692600.919999987</v>
      </c>
      <c r="M17" s="24">
        <f t="shared" si="2"/>
        <v>0.25847228928392679</v>
      </c>
    </row>
    <row r="18" spans="1:13" ht="15" customHeight="1">
      <c r="A18" s="11" t="s">
        <v>31</v>
      </c>
      <c r="B18" s="23">
        <v>35849338.280000001</v>
      </c>
      <c r="C18" s="23">
        <v>3447936.02</v>
      </c>
      <c r="D18" s="23">
        <v>23065085.449999999</v>
      </c>
      <c r="E18" s="23">
        <v>21912619.539999999</v>
      </c>
      <c r="F18" s="23">
        <v>398016.29</v>
      </c>
      <c r="G18" s="18">
        <f t="shared" si="0"/>
        <v>84672995.579999998</v>
      </c>
      <c r="H18" s="23">
        <v>23024548.829999998</v>
      </c>
      <c r="I18" s="23">
        <v>36260678.770000003</v>
      </c>
      <c r="J18" s="23">
        <v>12749.03</v>
      </c>
      <c r="K18" s="23">
        <v>3759590.16</v>
      </c>
      <c r="L18" s="18">
        <f t="shared" si="1"/>
        <v>63057566.790000007</v>
      </c>
      <c r="M18" s="24">
        <f t="shared" si="2"/>
        <v>0.25528125752415942</v>
      </c>
    </row>
    <row r="19" spans="1:13" ht="15" customHeight="1">
      <c r="A19" s="11" t="s">
        <v>56</v>
      </c>
      <c r="B19" s="23">
        <v>139675552.97</v>
      </c>
      <c r="C19" s="23">
        <v>13876691.550000001</v>
      </c>
      <c r="D19" s="23">
        <v>40695641.380000003</v>
      </c>
      <c r="E19" s="23">
        <v>74615200.959999993</v>
      </c>
      <c r="F19" s="23">
        <v>9395189.8800000008</v>
      </c>
      <c r="G19" s="18">
        <f t="shared" si="0"/>
        <v>278258276.74000001</v>
      </c>
      <c r="H19" s="23">
        <v>94895363.469999999</v>
      </c>
      <c r="I19" s="23">
        <v>90201904.25</v>
      </c>
      <c r="J19" s="23">
        <v>983649.09</v>
      </c>
      <c r="K19" s="23">
        <v>21391091.170000002</v>
      </c>
      <c r="L19" s="18">
        <f t="shared" si="1"/>
        <v>207472007.98000002</v>
      </c>
      <c r="M19" s="24">
        <f t="shared" si="2"/>
        <v>0.25439052375840565</v>
      </c>
    </row>
    <row r="20" spans="1:13" ht="15" customHeight="1">
      <c r="A20" s="11" t="s">
        <v>11</v>
      </c>
      <c r="B20" s="23">
        <v>86605617.599999994</v>
      </c>
      <c r="C20" s="23">
        <v>8664706.4800000004</v>
      </c>
      <c r="D20" s="23">
        <v>40150237.060000002</v>
      </c>
      <c r="E20" s="23">
        <v>46782148.740000002</v>
      </c>
      <c r="F20" s="23">
        <v>3277122.67</v>
      </c>
      <c r="G20" s="18">
        <f t="shared" si="0"/>
        <v>185479832.54999998</v>
      </c>
      <c r="H20" s="23">
        <v>60526134.579999998</v>
      </c>
      <c r="I20" s="23">
        <v>71770543.700000003</v>
      </c>
      <c r="J20" s="23">
        <v>554375.25</v>
      </c>
      <c r="K20" s="23">
        <v>6224278.8099999996</v>
      </c>
      <c r="L20" s="18">
        <f t="shared" si="1"/>
        <v>139075332.34</v>
      </c>
      <c r="M20" s="24">
        <f t="shared" si="2"/>
        <v>0.25018623088033398</v>
      </c>
    </row>
    <row r="21" spans="1:13" ht="15" customHeight="1">
      <c r="A21" s="11" t="s">
        <v>38</v>
      </c>
      <c r="B21" s="23">
        <v>347101713.48000002</v>
      </c>
      <c r="C21" s="23">
        <v>35694259.960000001</v>
      </c>
      <c r="D21" s="23">
        <v>105417900.44</v>
      </c>
      <c r="E21" s="23">
        <v>349668089.56999999</v>
      </c>
      <c r="F21" s="23">
        <v>2762025.59</v>
      </c>
      <c r="G21" s="18">
        <f t="shared" si="0"/>
        <v>840643989.04000008</v>
      </c>
      <c r="H21" s="23">
        <v>297019584.22000003</v>
      </c>
      <c r="I21" s="23">
        <v>219781262.88</v>
      </c>
      <c r="J21" s="23">
        <v>10406255.83</v>
      </c>
      <c r="K21" s="23">
        <v>104046851.45</v>
      </c>
      <c r="L21" s="18">
        <f t="shared" si="1"/>
        <v>631253954.38</v>
      </c>
      <c r="M21" s="24">
        <f t="shared" si="2"/>
        <v>0.24908289048628021</v>
      </c>
    </row>
    <row r="22" spans="1:13" ht="15" customHeight="1">
      <c r="A22" s="11" t="s">
        <v>18</v>
      </c>
      <c r="B22" s="23">
        <v>19422292.870000001</v>
      </c>
      <c r="C22" s="23">
        <v>2694484.22</v>
      </c>
      <c r="D22" s="23">
        <v>6400883.7199999997</v>
      </c>
      <c r="E22" s="23">
        <v>10290860.210000001</v>
      </c>
      <c r="F22" s="23">
        <v>1707377.99</v>
      </c>
      <c r="G22" s="18">
        <f t="shared" si="0"/>
        <v>40515899.009999998</v>
      </c>
      <c r="H22" s="23">
        <v>14992003.119999999</v>
      </c>
      <c r="I22" s="23">
        <v>12981169.09</v>
      </c>
      <c r="J22" s="23">
        <v>138878.59</v>
      </c>
      <c r="K22" s="23">
        <v>2486213.1800000002</v>
      </c>
      <c r="L22" s="18">
        <f t="shared" si="1"/>
        <v>30598263.98</v>
      </c>
      <c r="M22" s="24">
        <f t="shared" si="2"/>
        <v>0.24478378296757428</v>
      </c>
    </row>
    <row r="23" spans="1:13" ht="15" customHeight="1">
      <c r="A23" s="11" t="s">
        <v>19</v>
      </c>
      <c r="B23" s="23">
        <v>66459421.700000003</v>
      </c>
      <c r="C23" s="23">
        <v>6628060.7599999998</v>
      </c>
      <c r="D23" s="23">
        <v>27673341.739999998</v>
      </c>
      <c r="E23" s="23">
        <v>44023611.799999997</v>
      </c>
      <c r="F23" s="23">
        <v>6628835.7999999998</v>
      </c>
      <c r="G23" s="18">
        <f t="shared" si="0"/>
        <v>151413271.80000001</v>
      </c>
      <c r="H23" s="23">
        <v>42187630.789999999</v>
      </c>
      <c r="I23" s="23">
        <v>51876784.280000001</v>
      </c>
      <c r="J23" s="23">
        <v>715632.66</v>
      </c>
      <c r="K23" s="23">
        <v>21361723.149999999</v>
      </c>
      <c r="L23" s="18">
        <f t="shared" si="1"/>
        <v>116141770.88</v>
      </c>
      <c r="M23" s="24">
        <f t="shared" si="2"/>
        <v>0.23294854209735144</v>
      </c>
    </row>
    <row r="24" spans="1:13" ht="15" customHeight="1">
      <c r="A24" s="11" t="s">
        <v>20</v>
      </c>
      <c r="B24" s="23">
        <v>36663129.700000003</v>
      </c>
      <c r="C24" s="23">
        <v>3738271.23</v>
      </c>
      <c r="D24" s="23">
        <v>18226329.300000001</v>
      </c>
      <c r="E24" s="23">
        <v>17423402.079999998</v>
      </c>
      <c r="F24" s="23">
        <v>436925.37</v>
      </c>
      <c r="G24" s="18">
        <f t="shared" si="0"/>
        <v>76488057.680000007</v>
      </c>
      <c r="H24" s="23">
        <v>28246347.149999999</v>
      </c>
      <c r="I24" s="23">
        <v>21174078.510000002</v>
      </c>
      <c r="J24" s="23">
        <v>71626.899999999994</v>
      </c>
      <c r="K24" s="23">
        <v>9722514.3300000001</v>
      </c>
      <c r="L24" s="18">
        <f t="shared" si="1"/>
        <v>59214566.889999993</v>
      </c>
      <c r="M24" s="24">
        <f t="shared" si="2"/>
        <v>0.22583251966295731</v>
      </c>
    </row>
    <row r="25" spans="1:13" ht="15.75">
      <c r="A25" s="11" t="s">
        <v>23</v>
      </c>
      <c r="B25" s="23">
        <v>42626574.840000004</v>
      </c>
      <c r="C25" s="23">
        <v>10377416.41</v>
      </c>
      <c r="D25" s="23">
        <v>24258279.940000001</v>
      </c>
      <c r="E25" s="23">
        <v>18068732.170000002</v>
      </c>
      <c r="F25" s="23">
        <v>3046646.64</v>
      </c>
      <c r="G25" s="18">
        <f t="shared" si="0"/>
        <v>98377650</v>
      </c>
      <c r="H25" s="23">
        <v>31229494.25</v>
      </c>
      <c r="I25" s="23">
        <v>36600857.890000001</v>
      </c>
      <c r="J25" s="23">
        <v>355407.85</v>
      </c>
      <c r="K25" s="23">
        <v>8154681</v>
      </c>
      <c r="L25" s="18">
        <f t="shared" si="1"/>
        <v>76340440.989999995</v>
      </c>
      <c r="M25" s="24">
        <f t="shared" si="2"/>
        <v>0.22400625558752427</v>
      </c>
    </row>
    <row r="26" spans="1:13" ht="15.75">
      <c r="A26" s="11" t="s">
        <v>9</v>
      </c>
      <c r="B26" s="23">
        <v>13522161.32</v>
      </c>
      <c r="C26" s="23">
        <v>1856216.97</v>
      </c>
      <c r="D26" s="23">
        <v>4972872.18</v>
      </c>
      <c r="E26" s="23">
        <v>7430614.1399999997</v>
      </c>
      <c r="F26" s="23">
        <v>1277822.9099999999</v>
      </c>
      <c r="G26" s="18">
        <f t="shared" si="0"/>
        <v>29059687.52</v>
      </c>
      <c r="H26" s="23">
        <v>10328396.92</v>
      </c>
      <c r="I26" s="23">
        <v>10079704.880000001</v>
      </c>
      <c r="J26" s="23">
        <v>414119.11</v>
      </c>
      <c r="K26" s="23">
        <v>1770850.14</v>
      </c>
      <c r="L26" s="18">
        <f t="shared" si="1"/>
        <v>22593071.050000001</v>
      </c>
      <c r="M26" s="24">
        <f t="shared" si="2"/>
        <v>0.22252876826529616</v>
      </c>
    </row>
    <row r="27" spans="1:13" ht="15.75">
      <c r="A27" s="11" t="s">
        <v>4</v>
      </c>
      <c r="B27" s="23">
        <v>127991952.55</v>
      </c>
      <c r="C27" s="23">
        <v>12086224.65</v>
      </c>
      <c r="D27" s="23">
        <v>46934024.32</v>
      </c>
      <c r="E27" s="23">
        <v>103227564.37</v>
      </c>
      <c r="F27" s="23">
        <v>5284314.9400000004</v>
      </c>
      <c r="G27" s="18">
        <f t="shared" si="0"/>
        <v>295524080.82999998</v>
      </c>
      <c r="H27" s="23">
        <v>103864425.39</v>
      </c>
      <c r="I27" s="23">
        <v>53042444.509999998</v>
      </c>
      <c r="J27" s="23">
        <v>8019487.5499999998</v>
      </c>
      <c r="K27" s="23">
        <v>64929675.719999999</v>
      </c>
      <c r="L27" s="18">
        <f t="shared" si="1"/>
        <v>229856033.17000002</v>
      </c>
      <c r="M27" s="24">
        <f t="shared" si="2"/>
        <v>0.22220878743812239</v>
      </c>
    </row>
    <row r="28" spans="1:13" ht="15.75">
      <c r="A28" s="11" t="s">
        <v>43</v>
      </c>
      <c r="B28" s="23">
        <v>66191922.93</v>
      </c>
      <c r="C28" s="23">
        <v>45871438.729999997</v>
      </c>
      <c r="D28" s="23">
        <v>26103420.02</v>
      </c>
      <c r="E28" s="23">
        <v>83663018.890000001</v>
      </c>
      <c r="F28" s="23">
        <v>1762530.94</v>
      </c>
      <c r="G28" s="18">
        <f t="shared" si="0"/>
        <v>223592331.50999999</v>
      </c>
      <c r="H28" s="23">
        <v>70231515.260000005</v>
      </c>
      <c r="I28" s="23">
        <v>80700280.969999999</v>
      </c>
      <c r="J28" s="23">
        <v>1033568.83</v>
      </c>
      <c r="K28" s="23">
        <v>23910654.359999999</v>
      </c>
      <c r="L28" s="18">
        <f t="shared" si="1"/>
        <v>175876019.42000002</v>
      </c>
      <c r="M28" s="24">
        <f t="shared" si="2"/>
        <v>0.21340764134330742</v>
      </c>
    </row>
    <row r="29" spans="1:13" ht="15.75">
      <c r="A29" s="11" t="s">
        <v>17</v>
      </c>
      <c r="B29" s="23">
        <v>116805470.83</v>
      </c>
      <c r="C29" s="23">
        <v>12725906.130000001</v>
      </c>
      <c r="D29" s="23">
        <v>32511884.609999999</v>
      </c>
      <c r="E29" s="23">
        <v>86920054.890000001</v>
      </c>
      <c r="F29" s="23">
        <v>2676357.54</v>
      </c>
      <c r="G29" s="18">
        <f t="shared" si="0"/>
        <v>251639673.99999997</v>
      </c>
      <c r="H29" s="23">
        <v>104065402.70999999</v>
      </c>
      <c r="I29" s="23">
        <v>61193147</v>
      </c>
      <c r="J29" s="23">
        <v>887333.31</v>
      </c>
      <c r="K29" s="23">
        <v>32860788.82</v>
      </c>
      <c r="L29" s="18">
        <f t="shared" si="1"/>
        <v>199006671.83999997</v>
      </c>
      <c r="M29" s="24">
        <f t="shared" si="2"/>
        <v>0.209160190534979</v>
      </c>
    </row>
    <row r="30" spans="1:13" ht="15.75">
      <c r="A30" s="11" t="s">
        <v>5</v>
      </c>
      <c r="B30" s="23">
        <v>249991938.25999999</v>
      </c>
      <c r="C30" s="23">
        <v>21379467.539999999</v>
      </c>
      <c r="D30" s="23">
        <v>66049499.810000002</v>
      </c>
      <c r="E30" s="23">
        <v>284246235.76999998</v>
      </c>
      <c r="F30" s="23">
        <v>11917683.83</v>
      </c>
      <c r="G30" s="18">
        <f t="shared" si="0"/>
        <v>633584825.21000004</v>
      </c>
      <c r="H30" s="23">
        <v>197330468.02000001</v>
      </c>
      <c r="I30" s="23">
        <v>214112211.03</v>
      </c>
      <c r="J30" s="23">
        <v>10406289.9</v>
      </c>
      <c r="K30" s="23">
        <v>86185368.109999999</v>
      </c>
      <c r="L30" s="18">
        <f t="shared" si="1"/>
        <v>508034337.06</v>
      </c>
      <c r="M30" s="24">
        <f t="shared" si="2"/>
        <v>0.19815892545782904</v>
      </c>
    </row>
    <row r="31" spans="1:13" ht="15.75">
      <c r="A31" s="11" t="s">
        <v>2</v>
      </c>
      <c r="B31" s="23">
        <v>80526237.420000002</v>
      </c>
      <c r="C31" s="23">
        <v>8318061.46</v>
      </c>
      <c r="D31" s="23">
        <v>30447073.379999999</v>
      </c>
      <c r="E31" s="23">
        <v>57611282.140000001</v>
      </c>
      <c r="F31" s="23">
        <v>1354797.62</v>
      </c>
      <c r="G31" s="18">
        <f t="shared" si="0"/>
        <v>178257452.01999998</v>
      </c>
      <c r="H31" s="23">
        <v>57385718.880000003</v>
      </c>
      <c r="I31" s="23">
        <v>79759050.049999997</v>
      </c>
      <c r="J31" s="23">
        <v>1114307.58</v>
      </c>
      <c r="K31" s="23">
        <v>5038736.5999999996</v>
      </c>
      <c r="L31" s="18">
        <f t="shared" si="1"/>
        <v>143297813.11000001</v>
      </c>
      <c r="M31" s="24">
        <f t="shared" si="2"/>
        <v>0.1961188074542746</v>
      </c>
    </row>
    <row r="32" spans="1:13" ht="15.75">
      <c r="A32" s="11" t="s">
        <v>1</v>
      </c>
      <c r="B32" s="23">
        <v>56909537.390000001</v>
      </c>
      <c r="C32" s="23">
        <v>7109295.5</v>
      </c>
      <c r="D32" s="23">
        <v>11646349.210000001</v>
      </c>
      <c r="E32" s="23">
        <v>47042243.060000002</v>
      </c>
      <c r="F32" s="23">
        <v>2141935.4</v>
      </c>
      <c r="G32" s="18">
        <f t="shared" si="0"/>
        <v>124849360.56</v>
      </c>
      <c r="H32" s="23">
        <v>49847236.25</v>
      </c>
      <c r="I32" s="23">
        <v>40613580.159999996</v>
      </c>
      <c r="J32" s="23">
        <v>4191675.11</v>
      </c>
      <c r="K32" s="23">
        <v>6804048.9199999999</v>
      </c>
      <c r="L32" s="18">
        <f t="shared" si="1"/>
        <v>101456540.44</v>
      </c>
      <c r="M32" s="24">
        <f t="shared" si="2"/>
        <v>0.187368361480377</v>
      </c>
    </row>
    <row r="33" spans="1:13" ht="15.75">
      <c r="A33" s="11" t="s">
        <v>7</v>
      </c>
      <c r="B33" s="23">
        <v>303454003.31999999</v>
      </c>
      <c r="C33" s="23">
        <v>32597846.989999998</v>
      </c>
      <c r="D33" s="23">
        <v>129402573.83</v>
      </c>
      <c r="E33" s="23">
        <v>262644103.06999999</v>
      </c>
      <c r="F33" s="23">
        <v>8839199.3499999996</v>
      </c>
      <c r="G33" s="18">
        <f t="shared" si="0"/>
        <v>736937726.56000006</v>
      </c>
      <c r="H33" s="23">
        <v>250829800.88</v>
      </c>
      <c r="I33" s="23">
        <v>301613428.63999999</v>
      </c>
      <c r="J33" s="23">
        <v>13122356.48</v>
      </c>
      <c r="K33" s="23">
        <v>34939773.039999999</v>
      </c>
      <c r="L33" s="18">
        <f t="shared" si="1"/>
        <v>600505359.03999996</v>
      </c>
      <c r="M33" s="24">
        <f t="shared" si="2"/>
        <v>0.18513418787346075</v>
      </c>
    </row>
    <row r="34" spans="1:13" ht="15.75">
      <c r="A34" s="11" t="s">
        <v>10</v>
      </c>
      <c r="B34" s="23">
        <v>189760906.31999999</v>
      </c>
      <c r="C34" s="23">
        <v>27391350.710000001</v>
      </c>
      <c r="D34" s="23">
        <v>112936580</v>
      </c>
      <c r="E34" s="23">
        <v>90095100.480000004</v>
      </c>
      <c r="F34" s="23">
        <v>6170839.0599999996</v>
      </c>
      <c r="G34" s="18">
        <f t="shared" si="0"/>
        <v>426354776.56999999</v>
      </c>
      <c r="H34" s="23">
        <v>156203115.11000001</v>
      </c>
      <c r="I34" s="23">
        <v>136614574.18000001</v>
      </c>
      <c r="J34" s="23">
        <v>10484958.869999999</v>
      </c>
      <c r="K34" s="23">
        <v>46003825.859999999</v>
      </c>
      <c r="L34" s="18">
        <f t="shared" si="1"/>
        <v>349306474.02000004</v>
      </c>
      <c r="M34" s="24">
        <f t="shared" si="2"/>
        <v>0.1807140597083236</v>
      </c>
    </row>
    <row r="35" spans="1:13" ht="15.75">
      <c r="A35" s="11" t="s">
        <v>36</v>
      </c>
      <c r="B35" s="23">
        <v>91064037.260000005</v>
      </c>
      <c r="C35" s="23">
        <v>7089584.1100000003</v>
      </c>
      <c r="D35" s="23">
        <v>96403864.129999995</v>
      </c>
      <c r="E35" s="23">
        <v>334521014.02999997</v>
      </c>
      <c r="F35" s="23">
        <v>15891238.220000001</v>
      </c>
      <c r="G35" s="18">
        <f t="shared" si="0"/>
        <v>544969737.75</v>
      </c>
      <c r="H35" s="23">
        <v>157475619.34</v>
      </c>
      <c r="I35" s="23">
        <v>186212063.5</v>
      </c>
      <c r="J35" s="23">
        <v>0</v>
      </c>
      <c r="K35" s="23">
        <v>109801977.04000001</v>
      </c>
      <c r="L35" s="18">
        <f t="shared" si="1"/>
        <v>453489659.88000005</v>
      </c>
      <c r="M35" s="24">
        <f t="shared" si="2"/>
        <v>0.16786267481143258</v>
      </c>
    </row>
    <row r="36" spans="1:13" ht="15.75">
      <c r="A36" s="11" t="s">
        <v>27</v>
      </c>
      <c r="B36" s="23">
        <v>1053778966.4400001</v>
      </c>
      <c r="C36" s="23">
        <v>76885528.439999998</v>
      </c>
      <c r="D36" s="23">
        <v>371860439.13999999</v>
      </c>
      <c r="E36" s="23">
        <v>1107307680.48</v>
      </c>
      <c r="F36" s="23">
        <v>36863728.780000001</v>
      </c>
      <c r="G36" s="18">
        <f t="shared" si="0"/>
        <v>2646696343.2800002</v>
      </c>
      <c r="H36" s="23">
        <v>529656901.33999997</v>
      </c>
      <c r="I36" s="23">
        <v>812259247.05999994</v>
      </c>
      <c r="J36" s="23">
        <v>11944770.130000001</v>
      </c>
      <c r="K36" s="23">
        <v>860150673.55999994</v>
      </c>
      <c r="L36" s="18">
        <f t="shared" si="1"/>
        <v>2214011592.0900002</v>
      </c>
      <c r="M36" s="24">
        <f t="shared" si="2"/>
        <v>0.16348107038746354</v>
      </c>
    </row>
    <row r="37" spans="1:13" ht="15.75">
      <c r="A37" s="11" t="s">
        <v>30</v>
      </c>
      <c r="B37" s="23">
        <v>98603961.340000004</v>
      </c>
      <c r="C37" s="23">
        <v>9284873.4499999993</v>
      </c>
      <c r="D37" s="23">
        <v>48512878.030000001</v>
      </c>
      <c r="E37" s="23">
        <v>70856501.700000003</v>
      </c>
      <c r="F37" s="23">
        <v>6846980.71</v>
      </c>
      <c r="G37" s="18">
        <f t="shared" si="0"/>
        <v>234105195.22999999</v>
      </c>
      <c r="H37" s="23">
        <v>63691135.600000001</v>
      </c>
      <c r="I37" s="23">
        <v>108921798.51000001</v>
      </c>
      <c r="J37" s="23">
        <v>176983.31</v>
      </c>
      <c r="K37" s="23">
        <v>23113762.260000002</v>
      </c>
      <c r="L37" s="18">
        <f t="shared" si="1"/>
        <v>195903679.68000001</v>
      </c>
      <c r="M37" s="24">
        <f t="shared" si="2"/>
        <v>0.16318098157739883</v>
      </c>
    </row>
    <row r="38" spans="1:13" ht="15.75">
      <c r="A38" s="11" t="s">
        <v>25</v>
      </c>
      <c r="B38" s="23">
        <v>51207367.030000001</v>
      </c>
      <c r="C38" s="23">
        <v>7942436.21</v>
      </c>
      <c r="D38" s="23">
        <v>31265478.18</v>
      </c>
      <c r="E38" s="23">
        <v>29250346.600000001</v>
      </c>
      <c r="F38" s="23">
        <v>1507691.59</v>
      </c>
      <c r="G38" s="18">
        <f t="shared" si="0"/>
        <v>121173319.61000001</v>
      </c>
      <c r="H38" s="23">
        <v>45742697.969999999</v>
      </c>
      <c r="I38" s="23">
        <v>46284667.890000001</v>
      </c>
      <c r="J38" s="23">
        <v>298912.88</v>
      </c>
      <c r="K38" s="23">
        <v>9322701.5399999991</v>
      </c>
      <c r="L38" s="18">
        <f t="shared" si="1"/>
        <v>101648980.28</v>
      </c>
      <c r="M38" s="24">
        <f t="shared" si="2"/>
        <v>0.16112737847605141</v>
      </c>
    </row>
    <row r="39" spans="1:13" ht="15.75">
      <c r="A39" s="11" t="s">
        <v>42</v>
      </c>
      <c r="B39" s="23">
        <v>106183746.42</v>
      </c>
      <c r="C39" s="23">
        <v>8052630.7800000003</v>
      </c>
      <c r="D39" s="23">
        <v>33331062.010000002</v>
      </c>
      <c r="E39" s="23">
        <v>59010163.469999999</v>
      </c>
      <c r="F39" s="23">
        <v>1159659.18</v>
      </c>
      <c r="G39" s="18">
        <f t="shared" si="0"/>
        <v>207737261.86000001</v>
      </c>
      <c r="H39" s="23">
        <v>63052905.240000002</v>
      </c>
      <c r="I39" s="23">
        <v>80514535.310000002</v>
      </c>
      <c r="J39" s="23">
        <v>1167505.97</v>
      </c>
      <c r="K39" s="23">
        <v>30531456.739999998</v>
      </c>
      <c r="L39" s="18">
        <f t="shared" si="1"/>
        <v>175266403.26000002</v>
      </c>
      <c r="M39" s="24">
        <f t="shared" si="2"/>
        <v>0.15630733893991064</v>
      </c>
    </row>
    <row r="40" spans="1:13" ht="15.75">
      <c r="A40" s="11" t="s">
        <v>35</v>
      </c>
      <c r="B40" s="23">
        <v>77665838.829999998</v>
      </c>
      <c r="C40" s="23">
        <v>5513152.4299999997</v>
      </c>
      <c r="D40" s="23">
        <v>69361184.620000005</v>
      </c>
      <c r="E40" s="23">
        <v>148209149.33000001</v>
      </c>
      <c r="F40" s="23">
        <v>5083193.4000000004</v>
      </c>
      <c r="G40" s="18">
        <f t="shared" si="0"/>
        <v>305832518.61000001</v>
      </c>
      <c r="H40" s="23">
        <v>88556720.829999998</v>
      </c>
      <c r="I40" s="23">
        <v>98937948.640000001</v>
      </c>
      <c r="J40" s="23">
        <v>774152.55</v>
      </c>
      <c r="K40" s="23">
        <v>70651317.620000005</v>
      </c>
      <c r="L40" s="18">
        <f t="shared" si="1"/>
        <v>258920139.64000002</v>
      </c>
      <c r="M40" s="24">
        <f t="shared" si="2"/>
        <v>0.15339238346273773</v>
      </c>
    </row>
    <row r="41" spans="1:13" ht="15.75">
      <c r="A41" s="11" t="s">
        <v>22</v>
      </c>
      <c r="B41" s="23">
        <v>68741639.590000004</v>
      </c>
      <c r="C41" s="23">
        <v>7026903.2699999996</v>
      </c>
      <c r="D41" s="23">
        <v>33624397.920000002</v>
      </c>
      <c r="E41" s="23">
        <v>39616901.289999999</v>
      </c>
      <c r="F41" s="23">
        <v>1367923.93</v>
      </c>
      <c r="G41" s="18">
        <f t="shared" si="0"/>
        <v>150377766</v>
      </c>
      <c r="H41" s="23">
        <v>67046720.770000003</v>
      </c>
      <c r="I41" s="23">
        <v>46863205.090000004</v>
      </c>
      <c r="J41" s="23">
        <v>583996.89</v>
      </c>
      <c r="K41" s="23">
        <v>12937817.380000001</v>
      </c>
      <c r="L41" s="18">
        <f t="shared" si="1"/>
        <v>127431740.13000001</v>
      </c>
      <c r="M41" s="24">
        <f t="shared" si="2"/>
        <v>0.15258921900728323</v>
      </c>
    </row>
    <row r="42" spans="1:13" ht="15.75">
      <c r="A42" s="11" t="s">
        <v>8</v>
      </c>
      <c r="B42" s="23">
        <v>22841684.66</v>
      </c>
      <c r="C42" s="23">
        <v>2424114.48</v>
      </c>
      <c r="D42" s="23">
        <v>10746965.33</v>
      </c>
      <c r="E42" s="23">
        <v>12033707.619999999</v>
      </c>
      <c r="F42" s="23">
        <v>183480.18</v>
      </c>
      <c r="G42" s="18">
        <f t="shared" si="0"/>
        <v>48229952.269999996</v>
      </c>
      <c r="H42" s="23">
        <v>18886000.16</v>
      </c>
      <c r="I42" s="23">
        <v>18979275.609999999</v>
      </c>
      <c r="J42" s="23">
        <v>311681.40999999997</v>
      </c>
      <c r="K42" s="23">
        <v>2715513.52</v>
      </c>
      <c r="L42" s="18">
        <f t="shared" si="1"/>
        <v>40892470.699999996</v>
      </c>
      <c r="M42" s="24">
        <f t="shared" si="2"/>
        <v>0.15213536867968377</v>
      </c>
    </row>
    <row r="43" spans="1:13" ht="15.75">
      <c r="A43" s="11" t="s">
        <v>6</v>
      </c>
      <c r="B43" s="23">
        <v>302768025.00999999</v>
      </c>
      <c r="C43" s="23">
        <v>26882063.390000001</v>
      </c>
      <c r="D43" s="23">
        <v>133006454.79000001</v>
      </c>
      <c r="E43" s="23">
        <v>321739850.19999999</v>
      </c>
      <c r="F43" s="23">
        <v>7895175.3200000003</v>
      </c>
      <c r="G43" s="18">
        <f t="shared" si="0"/>
        <v>792291568.71000004</v>
      </c>
      <c r="H43" s="23">
        <v>308732638.44</v>
      </c>
      <c r="I43" s="23">
        <v>154032930.56999999</v>
      </c>
      <c r="J43" s="23">
        <v>14988816.35</v>
      </c>
      <c r="K43" s="23">
        <v>198349797.81</v>
      </c>
      <c r="L43" s="18">
        <f t="shared" si="1"/>
        <v>676104183.17000008</v>
      </c>
      <c r="M43" s="24">
        <f t="shared" si="2"/>
        <v>0.1466472573085372</v>
      </c>
    </row>
    <row r="44" spans="1:13" ht="15.75">
      <c r="A44" s="11" t="s">
        <v>0</v>
      </c>
      <c r="B44" s="23">
        <v>112276524.97</v>
      </c>
      <c r="C44" s="23">
        <v>9740359.0299999993</v>
      </c>
      <c r="D44" s="23">
        <v>60360339.009999998</v>
      </c>
      <c r="E44" s="23">
        <v>87889423.359999999</v>
      </c>
      <c r="F44" s="23">
        <v>4790616.5199999996</v>
      </c>
      <c r="G44" s="18">
        <f t="shared" si="0"/>
        <v>275057262.88999999</v>
      </c>
      <c r="H44" s="23">
        <v>107252312.44</v>
      </c>
      <c r="I44" s="23">
        <v>99060941.829999998</v>
      </c>
      <c r="J44" s="23">
        <v>4965634.41</v>
      </c>
      <c r="K44" s="23">
        <v>24886195.370000001</v>
      </c>
      <c r="L44" s="18">
        <f t="shared" si="1"/>
        <v>236165084.04999998</v>
      </c>
      <c r="M44" s="24">
        <f t="shared" si="2"/>
        <v>0.14139666203089368</v>
      </c>
    </row>
    <row r="45" spans="1:13" ht="15.75">
      <c r="A45" s="11" t="s">
        <v>41</v>
      </c>
      <c r="B45" s="23">
        <v>97341340.030000001</v>
      </c>
      <c r="C45" s="23">
        <v>6960357.2800000003</v>
      </c>
      <c r="D45" s="23">
        <v>24725825.359999999</v>
      </c>
      <c r="E45" s="23">
        <v>39087909.539999999</v>
      </c>
      <c r="F45" s="23">
        <v>1699803.38</v>
      </c>
      <c r="G45" s="18">
        <f t="shared" si="0"/>
        <v>169815235.59</v>
      </c>
      <c r="H45" s="23">
        <v>62123778.380000003</v>
      </c>
      <c r="I45" s="23">
        <v>74746914.25</v>
      </c>
      <c r="J45" s="23">
        <v>1041325.67</v>
      </c>
      <c r="K45" s="23">
        <v>8163373.1500000004</v>
      </c>
      <c r="L45" s="18">
        <f t="shared" si="1"/>
        <v>146075391.44999999</v>
      </c>
      <c r="M45" s="24">
        <f t="shared" si="2"/>
        <v>0.13979808147083592</v>
      </c>
    </row>
    <row r="46" spans="1:13" ht="15.75">
      <c r="A46" s="11" t="s">
        <v>46</v>
      </c>
      <c r="B46" s="23">
        <v>23921282.199999999</v>
      </c>
      <c r="C46" s="23">
        <v>2448769.98</v>
      </c>
      <c r="D46" s="23">
        <v>14295937.15</v>
      </c>
      <c r="E46" s="23">
        <v>15721216.34</v>
      </c>
      <c r="F46" s="23">
        <v>425587.19</v>
      </c>
      <c r="G46" s="18">
        <f t="shared" si="0"/>
        <v>56812792.859999999</v>
      </c>
      <c r="H46" s="23">
        <v>21923093.960000001</v>
      </c>
      <c r="I46" s="23">
        <v>20274866.190000001</v>
      </c>
      <c r="J46" s="23">
        <v>606006.74</v>
      </c>
      <c r="K46" s="23">
        <v>6333666.9400000004</v>
      </c>
      <c r="L46" s="18">
        <f t="shared" si="1"/>
        <v>49137633.830000006</v>
      </c>
      <c r="M46" s="24">
        <f t="shared" si="2"/>
        <v>0.1350956121610388</v>
      </c>
    </row>
    <row r="47" spans="1:13" ht="15.75">
      <c r="A47" s="11" t="s">
        <v>34</v>
      </c>
      <c r="B47" s="23">
        <v>54736261.909999996</v>
      </c>
      <c r="C47" s="23">
        <v>10345376.140000001</v>
      </c>
      <c r="D47" s="23">
        <v>36951761.439999998</v>
      </c>
      <c r="E47" s="23">
        <v>102069729.66</v>
      </c>
      <c r="F47" s="23">
        <v>2762488.94</v>
      </c>
      <c r="G47" s="18">
        <f t="shared" si="0"/>
        <v>206865618.08999997</v>
      </c>
      <c r="H47" s="23">
        <v>93873221.109999999</v>
      </c>
      <c r="I47" s="23">
        <v>72821094.980000004</v>
      </c>
      <c r="J47" s="23">
        <v>660405.35</v>
      </c>
      <c r="K47" s="23">
        <v>11598150.26</v>
      </c>
      <c r="L47" s="18">
        <f t="shared" si="1"/>
        <v>178952871.69999999</v>
      </c>
      <c r="M47" s="24">
        <f t="shared" si="2"/>
        <v>0.13493178154842594</v>
      </c>
    </row>
    <row r="48" spans="1:13" ht="15.75">
      <c r="A48" s="11" t="s">
        <v>33</v>
      </c>
      <c r="B48" s="23">
        <v>194770643.63</v>
      </c>
      <c r="C48" s="23">
        <v>15010002.66</v>
      </c>
      <c r="D48" s="23">
        <v>66923569.210000001</v>
      </c>
      <c r="E48" s="23">
        <v>92017553.260000005</v>
      </c>
      <c r="F48" s="23">
        <v>7061191.8700000001</v>
      </c>
      <c r="G48" s="18">
        <f t="shared" si="0"/>
        <v>375782960.63</v>
      </c>
      <c r="H48" s="23">
        <v>131774366.8</v>
      </c>
      <c r="I48" s="23">
        <v>156711205.52000001</v>
      </c>
      <c r="J48" s="23">
        <v>1390266.49</v>
      </c>
      <c r="K48" s="23">
        <v>36338995.93</v>
      </c>
      <c r="L48" s="18">
        <f t="shared" si="1"/>
        <v>326214834.74000001</v>
      </c>
      <c r="M48" s="24">
        <f t="shared" si="2"/>
        <v>0.13190626261206478</v>
      </c>
    </row>
    <row r="49" spans="1:13" ht="15.75">
      <c r="A49" s="11" t="s">
        <v>37</v>
      </c>
      <c r="B49" s="23">
        <v>56402513.729999997</v>
      </c>
      <c r="C49" s="23">
        <v>7262076.9800000004</v>
      </c>
      <c r="D49" s="23">
        <v>31170631</v>
      </c>
      <c r="E49" s="23">
        <v>37742061.119999997</v>
      </c>
      <c r="F49" s="23">
        <v>2392312.98</v>
      </c>
      <c r="G49" s="18">
        <f t="shared" si="0"/>
        <v>134969595.80999997</v>
      </c>
      <c r="H49" s="23">
        <v>44623712.950000003</v>
      </c>
      <c r="I49" s="23">
        <v>57583413.990000002</v>
      </c>
      <c r="J49" s="23">
        <v>473613.92</v>
      </c>
      <c r="K49" s="23">
        <v>14505780.41</v>
      </c>
      <c r="L49" s="18">
        <f t="shared" si="1"/>
        <v>117186521.27</v>
      </c>
      <c r="M49" s="24">
        <f t="shared" si="2"/>
        <v>0.13175615169681362</v>
      </c>
    </row>
    <row r="50" spans="1:13" ht="15.75">
      <c r="A50" s="11" t="s">
        <v>24</v>
      </c>
      <c r="B50" s="23">
        <v>34972375.799999997</v>
      </c>
      <c r="C50" s="23">
        <v>4089355.59</v>
      </c>
      <c r="D50" s="23">
        <v>12316732.75</v>
      </c>
      <c r="E50" s="23">
        <v>13866666.09</v>
      </c>
      <c r="F50" s="23">
        <v>286916.78999999998</v>
      </c>
      <c r="G50" s="18">
        <f t="shared" si="0"/>
        <v>65532047.020000003</v>
      </c>
      <c r="H50" s="23">
        <v>23571729.690000001</v>
      </c>
      <c r="I50" s="23">
        <v>27333584.489999998</v>
      </c>
      <c r="J50" s="23">
        <v>255251.94</v>
      </c>
      <c r="K50" s="23">
        <v>6382154.1699999999</v>
      </c>
      <c r="L50" s="18">
        <f t="shared" si="1"/>
        <v>57542720.289999999</v>
      </c>
      <c r="M50" s="24">
        <f t="shared" si="2"/>
        <v>0.12191480494362869</v>
      </c>
    </row>
    <row r="51" spans="1:13" ht="15.75">
      <c r="A51" s="11" t="s">
        <v>28</v>
      </c>
      <c r="B51" s="23">
        <v>74206025.439999998</v>
      </c>
      <c r="C51" s="23">
        <v>7396783.46</v>
      </c>
      <c r="D51" s="23">
        <v>29707357.699999999</v>
      </c>
      <c r="E51" s="23">
        <v>45698039.009999998</v>
      </c>
      <c r="F51" s="23">
        <v>1057313.8899999999</v>
      </c>
      <c r="G51" s="18">
        <f t="shared" si="0"/>
        <v>158065519.49999997</v>
      </c>
      <c r="H51" s="23">
        <v>61945420.079999998</v>
      </c>
      <c r="I51" s="23">
        <v>59776098.240000002</v>
      </c>
      <c r="J51" s="23">
        <v>689232.73</v>
      </c>
      <c r="K51" s="23">
        <v>16468680.15</v>
      </c>
      <c r="L51" s="18">
        <f t="shared" si="1"/>
        <v>138879431.19999999</v>
      </c>
      <c r="M51" s="24">
        <f t="shared" si="2"/>
        <v>0.12138060445244661</v>
      </c>
    </row>
    <row r="52" spans="1:13" ht="15.75">
      <c r="A52" s="11" t="s">
        <v>44</v>
      </c>
      <c r="B52" s="23">
        <v>53657993.899999999</v>
      </c>
      <c r="C52" s="23">
        <v>4016953.61</v>
      </c>
      <c r="D52" s="23">
        <v>23082470.739999998</v>
      </c>
      <c r="E52" s="23">
        <v>61420042.549999997</v>
      </c>
      <c r="F52" s="23">
        <v>7606995.1399999997</v>
      </c>
      <c r="G52" s="18">
        <f t="shared" si="0"/>
        <v>149784455.94</v>
      </c>
      <c r="H52" s="23">
        <v>50036064.350000001</v>
      </c>
      <c r="I52" s="23">
        <v>52190496.590000004</v>
      </c>
      <c r="J52" s="23">
        <v>2827894.58</v>
      </c>
      <c r="K52" s="23">
        <v>26565378.280000001</v>
      </c>
      <c r="L52" s="18">
        <f t="shared" si="1"/>
        <v>131619833.8</v>
      </c>
      <c r="M52" s="24">
        <f t="shared" si="2"/>
        <v>0.12127174362656366</v>
      </c>
    </row>
    <row r="53" spans="1:13" ht="15.75">
      <c r="A53" s="11" t="s">
        <v>13</v>
      </c>
      <c r="B53" s="23">
        <v>23609373.079999998</v>
      </c>
      <c r="C53" s="23">
        <v>2077556.13</v>
      </c>
      <c r="D53" s="23">
        <v>8636685.5600000005</v>
      </c>
      <c r="E53" s="23">
        <v>14797742.210000001</v>
      </c>
      <c r="F53" s="23">
        <v>214085.25</v>
      </c>
      <c r="G53" s="18">
        <f t="shared" si="0"/>
        <v>49335442.229999997</v>
      </c>
      <c r="H53" s="23">
        <v>21108845.68</v>
      </c>
      <c r="I53" s="23">
        <v>18430846.449999999</v>
      </c>
      <c r="J53" s="23">
        <v>164951.51</v>
      </c>
      <c r="K53" s="23">
        <v>3651977.92</v>
      </c>
      <c r="L53" s="18">
        <f t="shared" si="1"/>
        <v>43356621.559999995</v>
      </c>
      <c r="M53" s="24">
        <f t="shared" si="2"/>
        <v>0.12118713038239248</v>
      </c>
    </row>
    <row r="54" spans="1:13" ht="15.75">
      <c r="A54" s="11" t="s">
        <v>15</v>
      </c>
      <c r="B54" s="23">
        <v>22256101.309999999</v>
      </c>
      <c r="C54" s="23">
        <v>2657643.33</v>
      </c>
      <c r="D54" s="23">
        <v>19746451.25</v>
      </c>
      <c r="E54" s="23">
        <v>20651104.329999998</v>
      </c>
      <c r="F54" s="23">
        <v>279822.45</v>
      </c>
      <c r="G54" s="18">
        <f t="shared" si="0"/>
        <v>65591122.670000002</v>
      </c>
      <c r="H54" s="23">
        <v>28344221.23</v>
      </c>
      <c r="I54" s="23">
        <v>25685934.129999999</v>
      </c>
      <c r="J54" s="23">
        <v>514367.51</v>
      </c>
      <c r="K54" s="23">
        <v>3995592.95</v>
      </c>
      <c r="L54" s="18">
        <f t="shared" si="1"/>
        <v>58540115.82</v>
      </c>
      <c r="M54" s="24">
        <f t="shared" si="2"/>
        <v>0.1074994078920528</v>
      </c>
    </row>
    <row r="55" spans="1:13" ht="15.75">
      <c r="A55" s="11" t="s">
        <v>29</v>
      </c>
      <c r="B55" s="23">
        <v>32352297.91</v>
      </c>
      <c r="C55" s="23">
        <v>3100735.08</v>
      </c>
      <c r="D55" s="23">
        <v>12307677.6</v>
      </c>
      <c r="E55" s="23">
        <v>21687249.5</v>
      </c>
      <c r="F55" s="23">
        <v>2457527.7999999998</v>
      </c>
      <c r="G55" s="18">
        <f t="shared" si="0"/>
        <v>71905487.890000001</v>
      </c>
      <c r="H55" s="23">
        <v>29170394.370000001</v>
      </c>
      <c r="I55" s="23">
        <v>25565438.539999999</v>
      </c>
      <c r="J55" s="23">
        <v>241433.72</v>
      </c>
      <c r="K55" s="23">
        <v>10068463.91</v>
      </c>
      <c r="L55" s="18">
        <f t="shared" si="1"/>
        <v>65045730.539999992</v>
      </c>
      <c r="M55" s="24">
        <f t="shared" si="2"/>
        <v>9.5399635706442443E-2</v>
      </c>
    </row>
    <row r="56" spans="1:13" ht="15.75">
      <c r="A56" s="11" t="s">
        <v>26</v>
      </c>
      <c r="B56" s="23">
        <v>74483885.650000006</v>
      </c>
      <c r="C56" s="23">
        <v>5331271.26</v>
      </c>
      <c r="D56" s="23">
        <v>37826044.5</v>
      </c>
      <c r="E56" s="23">
        <v>48625662.960000001</v>
      </c>
      <c r="F56" s="23">
        <v>2005744.54</v>
      </c>
      <c r="G56" s="18">
        <f t="shared" si="0"/>
        <v>168272608.91</v>
      </c>
      <c r="H56" s="23">
        <v>56502968.189999998</v>
      </c>
      <c r="I56" s="23">
        <v>68859333.469999999</v>
      </c>
      <c r="J56" s="23">
        <v>1781275.69</v>
      </c>
      <c r="K56" s="23">
        <v>25829348.010000002</v>
      </c>
      <c r="L56" s="18">
        <f t="shared" si="1"/>
        <v>152972925.35999998</v>
      </c>
      <c r="M56" s="24">
        <f t="shared" si="2"/>
        <v>9.0922008335789173E-2</v>
      </c>
    </row>
    <row r="57" spans="1:13" ht="15.75">
      <c r="A57" s="11" t="s">
        <v>3</v>
      </c>
      <c r="B57" s="23">
        <v>42720288.609999999</v>
      </c>
      <c r="C57" s="23">
        <v>4067139.45</v>
      </c>
      <c r="D57" s="23">
        <v>17187368.120000001</v>
      </c>
      <c r="E57" s="23">
        <v>44634197.049999997</v>
      </c>
      <c r="F57" s="23">
        <v>1079748.24</v>
      </c>
      <c r="G57" s="18">
        <f t="shared" si="0"/>
        <v>109688741.47</v>
      </c>
      <c r="H57" s="23">
        <v>56568006.25</v>
      </c>
      <c r="I57" s="23">
        <v>47627760.609999999</v>
      </c>
      <c r="J57" s="23">
        <v>7018746.9199999999</v>
      </c>
      <c r="K57" s="23">
        <v>4811836.6100000003</v>
      </c>
      <c r="L57" s="18">
        <f t="shared" si="1"/>
        <v>116026350.39</v>
      </c>
      <c r="M57" s="24">
        <f t="shared" si="2"/>
        <v>-5.7778116833744009E-2</v>
      </c>
    </row>
    <row r="58" spans="1:13" ht="15.75">
      <c r="A58" s="15"/>
      <c r="B58" s="13"/>
      <c r="C58" s="13"/>
      <c r="D58" s="13"/>
      <c r="E58" s="14"/>
      <c r="F58" s="13"/>
      <c r="G58" s="13"/>
      <c r="H58" s="13"/>
      <c r="I58" s="13"/>
      <c r="J58" s="13"/>
      <c r="K58" s="13"/>
      <c r="L58" s="13"/>
      <c r="M58" s="16"/>
    </row>
    <row r="59" spans="1:13">
      <c r="A59" s="12" t="s">
        <v>48</v>
      </c>
    </row>
  </sheetData>
  <sortState ref="A10:M56">
    <sortCondition descending="1" ref="M10:M56"/>
  </sortState>
  <mergeCells count="4">
    <mergeCell ref="A3:M3"/>
    <mergeCell ref="A4:M4"/>
    <mergeCell ref="A6:M6"/>
    <mergeCell ref="A8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AHORRO BRUTO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2019-10-10T09:42:16Z</dcterms:modified>
</cp:coreProperties>
</file>