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350" windowHeight="9255"/>
  </bookViews>
  <sheets>
    <sheet name="Orden POBLACIÓN" sheetId="2" r:id="rId1"/>
    <sheet name="Orden TRANSFERENCIAS POR HAB" sheetId="3" r:id="rId2"/>
  </sheets>
  <definedNames>
    <definedName name="_xlnm._FilterDatabase" localSheetId="0" hidden="1">'Orden POBLACIÓN'!$A$9:$F$141</definedName>
  </definedNames>
  <calcPr calcId="145621"/>
</workbook>
</file>

<file path=xl/calcChain.xml><?xml version="1.0" encoding="utf-8"?>
<calcChain xmlns="http://schemas.openxmlformats.org/spreadsheetml/2006/main">
  <c r="F14" i="3" l="1"/>
  <c r="F16" i="3"/>
  <c r="F82" i="3"/>
  <c r="F122" i="3"/>
  <c r="F21" i="3"/>
  <c r="F66" i="3"/>
  <c r="F10" i="3"/>
  <c r="F78" i="3"/>
  <c r="F86" i="3"/>
  <c r="F13" i="3"/>
  <c r="F67" i="3"/>
  <c r="F49" i="3"/>
  <c r="F116" i="3"/>
  <c r="F26" i="3"/>
  <c r="F94" i="3"/>
  <c r="F109" i="3"/>
  <c r="F62" i="3"/>
  <c r="F68" i="3"/>
  <c r="F11" i="3"/>
  <c r="F71" i="3"/>
  <c r="F75" i="3"/>
  <c r="F35" i="3"/>
  <c r="F17" i="3"/>
  <c r="F90" i="3"/>
  <c r="F118" i="3"/>
  <c r="F107" i="3"/>
  <c r="F77" i="3"/>
  <c r="F52" i="3"/>
  <c r="F15" i="3"/>
  <c r="F103" i="3"/>
  <c r="F76" i="3"/>
  <c r="F70" i="3"/>
  <c r="F48" i="3"/>
  <c r="F39" i="3"/>
  <c r="F38" i="3"/>
  <c r="F63" i="3"/>
  <c r="F51" i="3"/>
  <c r="F97" i="3"/>
  <c r="F42" i="3"/>
  <c r="F22" i="3"/>
  <c r="F108" i="3"/>
  <c r="F34" i="3"/>
  <c r="F95" i="3"/>
  <c r="F53" i="3"/>
  <c r="F92" i="3"/>
  <c r="F31" i="3"/>
  <c r="F50" i="3"/>
  <c r="F69" i="3"/>
  <c r="F44" i="3"/>
  <c r="F124" i="3"/>
  <c r="F125" i="3"/>
  <c r="F126" i="3"/>
  <c r="F72" i="3"/>
  <c r="F117" i="3"/>
  <c r="F30" i="3"/>
  <c r="F64" i="3"/>
  <c r="F56" i="3"/>
  <c r="F73" i="3"/>
  <c r="F120" i="3"/>
  <c r="F47" i="3"/>
  <c r="F20" i="3"/>
  <c r="F114" i="3"/>
  <c r="F110" i="3"/>
  <c r="F55" i="3"/>
  <c r="F89" i="3"/>
  <c r="F33" i="3"/>
  <c r="F46" i="3"/>
  <c r="F105" i="3"/>
  <c r="F81" i="3"/>
  <c r="F65" i="3"/>
  <c r="F88" i="3"/>
  <c r="F93" i="3"/>
  <c r="F83" i="3"/>
  <c r="F36" i="3"/>
  <c r="F37" i="3"/>
  <c r="F41" i="3"/>
  <c r="F18" i="3"/>
  <c r="F28" i="3"/>
  <c r="F29" i="3"/>
  <c r="F106" i="3"/>
  <c r="F98" i="3"/>
  <c r="F91" i="3"/>
  <c r="F43" i="3"/>
  <c r="F129" i="3"/>
  <c r="F99" i="3"/>
  <c r="F141" i="3"/>
  <c r="F127" i="3"/>
  <c r="F87" i="3"/>
  <c r="F25" i="3"/>
  <c r="F85" i="3"/>
  <c r="F130" i="3"/>
  <c r="F96" i="3"/>
  <c r="F74" i="3"/>
  <c r="F84" i="3"/>
  <c r="F40" i="3"/>
  <c r="F111" i="3"/>
  <c r="F128" i="3"/>
  <c r="F133" i="3"/>
  <c r="F24" i="3"/>
  <c r="F113" i="3"/>
  <c r="F80" i="3"/>
  <c r="F123" i="3"/>
  <c r="F131" i="3"/>
  <c r="F32" i="3"/>
  <c r="F115" i="3"/>
  <c r="F79" i="3"/>
  <c r="F60" i="3"/>
  <c r="F121" i="3"/>
  <c r="F23" i="3"/>
  <c r="F59" i="3"/>
  <c r="F27" i="3"/>
  <c r="F137" i="3"/>
  <c r="F140" i="3"/>
  <c r="F101" i="3"/>
  <c r="F134" i="3"/>
  <c r="F19" i="3"/>
  <c r="F138" i="3"/>
  <c r="F135" i="3"/>
  <c r="F119" i="3"/>
  <c r="F104" i="3"/>
  <c r="F112" i="3"/>
  <c r="F12" i="3"/>
  <c r="F132" i="3"/>
  <c r="F45" i="3"/>
  <c r="F57" i="3"/>
  <c r="F139" i="3"/>
  <c r="F136" i="3"/>
  <c r="F61" i="3"/>
  <c r="F58" i="3"/>
  <c r="F54" i="3"/>
  <c r="F102" i="3"/>
  <c r="F100" i="3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142" i="3" l="1"/>
</calcChain>
</file>

<file path=xl/sharedStrings.xml><?xml version="1.0" encoding="utf-8"?>
<sst xmlns="http://schemas.openxmlformats.org/spreadsheetml/2006/main" count="559" uniqueCount="154">
  <si>
    <t>Derechos liquidados</t>
  </si>
  <si>
    <t>Euros por habitante</t>
  </si>
  <si>
    <t>Municipio</t>
  </si>
  <si>
    <t>Población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</si>
  <si>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</si>
  <si>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</si>
  <si>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</si>
  <si>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</si>
  <si>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</si>
  <si>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>Provincia</t>
  </si>
  <si>
    <t xml:space="preserve">Almería               </t>
  </si>
  <si>
    <t xml:space="preserve">Córdoba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</si>
  <si>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</si>
  <si>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</si>
  <si>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</si>
  <si>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Huelva                </t>
  </si>
  <si>
    <t xml:space="preserve">Málaga                </t>
  </si>
  <si>
    <t xml:space="preserve">Jaén                  </t>
  </si>
  <si>
    <t xml:space="preserve">Albolote          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</si>
  <si>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</si>
  <si>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</si>
  <si>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Alcaudete                                                             </t>
  </si>
  <si>
    <t xml:space="preserve">Alfacar                                                               </t>
  </si>
  <si>
    <t xml:space="preserve">Algarrobo                                                             </t>
  </si>
  <si>
    <t xml:space="preserve">Algodonales  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</si>
  <si>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</si>
  <si>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</si>
  <si>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Álora    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</si>
  <si>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</si>
  <si>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</si>
  <si>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</si>
  <si>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</si>
  <si>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</si>
  <si>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Benacazón                                                             </t>
  </si>
  <si>
    <t xml:space="preserve">Benahavís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</si>
  <si>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</si>
  <si>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</si>
  <si>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Bujalance                                                             </t>
  </si>
  <si>
    <t xml:space="preserve">Cabezas de San Juan (Las)                                             </t>
  </si>
  <si>
    <t xml:space="preserve">Cájar                                                                 </t>
  </si>
  <si>
    <t xml:space="preserve">Campana (La)                                                          </t>
  </si>
  <si>
    <t xml:space="preserve">Campillos                                                             </t>
  </si>
  <si>
    <t xml:space="preserve">Cantillana                                                            </t>
  </si>
  <si>
    <t xml:space="preserve">Carlota (La)           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</si>
  <si>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</si>
  <si>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</si>
  <si>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Castilleja de la Cuesta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</si>
  <si>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</si>
  <si>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</si>
  <si>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</si>
  <si>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Churriana de la Vega                                                  </t>
  </si>
  <si>
    <t xml:space="preserve">Cuevas del Almanzora                                                  </t>
  </si>
  <si>
    <t xml:space="preserve">Dúrcal                                                                </t>
  </si>
  <si>
    <t xml:space="preserve">Espartinas                                                            </t>
  </si>
  <si>
    <t xml:space="preserve">Fernán-Núñez                                                          </t>
  </si>
  <si>
    <t xml:space="preserve">Fuente Palmera                                                        </t>
  </si>
  <si>
    <t xml:space="preserve">Garrucha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</si>
  <si>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</si>
  <si>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</si>
  <si>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</si>
  <si>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Gines                                                                 </t>
  </si>
  <si>
    <t xml:space="preserve">Gójar      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</si>
  <si>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</si>
  <si>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</si>
  <si>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</si>
  <si>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Herrera                                                               </t>
  </si>
  <si>
    <t xml:space="preserve">Hinojosa del Duque                                                    </t>
  </si>
  <si>
    <t xml:space="preserve">Huelma                                                                </t>
  </si>
  <si>
    <t xml:space="preserve">Huércal de Almería                                                    </t>
  </si>
  <si>
    <t xml:space="preserve">Huéscar                                                               </t>
  </si>
  <si>
    <t xml:space="preserve">Huétor Vega                                                           </t>
  </si>
  <si>
    <t xml:space="preserve">Íllora                                                                </t>
  </si>
  <si>
    <t xml:space="preserve">Isla Mayor                                                            </t>
  </si>
  <si>
    <t xml:space="preserve">Jimena de la Frontera                                                 </t>
  </si>
  <si>
    <t xml:space="preserve">Lora del Río                                                          </t>
  </si>
  <si>
    <t xml:space="preserve">Macael     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</si>
  <si>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</si>
  <si>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</si>
  <si>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Marchena                                                              </t>
  </si>
  <si>
    <t xml:space="preserve">Mengíbar                                                              </t>
  </si>
  <si>
    <t xml:space="preserve">Mojácar                                                               </t>
  </si>
  <si>
    <t xml:space="preserve">Monachil                                                              </t>
  </si>
  <si>
    <t xml:space="preserve">Montefrío                                                             </t>
  </si>
  <si>
    <t xml:space="preserve">Montellano                                                            </t>
  </si>
  <si>
    <t xml:space="preserve">Montoro                                                               </t>
  </si>
  <si>
    <t xml:space="preserve">Nueva Carteya                                                         </t>
  </si>
  <si>
    <t xml:space="preserve">Ogíjares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</si>
  <si>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</si>
  <si>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</si>
  <si>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Órgiva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</si>
  <si>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</si>
  <si>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</si>
  <si>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Palma del Condado (La)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</si>
  <si>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</si>
  <si>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</si>
  <si>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</si>
  <si>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Paterna de Rivera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</si>
  <si>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</si>
  <si>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</si>
  <si>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Pilas                                                                 </t>
  </si>
  <si>
    <t xml:space="preserve">Posadas   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</si>
  <si>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</si>
  <si>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</si>
  <si>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Puebla de Cazalla (La)                                                </t>
  </si>
  <si>
    <t xml:space="preserve">Puebla del Río (La)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</si>
  <si>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</si>
  <si>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</si>
  <si>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</si>
  <si>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</si>
  <si>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</si>
  <si>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</si>
  <si>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Santa Fe                                                              </t>
  </si>
  <si>
    <t xml:space="preserve">Tarifa                                                                </t>
  </si>
  <si>
    <t xml:space="preserve">Tocina          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</si>
  <si>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</si>
  <si>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</si>
  <si>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</si>
  <si>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Trebujena                                                             </t>
  </si>
  <si>
    <t xml:space="preserve">Valencina de la Concepción                                            </t>
  </si>
  <si>
    <t xml:space="preserve">Valverde del Camino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</si>
  <si>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</si>
  <si>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</si>
  <si>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</si>
  <si>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Villa de Otura                                                        </t>
  </si>
  <si>
    <t xml:space="preserve">Villa del Río                                                         </t>
  </si>
  <si>
    <t xml:space="preserve">Villacarrillo                                                         </t>
  </si>
  <si>
    <t xml:space="preserve">Villamartín                                                           </t>
  </si>
  <si>
    <t xml:space="preserve">Villanueva de Córdoba                                                 </t>
  </si>
  <si>
    <t xml:space="preserve">Villanueva del Ariscal                                                </t>
  </si>
  <si>
    <t xml:space="preserve">Villanueva del Arzobispo                                              </t>
  </si>
  <si>
    <t>Municipios andaluces entre 5.000 y 19.999 habitantes</t>
  </si>
  <si>
    <t xml:space="preserve">Vegas del Genil                                                       </t>
  </si>
  <si>
    <t xml:space="preserve">Alhendín                                                              </t>
  </si>
  <si>
    <t xml:space="preserve">Cuervo de Sevilla (El)                                                </t>
  </si>
  <si>
    <t xml:space="preserve">Aracena                                                               </t>
  </si>
  <si>
    <t xml:space="preserve">Casares                                                               </t>
  </si>
  <si>
    <t xml:space="preserve">Bornos                                                                </t>
  </si>
  <si>
    <t xml:space="preserve">Benalup-Casas Viejas                                                  </t>
  </si>
  <si>
    <t xml:space="preserve">Porcuna                                                               </t>
  </si>
  <si>
    <t xml:space="preserve">Mollina                                                               </t>
  </si>
  <si>
    <t>MEDIA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</si>
  <si>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</si>
  <si>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</si>
  <si>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Vejer de la Frontera                                                  </t>
  </si>
  <si>
    <t xml:space="preserve">Estepa                                                                </t>
  </si>
  <si>
    <t xml:space="preserve">Bollullos de la Mitación                                              </t>
  </si>
  <si>
    <t xml:space="preserve">San Juan del Puerto                                                   </t>
  </si>
  <si>
    <t xml:space="preserve">Pinos Puente                                                          </t>
  </si>
  <si>
    <t xml:space="preserve">Umbrete                                                               </t>
  </si>
  <si>
    <t xml:space="preserve">Carboneras                                                            </t>
  </si>
  <si>
    <t xml:space="preserve">Cúllar Vega                                                           </t>
  </si>
  <si>
    <t xml:space="preserve">Fuentes de Andalucía                                                  </t>
  </si>
  <si>
    <t xml:space="preserve">Marmolejo                                                             </t>
  </si>
  <si>
    <t xml:space="preserve">Alcalá de los Gazules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</si>
</sst>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sz val="14"/>
      <name val="Gill Sans MT"/>
      <family val="2"/>
    </font>
    <font>
      <sz val="9"/>
      <name val="Gill Sans MT"/>
      <family val="2"/>
    </font>
    <font>
      <i/>
      <sz val="9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6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center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4" fontId="9" fillId="3" borderId="1" xfId="3" applyNumberFormat="1" applyFont="1" applyFill="1" applyBorder="1" applyAlignment="1">
      <alignment horizontal="center" wrapText="1"/>
    </xf>
    <xf numFmtId="3" fontId="17" fillId="0" borderId="1" xfId="4" applyNumberFormat="1" applyFont="1" applyFill="1" applyBorder="1" applyAlignment="1">
      <alignment horizontal="left" vertical="center" wrapText="1"/>
    </xf>
    <xf numFmtId="3" fontId="17" fillId="0" borderId="0" xfId="4" applyNumberFormat="1" applyFont="1" applyFill="1" applyBorder="1" applyAlignment="1">
      <alignment horizontal="center" vertical="center" wrapText="1"/>
    </xf>
    <xf numFmtId="3" fontId="17" fillId="0" borderId="0" xfId="3" applyNumberFormat="1" applyFont="1" applyFill="1" applyBorder="1" applyAlignment="1">
      <alignment horizontal="right" wrapText="1"/>
    </xf>
    <xf numFmtId="4" fontId="17" fillId="0" borderId="0" xfId="3" applyNumberFormat="1" applyFont="1" applyFill="1" applyBorder="1" applyAlignment="1">
      <alignment horizontal="right" wrapText="1"/>
    </xf>
    <xf numFmtId="4" fontId="17" fillId="0" borderId="1" xfId="3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_Entidades locales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99"/>
  <sheetViews>
    <sheetView tabSelected="1" workbookViewId="0">
      <selection activeCell="E151" sqref="E151"/>
    </sheetView>
  </sheetViews>
  <sheetFormatPr baseColWidth="10" defaultColWidth="9.140625" defaultRowHeight="15" x14ac:dyDescent="0.3"/>
  <cols>
    <col min="1" max="1" width="42.42578125" style="3" customWidth="1"/>
    <col min="2" max="2" width="12.7109375" style="27" customWidth="1"/>
    <col min="3" max="3" width="13.7109375" style="14" customWidth="1"/>
    <col min="4" max="4" width="16.28515625" style="14" customWidth="1"/>
    <col min="5" max="5" width="15.7109375" style="15" customWidth="1"/>
    <col min="6" max="6" width="16.7109375" style="15" customWidth="1"/>
    <col min="7" max="11" width="9.140625" style="3"/>
    <col min="12" max="12" width="13" style="3" customWidth="1"/>
    <col min="13" max="16384" width="9.140625" style="3"/>
  </cols>
  <sheetData>
    <row r="2" spans="1:8" ht="22.5" customHeight="1" x14ac:dyDescent="0.3">
      <c r="A2" s="1"/>
      <c r="B2" s="24"/>
      <c r="C2" s="2"/>
      <c r="D2" s="2"/>
      <c r="E2" s="1"/>
      <c r="F2" s="1"/>
    </row>
    <row r="3" spans="1:8" ht="24.75" customHeight="1" x14ac:dyDescent="0.3">
      <c r="A3" s="31" t="s">
        <v>141</v>
      </c>
      <c r="B3" s="31"/>
      <c r="C3" s="31"/>
      <c r="D3" s="31"/>
      <c r="E3" s="31"/>
      <c r="F3" s="31"/>
    </row>
    <row r="4" spans="1:8" ht="21.75" x14ac:dyDescent="0.45">
      <c r="A4" s="32" t="s">
        <v>130</v>
      </c>
      <c r="B4" s="32"/>
      <c r="C4" s="32"/>
      <c r="D4" s="32"/>
      <c r="E4" s="32"/>
      <c r="F4" s="32"/>
    </row>
    <row r="5" spans="1:8" ht="19.5" x14ac:dyDescent="0.4">
      <c r="A5" s="33" t="s">
        <v>0</v>
      </c>
      <c r="B5" s="33"/>
      <c r="C5" s="33"/>
      <c r="D5" s="33"/>
      <c r="E5" s="33"/>
      <c r="F5" s="33"/>
    </row>
    <row r="6" spans="1:8" ht="15.75" x14ac:dyDescent="0.35">
      <c r="A6" s="23" t="s">
        <v>142</v>
      </c>
      <c r="B6" s="26"/>
      <c r="C6" s="4"/>
      <c r="D6" s="4"/>
      <c r="E6" s="5"/>
      <c r="F6" s="5"/>
    </row>
    <row r="7" spans="1:8" x14ac:dyDescent="0.3">
      <c r="A7" s="6" t="s">
        <v>6</v>
      </c>
      <c r="B7" s="6"/>
      <c r="C7" s="7"/>
      <c r="D7" s="7"/>
      <c r="E7" s="8"/>
      <c r="F7" s="8"/>
    </row>
    <row r="8" spans="1:8" ht="30" x14ac:dyDescent="0.3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8" ht="46.5" customHeight="1" x14ac:dyDescent="0.3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8" s="16" customFormat="1" ht="15.6" customHeight="1" x14ac:dyDescent="0.3">
      <c r="A10" s="34" t="s">
        <v>18</v>
      </c>
      <c r="B10" s="35" t="s">
        <v>12</v>
      </c>
      <c r="C10" s="36">
        <v>19587</v>
      </c>
      <c r="D10" s="36">
        <v>11433889.449999999</v>
      </c>
      <c r="E10" s="37">
        <v>445023.57</v>
      </c>
      <c r="F10" s="38">
        <f>(D10+E10)/C10</f>
        <v>606.46924082299483</v>
      </c>
      <c r="G10" s="29"/>
      <c r="H10" s="20"/>
    </row>
    <row r="11" spans="1:8" s="16" customFormat="1" ht="15.6" customHeight="1" x14ac:dyDescent="0.3">
      <c r="A11" s="34" t="s">
        <v>121</v>
      </c>
      <c r="B11" s="35" t="s">
        <v>10</v>
      </c>
      <c r="C11" s="36">
        <v>19488</v>
      </c>
      <c r="D11" s="36">
        <v>9072836.6300000008</v>
      </c>
      <c r="E11" s="37">
        <v>2599939.7000000002</v>
      </c>
      <c r="F11" s="38">
        <f>(D11+E11)/C11</f>
        <v>598.97251282840728</v>
      </c>
      <c r="G11" s="29"/>
      <c r="H11" s="20"/>
    </row>
    <row r="12" spans="1:8" s="16" customFormat="1" ht="15.6" customHeight="1" x14ac:dyDescent="0.3">
      <c r="A12" s="34" t="s">
        <v>28</v>
      </c>
      <c r="B12" s="35" t="s">
        <v>13</v>
      </c>
      <c r="C12" s="36">
        <v>19417</v>
      </c>
      <c r="D12" s="36">
        <v>11559716.24</v>
      </c>
      <c r="E12" s="37">
        <v>3478359.95</v>
      </c>
      <c r="F12" s="38">
        <f>(D12+E12)/C12</f>
        <v>774.47989854251432</v>
      </c>
      <c r="G12" s="29"/>
      <c r="H12" s="20"/>
    </row>
    <row r="13" spans="1:8" s="16" customFormat="1" ht="15.6" customHeight="1" x14ac:dyDescent="0.3">
      <c r="A13" s="34" t="s">
        <v>78</v>
      </c>
      <c r="B13" s="35" t="s">
        <v>13</v>
      </c>
      <c r="C13" s="36">
        <v>19382</v>
      </c>
      <c r="D13" s="36">
        <v>12241102.529999999</v>
      </c>
      <c r="E13" s="37">
        <v>2350087.46</v>
      </c>
      <c r="F13" s="38">
        <f>(D13+E13)/C13</f>
        <v>752.82168971210388</v>
      </c>
      <c r="G13" s="29"/>
      <c r="H13" s="20"/>
    </row>
    <row r="14" spans="1:8" s="16" customFormat="1" ht="15.6" customHeight="1" x14ac:dyDescent="0.3">
      <c r="A14" s="34" t="s">
        <v>62</v>
      </c>
      <c r="B14" s="35" t="s">
        <v>12</v>
      </c>
      <c r="C14" s="36">
        <v>18725</v>
      </c>
      <c r="D14" s="36">
        <v>12265142.890000001</v>
      </c>
      <c r="E14" s="37">
        <v>1680158.68</v>
      </c>
      <c r="F14" s="38">
        <f>(D14+E14)/C14</f>
        <v>744.74240694259015</v>
      </c>
      <c r="G14" s="29"/>
      <c r="H14" s="20"/>
    </row>
    <row r="15" spans="1:8" s="16" customFormat="1" ht="15.6" customHeight="1" x14ac:dyDescent="0.3">
      <c r="A15" s="34" t="s">
        <v>112</v>
      </c>
      <c r="B15" s="35" t="s">
        <v>19</v>
      </c>
      <c r="C15" s="36">
        <v>18664</v>
      </c>
      <c r="D15" s="36">
        <v>8055694.7400000002</v>
      </c>
      <c r="E15" s="37">
        <v>441740.72</v>
      </c>
      <c r="F15" s="38">
        <f>(D15+E15)/C15</f>
        <v>455.28479747106735</v>
      </c>
      <c r="G15" s="29"/>
      <c r="H15" s="20"/>
    </row>
    <row r="16" spans="1:8" s="16" customFormat="1" ht="15.6" customHeight="1" x14ac:dyDescent="0.3">
      <c r="A16" s="34" t="s">
        <v>68</v>
      </c>
      <c r="B16" s="35" t="s">
        <v>10</v>
      </c>
      <c r="C16" s="36">
        <v>18584</v>
      </c>
      <c r="D16" s="36">
        <v>8140208.0899999999</v>
      </c>
      <c r="E16" s="37">
        <v>65948.55</v>
      </c>
      <c r="F16" s="38">
        <f>(D16+E16)/C16</f>
        <v>441.57106328024105</v>
      </c>
      <c r="G16" s="29"/>
      <c r="H16" s="20"/>
    </row>
    <row r="17" spans="1:8" s="16" customFormat="1" ht="15.6" customHeight="1" x14ac:dyDescent="0.3">
      <c r="A17" s="34" t="s">
        <v>31</v>
      </c>
      <c r="B17" s="35" t="s">
        <v>11</v>
      </c>
      <c r="C17" s="36">
        <v>18436</v>
      </c>
      <c r="D17" s="36">
        <v>12163007.960000001</v>
      </c>
      <c r="E17" s="37">
        <v>1788853.25</v>
      </c>
      <c r="F17" s="38">
        <f>(D17+E17)/C17</f>
        <v>756.77268442178354</v>
      </c>
      <c r="G17" s="29"/>
      <c r="H17" s="20"/>
    </row>
    <row r="18" spans="1:8" s="16" customFormat="1" ht="15.6" customHeight="1" x14ac:dyDescent="0.3">
      <c r="A18" s="34" t="s">
        <v>74</v>
      </c>
      <c r="B18" s="35" t="s">
        <v>13</v>
      </c>
      <c r="C18" s="36">
        <v>18189</v>
      </c>
      <c r="D18" s="36">
        <v>12049732.24</v>
      </c>
      <c r="E18" s="37">
        <v>3166556.21</v>
      </c>
      <c r="F18" s="38">
        <f>(D18+E18)/C18</f>
        <v>836.56542140854356</v>
      </c>
      <c r="G18" s="29"/>
      <c r="H18" s="20"/>
    </row>
    <row r="19" spans="1:8" s="16" customFormat="1" ht="15.6" customHeight="1" x14ac:dyDescent="0.3">
      <c r="A19" s="34" t="s">
        <v>77</v>
      </c>
      <c r="B19" s="35" t="s">
        <v>16</v>
      </c>
      <c r="C19" s="36">
        <v>18099</v>
      </c>
      <c r="D19" s="36">
        <v>7984021.1900000004</v>
      </c>
      <c r="E19" s="37">
        <v>409482.39</v>
      </c>
      <c r="F19" s="38">
        <f>(D19+E19)/C19</f>
        <v>463.75510138681693</v>
      </c>
      <c r="G19" s="29"/>
      <c r="H19" s="20"/>
    </row>
    <row r="20" spans="1:8" s="16" customFormat="1" ht="15.6" customHeight="1" x14ac:dyDescent="0.3">
      <c r="A20" s="34" t="s">
        <v>90</v>
      </c>
      <c r="B20" s="35" t="s">
        <v>13</v>
      </c>
      <c r="C20" s="36">
        <v>17374</v>
      </c>
      <c r="D20" s="36">
        <v>19271236.539999999</v>
      </c>
      <c r="E20" s="37">
        <v>5099492.2699999996</v>
      </c>
      <c r="F20" s="38">
        <f>(D20+E20)/C20</f>
        <v>1402.7126056175894</v>
      </c>
      <c r="G20" s="29"/>
      <c r="H20" s="20"/>
    </row>
    <row r="21" spans="1:8" s="16" customFormat="1" ht="15.6" customHeight="1" x14ac:dyDescent="0.3">
      <c r="A21" s="34" t="s">
        <v>32</v>
      </c>
      <c r="B21" s="35" t="s">
        <v>17</v>
      </c>
      <c r="C21" s="36">
        <v>17264</v>
      </c>
      <c r="D21" s="36">
        <v>7706194.6900000004</v>
      </c>
      <c r="E21" s="37">
        <v>1993829.38</v>
      </c>
      <c r="F21" s="38">
        <f>(D21+E21)/C21</f>
        <v>561.86423018999074</v>
      </c>
      <c r="G21" s="29"/>
      <c r="H21" s="20"/>
    </row>
    <row r="22" spans="1:8" s="16" customFormat="1" ht="15.6" customHeight="1" x14ac:dyDescent="0.3">
      <c r="A22" s="34" t="s">
        <v>46</v>
      </c>
      <c r="B22" s="35" t="s">
        <v>13</v>
      </c>
      <c r="C22" s="36">
        <v>17153</v>
      </c>
      <c r="D22" s="36">
        <v>8789892.5600000005</v>
      </c>
      <c r="E22" s="37">
        <v>1348941.05</v>
      </c>
      <c r="F22" s="38">
        <f>(D22+E22)/C22</f>
        <v>591.08223692648528</v>
      </c>
      <c r="G22" s="29"/>
      <c r="H22" s="20"/>
    </row>
    <row r="23" spans="1:8" s="16" customFormat="1" ht="15.6" customHeight="1" x14ac:dyDescent="0.3">
      <c r="A23" s="34" t="s">
        <v>101</v>
      </c>
      <c r="B23" s="35" t="s">
        <v>11</v>
      </c>
      <c r="C23" s="36">
        <v>16946</v>
      </c>
      <c r="D23" s="36">
        <v>8329126.6399999997</v>
      </c>
      <c r="E23" s="37">
        <v>700906.22</v>
      </c>
      <c r="F23" s="38">
        <f>(D23+E23)/C23</f>
        <v>532.87105275581257</v>
      </c>
      <c r="G23" s="29"/>
      <c r="H23" s="20"/>
    </row>
    <row r="24" spans="1:8" s="16" customFormat="1" ht="15.6" customHeight="1" x14ac:dyDescent="0.3">
      <c r="A24" s="34" t="s">
        <v>50</v>
      </c>
      <c r="B24" s="35" t="s">
        <v>12</v>
      </c>
      <c r="C24" s="36">
        <v>16693</v>
      </c>
      <c r="D24" s="36">
        <v>7365281.9100000001</v>
      </c>
      <c r="E24" s="37">
        <v>242123.13</v>
      </c>
      <c r="F24" s="38">
        <f>(D24+E24)/C24</f>
        <v>455.72425807224585</v>
      </c>
      <c r="G24" s="29"/>
      <c r="H24" s="20"/>
    </row>
    <row r="25" spans="1:8" s="16" customFormat="1" ht="15.6" customHeight="1" x14ac:dyDescent="0.3">
      <c r="A25" s="34" t="s">
        <v>53</v>
      </c>
      <c r="B25" s="35" t="s">
        <v>13</v>
      </c>
      <c r="C25" s="36">
        <v>16482</v>
      </c>
      <c r="D25" s="36">
        <v>6537200.6399999997</v>
      </c>
      <c r="E25" s="37">
        <v>781830.53</v>
      </c>
      <c r="F25" s="38">
        <f>(D25+E25)/C25</f>
        <v>444.06207802451161</v>
      </c>
      <c r="G25" s="29"/>
      <c r="H25" s="20"/>
    </row>
    <row r="26" spans="1:8" s="16" customFormat="1" ht="15.6" customHeight="1" x14ac:dyDescent="0.3">
      <c r="A26" s="34" t="s">
        <v>38</v>
      </c>
      <c r="B26" s="35" t="s">
        <v>13</v>
      </c>
      <c r="C26" s="36">
        <v>16410</v>
      </c>
      <c r="D26" s="36">
        <v>11078387.01</v>
      </c>
      <c r="E26" s="37">
        <v>5859805.3700000001</v>
      </c>
      <c r="F26" s="38">
        <f>(D26+E26)/C26</f>
        <v>1032.1872260816574</v>
      </c>
      <c r="G26" s="29"/>
      <c r="H26" s="20"/>
    </row>
    <row r="27" spans="1:8" s="16" customFormat="1" ht="15.6" customHeight="1" x14ac:dyDescent="0.3">
      <c r="A27" s="34" t="s">
        <v>108</v>
      </c>
      <c r="B27" s="35" t="s">
        <v>15</v>
      </c>
      <c r="C27" s="36">
        <v>16137</v>
      </c>
      <c r="D27" s="36">
        <v>7174528.8799999999</v>
      </c>
      <c r="E27" s="37">
        <v>272496.03999999998</v>
      </c>
      <c r="F27" s="38">
        <f>(D27+E27)/C27</f>
        <v>461.48757018033092</v>
      </c>
      <c r="G27" s="29"/>
      <c r="H27" s="20"/>
    </row>
    <row r="28" spans="1:8" s="16" customFormat="1" ht="15.6" customHeight="1" x14ac:dyDescent="0.3">
      <c r="A28" s="34" t="s">
        <v>111</v>
      </c>
      <c r="B28" s="35" t="s">
        <v>12</v>
      </c>
      <c r="C28" s="36">
        <v>15269</v>
      </c>
      <c r="D28" s="36">
        <v>8278970.1399999997</v>
      </c>
      <c r="E28" s="37">
        <v>880224.11</v>
      </c>
      <c r="F28" s="38">
        <f>(D28+E28)/C28</f>
        <v>599.8555406378938</v>
      </c>
      <c r="G28" s="29"/>
      <c r="H28" s="20"/>
    </row>
    <row r="29" spans="1:8" s="16" customFormat="1" ht="15.6" customHeight="1" x14ac:dyDescent="0.3">
      <c r="A29" s="34" t="s">
        <v>51</v>
      </c>
      <c r="B29" s="35" t="s">
        <v>10</v>
      </c>
      <c r="C29" s="36">
        <v>15246</v>
      </c>
      <c r="D29" s="36">
        <v>6425426.2400000002</v>
      </c>
      <c r="E29" s="37">
        <v>209190.54</v>
      </c>
      <c r="F29" s="38">
        <f>(D29+E29)/C29</f>
        <v>435.17098124098123</v>
      </c>
      <c r="G29" s="29"/>
      <c r="H29" s="20"/>
    </row>
    <row r="30" spans="1:8" s="16" customFormat="1" ht="15.6" customHeight="1" x14ac:dyDescent="0.3">
      <c r="A30" s="34" t="s">
        <v>86</v>
      </c>
      <c r="B30" s="35" t="s">
        <v>12</v>
      </c>
      <c r="C30" s="36">
        <v>15063</v>
      </c>
      <c r="D30" s="36">
        <v>6450156.5999999996</v>
      </c>
      <c r="E30" s="37">
        <v>345641.22</v>
      </c>
      <c r="F30" s="38">
        <f>(D30+E30)/C30</f>
        <v>451.15832304321845</v>
      </c>
      <c r="G30" s="29"/>
      <c r="H30" s="20"/>
    </row>
    <row r="31" spans="1:8" s="16" customFormat="1" ht="15.6" customHeight="1" x14ac:dyDescent="0.3">
      <c r="A31" s="34" t="s">
        <v>43</v>
      </c>
      <c r="B31" s="35" t="s">
        <v>11</v>
      </c>
      <c r="C31" s="36">
        <v>14381</v>
      </c>
      <c r="D31" s="36">
        <v>10713181.470000001</v>
      </c>
      <c r="E31" s="37">
        <v>3312017.83</v>
      </c>
      <c r="F31" s="38">
        <f>(D31+E31)/C31</f>
        <v>975.2589736457827</v>
      </c>
      <c r="G31" s="29"/>
      <c r="H31" s="20"/>
    </row>
    <row r="32" spans="1:8" s="16" customFormat="1" ht="15.6" customHeight="1" x14ac:dyDescent="0.3">
      <c r="A32" s="34" t="s">
        <v>35</v>
      </c>
      <c r="B32" s="35" t="s">
        <v>15</v>
      </c>
      <c r="C32" s="36">
        <v>14359</v>
      </c>
      <c r="D32" s="36">
        <v>6258421.7999999998</v>
      </c>
      <c r="E32" s="37">
        <v>4444425.6900000004</v>
      </c>
      <c r="F32" s="38">
        <f>(D32+E32)/C32</f>
        <v>745.37554774009334</v>
      </c>
      <c r="G32" s="29"/>
      <c r="H32" s="20"/>
    </row>
    <row r="33" spans="1:8" s="16" customFormat="1" ht="15.6" customHeight="1" x14ac:dyDescent="0.3">
      <c r="A33" s="34" t="s">
        <v>99</v>
      </c>
      <c r="B33" s="35" t="s">
        <v>13</v>
      </c>
      <c r="C33" s="36">
        <v>14105</v>
      </c>
      <c r="D33" s="36">
        <v>9025212.3399999999</v>
      </c>
      <c r="E33" s="37">
        <v>5230434.1900000004</v>
      </c>
      <c r="F33" s="38">
        <f>(D33+E33)/C33</f>
        <v>1010.6803637008154</v>
      </c>
      <c r="G33" s="29"/>
      <c r="H33" s="20"/>
    </row>
    <row r="34" spans="1:8" s="16" customFormat="1" ht="15.6" customHeight="1" x14ac:dyDescent="0.3">
      <c r="A34" s="34" t="s">
        <v>114</v>
      </c>
      <c r="B34" s="35" t="s">
        <v>17</v>
      </c>
      <c r="C34" s="36">
        <v>13944</v>
      </c>
      <c r="D34" s="36">
        <v>6691382.3499999996</v>
      </c>
      <c r="E34" s="37">
        <v>643439.99</v>
      </c>
      <c r="F34" s="38">
        <f>(D34+E34)/C34</f>
        <v>526.01996127366613</v>
      </c>
      <c r="G34" s="29"/>
      <c r="H34" s="20"/>
    </row>
    <row r="35" spans="1:8" s="16" customFormat="1" ht="15.6" customHeight="1" x14ac:dyDescent="0.3">
      <c r="A35" s="34" t="s">
        <v>27</v>
      </c>
      <c r="B35" s="35" t="s">
        <v>16</v>
      </c>
      <c r="C35" s="36">
        <v>13570</v>
      </c>
      <c r="D35" s="36">
        <v>7235927.0700000003</v>
      </c>
      <c r="E35" s="37">
        <v>2878649.67</v>
      </c>
      <c r="F35" s="38">
        <f>(D35+E35)/C35</f>
        <v>745.36306116433309</v>
      </c>
      <c r="G35" s="29"/>
      <c r="H35" s="20"/>
    </row>
    <row r="36" spans="1:8" s="16" customFormat="1" ht="15.6" customHeight="1" x14ac:dyDescent="0.3">
      <c r="A36" s="34" t="s">
        <v>60</v>
      </c>
      <c r="B36" s="35" t="s">
        <v>13</v>
      </c>
      <c r="C36" s="36">
        <v>13524</v>
      </c>
      <c r="D36" s="36">
        <v>7572208.8499999996</v>
      </c>
      <c r="E36" s="37">
        <v>1638999.29</v>
      </c>
      <c r="F36" s="38">
        <f>(D36+E36)/C36</f>
        <v>681.10086808636504</v>
      </c>
      <c r="G36" s="29"/>
      <c r="H36" s="20"/>
    </row>
    <row r="37" spans="1:8" s="16" customFormat="1" ht="15.6" customHeight="1" x14ac:dyDescent="0.3">
      <c r="A37" s="34" t="s">
        <v>115</v>
      </c>
      <c r="B37" s="35" t="s">
        <v>17</v>
      </c>
      <c r="C37" s="36">
        <v>13261</v>
      </c>
      <c r="D37" s="36">
        <v>6847258.7400000002</v>
      </c>
      <c r="E37" s="37">
        <v>385517.41</v>
      </c>
      <c r="F37" s="38">
        <f>(D37+E37)/C37</f>
        <v>545.41709901214085</v>
      </c>
      <c r="G37" s="29"/>
      <c r="H37" s="20"/>
    </row>
    <row r="38" spans="1:8" s="16" customFormat="1" ht="15.6" customHeight="1" x14ac:dyDescent="0.3">
      <c r="A38" s="34" t="s">
        <v>14</v>
      </c>
      <c r="B38" s="35" t="s">
        <v>11</v>
      </c>
      <c r="C38" s="36">
        <v>13210</v>
      </c>
      <c r="D38" s="36">
        <v>11540309.689999999</v>
      </c>
      <c r="E38" s="37">
        <v>763828.04</v>
      </c>
      <c r="F38" s="38">
        <f>(D38+E38)/C38</f>
        <v>931.4260204390614</v>
      </c>
      <c r="G38" s="29"/>
      <c r="H38" s="20"/>
    </row>
    <row r="39" spans="1:8" s="16" customFormat="1" ht="15.6" customHeight="1" x14ac:dyDescent="0.3">
      <c r="A39" s="34" t="s">
        <v>59</v>
      </c>
      <c r="B39" s="35" t="s">
        <v>15</v>
      </c>
      <c r="C39" s="36">
        <v>13144</v>
      </c>
      <c r="D39" s="36">
        <v>5685353.5800000001</v>
      </c>
      <c r="E39" s="37">
        <v>460153.98</v>
      </c>
      <c r="F39" s="38">
        <f>(D39+E39)/C39</f>
        <v>467.55230979914796</v>
      </c>
      <c r="G39" s="29"/>
      <c r="H39" s="20"/>
    </row>
    <row r="40" spans="1:8" s="16" customFormat="1" ht="15.6" customHeight="1" x14ac:dyDescent="0.3">
      <c r="A40" s="34" t="s">
        <v>143</v>
      </c>
      <c r="B40" s="35" t="s">
        <v>19</v>
      </c>
      <c r="C40" s="36">
        <v>12915</v>
      </c>
      <c r="D40" s="36">
        <v>6267661.29</v>
      </c>
      <c r="E40" s="37">
        <v>352869.18</v>
      </c>
      <c r="F40" s="38">
        <f>(D40+E40)/C40</f>
        <v>512.62334262485479</v>
      </c>
      <c r="G40" s="29"/>
      <c r="H40" s="20"/>
    </row>
    <row r="41" spans="1:8" s="16" customFormat="1" ht="15.6" customHeight="1" x14ac:dyDescent="0.3">
      <c r="A41" s="34" t="s">
        <v>94</v>
      </c>
      <c r="B41" s="35" t="s">
        <v>15</v>
      </c>
      <c r="C41" s="36">
        <v>12663</v>
      </c>
      <c r="D41" s="36">
        <v>5952316.0199999996</v>
      </c>
      <c r="E41" s="37">
        <v>2630495.92</v>
      </c>
      <c r="F41" s="38">
        <f>(D41+E41)/C41</f>
        <v>677.78661770512508</v>
      </c>
      <c r="G41" s="29"/>
      <c r="H41" s="20"/>
    </row>
    <row r="42" spans="1:8" s="16" customFormat="1" ht="15.6" customHeight="1" x14ac:dyDescent="0.3">
      <c r="A42" s="34" t="s">
        <v>119</v>
      </c>
      <c r="B42" s="35" t="s">
        <v>15</v>
      </c>
      <c r="C42" s="36">
        <v>12611</v>
      </c>
      <c r="D42" s="36">
        <v>5401004</v>
      </c>
      <c r="E42" s="37">
        <v>1590139</v>
      </c>
      <c r="F42" s="38">
        <f>(D42+E42)/C42</f>
        <v>554.3686464197923</v>
      </c>
      <c r="G42" s="29"/>
      <c r="H42" s="20"/>
    </row>
    <row r="43" spans="1:8" s="16" customFormat="1" ht="15.6" customHeight="1" x14ac:dyDescent="0.3">
      <c r="A43" s="34" t="s">
        <v>144</v>
      </c>
      <c r="B43" s="35" t="s">
        <v>13</v>
      </c>
      <c r="C43" s="36">
        <v>12394</v>
      </c>
      <c r="D43" s="36">
        <v>9278441.4900000002</v>
      </c>
      <c r="E43" s="37">
        <v>3097629.42</v>
      </c>
      <c r="F43" s="38">
        <f>(D43+E43)/C43</f>
        <v>998.55340568016788</v>
      </c>
      <c r="G43" s="29"/>
      <c r="H43" s="20"/>
    </row>
    <row r="44" spans="1:8" s="16" customFormat="1" ht="15.6" customHeight="1" x14ac:dyDescent="0.3">
      <c r="A44" s="34" t="s">
        <v>131</v>
      </c>
      <c r="B44" s="35" t="s">
        <v>12</v>
      </c>
      <c r="C44" s="36">
        <v>12325</v>
      </c>
      <c r="D44" s="36">
        <v>5569472.1699999999</v>
      </c>
      <c r="E44" s="37">
        <v>127837.34</v>
      </c>
      <c r="F44" s="38">
        <f>(D44+E44)/C44</f>
        <v>462.25634969574037</v>
      </c>
      <c r="G44" s="29"/>
      <c r="H44" s="20"/>
    </row>
    <row r="45" spans="1:8" s="16" customFormat="1" ht="15.6" customHeight="1" x14ac:dyDescent="0.3">
      <c r="A45" s="34" t="s">
        <v>70</v>
      </c>
      <c r="B45" s="35" t="s">
        <v>12</v>
      </c>
      <c r="C45" s="36">
        <v>12294</v>
      </c>
      <c r="D45" s="36">
        <v>5961851.5</v>
      </c>
      <c r="E45" s="37">
        <v>1602.94</v>
      </c>
      <c r="F45" s="38">
        <f>(D45+E45)/C45</f>
        <v>485.07031397429643</v>
      </c>
      <c r="G45" s="29"/>
      <c r="H45" s="20"/>
    </row>
    <row r="46" spans="1:8" s="16" customFormat="1" ht="15.6" customHeight="1" x14ac:dyDescent="0.3">
      <c r="A46" s="34" t="s">
        <v>20</v>
      </c>
      <c r="B46" s="35" t="s">
        <v>13</v>
      </c>
      <c r="C46" s="36">
        <v>12250</v>
      </c>
      <c r="D46" s="36">
        <v>4080322.1</v>
      </c>
      <c r="E46" s="37">
        <v>2859752.71</v>
      </c>
      <c r="F46" s="38">
        <f>(D46+E46)/C46</f>
        <v>566.53671918367354</v>
      </c>
      <c r="G46" s="29"/>
      <c r="H46" s="20"/>
    </row>
    <row r="47" spans="1:8" s="16" customFormat="1" ht="15.6" customHeight="1" x14ac:dyDescent="0.3">
      <c r="A47" s="34" t="s">
        <v>126</v>
      </c>
      <c r="B47" s="35" t="s">
        <v>19</v>
      </c>
      <c r="C47" s="36">
        <v>12169</v>
      </c>
      <c r="D47" s="36">
        <v>8597811.1899999995</v>
      </c>
      <c r="E47" s="37">
        <v>1890955.13</v>
      </c>
      <c r="F47" s="38">
        <f>(D47+E47)/C47</f>
        <v>861.92508176514093</v>
      </c>
      <c r="G47" s="29"/>
      <c r="H47" s="20"/>
    </row>
    <row r="48" spans="1:8" s="16" customFormat="1" ht="15.6" customHeight="1" x14ac:dyDescent="0.3">
      <c r="A48" s="34" t="s">
        <v>107</v>
      </c>
      <c r="B48" s="35" t="s">
        <v>10</v>
      </c>
      <c r="C48" s="36">
        <v>11906</v>
      </c>
      <c r="D48" s="36">
        <v>7123858.3499999996</v>
      </c>
      <c r="E48" s="37">
        <v>724892.6</v>
      </c>
      <c r="F48" s="38">
        <f>(D48+E48)/C48</f>
        <v>659.22652024189483</v>
      </c>
      <c r="G48" s="29"/>
      <c r="H48" s="20"/>
    </row>
    <row r="49" spans="1:8" s="16" customFormat="1" ht="15.6" customHeight="1" x14ac:dyDescent="0.3">
      <c r="A49" s="34" t="s">
        <v>104</v>
      </c>
      <c r="B49" s="35" t="s">
        <v>13</v>
      </c>
      <c r="C49" s="36">
        <v>11871</v>
      </c>
      <c r="D49" s="36">
        <v>6230254.9699999997</v>
      </c>
      <c r="E49" s="37">
        <v>1916160.46</v>
      </c>
      <c r="F49" s="38">
        <f>(D49+E49)/C49</f>
        <v>686.24508718726304</v>
      </c>
      <c r="G49" s="29"/>
      <c r="H49" s="20"/>
    </row>
    <row r="50" spans="1:8" s="16" customFormat="1" ht="15.6" customHeight="1" x14ac:dyDescent="0.3">
      <c r="A50" s="34" t="s">
        <v>97</v>
      </c>
      <c r="B50" s="35" t="s">
        <v>12</v>
      </c>
      <c r="C50" s="36">
        <v>11674</v>
      </c>
      <c r="D50" s="36">
        <v>6667890.25</v>
      </c>
      <c r="E50" s="37">
        <v>644782.6</v>
      </c>
      <c r="F50" s="38">
        <f>(D50+E50)/C50</f>
        <v>626.40678859002912</v>
      </c>
      <c r="G50" s="29"/>
      <c r="H50" s="20"/>
    </row>
    <row r="51" spans="1:8" s="16" customFormat="1" ht="15.6" customHeight="1" x14ac:dyDescent="0.3">
      <c r="A51" s="34" t="s">
        <v>76</v>
      </c>
      <c r="B51" s="35" t="s">
        <v>17</v>
      </c>
      <c r="C51" s="36">
        <v>11385</v>
      </c>
      <c r="D51" s="36">
        <v>4727758.87</v>
      </c>
      <c r="E51" s="37">
        <v>634451.51</v>
      </c>
      <c r="F51" s="38">
        <f>(D51+E51)/C51</f>
        <v>470.9890540184453</v>
      </c>
      <c r="G51" s="29"/>
      <c r="H51" s="20"/>
    </row>
    <row r="52" spans="1:8" s="16" customFormat="1" ht="15.6" customHeight="1" x14ac:dyDescent="0.3">
      <c r="A52" s="34" t="s">
        <v>145</v>
      </c>
      <c r="B52" s="35" t="s">
        <v>13</v>
      </c>
      <c r="C52" s="36">
        <v>11251</v>
      </c>
      <c r="D52" s="36">
        <v>6602533.7000000002</v>
      </c>
      <c r="E52" s="37">
        <v>806353.3</v>
      </c>
      <c r="F52" s="38">
        <f>(D52+E52)/C52</f>
        <v>658.50919918229488</v>
      </c>
      <c r="G52" s="29"/>
      <c r="H52" s="20"/>
    </row>
    <row r="53" spans="1:8" s="16" customFormat="1" ht="15.6" customHeight="1" x14ac:dyDescent="0.3">
      <c r="A53" s="34" t="s">
        <v>103</v>
      </c>
      <c r="B53" s="35" t="s">
        <v>13</v>
      </c>
      <c r="C53" s="36">
        <v>10799</v>
      </c>
      <c r="D53" s="36">
        <v>7974822.2800000003</v>
      </c>
      <c r="E53" s="37">
        <v>2801146.29</v>
      </c>
      <c r="F53" s="38">
        <f>(D53+E53)/C53</f>
        <v>997.86726270951021</v>
      </c>
      <c r="G53" s="29"/>
      <c r="H53" s="20"/>
    </row>
    <row r="54" spans="1:8" s="16" customFormat="1" ht="15.6" customHeight="1" x14ac:dyDescent="0.3">
      <c r="A54" s="34" t="s">
        <v>42</v>
      </c>
      <c r="B54" s="35" t="s">
        <v>13</v>
      </c>
      <c r="C54" s="36">
        <v>10728</v>
      </c>
      <c r="D54" s="36">
        <v>6482236.7000000002</v>
      </c>
      <c r="E54" s="37">
        <v>506984.16</v>
      </c>
      <c r="F54" s="38">
        <f>(D54+E54)/C54</f>
        <v>651.49336875466076</v>
      </c>
      <c r="G54" s="29"/>
      <c r="H54" s="20"/>
    </row>
    <row r="55" spans="1:8" s="16" customFormat="1" ht="15.6" customHeight="1" x14ac:dyDescent="0.3">
      <c r="A55" s="34" t="s">
        <v>92</v>
      </c>
      <c r="B55" s="35" t="s">
        <v>15</v>
      </c>
      <c r="C55" s="36">
        <v>10709</v>
      </c>
      <c r="D55" s="36">
        <v>4499049.07</v>
      </c>
      <c r="E55" s="37">
        <v>725118.44</v>
      </c>
      <c r="F55" s="38">
        <f>(D55+E55)/C55</f>
        <v>487.82963021757399</v>
      </c>
      <c r="G55" s="29"/>
      <c r="H55" s="20"/>
    </row>
    <row r="56" spans="1:8" s="16" customFormat="1" ht="15.6" customHeight="1" x14ac:dyDescent="0.3">
      <c r="A56" s="34" t="s">
        <v>56</v>
      </c>
      <c r="B56" s="35" t="s">
        <v>10</v>
      </c>
      <c r="C56" s="36">
        <v>10603</v>
      </c>
      <c r="D56" s="36">
        <v>3750046.64</v>
      </c>
      <c r="E56" s="37">
        <v>60000</v>
      </c>
      <c r="F56" s="38">
        <f>(D56+E56)/C56</f>
        <v>359.33666320852592</v>
      </c>
      <c r="G56" s="29"/>
      <c r="H56" s="20"/>
    </row>
    <row r="57" spans="1:8" s="16" customFormat="1" ht="15.6" customHeight="1" x14ac:dyDescent="0.3">
      <c r="A57" s="34" t="s">
        <v>57</v>
      </c>
      <c r="B57" s="35" t="s">
        <v>13</v>
      </c>
      <c r="C57" s="36">
        <v>10473</v>
      </c>
      <c r="D57" s="36">
        <v>5162895.08</v>
      </c>
      <c r="E57" s="37">
        <v>1247152.53</v>
      </c>
      <c r="F57" s="38">
        <f>(D57+E57)/C57</f>
        <v>612.05457939463383</v>
      </c>
      <c r="G57" s="29"/>
      <c r="H57" s="20"/>
    </row>
    <row r="58" spans="1:8" s="16" customFormat="1" ht="15.6" customHeight="1" x14ac:dyDescent="0.3">
      <c r="A58" s="34" t="s">
        <v>132</v>
      </c>
      <c r="B58" s="35" t="s">
        <v>12</v>
      </c>
      <c r="C58" s="36">
        <v>10399</v>
      </c>
      <c r="D58" s="36">
        <v>4877994.4800000004</v>
      </c>
      <c r="E58" s="37">
        <v>39680.559999999998</v>
      </c>
      <c r="F58" s="38">
        <f>(D58+E58)/C58</f>
        <v>472.89884027310319</v>
      </c>
      <c r="G58" s="29"/>
      <c r="H58" s="20"/>
    </row>
    <row r="59" spans="1:8" s="16" customFormat="1" ht="15.6" customHeight="1" x14ac:dyDescent="0.3">
      <c r="A59" s="34" t="s">
        <v>125</v>
      </c>
      <c r="B59" s="35" t="s">
        <v>17</v>
      </c>
      <c r="C59" s="36">
        <v>10320</v>
      </c>
      <c r="D59" s="36">
        <v>7428505.3099999996</v>
      </c>
      <c r="E59" s="37">
        <v>1295941.0900000001</v>
      </c>
      <c r="F59" s="38">
        <f>(D59+E59)/C59</f>
        <v>845.39209302325582</v>
      </c>
      <c r="G59" s="29"/>
      <c r="H59" s="20"/>
    </row>
    <row r="60" spans="1:8" s="16" customFormat="1" ht="15.6" customHeight="1" x14ac:dyDescent="0.3">
      <c r="A60" s="34" t="s">
        <v>98</v>
      </c>
      <c r="B60" s="35" t="s">
        <v>11</v>
      </c>
      <c r="C60" s="36">
        <v>10289</v>
      </c>
      <c r="D60" s="36">
        <v>5959072.1699999999</v>
      </c>
      <c r="E60" s="37">
        <v>527069.14</v>
      </c>
      <c r="F60" s="38">
        <f>(D60+E60)/C60</f>
        <v>630.39569540285743</v>
      </c>
      <c r="G60" s="29"/>
      <c r="H60" s="20"/>
    </row>
    <row r="61" spans="1:8" s="16" customFormat="1" ht="15.6" customHeight="1" x14ac:dyDescent="0.3">
      <c r="A61" s="34" t="s">
        <v>21</v>
      </c>
      <c r="B61" s="35" t="s">
        <v>17</v>
      </c>
      <c r="C61" s="36">
        <v>10243</v>
      </c>
      <c r="D61" s="36">
        <v>5064045.84</v>
      </c>
      <c r="E61" s="37">
        <v>1325688.8400000001</v>
      </c>
      <c r="F61" s="38">
        <f>(D61+E61)/C61</f>
        <v>623.81476911061213</v>
      </c>
      <c r="G61" s="29"/>
      <c r="H61" s="20"/>
    </row>
    <row r="62" spans="1:8" s="16" customFormat="1" ht="15.6" customHeight="1" x14ac:dyDescent="0.3">
      <c r="A62" s="34" t="s">
        <v>79</v>
      </c>
      <c r="B62" s="35" t="s">
        <v>17</v>
      </c>
      <c r="C62" s="36">
        <v>10011</v>
      </c>
      <c r="D62" s="36">
        <v>5824991.25</v>
      </c>
      <c r="E62" s="37">
        <v>20930.45</v>
      </c>
      <c r="F62" s="38">
        <f>(D62+E62)/C62</f>
        <v>583.94982519228847</v>
      </c>
      <c r="G62" s="29"/>
      <c r="H62" s="20"/>
    </row>
    <row r="63" spans="1:8" s="16" customFormat="1" ht="15.6" customHeight="1" x14ac:dyDescent="0.3">
      <c r="A63" s="34" t="s">
        <v>71</v>
      </c>
      <c r="B63" s="35" t="s">
        <v>12</v>
      </c>
      <c r="C63" s="36">
        <v>9918</v>
      </c>
      <c r="D63" s="36">
        <v>7132446.2000000002</v>
      </c>
      <c r="E63" s="37">
        <v>2348327.8199999998</v>
      </c>
      <c r="F63" s="38">
        <f>(D63+E63)/C63</f>
        <v>955.91591248235522</v>
      </c>
      <c r="G63" s="29"/>
      <c r="H63" s="20"/>
    </row>
    <row r="64" spans="1:8" s="16" customFormat="1" ht="15.6" customHeight="1" x14ac:dyDescent="0.3">
      <c r="A64" s="34" t="s">
        <v>55</v>
      </c>
      <c r="B64" s="35" t="s">
        <v>11</v>
      </c>
      <c r="C64" s="36">
        <v>9907</v>
      </c>
      <c r="D64" s="36">
        <v>7765658.8300000001</v>
      </c>
      <c r="E64" s="37">
        <v>1746238.69</v>
      </c>
      <c r="F64" s="38">
        <f>(D64+E64)/C64</f>
        <v>960.1188573735742</v>
      </c>
      <c r="G64" s="29"/>
      <c r="H64" s="20"/>
    </row>
    <row r="65" spans="1:8" s="16" customFormat="1" ht="15.6" customHeight="1" x14ac:dyDescent="0.3">
      <c r="A65" s="34" t="s">
        <v>146</v>
      </c>
      <c r="B65" s="35" t="s">
        <v>15</v>
      </c>
      <c r="C65" s="36">
        <v>9811</v>
      </c>
      <c r="D65" s="36">
        <v>6177191.1399999997</v>
      </c>
      <c r="E65" s="37">
        <v>4146174.12</v>
      </c>
      <c r="F65" s="38">
        <f>(D65+E65)/C65</f>
        <v>1052.2235511160941</v>
      </c>
      <c r="G65" s="29"/>
      <c r="H65" s="20"/>
    </row>
    <row r="66" spans="1:8" s="16" customFormat="1" ht="15.6" customHeight="1" x14ac:dyDescent="0.3">
      <c r="A66" s="34" t="s">
        <v>110</v>
      </c>
      <c r="B66" s="35" t="s">
        <v>11</v>
      </c>
      <c r="C66" s="36">
        <v>9765</v>
      </c>
      <c r="D66" s="36">
        <v>7208010.1900000004</v>
      </c>
      <c r="E66" s="37">
        <v>1166410.25</v>
      </c>
      <c r="F66" s="38">
        <f>(D66+E66)/C66</f>
        <v>857.59553917050698</v>
      </c>
      <c r="G66" s="29"/>
      <c r="H66" s="20"/>
    </row>
    <row r="67" spans="1:8" s="16" customFormat="1" ht="15.6" customHeight="1" x14ac:dyDescent="0.3">
      <c r="A67" s="34" t="s">
        <v>147</v>
      </c>
      <c r="B67" s="35" t="s">
        <v>12</v>
      </c>
      <c r="C67" s="36">
        <v>9708</v>
      </c>
      <c r="D67" s="36">
        <v>7624573.8899999997</v>
      </c>
      <c r="E67" s="37">
        <v>941456.13</v>
      </c>
      <c r="F67" s="38">
        <f>(D67+E67)/C67</f>
        <v>882.36815203955496</v>
      </c>
      <c r="G67" s="29"/>
      <c r="H67" s="20"/>
    </row>
    <row r="68" spans="1:8" s="16" customFormat="1" ht="15.6" customHeight="1" x14ac:dyDescent="0.3">
      <c r="A68" s="34" t="s">
        <v>54</v>
      </c>
      <c r="B68" s="35" t="s">
        <v>11</v>
      </c>
      <c r="C68" s="36">
        <v>9638</v>
      </c>
      <c r="D68" s="36">
        <v>7938641.3700000001</v>
      </c>
      <c r="E68" s="37">
        <v>623562.86</v>
      </c>
      <c r="F68" s="38">
        <f>(D68+E68)/C68</f>
        <v>888.37977069931526</v>
      </c>
      <c r="G68" s="29"/>
      <c r="H68" s="20"/>
    </row>
    <row r="69" spans="1:8" s="16" customFormat="1" ht="15.6" customHeight="1" x14ac:dyDescent="0.3">
      <c r="A69" s="34" t="s">
        <v>91</v>
      </c>
      <c r="B69" s="35" t="s">
        <v>12</v>
      </c>
      <c r="C69" s="36">
        <v>9536</v>
      </c>
      <c r="D69" s="36">
        <v>5850610.8799999999</v>
      </c>
      <c r="E69" s="37">
        <v>470764.07</v>
      </c>
      <c r="F69" s="38">
        <f>(D69+E69)/C69</f>
        <v>662.89586304530201</v>
      </c>
      <c r="G69" s="29"/>
      <c r="H69" s="20"/>
    </row>
    <row r="70" spans="1:8" s="16" customFormat="1" ht="15.6" customHeight="1" x14ac:dyDescent="0.3">
      <c r="A70" s="34" t="s">
        <v>87</v>
      </c>
      <c r="B70" s="35" t="s">
        <v>13</v>
      </c>
      <c r="C70" s="36">
        <v>9504</v>
      </c>
      <c r="D70" s="36">
        <v>5224376.55</v>
      </c>
      <c r="E70" s="37">
        <v>744993.2</v>
      </c>
      <c r="F70" s="38">
        <f>(D70+E70)/C70</f>
        <v>628.09025147306397</v>
      </c>
      <c r="G70" s="29"/>
      <c r="H70" s="20"/>
    </row>
    <row r="71" spans="1:8" s="16" customFormat="1" ht="15.6" customHeight="1" x14ac:dyDescent="0.3">
      <c r="A71" s="34" t="s">
        <v>148</v>
      </c>
      <c r="B71" s="35" t="s">
        <v>13</v>
      </c>
      <c r="C71" s="36">
        <v>9394</v>
      </c>
      <c r="D71" s="36">
        <v>4719393.91</v>
      </c>
      <c r="E71" s="37">
        <v>1316297.03</v>
      </c>
      <c r="F71" s="38">
        <f>(D71+E71)/C71</f>
        <v>642.50489035554608</v>
      </c>
      <c r="G71" s="29"/>
      <c r="H71" s="20"/>
    </row>
    <row r="72" spans="1:8" s="16" customFormat="1" ht="15.6" customHeight="1" x14ac:dyDescent="0.3">
      <c r="A72" s="34" t="s">
        <v>113</v>
      </c>
      <c r="B72" s="35" t="s">
        <v>13</v>
      </c>
      <c r="C72" s="36">
        <v>9373</v>
      </c>
      <c r="D72" s="36">
        <v>5278867.22</v>
      </c>
      <c r="E72" s="37">
        <v>1538034.23</v>
      </c>
      <c r="F72" s="38">
        <f>(D72+E72)/C72</f>
        <v>727.29131014616439</v>
      </c>
      <c r="G72" s="29"/>
      <c r="H72" s="20"/>
    </row>
    <row r="73" spans="1:8" s="16" customFormat="1" ht="15.6" customHeight="1" x14ac:dyDescent="0.3">
      <c r="A73" s="34" t="s">
        <v>93</v>
      </c>
      <c r="B73" s="35" t="s">
        <v>13</v>
      </c>
      <c r="C73" s="36">
        <v>9277</v>
      </c>
      <c r="D73" s="36">
        <v>4890021.7300000004</v>
      </c>
      <c r="E73" s="37">
        <v>1327238.49</v>
      </c>
      <c r="F73" s="38">
        <f>(D73+E73)/C73</f>
        <v>670.18003880564845</v>
      </c>
      <c r="G73" s="29"/>
      <c r="H73" s="20"/>
    </row>
    <row r="74" spans="1:8" s="16" customFormat="1" ht="15.6" customHeight="1" x14ac:dyDescent="0.3">
      <c r="A74" s="34" t="s">
        <v>34</v>
      </c>
      <c r="B74" s="35" t="s">
        <v>16</v>
      </c>
      <c r="C74" s="36">
        <v>9077</v>
      </c>
      <c r="D74" s="36">
        <v>4771025</v>
      </c>
      <c r="E74" s="37">
        <v>548626.66</v>
      </c>
      <c r="F74" s="38">
        <f>(D74+E74)/C74</f>
        <v>586.05835187837397</v>
      </c>
      <c r="G74" s="29"/>
      <c r="H74" s="20"/>
    </row>
    <row r="75" spans="1:8" s="16" customFormat="1" ht="15.6" customHeight="1" x14ac:dyDescent="0.3">
      <c r="A75" s="34" t="s">
        <v>84</v>
      </c>
      <c r="B75" s="35" t="s">
        <v>11</v>
      </c>
      <c r="C75" s="36">
        <v>9049</v>
      </c>
      <c r="D75" s="36">
        <v>6677976.8300000001</v>
      </c>
      <c r="E75" s="37">
        <v>815408.08</v>
      </c>
      <c r="F75" s="38">
        <f>(D75+E75)/C75</f>
        <v>828.0898342358272</v>
      </c>
      <c r="G75" s="29"/>
      <c r="H75" s="20"/>
    </row>
    <row r="76" spans="1:8" s="16" customFormat="1" ht="15.6" customHeight="1" x14ac:dyDescent="0.3">
      <c r="A76" s="34" t="s">
        <v>133</v>
      </c>
      <c r="B76" s="35" t="s">
        <v>13</v>
      </c>
      <c r="C76" s="36">
        <v>8716</v>
      </c>
      <c r="D76" s="36">
        <v>6584566.0899999999</v>
      </c>
      <c r="E76" s="37">
        <v>1392636.16</v>
      </c>
      <c r="F76" s="38">
        <f>(D76+E76)/C76</f>
        <v>915.23660509407989</v>
      </c>
      <c r="G76" s="29"/>
      <c r="H76" s="20"/>
    </row>
    <row r="77" spans="1:8" s="16" customFormat="1" ht="15.6" customHeight="1" x14ac:dyDescent="0.3">
      <c r="A77" s="34" t="s">
        <v>81</v>
      </c>
      <c r="B77" s="35" t="s">
        <v>12</v>
      </c>
      <c r="C77" s="36">
        <v>8608</v>
      </c>
      <c r="D77" s="36">
        <v>5282941.0599999996</v>
      </c>
      <c r="E77" s="37">
        <v>238820.15</v>
      </c>
      <c r="F77" s="38">
        <f>(D77+E77)/C77</f>
        <v>641.46854205390332</v>
      </c>
      <c r="G77" s="29"/>
      <c r="H77" s="20"/>
    </row>
    <row r="78" spans="1:8" s="16" customFormat="1" ht="15.6" customHeight="1" x14ac:dyDescent="0.3">
      <c r="A78" s="34" t="s">
        <v>41</v>
      </c>
      <c r="B78" s="35" t="s">
        <v>16</v>
      </c>
      <c r="C78" s="36">
        <v>8499</v>
      </c>
      <c r="D78" s="36">
        <v>4725419.54</v>
      </c>
      <c r="E78" s="37">
        <v>1817032.75</v>
      </c>
      <c r="F78" s="38">
        <f>(D78+E78)/C78</f>
        <v>769.79083303918105</v>
      </c>
      <c r="G78" s="29"/>
      <c r="H78" s="20"/>
    </row>
    <row r="79" spans="1:8" s="16" customFormat="1" ht="15.6" customHeight="1" x14ac:dyDescent="0.3">
      <c r="A79" s="34" t="s">
        <v>135</v>
      </c>
      <c r="B79" s="35" t="s">
        <v>16</v>
      </c>
      <c r="C79" s="36">
        <v>8486</v>
      </c>
      <c r="D79" s="36">
        <v>4737605.18</v>
      </c>
      <c r="E79" s="37">
        <v>82511.320000000007</v>
      </c>
      <c r="F79" s="38">
        <f>(D79+E79)/C79</f>
        <v>568.00807211878384</v>
      </c>
      <c r="G79" s="29"/>
      <c r="H79" s="20"/>
    </row>
    <row r="80" spans="1:8" s="16" customFormat="1" ht="15.6" customHeight="1" x14ac:dyDescent="0.3">
      <c r="A80" s="34" t="s">
        <v>149</v>
      </c>
      <c r="B80" s="35" t="s">
        <v>10</v>
      </c>
      <c r="C80" s="36">
        <v>8441</v>
      </c>
      <c r="D80" s="36">
        <v>4102333.11</v>
      </c>
      <c r="E80" s="37">
        <v>570850.5</v>
      </c>
      <c r="F80" s="38">
        <f>(D80+E80)/C80</f>
        <v>553.62914465110759</v>
      </c>
      <c r="G80" s="29"/>
      <c r="H80" s="20"/>
    </row>
    <row r="81" spans="1:8" s="16" customFormat="1" ht="15.6" customHeight="1" x14ac:dyDescent="0.3">
      <c r="A81" s="34" t="s">
        <v>134</v>
      </c>
      <c r="B81" s="35" t="s">
        <v>15</v>
      </c>
      <c r="C81" s="36">
        <v>8392</v>
      </c>
      <c r="D81" s="36">
        <v>3967225.14</v>
      </c>
      <c r="E81" s="37">
        <v>4693929.41</v>
      </c>
      <c r="F81" s="38">
        <f>(D81+E81)/C81</f>
        <v>1032.0727538131555</v>
      </c>
      <c r="G81" s="29"/>
      <c r="H81" s="20"/>
    </row>
    <row r="82" spans="1:8" s="16" customFormat="1" ht="15.6" customHeight="1" x14ac:dyDescent="0.3">
      <c r="A82" s="34" t="s">
        <v>127</v>
      </c>
      <c r="B82" s="35" t="s">
        <v>11</v>
      </c>
      <c r="C82" s="36">
        <v>8381</v>
      </c>
      <c r="D82" s="36">
        <v>5367460.83</v>
      </c>
      <c r="E82" s="37">
        <v>1389625.13</v>
      </c>
      <c r="F82" s="38">
        <f>(D82+E82)/C82</f>
        <v>806.23863023505544</v>
      </c>
      <c r="G82" s="29"/>
      <c r="H82" s="20"/>
    </row>
    <row r="83" spans="1:8" s="16" customFormat="1" ht="15.6" customHeight="1" x14ac:dyDescent="0.3">
      <c r="A83" s="34" t="s">
        <v>48</v>
      </c>
      <c r="B83" s="35" t="s">
        <v>12</v>
      </c>
      <c r="C83" s="36">
        <v>8296</v>
      </c>
      <c r="D83" s="36">
        <v>4285530.62</v>
      </c>
      <c r="E83" s="37">
        <v>95080.89</v>
      </c>
      <c r="F83" s="38">
        <f>(D83+E83)/C83</f>
        <v>528.03899590163928</v>
      </c>
      <c r="G83" s="29"/>
      <c r="H83" s="20"/>
    </row>
    <row r="84" spans="1:8" s="16" customFormat="1" ht="15.6" customHeight="1" x14ac:dyDescent="0.3">
      <c r="A84" s="34" t="s">
        <v>118</v>
      </c>
      <c r="B84" s="35" t="s">
        <v>13</v>
      </c>
      <c r="C84" s="36">
        <v>8080</v>
      </c>
      <c r="D84" s="36">
        <v>4370695.5999999996</v>
      </c>
      <c r="E84" s="37">
        <v>1182158.9099999999</v>
      </c>
      <c r="F84" s="38">
        <f>(D84+E84)/C84</f>
        <v>687.23446905940591</v>
      </c>
      <c r="G84" s="29"/>
      <c r="H84" s="20"/>
    </row>
    <row r="85" spans="1:8" s="16" customFormat="1" ht="15.6" customHeight="1" x14ac:dyDescent="0.3">
      <c r="A85" s="34" t="s">
        <v>29</v>
      </c>
      <c r="B85" s="35" t="s">
        <v>16</v>
      </c>
      <c r="C85" s="36">
        <v>8042</v>
      </c>
      <c r="D85" s="36">
        <v>4276091.21</v>
      </c>
      <c r="E85" s="37">
        <v>1834371.58</v>
      </c>
      <c r="F85" s="38">
        <f>(D85+E85)/C85</f>
        <v>759.81880004973891</v>
      </c>
      <c r="G85" s="29"/>
      <c r="H85" s="20"/>
    </row>
    <row r="86" spans="1:8" s="16" customFormat="1" ht="15.6" customHeight="1" x14ac:dyDescent="0.3">
      <c r="A86" s="34" t="s">
        <v>26</v>
      </c>
      <c r="B86" s="35" t="s">
        <v>11</v>
      </c>
      <c r="C86" s="36">
        <v>7981</v>
      </c>
      <c r="D86" s="36">
        <v>5116836.6500000004</v>
      </c>
      <c r="E86" s="37">
        <v>708233.23</v>
      </c>
      <c r="F86" s="38">
        <f>(D86+E86)/C86</f>
        <v>729.86716952762822</v>
      </c>
      <c r="G86" s="29"/>
      <c r="H86" s="20"/>
    </row>
    <row r="87" spans="1:8" s="16" customFormat="1" ht="15.6" customHeight="1" x14ac:dyDescent="0.3">
      <c r="A87" s="34" t="s">
        <v>58</v>
      </c>
      <c r="B87" s="35" t="s">
        <v>13</v>
      </c>
      <c r="C87" s="36">
        <v>7923</v>
      </c>
      <c r="D87" s="36">
        <v>6192596.1200000001</v>
      </c>
      <c r="E87" s="37">
        <v>1363848.12</v>
      </c>
      <c r="F87" s="38">
        <f>(D87+E87)/C87</f>
        <v>953.7352316041904</v>
      </c>
      <c r="G87" s="29"/>
      <c r="H87" s="20"/>
    </row>
    <row r="88" spans="1:8" s="16" customFormat="1" ht="15.6" customHeight="1" x14ac:dyDescent="0.3">
      <c r="A88" s="34" t="s">
        <v>150</v>
      </c>
      <c r="B88" s="35" t="s">
        <v>12</v>
      </c>
      <c r="C88" s="36">
        <v>7809</v>
      </c>
      <c r="D88" s="36">
        <v>4162987.46</v>
      </c>
      <c r="E88" s="37">
        <v>20249.060000000001</v>
      </c>
      <c r="F88" s="38">
        <f>(D88+E88)/C88</f>
        <v>535.69426559098474</v>
      </c>
      <c r="G88" s="29"/>
      <c r="H88" s="20"/>
    </row>
    <row r="89" spans="1:8" s="16" customFormat="1" ht="15.6" customHeight="1" x14ac:dyDescent="0.3">
      <c r="A89" s="34" t="s">
        <v>129</v>
      </c>
      <c r="B89" s="35" t="s">
        <v>17</v>
      </c>
      <c r="C89" s="36">
        <v>7753</v>
      </c>
      <c r="D89" s="36">
        <v>4320593.7300000004</v>
      </c>
      <c r="E89" s="37">
        <v>1012840.48</v>
      </c>
      <c r="F89" s="38">
        <f>(D89+E89)/C89</f>
        <v>687.91876821875417</v>
      </c>
      <c r="G89" s="29"/>
      <c r="H89" s="20"/>
    </row>
    <row r="90" spans="1:8" s="16" customFormat="1" ht="15.6" customHeight="1" x14ac:dyDescent="0.3">
      <c r="A90" s="34" t="s">
        <v>123</v>
      </c>
      <c r="B90" s="35" t="s">
        <v>12</v>
      </c>
      <c r="C90" s="36">
        <v>7606</v>
      </c>
      <c r="D90" s="36">
        <v>3609939.15</v>
      </c>
      <c r="E90" s="37">
        <v>127473.02</v>
      </c>
      <c r="F90" s="38">
        <f>(D90+E90)/C90</f>
        <v>491.37683013410464</v>
      </c>
      <c r="G90" s="29"/>
      <c r="H90" s="20"/>
    </row>
    <row r="91" spans="1:8" s="16" customFormat="1" ht="15.6" customHeight="1" x14ac:dyDescent="0.3">
      <c r="A91" s="34" t="s">
        <v>136</v>
      </c>
      <c r="B91" s="35" t="s">
        <v>19</v>
      </c>
      <c r="C91" s="36">
        <v>7533</v>
      </c>
      <c r="D91" s="36">
        <v>3406437.76</v>
      </c>
      <c r="E91" s="37">
        <v>334649.94</v>
      </c>
      <c r="F91" s="38">
        <f>(D91+E91)/C91</f>
        <v>496.62653657241469</v>
      </c>
      <c r="G91" s="29"/>
      <c r="H91" s="20"/>
    </row>
    <row r="92" spans="1:8" s="16" customFormat="1" ht="15.6" customHeight="1" x14ac:dyDescent="0.3">
      <c r="A92" s="34" t="s">
        <v>80</v>
      </c>
      <c r="B92" s="35" t="s">
        <v>10</v>
      </c>
      <c r="C92" s="36">
        <v>7517</v>
      </c>
      <c r="D92" s="36">
        <v>3707415.8</v>
      </c>
      <c r="E92" s="37">
        <v>70959.55</v>
      </c>
      <c r="F92" s="38">
        <f>(D92+E92)/C92</f>
        <v>502.64405347878136</v>
      </c>
      <c r="G92" s="29"/>
      <c r="H92" s="20"/>
    </row>
    <row r="93" spans="1:8" s="16" customFormat="1" ht="15.6" customHeight="1" x14ac:dyDescent="0.3">
      <c r="A93" s="34" t="s">
        <v>109</v>
      </c>
      <c r="B93" s="35" t="s">
        <v>11</v>
      </c>
      <c r="C93" s="36">
        <v>7438</v>
      </c>
      <c r="D93" s="36">
        <v>5564152.46</v>
      </c>
      <c r="E93" s="37">
        <v>707226.34</v>
      </c>
      <c r="F93" s="38">
        <f>(D93+E93)/C93</f>
        <v>843.15391234202741</v>
      </c>
      <c r="G93" s="29"/>
      <c r="H93" s="20"/>
    </row>
    <row r="94" spans="1:8" s="16" customFormat="1" ht="15.6" customHeight="1" x14ac:dyDescent="0.3">
      <c r="A94" s="34" t="s">
        <v>33</v>
      </c>
      <c r="B94" s="35" t="s">
        <v>13</v>
      </c>
      <c r="C94" s="36">
        <v>7358</v>
      </c>
      <c r="D94" s="36">
        <v>4305984.66</v>
      </c>
      <c r="E94" s="37">
        <v>808380.84</v>
      </c>
      <c r="F94" s="38">
        <f>(D94+E94)/C94</f>
        <v>695.07549605871156</v>
      </c>
      <c r="G94" s="29"/>
      <c r="H94" s="20"/>
    </row>
    <row r="95" spans="1:8" s="16" customFormat="1" ht="15.6" customHeight="1" x14ac:dyDescent="0.3">
      <c r="A95" s="34" t="s">
        <v>151</v>
      </c>
      <c r="B95" s="35" t="s">
        <v>13</v>
      </c>
      <c r="C95" s="36">
        <v>7247</v>
      </c>
      <c r="D95" s="36">
        <v>4702014.05</v>
      </c>
      <c r="E95" s="37">
        <v>985472.9</v>
      </c>
      <c r="F95" s="38">
        <f>(D95+E95)/C95</f>
        <v>784.80570580930043</v>
      </c>
      <c r="G95" s="29"/>
      <c r="H95" s="20"/>
    </row>
    <row r="96" spans="1:8" s="16" customFormat="1" ht="15.6" customHeight="1" x14ac:dyDescent="0.3">
      <c r="A96" s="34" t="s">
        <v>69</v>
      </c>
      <c r="B96" s="35" t="s">
        <v>12</v>
      </c>
      <c r="C96" s="36">
        <v>7234</v>
      </c>
      <c r="D96" s="36">
        <v>5437092.7199999997</v>
      </c>
      <c r="E96" s="37">
        <v>1356425.61</v>
      </c>
      <c r="F96" s="38">
        <f>(D96+E96)/C96</f>
        <v>939.10952861487419</v>
      </c>
      <c r="G96" s="29"/>
      <c r="H96" s="20"/>
    </row>
    <row r="97" spans="1:8" s="16" customFormat="1" ht="15.6" customHeight="1" x14ac:dyDescent="0.3">
      <c r="A97" s="34" t="s">
        <v>137</v>
      </c>
      <c r="B97" s="35" t="s">
        <v>19</v>
      </c>
      <c r="C97" s="36">
        <v>7228</v>
      </c>
      <c r="D97" s="36">
        <v>3716650.41</v>
      </c>
      <c r="E97" s="37">
        <v>829798.7</v>
      </c>
      <c r="F97" s="38">
        <f>(D97+E97)/C97</f>
        <v>629.00513420033212</v>
      </c>
      <c r="G97" s="29"/>
      <c r="H97" s="20"/>
    </row>
    <row r="98" spans="1:8" s="16" customFormat="1" ht="15.6" customHeight="1" x14ac:dyDescent="0.3">
      <c r="A98" s="34" t="s">
        <v>100</v>
      </c>
      <c r="B98" s="35" t="s">
        <v>11</v>
      </c>
      <c r="C98" s="36">
        <v>7224</v>
      </c>
      <c r="D98" s="36">
        <v>5389108.9800000004</v>
      </c>
      <c r="E98" s="37">
        <v>219470.54</v>
      </c>
      <c r="F98" s="38">
        <f>(D98+E98)/C98</f>
        <v>776.38143964562573</v>
      </c>
      <c r="G98" s="29"/>
      <c r="H98" s="20"/>
    </row>
    <row r="99" spans="1:8" s="16" customFormat="1" ht="15.6" customHeight="1" x14ac:dyDescent="0.3">
      <c r="A99" s="34" t="s">
        <v>52</v>
      </c>
      <c r="B99" s="35" t="s">
        <v>12</v>
      </c>
      <c r="C99" s="36">
        <v>7209</v>
      </c>
      <c r="D99" s="36">
        <v>4420344.0199999996</v>
      </c>
      <c r="E99" s="37">
        <v>95851.59</v>
      </c>
      <c r="F99" s="38">
        <f>(D99+E99)/C99</f>
        <v>626.46630739353577</v>
      </c>
      <c r="G99" s="29"/>
      <c r="H99" s="20"/>
    </row>
    <row r="100" spans="1:8" s="16" customFormat="1" ht="15.6" customHeight="1" x14ac:dyDescent="0.3">
      <c r="A100" s="34" t="s">
        <v>37</v>
      </c>
      <c r="B100" s="35" t="s">
        <v>11</v>
      </c>
      <c r="C100" s="36">
        <v>7134</v>
      </c>
      <c r="D100" s="36">
        <v>5327193.3</v>
      </c>
      <c r="E100" s="37">
        <v>1066700.2</v>
      </c>
      <c r="F100" s="38">
        <f>(D100+E100)/C100</f>
        <v>896.25644799551446</v>
      </c>
      <c r="G100" s="29"/>
      <c r="H100" s="20"/>
    </row>
    <row r="101" spans="1:8" s="16" customFormat="1" ht="15.6" customHeight="1" x14ac:dyDescent="0.3">
      <c r="A101" s="34" t="s">
        <v>116</v>
      </c>
      <c r="B101" s="35" t="s">
        <v>17</v>
      </c>
      <c r="C101" s="36">
        <v>7113</v>
      </c>
      <c r="D101" s="36">
        <v>3659638.27</v>
      </c>
      <c r="E101" s="37">
        <v>452425.74</v>
      </c>
      <c r="F101" s="38">
        <f>(D101+E101)/C101</f>
        <v>578.10544214817935</v>
      </c>
      <c r="G101" s="29"/>
      <c r="H101" s="20"/>
    </row>
    <row r="102" spans="1:8" s="16" customFormat="1" ht="15.6" customHeight="1" x14ac:dyDescent="0.3">
      <c r="A102" s="34" t="s">
        <v>83</v>
      </c>
      <c r="B102" s="35" t="s">
        <v>13</v>
      </c>
      <c r="C102" s="36">
        <v>7031</v>
      </c>
      <c r="D102" s="36">
        <v>5419071.2199999997</v>
      </c>
      <c r="E102" s="37">
        <v>1720217.53</v>
      </c>
      <c r="F102" s="38">
        <f>(D102+E102)/C102</f>
        <v>1015.4016142796188</v>
      </c>
      <c r="G102" s="29"/>
      <c r="H102" s="20"/>
    </row>
    <row r="103" spans="1:8" s="16" customFormat="1" ht="15.6" customHeight="1" x14ac:dyDescent="0.3">
      <c r="A103" s="34" t="s">
        <v>117</v>
      </c>
      <c r="B103" s="35" t="s">
        <v>19</v>
      </c>
      <c r="C103" s="36">
        <v>7015</v>
      </c>
      <c r="D103" s="36">
        <v>4162745.34</v>
      </c>
      <c r="E103" s="37">
        <v>1785298.69</v>
      </c>
      <c r="F103" s="38">
        <f>(D103+E103)/C103</f>
        <v>847.90363934426216</v>
      </c>
      <c r="G103" s="29"/>
      <c r="H103" s="20"/>
    </row>
    <row r="104" spans="1:8" s="16" customFormat="1" ht="15.6" customHeight="1" x14ac:dyDescent="0.3">
      <c r="A104" s="34" t="s">
        <v>47</v>
      </c>
      <c r="B104" s="35" t="s">
        <v>17</v>
      </c>
      <c r="C104" s="36">
        <v>7012</v>
      </c>
      <c r="D104" s="36">
        <v>3840651.14</v>
      </c>
      <c r="E104" s="37">
        <v>550672.9</v>
      </c>
      <c r="F104" s="38">
        <f>(D104+E104)/C104</f>
        <v>626.25841985168279</v>
      </c>
      <c r="G104" s="29"/>
      <c r="H104" s="20"/>
    </row>
    <row r="105" spans="1:8" s="16" customFormat="1" ht="15.6" customHeight="1" x14ac:dyDescent="0.3">
      <c r="A105" s="34" t="s">
        <v>128</v>
      </c>
      <c r="B105" s="35" t="s">
        <v>13</v>
      </c>
      <c r="C105" s="36">
        <v>6938</v>
      </c>
      <c r="D105" s="36">
        <v>4441091.82</v>
      </c>
      <c r="E105" s="37">
        <v>1002755.16</v>
      </c>
      <c r="F105" s="38">
        <f>(D105+E105)/C105</f>
        <v>784.64211300086481</v>
      </c>
      <c r="G105" s="29"/>
      <c r="H105" s="20"/>
    </row>
    <row r="106" spans="1:8" s="16" customFormat="1" ht="15.6" customHeight="1" x14ac:dyDescent="0.3">
      <c r="A106" s="34" t="s">
        <v>23</v>
      </c>
      <c r="B106" s="35" t="s">
        <v>16</v>
      </c>
      <c r="C106" s="36">
        <v>6909</v>
      </c>
      <c r="D106" s="36">
        <v>3849081.76</v>
      </c>
      <c r="E106" s="37">
        <v>1211381.78</v>
      </c>
      <c r="F106" s="38">
        <f>(D106+E106)/C106</f>
        <v>732.44514980460269</v>
      </c>
      <c r="G106" s="29"/>
      <c r="H106" s="20"/>
    </row>
    <row r="107" spans="1:8" s="16" customFormat="1" ht="15.6" customHeight="1" x14ac:dyDescent="0.3">
      <c r="A107" s="34" t="s">
        <v>105</v>
      </c>
      <c r="B107" s="35" t="s">
        <v>19</v>
      </c>
      <c r="C107" s="36">
        <v>6898</v>
      </c>
      <c r="D107" s="36">
        <v>5690531.0099999998</v>
      </c>
      <c r="E107" s="37">
        <v>369204.8</v>
      </c>
      <c r="F107" s="38">
        <f>(D107+E107)/C107</f>
        <v>878.47721223543056</v>
      </c>
      <c r="G107" s="29"/>
      <c r="H107" s="20"/>
    </row>
    <row r="108" spans="1:8" s="16" customFormat="1" ht="15.6" customHeight="1" x14ac:dyDescent="0.3">
      <c r="A108" s="34" t="s">
        <v>124</v>
      </c>
      <c r="B108" s="35" t="s">
        <v>11</v>
      </c>
      <c r="C108" s="36">
        <v>6863</v>
      </c>
      <c r="D108" s="36">
        <v>5166020.5599999996</v>
      </c>
      <c r="E108" s="37">
        <v>780979.17</v>
      </c>
      <c r="F108" s="38">
        <f>(D108+E108)/C108</f>
        <v>866.53063237651168</v>
      </c>
      <c r="G108" s="29"/>
      <c r="H108" s="20"/>
    </row>
    <row r="109" spans="1:8" s="16" customFormat="1" ht="15.6" customHeight="1" x14ac:dyDescent="0.3">
      <c r="A109" s="34" t="s">
        <v>95</v>
      </c>
      <c r="B109" s="35" t="s">
        <v>13</v>
      </c>
      <c r="C109" s="36">
        <v>6779</v>
      </c>
      <c r="D109" s="36">
        <v>4421524.0599999996</v>
      </c>
      <c r="E109" s="37">
        <v>1033825.59</v>
      </c>
      <c r="F109" s="38">
        <f>(D109+E109)/C109</f>
        <v>804.74253577223772</v>
      </c>
      <c r="G109" s="29"/>
      <c r="H109" s="20"/>
    </row>
    <row r="110" spans="1:8" s="16" customFormat="1" ht="15.6" customHeight="1" x14ac:dyDescent="0.3">
      <c r="A110" s="34" t="s">
        <v>73</v>
      </c>
      <c r="B110" s="35" t="s">
        <v>19</v>
      </c>
      <c r="C110" s="36">
        <v>6695</v>
      </c>
      <c r="D110" s="36">
        <v>3548138.91</v>
      </c>
      <c r="E110" s="37">
        <v>1090132.53</v>
      </c>
      <c r="F110" s="38">
        <f>(D110+E110)/C110</f>
        <v>692.79633159073944</v>
      </c>
      <c r="G110" s="29"/>
      <c r="H110" s="20"/>
    </row>
    <row r="111" spans="1:8" s="16" customFormat="1" ht="15.6" customHeight="1" x14ac:dyDescent="0.3">
      <c r="A111" s="34" t="s">
        <v>25</v>
      </c>
      <c r="B111" s="35" t="s">
        <v>13</v>
      </c>
      <c r="C111" s="36">
        <v>6653</v>
      </c>
      <c r="D111" s="36">
        <v>3720660.64</v>
      </c>
      <c r="E111" s="37">
        <v>827161.02</v>
      </c>
      <c r="F111" s="38">
        <f>(D111+E111)/C111</f>
        <v>683.57457688260934</v>
      </c>
      <c r="G111" s="29"/>
      <c r="H111" s="20"/>
    </row>
    <row r="112" spans="1:8" s="16" customFormat="1" ht="15.6" customHeight="1" x14ac:dyDescent="0.3">
      <c r="A112" s="34" t="s">
        <v>120</v>
      </c>
      <c r="B112" s="35" t="s">
        <v>10</v>
      </c>
      <c r="C112" s="36">
        <v>6613</v>
      </c>
      <c r="D112" s="36">
        <v>3770751.6</v>
      </c>
      <c r="E112" s="37">
        <v>140350</v>
      </c>
      <c r="F112" s="38">
        <f>(D112+E112)/C112</f>
        <v>591.42622107969157</v>
      </c>
      <c r="G112" s="29"/>
      <c r="H112" s="20"/>
    </row>
    <row r="113" spans="1:8" s="16" customFormat="1" ht="15.6" customHeight="1" x14ac:dyDescent="0.3">
      <c r="A113" s="34" t="s">
        <v>65</v>
      </c>
      <c r="B113" s="35" t="s">
        <v>13</v>
      </c>
      <c r="C113" s="36">
        <v>6566</v>
      </c>
      <c r="D113" s="36">
        <v>6598247.8899999997</v>
      </c>
      <c r="E113" s="37">
        <v>1381576.8</v>
      </c>
      <c r="F113" s="38">
        <f>(D113+E113)/C113</f>
        <v>1215.325112701797</v>
      </c>
      <c r="G113" s="29"/>
      <c r="H113" s="20"/>
    </row>
    <row r="114" spans="1:8" s="16" customFormat="1" ht="15.6" customHeight="1" x14ac:dyDescent="0.3">
      <c r="A114" s="34" t="s">
        <v>66</v>
      </c>
      <c r="B114" s="35" t="s">
        <v>11</v>
      </c>
      <c r="C114" s="36">
        <v>6563</v>
      </c>
      <c r="D114" s="36">
        <v>4117379.55</v>
      </c>
      <c r="E114" s="37">
        <v>1001211.87</v>
      </c>
      <c r="F114" s="38">
        <f>(D114+E114)/C114</f>
        <v>779.91641322565897</v>
      </c>
      <c r="G114" s="29"/>
      <c r="H114" s="20"/>
    </row>
    <row r="115" spans="1:8" s="16" customFormat="1" ht="15.6" customHeight="1" x14ac:dyDescent="0.3">
      <c r="A115" s="34" t="s">
        <v>152</v>
      </c>
      <c r="B115" s="35" t="s">
        <v>17</v>
      </c>
      <c r="C115" s="36">
        <v>6507</v>
      </c>
      <c r="D115" s="36">
        <v>3631038.07</v>
      </c>
      <c r="E115" s="37">
        <v>809114.97</v>
      </c>
      <c r="F115" s="38">
        <f>(D115+E115)/C115</f>
        <v>682.36561241739662</v>
      </c>
      <c r="G115" s="29"/>
      <c r="H115" s="20"/>
    </row>
    <row r="116" spans="1:8" s="16" customFormat="1" ht="15.6" customHeight="1" x14ac:dyDescent="0.3">
      <c r="A116" s="34" t="s">
        <v>88</v>
      </c>
      <c r="B116" s="35" t="s">
        <v>10</v>
      </c>
      <c r="C116" s="36">
        <v>6429</v>
      </c>
      <c r="D116" s="36">
        <v>3247372.52</v>
      </c>
      <c r="E116" s="37">
        <v>482328.43</v>
      </c>
      <c r="F116" s="38">
        <f>(D116+E116)/C116</f>
        <v>580.13702753149789</v>
      </c>
      <c r="G116" s="29"/>
      <c r="H116" s="20"/>
    </row>
    <row r="117" spans="1:8" s="16" customFormat="1" ht="15.6" customHeight="1" x14ac:dyDescent="0.3">
      <c r="A117" s="34" t="s">
        <v>61</v>
      </c>
      <c r="B117" s="35" t="s">
        <v>12</v>
      </c>
      <c r="C117" s="36">
        <v>6340</v>
      </c>
      <c r="D117" s="36">
        <v>3013327.44</v>
      </c>
      <c r="E117" s="37">
        <v>382435.73</v>
      </c>
      <c r="F117" s="38">
        <f>(D117+E117)/C117</f>
        <v>535.60933280757092</v>
      </c>
      <c r="G117" s="29"/>
      <c r="H117" s="20"/>
    </row>
    <row r="118" spans="1:8" s="16" customFormat="1" ht="15.6" customHeight="1" x14ac:dyDescent="0.3">
      <c r="A118" s="34" t="s">
        <v>122</v>
      </c>
      <c r="B118" s="35" t="s">
        <v>10</v>
      </c>
      <c r="C118" s="36">
        <v>6271</v>
      </c>
      <c r="D118" s="36">
        <v>2540305.12</v>
      </c>
      <c r="E118" s="37">
        <v>1456099.58</v>
      </c>
      <c r="F118" s="38">
        <f>(D118+E118)/C118</f>
        <v>637.28347950885029</v>
      </c>
      <c r="G118" s="29"/>
      <c r="H118" s="20"/>
    </row>
    <row r="119" spans="1:8" s="16" customFormat="1" ht="15.6" customHeight="1" x14ac:dyDescent="0.3">
      <c r="A119" s="34" t="s">
        <v>36</v>
      </c>
      <c r="B119" s="35" t="s">
        <v>15</v>
      </c>
      <c r="C119" s="36">
        <v>6153</v>
      </c>
      <c r="D119" s="36">
        <v>3186026.39</v>
      </c>
      <c r="E119" s="37">
        <v>3652366.96</v>
      </c>
      <c r="F119" s="38">
        <f>(D119+E119)/C119</f>
        <v>1111.391735738664</v>
      </c>
      <c r="G119" s="29"/>
      <c r="H119" s="20"/>
    </row>
    <row r="120" spans="1:8" s="16" customFormat="1" ht="15.6" customHeight="1" x14ac:dyDescent="0.3">
      <c r="A120" s="34" t="s">
        <v>138</v>
      </c>
      <c r="B120" s="35" t="s">
        <v>17</v>
      </c>
      <c r="C120" s="36">
        <v>5907</v>
      </c>
      <c r="D120" s="36">
        <v>3285701.07</v>
      </c>
      <c r="E120" s="37">
        <v>1979941.83</v>
      </c>
      <c r="F120" s="38">
        <f>(D120+E120)/C120</f>
        <v>891.42422549517528</v>
      </c>
      <c r="G120" s="29"/>
      <c r="H120" s="20"/>
    </row>
    <row r="121" spans="1:8" s="16" customFormat="1" ht="15.6" customHeight="1" x14ac:dyDescent="0.3">
      <c r="A121" s="34" t="s">
        <v>22</v>
      </c>
      <c r="B121" s="35" t="s">
        <v>12</v>
      </c>
      <c r="C121" s="36">
        <v>5784</v>
      </c>
      <c r="D121" s="36">
        <v>3475357.92</v>
      </c>
      <c r="E121" s="37">
        <v>490866.64</v>
      </c>
      <c r="F121" s="38">
        <f>(D121+E121)/C121</f>
        <v>685.72347164591974</v>
      </c>
      <c r="G121" s="29"/>
      <c r="H121" s="20"/>
    </row>
    <row r="122" spans="1:8" s="16" customFormat="1" ht="15.6" customHeight="1" x14ac:dyDescent="0.3">
      <c r="A122" s="34" t="s">
        <v>49</v>
      </c>
      <c r="B122" s="35" t="s">
        <v>12</v>
      </c>
      <c r="C122" s="36">
        <v>5781</v>
      </c>
      <c r="D122" s="36">
        <v>3325432.03</v>
      </c>
      <c r="E122" s="37">
        <v>656434.61</v>
      </c>
      <c r="F122" s="38">
        <f>(D122+E122)/C122</f>
        <v>688.78509600415146</v>
      </c>
      <c r="G122" s="29"/>
      <c r="H122" s="20"/>
    </row>
    <row r="123" spans="1:8" s="16" customFormat="1" ht="15.6" customHeight="1" x14ac:dyDescent="0.3">
      <c r="A123" s="34" t="s">
        <v>72</v>
      </c>
      <c r="B123" s="35" t="s">
        <v>13</v>
      </c>
      <c r="C123" s="36">
        <v>5781</v>
      </c>
      <c r="D123" s="36">
        <v>3769662.29</v>
      </c>
      <c r="E123" s="37">
        <v>5800044.3499999996</v>
      </c>
      <c r="F123" s="38">
        <f>(D123+E123)/C123</f>
        <v>1655.3721916623422</v>
      </c>
      <c r="G123" s="29"/>
      <c r="H123" s="20"/>
    </row>
    <row r="124" spans="1:8" s="16" customFormat="1" ht="15.6" customHeight="1" x14ac:dyDescent="0.3">
      <c r="A124" s="34" t="s">
        <v>89</v>
      </c>
      <c r="B124" s="35" t="s">
        <v>12</v>
      </c>
      <c r="C124" s="36">
        <v>5674</v>
      </c>
      <c r="D124" s="36">
        <v>3901546.6</v>
      </c>
      <c r="E124" s="37">
        <v>139311.44</v>
      </c>
      <c r="F124" s="38">
        <f>(D124+E124)/C124</f>
        <v>712.17096228410298</v>
      </c>
      <c r="G124" s="29"/>
      <c r="H124" s="20"/>
    </row>
    <row r="125" spans="1:8" s="16" customFormat="1" ht="15.6" customHeight="1" x14ac:dyDescent="0.3">
      <c r="A125" s="34" t="s">
        <v>102</v>
      </c>
      <c r="B125" s="35" t="s">
        <v>19</v>
      </c>
      <c r="C125" s="36">
        <v>5667</v>
      </c>
      <c r="D125" s="36">
        <v>3926142.31</v>
      </c>
      <c r="E125" s="37">
        <v>246874.03</v>
      </c>
      <c r="F125" s="38">
        <f>(D125+E125)/C125</f>
        <v>736.37133227457207</v>
      </c>
      <c r="G125" s="29"/>
      <c r="H125" s="20"/>
    </row>
    <row r="126" spans="1:8" s="16" customFormat="1" ht="15.6" customHeight="1" x14ac:dyDescent="0.3">
      <c r="A126" s="34" t="s">
        <v>106</v>
      </c>
      <c r="B126" s="35" t="s">
        <v>12</v>
      </c>
      <c r="C126" s="36">
        <v>5628</v>
      </c>
      <c r="D126" s="36">
        <v>3093461.61</v>
      </c>
      <c r="E126" s="37">
        <v>148407.92000000001</v>
      </c>
      <c r="F126" s="38">
        <f>(D126+E126)/C126</f>
        <v>576.02514747690122</v>
      </c>
      <c r="G126" s="29"/>
      <c r="H126" s="20"/>
    </row>
    <row r="127" spans="1:8" s="16" customFormat="1" ht="15.6" customHeight="1" x14ac:dyDescent="0.3">
      <c r="A127" s="34" t="s">
        <v>67</v>
      </c>
      <c r="B127" s="35" t="s">
        <v>17</v>
      </c>
      <c r="C127" s="36">
        <v>5522</v>
      </c>
      <c r="D127" s="36">
        <v>2989519.19</v>
      </c>
      <c r="E127" s="37">
        <v>474108.85</v>
      </c>
      <c r="F127" s="38">
        <f>(D127+E127)/C127</f>
        <v>627.24158638174572</v>
      </c>
      <c r="G127" s="29"/>
      <c r="H127" s="20"/>
    </row>
    <row r="128" spans="1:8" s="16" customFormat="1" ht="15.6" customHeight="1" x14ac:dyDescent="0.3">
      <c r="A128" s="34" t="s">
        <v>96</v>
      </c>
      <c r="B128" s="35" t="s">
        <v>19</v>
      </c>
      <c r="C128" s="36">
        <v>5505</v>
      </c>
      <c r="D128" s="36">
        <v>3142280</v>
      </c>
      <c r="E128" s="37">
        <v>2259167.33</v>
      </c>
      <c r="F128" s="38">
        <f>(D128+E128)/C128</f>
        <v>981.18934241598549</v>
      </c>
      <c r="G128" s="29"/>
      <c r="H128" s="20"/>
    </row>
    <row r="129" spans="1:8" s="16" customFormat="1" ht="15.6" customHeight="1" x14ac:dyDescent="0.3">
      <c r="A129" s="34" t="s">
        <v>39</v>
      </c>
      <c r="B129" s="35" t="s">
        <v>12</v>
      </c>
      <c r="C129" s="36">
        <v>5492</v>
      </c>
      <c r="D129" s="36">
        <v>2668293.7799999998</v>
      </c>
      <c r="E129" s="37">
        <v>325285.76000000001</v>
      </c>
      <c r="F129" s="38">
        <f>(D129+E129)/C129</f>
        <v>545.08003277494538</v>
      </c>
      <c r="G129" s="29"/>
      <c r="H129" s="20"/>
    </row>
    <row r="130" spans="1:8" s="16" customFormat="1" ht="15.6" customHeight="1" x14ac:dyDescent="0.3">
      <c r="A130" s="34" t="s">
        <v>139</v>
      </c>
      <c r="B130" s="35" t="s">
        <v>16</v>
      </c>
      <c r="C130" s="36">
        <v>5449</v>
      </c>
      <c r="D130" s="36">
        <v>3415250.55</v>
      </c>
      <c r="E130" s="37">
        <v>953345.96</v>
      </c>
      <c r="F130" s="38">
        <f>(D130+E130)/C130</f>
        <v>801.7244466874655</v>
      </c>
      <c r="G130" s="29"/>
      <c r="H130" s="20"/>
    </row>
    <row r="131" spans="1:8" s="16" customFormat="1" ht="15.6" customHeight="1" x14ac:dyDescent="0.3">
      <c r="A131" s="34" t="s">
        <v>24</v>
      </c>
      <c r="B131" s="35" t="s">
        <v>19</v>
      </c>
      <c r="C131" s="36">
        <v>5443</v>
      </c>
      <c r="D131" s="36">
        <v>3920077.67</v>
      </c>
      <c r="E131" s="37">
        <v>0</v>
      </c>
      <c r="F131" s="38">
        <f>(D131+E131)/C131</f>
        <v>720.20534080470327</v>
      </c>
      <c r="G131" s="29"/>
      <c r="H131" s="20"/>
    </row>
    <row r="132" spans="1:8" s="16" customFormat="1" ht="15.6" customHeight="1" x14ac:dyDescent="0.3">
      <c r="A132" s="34" t="s">
        <v>75</v>
      </c>
      <c r="B132" s="35" t="s">
        <v>10</v>
      </c>
      <c r="C132" s="36">
        <v>5428</v>
      </c>
      <c r="D132" s="36">
        <v>2746544.56</v>
      </c>
      <c r="E132" s="37">
        <v>4306389.75</v>
      </c>
      <c r="F132" s="38">
        <f>(D132+E132)/C132</f>
        <v>1299.361516212233</v>
      </c>
      <c r="G132" s="29"/>
      <c r="H132" s="20"/>
    </row>
    <row r="133" spans="1:8" s="16" customFormat="1" ht="15.6" customHeight="1" x14ac:dyDescent="0.3">
      <c r="A133" s="34" t="s">
        <v>30</v>
      </c>
      <c r="B133" s="35" t="s">
        <v>17</v>
      </c>
      <c r="C133" s="36">
        <v>5376</v>
      </c>
      <c r="D133" s="36">
        <v>2802679.51</v>
      </c>
      <c r="E133" s="37">
        <v>731897.82</v>
      </c>
      <c r="F133" s="38">
        <f>(D133+E133)/C133</f>
        <v>657.47346168154752</v>
      </c>
      <c r="G133" s="29"/>
      <c r="H133" s="20"/>
    </row>
    <row r="134" spans="1:8" s="16" customFormat="1" ht="15.6" customHeight="1" x14ac:dyDescent="0.3">
      <c r="A134" s="34" t="s">
        <v>63</v>
      </c>
      <c r="B134" s="35" t="s">
        <v>12</v>
      </c>
      <c r="C134" s="36">
        <v>5309</v>
      </c>
      <c r="D134" s="36">
        <v>2974893.56</v>
      </c>
      <c r="E134" s="37">
        <v>641858.05000000005</v>
      </c>
      <c r="F134" s="38">
        <f>(D134+E134)/C134</f>
        <v>681.24912601243182</v>
      </c>
      <c r="G134" s="29"/>
      <c r="H134" s="20"/>
    </row>
    <row r="135" spans="1:8" s="16" customFormat="1" ht="15.6" customHeight="1" x14ac:dyDescent="0.3">
      <c r="A135" s="34" t="s">
        <v>44</v>
      </c>
      <c r="B135" s="35" t="s">
        <v>13</v>
      </c>
      <c r="C135" s="36">
        <v>5307</v>
      </c>
      <c r="D135" s="36">
        <v>6797607.1100000003</v>
      </c>
      <c r="E135" s="37">
        <v>2007874.79</v>
      </c>
      <c r="F135" s="38">
        <f>(D135+E135)/C135</f>
        <v>1659.2202562653101</v>
      </c>
      <c r="G135" s="29"/>
      <c r="H135" s="20"/>
    </row>
    <row r="136" spans="1:8" s="16" customFormat="1" ht="15.6" customHeight="1" x14ac:dyDescent="0.3">
      <c r="A136" s="34" t="s">
        <v>85</v>
      </c>
      <c r="B136" s="35" t="s">
        <v>11</v>
      </c>
      <c r="C136" s="36">
        <v>5307</v>
      </c>
      <c r="D136" s="36">
        <v>3295914.64</v>
      </c>
      <c r="E136" s="37">
        <v>563416.6</v>
      </c>
      <c r="F136" s="38">
        <f>(D136+E136)/C136</f>
        <v>727.21523271151318</v>
      </c>
      <c r="G136" s="29"/>
      <c r="H136" s="20"/>
    </row>
    <row r="137" spans="1:8" s="16" customFormat="1" ht="15.6" customHeight="1" x14ac:dyDescent="0.3">
      <c r="A137" s="34" t="s">
        <v>82</v>
      </c>
      <c r="B137" s="35" t="s">
        <v>12</v>
      </c>
      <c r="C137" s="36">
        <v>5305</v>
      </c>
      <c r="D137" s="36">
        <v>5321310.68</v>
      </c>
      <c r="E137" s="37">
        <v>111934.79</v>
      </c>
      <c r="F137" s="38">
        <f>(D137+E137)/C137</f>
        <v>1024.1744524033929</v>
      </c>
      <c r="G137" s="29"/>
      <c r="H137" s="20"/>
    </row>
    <row r="138" spans="1:8" s="16" customFormat="1" ht="15.6" customHeight="1" x14ac:dyDescent="0.3">
      <c r="A138" s="34" t="s">
        <v>153</v>
      </c>
      <c r="B138" s="35" t="s">
        <v>19</v>
      </c>
      <c r="C138" s="36">
        <v>5223</v>
      </c>
      <c r="D138" s="36">
        <v>2578383.19</v>
      </c>
      <c r="E138" s="37">
        <v>128107.31</v>
      </c>
      <c r="F138" s="38">
        <f>(D138+E138)/C138</f>
        <v>518.18696151636993</v>
      </c>
      <c r="G138" s="29"/>
      <c r="H138" s="20"/>
    </row>
    <row r="139" spans="1:8" s="16" customFormat="1" ht="15.6" customHeight="1" x14ac:dyDescent="0.3">
      <c r="A139" s="34" t="s">
        <v>64</v>
      </c>
      <c r="B139" s="35" t="s">
        <v>17</v>
      </c>
      <c r="C139" s="36">
        <v>5218</v>
      </c>
      <c r="D139" s="36">
        <v>3216843.28</v>
      </c>
      <c r="E139" s="37">
        <v>243468.09</v>
      </c>
      <c r="F139" s="38">
        <f>(D139+E139)/C139</f>
        <v>663.14897853583739</v>
      </c>
      <c r="G139" s="29"/>
      <c r="H139" s="20"/>
    </row>
    <row r="140" spans="1:8" s="16" customFormat="1" ht="15.6" customHeight="1" x14ac:dyDescent="0.3">
      <c r="A140" s="34" t="s">
        <v>45</v>
      </c>
      <c r="B140" s="35" t="s">
        <v>13</v>
      </c>
      <c r="C140" s="36">
        <v>5134</v>
      </c>
      <c r="D140" s="36">
        <v>4198792.58</v>
      </c>
      <c r="E140" s="37">
        <v>1742322.29</v>
      </c>
      <c r="F140" s="38">
        <f>(D140+E140)/C140</f>
        <v>1157.2097526295286</v>
      </c>
      <c r="G140" s="29"/>
      <c r="H140" s="20"/>
    </row>
    <row r="141" spans="1:8" s="16" customFormat="1" ht="15.6" customHeight="1" x14ac:dyDescent="0.3">
      <c r="A141" s="34" t="s">
        <v>40</v>
      </c>
      <c r="B141" s="35" t="s">
        <v>13</v>
      </c>
      <c r="C141" s="36">
        <v>5132</v>
      </c>
      <c r="D141" s="36">
        <v>3728665.77</v>
      </c>
      <c r="E141" s="37">
        <v>2804451.37</v>
      </c>
      <c r="F141" s="38">
        <f>(D141+E141)/C141</f>
        <v>1273.0158106001561</v>
      </c>
      <c r="G141" s="29"/>
      <c r="H141" s="20"/>
    </row>
    <row r="142" spans="1:8" s="30" customFormat="1" ht="16.149999999999999" customHeight="1" x14ac:dyDescent="0.35">
      <c r="A142" s="39" t="s">
        <v>140</v>
      </c>
      <c r="B142" s="40"/>
      <c r="C142" s="41"/>
      <c r="D142" s="41"/>
      <c r="E142" s="42"/>
      <c r="F142" s="43">
        <f>AVERAGE(F10:F141)</f>
        <v>732.05001743032847</v>
      </c>
    </row>
    <row r="143" spans="1:8" ht="39.75" customHeight="1" x14ac:dyDescent="0.3"/>
    <row r="144" spans="1:8" ht="27" customHeight="1" x14ac:dyDescent="0.3"/>
    <row r="145" ht="27" customHeight="1" x14ac:dyDescent="0.3"/>
    <row r="149" ht="27" customHeight="1" x14ac:dyDescent="0.3"/>
    <row r="156" ht="27" customHeight="1" x14ac:dyDescent="0.3"/>
    <row r="157" ht="27" customHeight="1" x14ac:dyDescent="0.3"/>
    <row r="158" ht="52.5" customHeight="1" x14ac:dyDescent="0.3"/>
    <row r="160" ht="27" customHeight="1" x14ac:dyDescent="0.3"/>
    <row r="162" ht="39.75" customHeight="1" x14ac:dyDescent="0.3"/>
    <row r="163" ht="39.75" customHeight="1" x14ac:dyDescent="0.3"/>
    <row r="164" ht="27" customHeight="1" x14ac:dyDescent="0.3"/>
    <row r="165" ht="39.75" customHeight="1" x14ac:dyDescent="0.3"/>
    <row r="166" ht="27" customHeight="1" x14ac:dyDescent="0.3"/>
    <row r="167" ht="27" customHeight="1" x14ac:dyDescent="0.3"/>
    <row r="168" ht="27" customHeight="1" x14ac:dyDescent="0.3"/>
    <row r="171" ht="27" customHeight="1" x14ac:dyDescent="0.3"/>
    <row r="176" ht="27" customHeight="1" x14ac:dyDescent="0.3"/>
    <row r="177" ht="39.75" customHeight="1" x14ac:dyDescent="0.3"/>
    <row r="179" ht="39.75" customHeight="1" x14ac:dyDescent="0.3"/>
    <row r="181" ht="39.75" customHeight="1" x14ac:dyDescent="0.3"/>
    <row r="182" ht="39.75" customHeight="1" x14ac:dyDescent="0.3"/>
    <row r="183" ht="27" customHeight="1" x14ac:dyDescent="0.3"/>
    <row r="185" ht="39.75" customHeight="1" x14ac:dyDescent="0.3"/>
    <row r="188" ht="27" customHeight="1" x14ac:dyDescent="0.3"/>
    <row r="189" ht="27" customHeight="1" x14ac:dyDescent="0.3"/>
    <row r="190" ht="39.75" customHeight="1" x14ac:dyDescent="0.3"/>
    <row r="191" ht="39.75" customHeight="1" x14ac:dyDescent="0.3"/>
    <row r="192" ht="52.5" customHeight="1" x14ac:dyDescent="0.3"/>
    <row r="193" ht="27" customHeight="1" x14ac:dyDescent="0.3"/>
    <row r="200" ht="39.75" customHeight="1" x14ac:dyDescent="0.3"/>
    <row r="201" ht="27" customHeight="1" x14ac:dyDescent="0.3"/>
    <row r="203" ht="27" customHeight="1" x14ac:dyDescent="0.3"/>
    <row r="204" ht="39.75" customHeight="1" x14ac:dyDescent="0.3"/>
    <row r="205" ht="39.75" customHeight="1" x14ac:dyDescent="0.3"/>
    <row r="206" ht="27" customHeight="1" x14ac:dyDescent="0.3"/>
    <row r="212" ht="39.75" customHeight="1" x14ac:dyDescent="0.3"/>
    <row r="215" ht="39.75" customHeight="1" x14ac:dyDescent="0.3"/>
    <row r="216" ht="39.75" customHeight="1" x14ac:dyDescent="0.3"/>
    <row r="217" ht="39.75" customHeight="1" x14ac:dyDescent="0.3"/>
    <row r="218" ht="27" customHeight="1" x14ac:dyDescent="0.3"/>
    <row r="219" ht="27" customHeight="1" x14ac:dyDescent="0.3"/>
    <row r="220" ht="27" customHeight="1" x14ac:dyDescent="0.3"/>
    <row r="221" ht="27" customHeight="1" x14ac:dyDescent="0.3"/>
    <row r="222" ht="39.75" customHeight="1" x14ac:dyDescent="0.3"/>
    <row r="223" ht="39.75" customHeight="1" x14ac:dyDescent="0.3"/>
    <row r="224" ht="27" customHeight="1" x14ac:dyDescent="0.3"/>
    <row r="226" ht="27" customHeight="1" x14ac:dyDescent="0.3"/>
    <row r="227" ht="27" customHeight="1" x14ac:dyDescent="0.3"/>
    <row r="229" ht="27" customHeight="1" x14ac:dyDescent="0.3"/>
    <row r="231" ht="27" customHeight="1" x14ac:dyDescent="0.3"/>
    <row r="233" ht="27" customHeight="1" x14ac:dyDescent="0.3"/>
    <row r="234" ht="27" customHeight="1" x14ac:dyDescent="0.3"/>
    <row r="235" ht="27" customHeight="1" x14ac:dyDescent="0.3"/>
    <row r="236" ht="27" customHeight="1" x14ac:dyDescent="0.3"/>
    <row r="237" ht="27" customHeight="1" x14ac:dyDescent="0.3"/>
    <row r="238" ht="27" customHeight="1" x14ac:dyDescent="0.3"/>
    <row r="239" ht="39.75" customHeight="1" x14ac:dyDescent="0.3"/>
    <row r="240" ht="39.75" customHeight="1" x14ac:dyDescent="0.3"/>
    <row r="241" ht="39.75" customHeight="1" x14ac:dyDescent="0.3"/>
    <row r="242" ht="27" customHeight="1" x14ac:dyDescent="0.3"/>
    <row r="243" ht="27" customHeight="1" x14ac:dyDescent="0.3"/>
    <row r="244" ht="27" customHeight="1" x14ac:dyDescent="0.3"/>
    <row r="249" ht="27" customHeight="1" x14ac:dyDescent="0.3"/>
    <row r="251" ht="39.75" customHeight="1" x14ac:dyDescent="0.3"/>
    <row r="252" ht="27" customHeight="1" x14ac:dyDescent="0.3"/>
    <row r="255" ht="39.75" customHeight="1" x14ac:dyDescent="0.3"/>
    <row r="256" ht="27" customHeight="1" x14ac:dyDescent="0.3"/>
    <row r="257" ht="52.5" customHeight="1" x14ac:dyDescent="0.3"/>
    <row r="258" ht="52.5" customHeight="1" x14ac:dyDescent="0.3"/>
    <row r="259" ht="39.75" customHeight="1" x14ac:dyDescent="0.3"/>
    <row r="260" ht="39.75" customHeight="1" x14ac:dyDescent="0.3"/>
    <row r="262" ht="27" customHeight="1" x14ac:dyDescent="0.3"/>
    <row r="266" ht="27" customHeight="1" x14ac:dyDescent="0.3"/>
    <row r="268" ht="27" customHeight="1" x14ac:dyDescent="0.3"/>
    <row r="270" ht="27" customHeight="1" x14ac:dyDescent="0.3"/>
    <row r="273" ht="39.75" customHeight="1" x14ac:dyDescent="0.3"/>
    <row r="274" ht="27" customHeight="1" x14ac:dyDescent="0.3"/>
    <row r="275" ht="27" customHeight="1" x14ac:dyDescent="0.3"/>
    <row r="276" ht="27" customHeight="1" x14ac:dyDescent="0.3"/>
    <row r="278" ht="39.75" customHeight="1" x14ac:dyDescent="0.3"/>
    <row r="279" ht="27" customHeight="1" x14ac:dyDescent="0.3"/>
    <row r="280" ht="27" customHeight="1" x14ac:dyDescent="0.3"/>
    <row r="281" ht="39.75" customHeight="1" x14ac:dyDescent="0.3"/>
    <row r="283" ht="39.75" customHeight="1" x14ac:dyDescent="0.3"/>
    <row r="285" ht="27" customHeight="1" x14ac:dyDescent="0.3"/>
    <row r="286" ht="27" customHeight="1" x14ac:dyDescent="0.3"/>
    <row r="288" ht="39.75" customHeight="1" x14ac:dyDescent="0.3"/>
    <row r="289" ht="39.75" customHeight="1" x14ac:dyDescent="0.3"/>
    <row r="290" ht="27" customHeight="1" x14ac:dyDescent="0.3"/>
    <row r="291" ht="39.75" customHeight="1" x14ac:dyDescent="0.3"/>
    <row r="292" ht="39.75" customHeight="1" x14ac:dyDescent="0.3"/>
    <row r="293" ht="27" customHeight="1" x14ac:dyDescent="0.3"/>
    <row r="294" ht="39.75" customHeight="1" x14ac:dyDescent="0.3"/>
    <row r="298" ht="27" customHeight="1" x14ac:dyDescent="0.3"/>
    <row r="299" ht="27" customHeight="1" x14ac:dyDescent="0.3"/>
    <row r="301" ht="39.75" customHeight="1" x14ac:dyDescent="0.3"/>
    <row r="303" ht="27" customHeight="1" x14ac:dyDescent="0.3"/>
    <row r="304" ht="27" customHeight="1" x14ac:dyDescent="0.3"/>
    <row r="307" ht="27" customHeight="1" x14ac:dyDescent="0.3"/>
    <row r="308" ht="27" customHeight="1" x14ac:dyDescent="0.3"/>
    <row r="310" ht="27" customHeight="1" x14ac:dyDescent="0.3"/>
    <row r="311" ht="27" customHeight="1" x14ac:dyDescent="0.3"/>
    <row r="313" ht="27" customHeight="1" x14ac:dyDescent="0.3"/>
    <row r="314" ht="27" customHeight="1" x14ac:dyDescent="0.3"/>
    <row r="315" ht="27" customHeight="1" x14ac:dyDescent="0.3"/>
    <row r="316" ht="39.75" customHeight="1" x14ac:dyDescent="0.3"/>
    <row r="317" ht="39.75" customHeight="1" x14ac:dyDescent="0.3"/>
    <row r="321" ht="39.75" customHeight="1" x14ac:dyDescent="0.3"/>
    <row r="322" ht="27" customHeight="1" x14ac:dyDescent="0.3"/>
    <row r="327" ht="27" customHeight="1" x14ac:dyDescent="0.3"/>
    <row r="328" ht="27" customHeight="1" x14ac:dyDescent="0.3"/>
    <row r="330" ht="27" customHeight="1" x14ac:dyDescent="0.3"/>
    <row r="331" ht="27" customHeight="1" x14ac:dyDescent="0.3"/>
    <row r="334" ht="27" customHeight="1" x14ac:dyDescent="0.3"/>
    <row r="336" ht="27" customHeight="1" x14ac:dyDescent="0.3"/>
    <row r="338" ht="27" customHeight="1" x14ac:dyDescent="0.3"/>
    <row r="340" ht="27" customHeight="1" x14ac:dyDescent="0.3"/>
    <row r="341" ht="27" customHeight="1" x14ac:dyDescent="0.3"/>
    <row r="342" ht="27" customHeight="1" x14ac:dyDescent="0.3"/>
    <row r="343" ht="27" customHeight="1" x14ac:dyDescent="0.3"/>
    <row r="344" ht="27" customHeight="1" x14ac:dyDescent="0.3"/>
    <row r="346" ht="27" customHeight="1" x14ac:dyDescent="0.3"/>
    <row r="347" ht="39.75" customHeight="1" x14ac:dyDescent="0.3"/>
    <row r="348" ht="27" customHeight="1" x14ac:dyDescent="0.3"/>
    <row r="350" ht="27" customHeight="1" x14ac:dyDescent="0.3"/>
    <row r="351" ht="27" customHeight="1" x14ac:dyDescent="0.3"/>
    <row r="352" ht="27" customHeight="1" x14ac:dyDescent="0.3"/>
    <row r="353" ht="27" customHeight="1" x14ac:dyDescent="0.3"/>
    <row r="357" ht="39.75" customHeight="1" x14ac:dyDescent="0.3"/>
    <row r="358" ht="27" customHeight="1" x14ac:dyDescent="0.3"/>
    <row r="360" ht="27" customHeight="1" x14ac:dyDescent="0.3"/>
    <row r="365" ht="27" customHeight="1" x14ac:dyDescent="0.3"/>
    <row r="367" ht="39.75" customHeight="1" x14ac:dyDescent="0.3"/>
    <row r="369" ht="27" customHeight="1" x14ac:dyDescent="0.3"/>
    <row r="372" ht="27" customHeight="1" x14ac:dyDescent="0.3"/>
    <row r="373" ht="52.5" customHeight="1" x14ac:dyDescent="0.3"/>
    <row r="374" ht="52.5" customHeight="1" x14ac:dyDescent="0.3"/>
    <row r="375" ht="27" customHeight="1" x14ac:dyDescent="0.3"/>
    <row r="376" ht="52.5" customHeight="1" x14ac:dyDescent="0.3"/>
    <row r="379" ht="39.75" customHeight="1" x14ac:dyDescent="0.3"/>
    <row r="380" ht="27" customHeight="1" x14ac:dyDescent="0.3"/>
    <row r="381" ht="52.5" customHeight="1" x14ac:dyDescent="0.3"/>
    <row r="383" ht="39.75" customHeight="1" x14ac:dyDescent="0.3"/>
    <row r="385" ht="27" customHeight="1" x14ac:dyDescent="0.3"/>
    <row r="386" ht="27" customHeight="1" x14ac:dyDescent="0.3"/>
    <row r="387" ht="52.5" customHeight="1" x14ac:dyDescent="0.3"/>
    <row r="388" ht="39.75" customHeight="1" x14ac:dyDescent="0.3"/>
    <row r="389" ht="52.5" customHeight="1" x14ac:dyDescent="0.3"/>
    <row r="390" ht="52.5" customHeight="1" x14ac:dyDescent="0.3"/>
    <row r="391" ht="39.75" customHeight="1" x14ac:dyDescent="0.3"/>
    <row r="392" ht="39.75" customHeight="1" x14ac:dyDescent="0.3"/>
    <row r="393" ht="39.75" customHeight="1" x14ac:dyDescent="0.3"/>
    <row r="394" ht="27" customHeight="1" x14ac:dyDescent="0.3"/>
    <row r="398" ht="27" customHeight="1" x14ac:dyDescent="0.3"/>
    <row r="400" ht="39.75" customHeight="1" x14ac:dyDescent="0.3"/>
    <row r="401" ht="39.75" customHeight="1" x14ac:dyDescent="0.3"/>
    <row r="402" ht="27" customHeight="1" x14ac:dyDescent="0.3"/>
    <row r="403" ht="27" customHeight="1" x14ac:dyDescent="0.3"/>
    <row r="405" ht="39.75" customHeight="1" x14ac:dyDescent="0.3"/>
    <row r="406" ht="27" customHeight="1" x14ac:dyDescent="0.3"/>
    <row r="407" ht="52.5" customHeight="1" x14ac:dyDescent="0.3"/>
    <row r="414" ht="27" customHeight="1" x14ac:dyDescent="0.3"/>
    <row r="416" ht="52.5" customHeight="1" x14ac:dyDescent="0.3"/>
    <row r="417" ht="52.5" customHeight="1" x14ac:dyDescent="0.3"/>
    <row r="418" ht="52.5" customHeight="1" x14ac:dyDescent="0.3"/>
    <row r="419" ht="27" customHeight="1" x14ac:dyDescent="0.3"/>
    <row r="420" ht="52.5" customHeight="1" x14ac:dyDescent="0.3"/>
    <row r="421" ht="52.5" customHeight="1" x14ac:dyDescent="0.3"/>
    <row r="422" ht="39.75" customHeight="1" x14ac:dyDescent="0.3"/>
    <row r="423" ht="27" customHeight="1" x14ac:dyDescent="0.3"/>
    <row r="424" ht="27" customHeight="1" x14ac:dyDescent="0.3"/>
    <row r="425" ht="39.75" customHeight="1" x14ac:dyDescent="0.3"/>
    <row r="426" ht="39.75" customHeight="1" x14ac:dyDescent="0.3"/>
    <row r="427" ht="39.75" customHeight="1" x14ac:dyDescent="0.3"/>
    <row r="428" ht="39.75" customHeight="1" x14ac:dyDescent="0.3"/>
    <row r="429" ht="27" customHeight="1" x14ac:dyDescent="0.3"/>
    <row r="431" ht="39.75" customHeight="1" x14ac:dyDescent="0.3"/>
    <row r="432" ht="27" customHeight="1" x14ac:dyDescent="0.3"/>
    <row r="437" ht="39.75" customHeight="1" x14ac:dyDescent="0.3"/>
    <row r="440" ht="27" customHeight="1" x14ac:dyDescent="0.3"/>
    <row r="445" ht="39.75" customHeight="1" x14ac:dyDescent="0.3"/>
    <row r="446" ht="39.75" customHeight="1" x14ac:dyDescent="0.3"/>
    <row r="447" ht="39.75" customHeight="1" x14ac:dyDescent="0.3"/>
    <row r="449" ht="27" customHeight="1" x14ac:dyDescent="0.3"/>
    <row r="456" ht="27" customHeight="1" x14ac:dyDescent="0.3"/>
    <row r="457" ht="52.5" customHeight="1" x14ac:dyDescent="0.3"/>
    <row r="461" ht="27" customHeight="1" x14ac:dyDescent="0.3"/>
    <row r="462" ht="27" customHeight="1" x14ac:dyDescent="0.3"/>
    <row r="465" ht="27" customHeight="1" x14ac:dyDescent="0.3"/>
    <row r="467" ht="27" customHeight="1" x14ac:dyDescent="0.3"/>
    <row r="469" ht="27" customHeight="1" x14ac:dyDescent="0.3"/>
    <row r="472" ht="27" customHeight="1" x14ac:dyDescent="0.3"/>
    <row r="474" ht="52.5" customHeight="1" x14ac:dyDescent="0.3"/>
    <row r="476" ht="39.75" customHeight="1" x14ac:dyDescent="0.3"/>
    <row r="477" ht="27" customHeight="1" x14ac:dyDescent="0.3"/>
    <row r="478" ht="27" customHeight="1" x14ac:dyDescent="0.3"/>
    <row r="483" ht="27" customHeight="1" x14ac:dyDescent="0.3"/>
    <row r="485" ht="27" customHeight="1" x14ac:dyDescent="0.3"/>
    <row r="486" ht="27" customHeight="1" x14ac:dyDescent="0.3"/>
    <row r="489" ht="27" customHeight="1" x14ac:dyDescent="0.3"/>
    <row r="493" ht="39.75" customHeight="1" x14ac:dyDescent="0.3"/>
    <row r="494" ht="39.75" customHeight="1" x14ac:dyDescent="0.3"/>
    <row r="497" ht="27" customHeight="1" x14ac:dyDescent="0.3"/>
    <row r="498" ht="27" customHeight="1" x14ac:dyDescent="0.3"/>
    <row r="499" ht="27" customHeight="1" x14ac:dyDescent="0.3"/>
    <row r="500" ht="27" customHeight="1" x14ac:dyDescent="0.3"/>
    <row r="501" ht="27" customHeight="1" x14ac:dyDescent="0.3"/>
    <row r="503" ht="27" customHeight="1" x14ac:dyDescent="0.3"/>
    <row r="508" ht="39.75" customHeight="1" x14ac:dyDescent="0.3"/>
    <row r="514" ht="27" customHeight="1" x14ac:dyDescent="0.3"/>
    <row r="516" ht="52.5" customHeight="1" x14ac:dyDescent="0.3"/>
    <row r="517" ht="27" customHeight="1" x14ac:dyDescent="0.3"/>
    <row r="521" ht="27" customHeight="1" x14ac:dyDescent="0.3"/>
    <row r="522" ht="27" customHeight="1" x14ac:dyDescent="0.3"/>
    <row r="524" ht="27" customHeight="1" x14ac:dyDescent="0.3"/>
    <row r="525" ht="52.5" customHeight="1" x14ac:dyDescent="0.3"/>
    <row r="526" ht="27" customHeight="1" x14ac:dyDescent="0.3"/>
    <row r="529" ht="39.75" customHeight="1" x14ac:dyDescent="0.3"/>
    <row r="533" ht="27" customHeight="1" x14ac:dyDescent="0.3"/>
    <row r="535" ht="27" customHeight="1" x14ac:dyDescent="0.3"/>
    <row r="536" ht="27" customHeight="1" x14ac:dyDescent="0.3"/>
    <row r="538" ht="27" customHeight="1" x14ac:dyDescent="0.3"/>
    <row r="549" ht="27" customHeight="1" x14ac:dyDescent="0.3"/>
    <row r="551" ht="27" customHeight="1" x14ac:dyDescent="0.3"/>
    <row r="557" ht="39.75" customHeight="1" x14ac:dyDescent="0.3"/>
    <row r="560" ht="39.75" customHeight="1" x14ac:dyDescent="0.3"/>
    <row r="561" ht="39.75" customHeight="1" x14ac:dyDescent="0.3"/>
    <row r="562" ht="27" customHeight="1" x14ac:dyDescent="0.3"/>
    <row r="570" ht="52.5" customHeight="1" x14ac:dyDescent="0.3"/>
    <row r="571" ht="27" customHeight="1" x14ac:dyDescent="0.3"/>
    <row r="572" ht="27" customHeight="1" x14ac:dyDescent="0.3"/>
    <row r="573" ht="39.75" customHeight="1" x14ac:dyDescent="0.3"/>
    <row r="574" ht="27" customHeight="1" x14ac:dyDescent="0.3"/>
    <row r="583" ht="39.75" customHeight="1" x14ac:dyDescent="0.3"/>
    <row r="584" ht="39.75" customHeight="1" x14ac:dyDescent="0.3"/>
    <row r="585" ht="39.75" customHeight="1" x14ac:dyDescent="0.3"/>
    <row r="586" ht="27" customHeight="1" x14ac:dyDescent="0.3"/>
    <row r="589" ht="39.75" customHeight="1" x14ac:dyDescent="0.3"/>
    <row r="594" ht="27" customHeight="1" x14ac:dyDescent="0.3"/>
    <row r="595" ht="27" customHeight="1" x14ac:dyDescent="0.3"/>
    <row r="596" ht="27" customHeight="1" x14ac:dyDescent="0.3"/>
    <row r="597" ht="27" customHeight="1" x14ac:dyDescent="0.3"/>
    <row r="602" ht="27" customHeight="1" x14ac:dyDescent="0.3"/>
    <row r="604" ht="27" customHeight="1" x14ac:dyDescent="0.3"/>
    <row r="605" ht="27" customHeight="1" x14ac:dyDescent="0.3"/>
    <row r="607" ht="39.75" customHeight="1" x14ac:dyDescent="0.3"/>
    <row r="612" ht="27" customHeight="1" x14ac:dyDescent="0.3"/>
    <row r="619" ht="27" customHeight="1" x14ac:dyDescent="0.3"/>
    <row r="621" ht="27" customHeight="1" x14ac:dyDescent="0.3"/>
    <row r="626" ht="27" customHeight="1" x14ac:dyDescent="0.3"/>
    <row r="629" ht="27" customHeight="1" x14ac:dyDescent="0.3"/>
    <row r="631" ht="39.75" customHeight="1" x14ac:dyDescent="0.3"/>
    <row r="632" ht="27" customHeight="1" x14ac:dyDescent="0.3"/>
    <row r="633" ht="39.75" customHeight="1" x14ac:dyDescent="0.3"/>
    <row r="634" ht="39.75" customHeight="1" x14ac:dyDescent="0.3"/>
    <row r="635" ht="27" customHeight="1" x14ac:dyDescent="0.3"/>
    <row r="639" ht="39.75" customHeight="1" x14ac:dyDescent="0.3"/>
    <row r="641" ht="27" customHeight="1" x14ac:dyDescent="0.3"/>
    <row r="642" ht="27" customHeight="1" x14ac:dyDescent="0.3"/>
    <row r="643" ht="27" customHeight="1" x14ac:dyDescent="0.3"/>
    <row r="644" ht="27" customHeight="1" x14ac:dyDescent="0.3"/>
    <row r="646" ht="27" customHeight="1" x14ac:dyDescent="0.3"/>
    <row r="649" ht="27" customHeight="1" x14ac:dyDescent="0.3"/>
    <row r="652" ht="27" customHeight="1" x14ac:dyDescent="0.3"/>
    <row r="654" ht="39.75" customHeight="1" x14ac:dyDescent="0.3"/>
    <row r="661" ht="27" customHeight="1" x14ac:dyDescent="0.3"/>
    <row r="663" ht="39.75" customHeight="1" x14ac:dyDescent="0.3"/>
    <row r="666" ht="27" customHeight="1" x14ac:dyDescent="0.3"/>
    <row r="668" ht="27" customHeight="1" x14ac:dyDescent="0.3"/>
    <row r="669" ht="27" customHeight="1" x14ac:dyDescent="0.3"/>
    <row r="670" ht="39.75" customHeight="1" x14ac:dyDescent="0.3"/>
    <row r="676" ht="27" customHeight="1" x14ac:dyDescent="0.3"/>
    <row r="685" ht="27" customHeight="1" x14ac:dyDescent="0.3"/>
    <row r="687" ht="27" customHeight="1" x14ac:dyDescent="0.3"/>
    <row r="688" ht="39.75" customHeight="1" x14ac:dyDescent="0.3"/>
    <row r="689" ht="39.75" customHeight="1" x14ac:dyDescent="0.3"/>
    <row r="690" ht="39.75" customHeight="1" x14ac:dyDescent="0.3"/>
    <row r="696" ht="65.25" customHeight="1" x14ac:dyDescent="0.3"/>
    <row r="697" ht="27" customHeight="1" x14ac:dyDescent="0.3"/>
    <row r="700" ht="39.75" customHeight="1" x14ac:dyDescent="0.3"/>
    <row r="702" ht="27" customHeight="1" x14ac:dyDescent="0.3"/>
    <row r="703" ht="39.75" customHeight="1" x14ac:dyDescent="0.3"/>
    <row r="704" ht="52.5" customHeight="1" x14ac:dyDescent="0.3"/>
    <row r="705" ht="27" customHeight="1" x14ac:dyDescent="0.3"/>
    <row r="706" ht="27" customHeight="1" x14ac:dyDescent="0.3"/>
    <row r="707" ht="52.5" customHeight="1" x14ac:dyDescent="0.3"/>
    <row r="709" ht="39.75" customHeight="1" x14ac:dyDescent="0.3"/>
    <row r="710" ht="27" customHeight="1" x14ac:dyDescent="0.3"/>
    <row r="711" ht="39.75" customHeight="1" x14ac:dyDescent="0.3"/>
    <row r="712" ht="27" customHeight="1" x14ac:dyDescent="0.3"/>
    <row r="714" ht="27" customHeight="1" x14ac:dyDescent="0.3"/>
    <row r="715" ht="27" customHeight="1" x14ac:dyDescent="0.3"/>
    <row r="716" ht="39.75" customHeight="1" x14ac:dyDescent="0.3"/>
    <row r="718" ht="27" customHeight="1" x14ac:dyDescent="0.3"/>
    <row r="720" ht="39.75" customHeight="1" x14ac:dyDescent="0.3"/>
    <row r="721" ht="39.75" customHeight="1" x14ac:dyDescent="0.3"/>
    <row r="722" ht="39.75" customHeight="1" x14ac:dyDescent="0.3"/>
    <row r="723" ht="39.75" customHeight="1" x14ac:dyDescent="0.3"/>
    <row r="724" ht="52.5" customHeight="1" x14ac:dyDescent="0.3"/>
    <row r="725" ht="27" customHeight="1" x14ac:dyDescent="0.3"/>
    <row r="726" ht="27" customHeight="1" x14ac:dyDescent="0.3"/>
    <row r="727" ht="27" customHeight="1" x14ac:dyDescent="0.3"/>
    <row r="728" ht="27" customHeight="1" x14ac:dyDescent="0.3"/>
    <row r="729" ht="39.75" customHeight="1" x14ac:dyDescent="0.3"/>
    <row r="730" ht="39.75" customHeight="1" x14ac:dyDescent="0.3"/>
    <row r="732" ht="27" customHeight="1" x14ac:dyDescent="0.3"/>
    <row r="733" ht="52.5" customHeight="1" x14ac:dyDescent="0.3"/>
    <row r="734" ht="27" customHeight="1" x14ac:dyDescent="0.3"/>
    <row r="735" ht="27" customHeight="1" x14ac:dyDescent="0.3"/>
    <row r="737" ht="27" customHeight="1" x14ac:dyDescent="0.3"/>
    <row r="738" ht="27" customHeight="1" x14ac:dyDescent="0.3"/>
    <row r="739" ht="27" customHeight="1" x14ac:dyDescent="0.3"/>
    <row r="740" ht="39.75" customHeight="1" x14ac:dyDescent="0.3"/>
    <row r="741" ht="27" customHeight="1" x14ac:dyDescent="0.3"/>
    <row r="742" ht="27" customHeight="1" x14ac:dyDescent="0.3"/>
    <row r="743" ht="39.75" customHeight="1" x14ac:dyDescent="0.3"/>
    <row r="744" ht="39.75" customHeight="1" x14ac:dyDescent="0.3"/>
    <row r="745" ht="39.75" customHeight="1" x14ac:dyDescent="0.3"/>
    <row r="748" ht="27" customHeight="1" x14ac:dyDescent="0.3"/>
    <row r="749" ht="27" customHeight="1" x14ac:dyDescent="0.3"/>
    <row r="750" ht="27" customHeight="1" x14ac:dyDescent="0.3"/>
    <row r="752" ht="27" customHeight="1" x14ac:dyDescent="0.3"/>
    <row r="753" ht="39.75" customHeight="1" x14ac:dyDescent="0.3"/>
    <row r="754" ht="39.75" customHeight="1" x14ac:dyDescent="0.3"/>
    <row r="755" ht="27" customHeight="1" x14ac:dyDescent="0.3"/>
    <row r="756" ht="39.75" customHeight="1" x14ac:dyDescent="0.3"/>
    <row r="757" ht="39.75" customHeight="1" x14ac:dyDescent="0.3"/>
    <row r="758" ht="27" customHeight="1" x14ac:dyDescent="0.3"/>
    <row r="759" ht="27" customHeight="1" x14ac:dyDescent="0.3"/>
    <row r="760" ht="27" customHeight="1" x14ac:dyDescent="0.3"/>
    <row r="761" ht="27" customHeight="1" x14ac:dyDescent="0.3"/>
    <row r="762" ht="27" customHeight="1" x14ac:dyDescent="0.3"/>
    <row r="763" ht="27" customHeight="1" x14ac:dyDescent="0.3"/>
    <row r="764" ht="27" customHeight="1" x14ac:dyDescent="0.3"/>
    <row r="765" ht="39.75" customHeight="1" x14ac:dyDescent="0.3"/>
    <row r="766" ht="27" customHeight="1" x14ac:dyDescent="0.3"/>
    <row r="768" ht="27" customHeight="1" x14ac:dyDescent="0.3"/>
    <row r="769" ht="39.75" customHeight="1" x14ac:dyDescent="0.3"/>
    <row r="771" ht="27" customHeight="1" x14ac:dyDescent="0.3"/>
    <row r="774" ht="27" customHeight="1" x14ac:dyDescent="0.3"/>
    <row r="775" ht="27" customHeight="1" x14ac:dyDescent="0.3"/>
    <row r="777" ht="27" customHeight="1" x14ac:dyDescent="0.3"/>
    <row r="778" ht="39.75" customHeight="1" x14ac:dyDescent="0.3"/>
    <row r="780" ht="39.75" customHeight="1" x14ac:dyDescent="0.3"/>
    <row r="781" ht="39.75" customHeight="1" x14ac:dyDescent="0.3"/>
    <row r="783" ht="27" customHeight="1" x14ac:dyDescent="0.3"/>
    <row r="784" ht="27" customHeight="1" x14ac:dyDescent="0.3"/>
    <row r="786" ht="39.75" customHeight="1" x14ac:dyDescent="0.3"/>
    <row r="787" ht="39.75" customHeight="1" x14ac:dyDescent="0.3"/>
    <row r="788" ht="39.75" customHeight="1" x14ac:dyDescent="0.3"/>
    <row r="789" ht="27" customHeight="1" x14ac:dyDescent="0.3"/>
    <row r="790" ht="52.5" customHeight="1" x14ac:dyDescent="0.3"/>
    <row r="791" ht="39.75" customHeight="1" x14ac:dyDescent="0.3"/>
    <row r="792" ht="27" customHeight="1" x14ac:dyDescent="0.3"/>
    <row r="793" ht="27" customHeight="1" x14ac:dyDescent="0.3"/>
    <row r="794" ht="27" customHeight="1" x14ac:dyDescent="0.3"/>
    <row r="796" ht="27" customHeight="1" x14ac:dyDescent="0.3"/>
    <row r="797" ht="39.75" customHeight="1" x14ac:dyDescent="0.3"/>
    <row r="798" ht="27" customHeight="1" x14ac:dyDescent="0.3"/>
    <row r="800" ht="27" customHeight="1" x14ac:dyDescent="0.3"/>
    <row r="801" ht="27" customHeight="1" x14ac:dyDescent="0.3"/>
    <row r="803" ht="27" customHeight="1" x14ac:dyDescent="0.3"/>
    <row r="804" ht="52.5" customHeight="1" x14ac:dyDescent="0.3"/>
    <row r="805" ht="39.75" customHeight="1" x14ac:dyDescent="0.3"/>
    <row r="806" ht="27" customHeight="1" x14ac:dyDescent="0.3"/>
    <row r="808" ht="39.75" customHeight="1" x14ac:dyDescent="0.3"/>
    <row r="809" ht="27" customHeight="1" x14ac:dyDescent="0.3"/>
    <row r="810" ht="27" customHeight="1" x14ac:dyDescent="0.3"/>
    <row r="811" ht="27" customHeight="1" x14ac:dyDescent="0.3"/>
    <row r="812" ht="27" customHeight="1" x14ac:dyDescent="0.3"/>
    <row r="815" ht="27" customHeight="1" x14ac:dyDescent="0.3"/>
    <row r="817" ht="39.75" customHeight="1" x14ac:dyDescent="0.3"/>
    <row r="819" ht="39.75" customHeight="1" x14ac:dyDescent="0.3"/>
    <row r="820" ht="39.75" customHeight="1" x14ac:dyDescent="0.3"/>
    <row r="821" ht="39.75" customHeight="1" x14ac:dyDescent="0.3"/>
    <row r="822" ht="39.75" customHeight="1" x14ac:dyDescent="0.3"/>
    <row r="825" ht="39.75" customHeight="1" x14ac:dyDescent="0.3"/>
    <row r="826" ht="39.75" customHeight="1" x14ac:dyDescent="0.3"/>
    <row r="829" ht="39.75" customHeight="1" x14ac:dyDescent="0.3"/>
    <row r="831" ht="39.75" customHeight="1" x14ac:dyDescent="0.3"/>
    <row r="832" ht="39.75" customHeight="1" x14ac:dyDescent="0.3"/>
    <row r="833" ht="52.5" customHeight="1" x14ac:dyDescent="0.3"/>
    <row r="834" ht="27" customHeight="1" x14ac:dyDescent="0.3"/>
    <row r="835" ht="39.75" customHeight="1" x14ac:dyDescent="0.3"/>
    <row r="836" ht="52.5" customHeight="1" x14ac:dyDescent="0.3"/>
    <row r="837" ht="39.75" customHeight="1" x14ac:dyDescent="0.3"/>
    <row r="838" ht="52.5" customHeight="1" x14ac:dyDescent="0.3"/>
    <row r="839" ht="39.75" customHeight="1" x14ac:dyDescent="0.3"/>
    <row r="840" ht="27" customHeight="1" x14ac:dyDescent="0.3"/>
    <row r="841" ht="52.5" customHeight="1" x14ac:dyDescent="0.3"/>
    <row r="842" ht="27" customHeight="1" x14ac:dyDescent="0.3"/>
    <row r="843" ht="52.5" customHeight="1" x14ac:dyDescent="0.3"/>
    <row r="844" ht="39.75" customHeight="1" x14ac:dyDescent="0.3"/>
    <row r="845" ht="39.75" customHeight="1" x14ac:dyDescent="0.3"/>
    <row r="846" ht="39.75" customHeight="1" x14ac:dyDescent="0.3"/>
    <row r="847" ht="52.5" customHeight="1" x14ac:dyDescent="0.3"/>
    <row r="848" ht="27" customHeight="1" x14ac:dyDescent="0.3"/>
    <row r="851" ht="65.25" customHeight="1" x14ac:dyDescent="0.3"/>
    <row r="852" ht="27" customHeight="1" x14ac:dyDescent="0.3"/>
    <row r="853" ht="39.75" customHeight="1" x14ac:dyDescent="0.3"/>
    <row r="855" ht="27" customHeight="1" x14ac:dyDescent="0.3"/>
    <row r="856" ht="27" customHeight="1" x14ac:dyDescent="0.3"/>
    <row r="857" ht="39.75" customHeight="1" x14ac:dyDescent="0.3"/>
    <row r="858" ht="39.75" customHeight="1" x14ac:dyDescent="0.3"/>
    <row r="859" ht="39.75" customHeight="1" x14ac:dyDescent="0.3"/>
    <row r="860" ht="27" customHeight="1" x14ac:dyDescent="0.3"/>
    <row r="861" ht="27" customHeight="1" x14ac:dyDescent="0.3"/>
    <row r="862" ht="27" customHeight="1" x14ac:dyDescent="0.3"/>
    <row r="863" ht="27" customHeight="1" x14ac:dyDescent="0.3"/>
    <row r="864" ht="27" customHeight="1" x14ac:dyDescent="0.3"/>
    <row r="865" ht="27" customHeight="1" x14ac:dyDescent="0.3"/>
    <row r="866" ht="27" customHeight="1" x14ac:dyDescent="0.3"/>
    <row r="867" ht="39.75" customHeight="1" x14ac:dyDescent="0.3"/>
    <row r="868" ht="52.5" customHeight="1" x14ac:dyDescent="0.3"/>
    <row r="870" ht="27" customHeight="1" x14ac:dyDescent="0.3"/>
    <row r="871" ht="39.75" customHeight="1" x14ac:dyDescent="0.3"/>
    <row r="872" ht="39.75" customHeight="1" x14ac:dyDescent="0.3"/>
    <row r="873" ht="27" customHeight="1" x14ac:dyDescent="0.3"/>
    <row r="874" ht="27" customHeight="1" x14ac:dyDescent="0.3"/>
    <row r="875" ht="27" customHeight="1" x14ac:dyDescent="0.3"/>
    <row r="876" ht="39.75" customHeight="1" x14ac:dyDescent="0.3"/>
    <row r="878" ht="27" customHeight="1" x14ac:dyDescent="0.3"/>
    <row r="879" ht="39.75" customHeight="1" x14ac:dyDescent="0.3"/>
    <row r="880" ht="27" customHeight="1" x14ac:dyDescent="0.3"/>
    <row r="883" ht="39.75" customHeight="1" x14ac:dyDescent="0.3"/>
    <row r="884" ht="27" customHeight="1" x14ac:dyDescent="0.3"/>
    <row r="886" ht="27" customHeight="1" x14ac:dyDescent="0.3"/>
    <row r="887" ht="39.75" customHeight="1" x14ac:dyDescent="0.3"/>
    <row r="888" ht="27" customHeight="1" x14ac:dyDescent="0.3"/>
    <row r="889" ht="27" customHeight="1" x14ac:dyDescent="0.3"/>
    <row r="890" ht="39.75" customHeight="1" x14ac:dyDescent="0.3"/>
    <row r="892" ht="39.75" customHeight="1" x14ac:dyDescent="0.3"/>
    <row r="893" ht="39.75" customHeight="1" x14ac:dyDescent="0.3"/>
    <row r="894" ht="27" customHeight="1" x14ac:dyDescent="0.3"/>
    <row r="896" ht="39.75" customHeight="1" x14ac:dyDescent="0.3"/>
    <row r="897" ht="39.75" customHeight="1" x14ac:dyDescent="0.3"/>
    <row r="898" ht="52.5" customHeight="1" x14ac:dyDescent="0.3"/>
    <row r="899" ht="39.75" customHeight="1" x14ac:dyDescent="0.3"/>
    <row r="900" ht="39.75" customHeight="1" x14ac:dyDescent="0.3"/>
    <row r="901" ht="27" customHeight="1" x14ac:dyDescent="0.3"/>
    <row r="902" ht="39.75" customHeight="1" x14ac:dyDescent="0.3"/>
    <row r="903" ht="39.75" customHeight="1" x14ac:dyDescent="0.3"/>
    <row r="904" ht="39.75" customHeight="1" x14ac:dyDescent="0.3"/>
    <row r="906" ht="39.75" customHeight="1" x14ac:dyDescent="0.3"/>
    <row r="907" ht="39.75" customHeight="1" x14ac:dyDescent="0.3"/>
    <row r="908" ht="52.5" customHeight="1" x14ac:dyDescent="0.3"/>
    <row r="909" ht="39.75" customHeight="1" x14ac:dyDescent="0.3"/>
    <row r="910" ht="39.75" customHeight="1" x14ac:dyDescent="0.3"/>
    <row r="911" ht="27" customHeight="1" x14ac:dyDescent="0.3"/>
    <row r="912" ht="39.75" customHeight="1" x14ac:dyDescent="0.3"/>
    <row r="913" ht="27" customHeight="1" x14ac:dyDescent="0.3"/>
    <row r="914" ht="27" customHeight="1" x14ac:dyDescent="0.3"/>
    <row r="915" ht="39.75" customHeight="1" x14ac:dyDescent="0.3"/>
    <row r="916" ht="52.5" customHeight="1" x14ac:dyDescent="0.3"/>
    <row r="919" ht="27" customHeight="1" x14ac:dyDescent="0.3"/>
    <row r="920" ht="27" customHeight="1" x14ac:dyDescent="0.3"/>
    <row r="922" ht="39.75" customHeight="1" x14ac:dyDescent="0.3"/>
    <row r="923" ht="39.75" customHeight="1" x14ac:dyDescent="0.3"/>
    <row r="925" ht="27" customHeight="1" x14ac:dyDescent="0.3"/>
    <row r="926" ht="39.75" customHeight="1" x14ac:dyDescent="0.3"/>
    <row r="929" ht="39.75" customHeight="1" x14ac:dyDescent="0.3"/>
    <row r="932" ht="27" customHeight="1" x14ac:dyDescent="0.3"/>
    <row r="934" ht="27" customHeight="1" x14ac:dyDescent="0.3"/>
    <row r="935" ht="27" customHeight="1" x14ac:dyDescent="0.3"/>
    <row r="936" ht="27" customHeight="1" x14ac:dyDescent="0.3"/>
    <row r="937" ht="27" customHeight="1" x14ac:dyDescent="0.3"/>
    <row r="938" ht="39.75" customHeight="1" x14ac:dyDescent="0.3"/>
    <row r="939" ht="27" customHeight="1" x14ac:dyDescent="0.3"/>
    <row r="941" ht="39.75" customHeight="1" x14ac:dyDescent="0.3"/>
    <row r="942" ht="39.75" customHeight="1" x14ac:dyDescent="0.3"/>
    <row r="945" ht="27" customHeight="1" x14ac:dyDescent="0.3"/>
    <row r="946" ht="27" customHeight="1" x14ac:dyDescent="0.3"/>
    <row r="947" ht="39.75" customHeight="1" x14ac:dyDescent="0.3"/>
    <row r="948" ht="27" customHeight="1" x14ac:dyDescent="0.3"/>
    <row r="949" ht="39.75" customHeight="1" x14ac:dyDescent="0.3"/>
    <row r="950" ht="27" customHeight="1" x14ac:dyDescent="0.3"/>
    <row r="951" ht="39.75" customHeight="1" x14ac:dyDescent="0.3"/>
    <row r="954" ht="27" customHeight="1" x14ac:dyDescent="0.3"/>
    <row r="956" ht="39.75" customHeight="1" x14ac:dyDescent="0.3"/>
    <row r="957" ht="39.75" customHeight="1" x14ac:dyDescent="0.3"/>
    <row r="958" ht="39.75" customHeight="1" x14ac:dyDescent="0.3"/>
    <row r="959" ht="27" customHeight="1" x14ac:dyDescent="0.3"/>
    <row r="960" ht="27" customHeight="1" x14ac:dyDescent="0.3"/>
    <row r="961" ht="39.75" customHeight="1" x14ac:dyDescent="0.3"/>
    <row r="963" ht="39.75" customHeight="1" x14ac:dyDescent="0.3"/>
    <row r="964" ht="39.75" customHeight="1" x14ac:dyDescent="0.3"/>
    <row r="967" ht="27" customHeight="1" x14ac:dyDescent="0.3"/>
    <row r="970" ht="27" customHeight="1" x14ac:dyDescent="0.3"/>
    <row r="972" ht="39.75" customHeight="1" x14ac:dyDescent="0.3"/>
    <row r="973" ht="39.75" customHeight="1" x14ac:dyDescent="0.3"/>
    <row r="974" ht="27" customHeight="1" x14ac:dyDescent="0.3"/>
    <row r="975" ht="27" customHeight="1" x14ac:dyDescent="0.3"/>
    <row r="976" ht="39.75" customHeight="1" x14ac:dyDescent="0.3"/>
    <row r="977" ht="27" customHeight="1" x14ac:dyDescent="0.3"/>
    <row r="978" ht="27" customHeight="1" x14ac:dyDescent="0.3"/>
    <row r="979" ht="27" customHeight="1" x14ac:dyDescent="0.3"/>
    <row r="980" ht="27" customHeight="1" x14ac:dyDescent="0.3"/>
    <row r="982" ht="39.75" customHeight="1" x14ac:dyDescent="0.3"/>
    <row r="983" ht="39.75" customHeight="1" x14ac:dyDescent="0.3"/>
    <row r="984" ht="39.75" customHeight="1" x14ac:dyDescent="0.3"/>
    <row r="985" ht="27" customHeight="1" x14ac:dyDescent="0.3"/>
    <row r="986" ht="27" customHeight="1" x14ac:dyDescent="0.3"/>
    <row r="987" ht="27" customHeight="1" x14ac:dyDescent="0.3"/>
    <row r="988" ht="27" customHeight="1" x14ac:dyDescent="0.3"/>
    <row r="989" ht="27" customHeight="1" x14ac:dyDescent="0.3"/>
    <row r="990" ht="27" customHeight="1" x14ac:dyDescent="0.3"/>
    <row r="991" ht="27" customHeight="1" x14ac:dyDescent="0.3"/>
    <row r="994" ht="27" customHeight="1" x14ac:dyDescent="0.3"/>
    <row r="996" ht="27" customHeight="1" x14ac:dyDescent="0.3"/>
    <row r="997" ht="27" customHeight="1" x14ac:dyDescent="0.3"/>
    <row r="1004" ht="27" customHeight="1" x14ac:dyDescent="0.3"/>
    <row r="1005" ht="27" customHeight="1" x14ac:dyDescent="0.3"/>
    <row r="1006" ht="39.75" customHeight="1" x14ac:dyDescent="0.3"/>
    <row r="1008" ht="52.5" customHeight="1" x14ac:dyDescent="0.3"/>
    <row r="1009" ht="39.75" customHeight="1" x14ac:dyDescent="0.3"/>
    <row r="1011" ht="39.75" customHeight="1" x14ac:dyDescent="0.3"/>
    <row r="1012" ht="27" customHeight="1" x14ac:dyDescent="0.3"/>
    <row r="1013" ht="27" customHeight="1" x14ac:dyDescent="0.3"/>
    <row r="1015" ht="27" customHeight="1" x14ac:dyDescent="0.3"/>
    <row r="1016" ht="27" customHeight="1" x14ac:dyDescent="0.3"/>
    <row r="1017" ht="39.75" customHeight="1" x14ac:dyDescent="0.3"/>
    <row r="1018" ht="27" customHeight="1" x14ac:dyDescent="0.3"/>
    <row r="1019" ht="52.5" customHeight="1" x14ac:dyDescent="0.3"/>
    <row r="1020" ht="27" customHeight="1" x14ac:dyDescent="0.3"/>
    <row r="1021" ht="27" customHeight="1" x14ac:dyDescent="0.3"/>
    <row r="1022" ht="27" customHeight="1" x14ac:dyDescent="0.3"/>
    <row r="1023" ht="27" customHeight="1" x14ac:dyDescent="0.3"/>
    <row r="1024" ht="27" customHeight="1" x14ac:dyDescent="0.3"/>
    <row r="1025" ht="27" customHeight="1" x14ac:dyDescent="0.3"/>
    <row r="1026" ht="27" customHeight="1" x14ac:dyDescent="0.3"/>
    <row r="1027" ht="39.75" customHeight="1" x14ac:dyDescent="0.3"/>
    <row r="1029" ht="52.5" customHeight="1" x14ac:dyDescent="0.3"/>
    <row r="1031" ht="52.5" customHeight="1" x14ac:dyDescent="0.3"/>
    <row r="1032" ht="27" customHeight="1" x14ac:dyDescent="0.3"/>
    <row r="1033" ht="27" customHeight="1" x14ac:dyDescent="0.3"/>
    <row r="1034" ht="39.75" customHeight="1" x14ac:dyDescent="0.3"/>
    <row r="1035" ht="27" customHeight="1" x14ac:dyDescent="0.3"/>
    <row r="1036" ht="27" customHeight="1" x14ac:dyDescent="0.3"/>
    <row r="1037" ht="52.5" customHeight="1" x14ac:dyDescent="0.3"/>
    <row r="1038" ht="27" customHeight="1" x14ac:dyDescent="0.3"/>
    <row r="1039" ht="39.75" customHeight="1" x14ac:dyDescent="0.3"/>
    <row r="1041" ht="27" customHeight="1" x14ac:dyDescent="0.3"/>
    <row r="1042" ht="27" customHeight="1" x14ac:dyDescent="0.3"/>
    <row r="1043" ht="27" customHeight="1" x14ac:dyDescent="0.3"/>
    <row r="1045" ht="27" customHeight="1" x14ac:dyDescent="0.3"/>
    <row r="1047" ht="27" customHeight="1" x14ac:dyDescent="0.3"/>
    <row r="1049" ht="39.75" customHeight="1" x14ac:dyDescent="0.3"/>
    <row r="1050" ht="27" customHeight="1" x14ac:dyDescent="0.3"/>
    <row r="1051" ht="27" customHeight="1" x14ac:dyDescent="0.3"/>
    <row r="1052" ht="27" customHeight="1" x14ac:dyDescent="0.3"/>
    <row r="1053" ht="39.75" customHeight="1" x14ac:dyDescent="0.3"/>
    <row r="1054" ht="52.5" customHeight="1" x14ac:dyDescent="0.3"/>
    <row r="1056" ht="27" customHeight="1" x14ac:dyDescent="0.3"/>
    <row r="1057" ht="27" customHeight="1" x14ac:dyDescent="0.3"/>
    <row r="1058" ht="39.75" customHeight="1" x14ac:dyDescent="0.3"/>
    <row r="1059" ht="39.75" customHeight="1" x14ac:dyDescent="0.3"/>
    <row r="1060" ht="39.75" customHeight="1" x14ac:dyDescent="0.3"/>
    <row r="1061" ht="39.75" customHeight="1" x14ac:dyDescent="0.3"/>
    <row r="1062" ht="27" customHeight="1" x14ac:dyDescent="0.3"/>
    <row r="1063" ht="39.75" customHeight="1" x14ac:dyDescent="0.3"/>
    <row r="1064" ht="27" customHeight="1" x14ac:dyDescent="0.3"/>
    <row r="1065" ht="27" customHeight="1" x14ac:dyDescent="0.3"/>
    <row r="1066" ht="27" customHeight="1" x14ac:dyDescent="0.3"/>
    <row r="1067" ht="27" customHeight="1" x14ac:dyDescent="0.3"/>
    <row r="1068" ht="39.75" customHeight="1" x14ac:dyDescent="0.3"/>
    <row r="1070" ht="27" customHeight="1" x14ac:dyDescent="0.3"/>
    <row r="1071" ht="39.75" customHeight="1" x14ac:dyDescent="0.3"/>
    <row r="1072" ht="52.5" customHeight="1" x14ac:dyDescent="0.3"/>
    <row r="1074" ht="39.75" customHeight="1" x14ac:dyDescent="0.3"/>
    <row r="1075" ht="39.75" customHeight="1" x14ac:dyDescent="0.3"/>
    <row r="1076" ht="39.75" customHeight="1" x14ac:dyDescent="0.3"/>
    <row r="1077" ht="65.25" customHeight="1" x14ac:dyDescent="0.3"/>
    <row r="1078" ht="39.75" customHeight="1" x14ac:dyDescent="0.3"/>
    <row r="1079" ht="27" customHeight="1" x14ac:dyDescent="0.3"/>
    <row r="1080" ht="52.5" customHeight="1" x14ac:dyDescent="0.3"/>
    <row r="1081" ht="39.75" customHeight="1" x14ac:dyDescent="0.3"/>
    <row r="1082" ht="39.75" customHeight="1" x14ac:dyDescent="0.3"/>
    <row r="1083" ht="39.75" customHeight="1" x14ac:dyDescent="0.3"/>
    <row r="1084" ht="52.5" customHeight="1" x14ac:dyDescent="0.3"/>
    <row r="1085" ht="39.75" customHeight="1" x14ac:dyDescent="0.3"/>
    <row r="1086" ht="52.5" customHeight="1" x14ac:dyDescent="0.3"/>
    <row r="1087" ht="52.5" customHeight="1" x14ac:dyDescent="0.3"/>
    <row r="1088" ht="39.75" customHeight="1" x14ac:dyDescent="0.3"/>
    <row r="1089" ht="39.75" customHeight="1" x14ac:dyDescent="0.3"/>
    <row r="1090" ht="39.75" customHeight="1" x14ac:dyDescent="0.3"/>
    <row r="1091" ht="39.75" customHeight="1" x14ac:dyDescent="0.3"/>
    <row r="1092" ht="39.75" customHeight="1" x14ac:dyDescent="0.3"/>
    <row r="1093" ht="27" customHeight="1" x14ac:dyDescent="0.3"/>
    <row r="1094" ht="52.5" customHeight="1" x14ac:dyDescent="0.3"/>
    <row r="1095" ht="27" customHeight="1" x14ac:dyDescent="0.3"/>
    <row r="1100" ht="27" customHeight="1" x14ac:dyDescent="0.3"/>
    <row r="1101" ht="27" customHeight="1" x14ac:dyDescent="0.3"/>
    <row r="1102" ht="27" customHeight="1" x14ac:dyDescent="0.3"/>
    <row r="1104" ht="27" customHeight="1" x14ac:dyDescent="0.3"/>
    <row r="1105" ht="39.75" customHeight="1" x14ac:dyDescent="0.3"/>
    <row r="1106" ht="27" customHeight="1" x14ac:dyDescent="0.3"/>
    <row r="1107" ht="27" customHeight="1" x14ac:dyDescent="0.3"/>
    <row r="1108" ht="27" customHeight="1" x14ac:dyDescent="0.3"/>
    <row r="1109" ht="39.75" customHeight="1" x14ac:dyDescent="0.3"/>
    <row r="1110" ht="27" customHeight="1" x14ac:dyDescent="0.3"/>
    <row r="1111" ht="27" customHeight="1" x14ac:dyDescent="0.3"/>
    <row r="1113" ht="27" customHeight="1" x14ac:dyDescent="0.3"/>
    <row r="1114" ht="27" customHeight="1" x14ac:dyDescent="0.3"/>
    <row r="1116" ht="27" customHeight="1" x14ac:dyDescent="0.3"/>
    <row r="1117" ht="39.75" customHeight="1" x14ac:dyDescent="0.3"/>
    <row r="1118" ht="27" customHeight="1" x14ac:dyDescent="0.3"/>
    <row r="1119" ht="27" customHeight="1" x14ac:dyDescent="0.3"/>
    <row r="1121" ht="27" customHeight="1" x14ac:dyDescent="0.3"/>
    <row r="1124" ht="52.5" customHeight="1" x14ac:dyDescent="0.3"/>
    <row r="1125" ht="27" customHeight="1" x14ac:dyDescent="0.3"/>
    <row r="1128" ht="27" customHeight="1" x14ac:dyDescent="0.3"/>
    <row r="1129" ht="52.5" customHeight="1" x14ac:dyDescent="0.3"/>
    <row r="1131" ht="39.75" customHeight="1" x14ac:dyDescent="0.3"/>
    <row r="1132" ht="39.75" customHeight="1" x14ac:dyDescent="0.3"/>
    <row r="1133" ht="39.75" customHeight="1" x14ac:dyDescent="0.3"/>
    <row r="1135" ht="27" customHeight="1" x14ac:dyDescent="0.3"/>
    <row r="1136" ht="27" customHeight="1" x14ac:dyDescent="0.3"/>
    <row r="1137" ht="39.75" customHeight="1" x14ac:dyDescent="0.3"/>
    <row r="1139" ht="27" customHeight="1" x14ac:dyDescent="0.3"/>
    <row r="1140" ht="39.75" customHeight="1" x14ac:dyDescent="0.3"/>
    <row r="1141" ht="27" customHeight="1" x14ac:dyDescent="0.3"/>
    <row r="1142" ht="27" customHeight="1" x14ac:dyDescent="0.3"/>
    <row r="1143" ht="27" customHeight="1" x14ac:dyDescent="0.3"/>
    <row r="1144" ht="39.75" customHeight="1" x14ac:dyDescent="0.3"/>
    <row r="1156" ht="39.75" customHeight="1" x14ac:dyDescent="0.3"/>
    <row r="1158" ht="27" customHeight="1" x14ac:dyDescent="0.3"/>
    <row r="1159" ht="39.75" customHeight="1" x14ac:dyDescent="0.3"/>
    <row r="1162" ht="39.75" customHeight="1" x14ac:dyDescent="0.3"/>
    <row r="1163" ht="27" customHeight="1" x14ac:dyDescent="0.3"/>
    <row r="1164" ht="27" customHeight="1" x14ac:dyDescent="0.3"/>
    <row r="1165" ht="39.75" customHeight="1" x14ac:dyDescent="0.3"/>
    <row r="1166" ht="39.75" customHeight="1" x14ac:dyDescent="0.3"/>
    <row r="1167" ht="52.5" customHeight="1" x14ac:dyDescent="0.3"/>
    <row r="1171" ht="27" customHeight="1" x14ac:dyDescent="0.3"/>
    <row r="1172" ht="39.75" customHeight="1" x14ac:dyDescent="0.3"/>
    <row r="1183" ht="27" customHeight="1" x14ac:dyDescent="0.3"/>
    <row r="1187" ht="39.75" customHeight="1" x14ac:dyDescent="0.3"/>
    <row r="1196" ht="27" customHeight="1" x14ac:dyDescent="0.3"/>
    <row r="1198" ht="27" customHeight="1" x14ac:dyDescent="0.3"/>
    <row r="1200" ht="27" customHeight="1" x14ac:dyDescent="0.3"/>
    <row r="1201" ht="27" customHeight="1" x14ac:dyDescent="0.3"/>
    <row r="1202" ht="27" customHeight="1" x14ac:dyDescent="0.3"/>
    <row r="1204" ht="27" customHeight="1" x14ac:dyDescent="0.3"/>
    <row r="1207" ht="39.75" customHeight="1" x14ac:dyDescent="0.3"/>
    <row r="1210" ht="27" customHeight="1" x14ac:dyDescent="0.3"/>
    <row r="1211" ht="39.75" customHeight="1" x14ac:dyDescent="0.3"/>
    <row r="1212" ht="39.75" customHeight="1" x14ac:dyDescent="0.3"/>
    <row r="1213" ht="27" customHeight="1" x14ac:dyDescent="0.3"/>
    <row r="1214" ht="39.75" customHeight="1" x14ac:dyDescent="0.3"/>
    <row r="1217" ht="27" customHeight="1" x14ac:dyDescent="0.3"/>
    <row r="1218" ht="27" customHeight="1" x14ac:dyDescent="0.3"/>
    <row r="1221" ht="27" customHeight="1" x14ac:dyDescent="0.3"/>
    <row r="1222" ht="27" customHeight="1" x14ac:dyDescent="0.3"/>
    <row r="1223" ht="27" customHeight="1" x14ac:dyDescent="0.3"/>
    <row r="1225" ht="27" customHeight="1" x14ac:dyDescent="0.3"/>
    <row r="1229" ht="52.5" customHeight="1" x14ac:dyDescent="0.3"/>
    <row r="1230" ht="27" customHeight="1" x14ac:dyDescent="0.3"/>
    <row r="1237" ht="27" customHeight="1" x14ac:dyDescent="0.3"/>
    <row r="1238" ht="27" customHeight="1" x14ac:dyDescent="0.3"/>
    <row r="1239" ht="27" customHeight="1" x14ac:dyDescent="0.3"/>
    <row r="1240" ht="27" customHeight="1" x14ac:dyDescent="0.3"/>
    <row r="1242" ht="27" customHeight="1" x14ac:dyDescent="0.3"/>
    <row r="1243" ht="27" customHeight="1" x14ac:dyDescent="0.3"/>
    <row r="1244" ht="27" customHeight="1" x14ac:dyDescent="0.3"/>
    <row r="1249" ht="39.75" customHeight="1" x14ac:dyDescent="0.3"/>
    <row r="1256" ht="27" customHeight="1" x14ac:dyDescent="0.3"/>
    <row r="1257" ht="27" customHeight="1" x14ac:dyDescent="0.3"/>
    <row r="1265" ht="27" customHeight="1" x14ac:dyDescent="0.3"/>
    <row r="1270" ht="27" customHeight="1" x14ac:dyDescent="0.3"/>
    <row r="1275" ht="27" customHeight="1" x14ac:dyDescent="0.3"/>
    <row r="1280" ht="27" customHeight="1" x14ac:dyDescent="0.3"/>
    <row r="1282" ht="27" customHeight="1" x14ac:dyDescent="0.3"/>
    <row r="1283" ht="39.75" customHeight="1" x14ac:dyDescent="0.3"/>
    <row r="1284" ht="27" customHeight="1" x14ac:dyDescent="0.3"/>
    <row r="1285" ht="27" customHeight="1" x14ac:dyDescent="0.3"/>
    <row r="1286" ht="27" customHeight="1" x14ac:dyDescent="0.3"/>
    <row r="1288" ht="39.75" customHeight="1" x14ac:dyDescent="0.3"/>
    <row r="1289" ht="27" customHeight="1" x14ac:dyDescent="0.3"/>
    <row r="1290" ht="27" customHeight="1" x14ac:dyDescent="0.3"/>
    <row r="1293" ht="27" customHeight="1" x14ac:dyDescent="0.3"/>
    <row r="1294" ht="27" customHeight="1" x14ac:dyDescent="0.3"/>
    <row r="1300" ht="27" customHeight="1" x14ac:dyDescent="0.3"/>
    <row r="1301" ht="27" customHeight="1" x14ac:dyDescent="0.3"/>
    <row r="1308" ht="27" customHeight="1" x14ac:dyDescent="0.3"/>
    <row r="1314" ht="27" customHeight="1" x14ac:dyDescent="0.3"/>
    <row r="1316" ht="39.75" customHeight="1" x14ac:dyDescent="0.3"/>
    <row r="1317" ht="39.75" customHeight="1" x14ac:dyDescent="0.3"/>
    <row r="1320" ht="27" customHeight="1" x14ac:dyDescent="0.3"/>
    <row r="1321" ht="27" customHeight="1" x14ac:dyDescent="0.3"/>
    <row r="1322" ht="27" customHeight="1" x14ac:dyDescent="0.3"/>
    <row r="1323" ht="27" customHeight="1" x14ac:dyDescent="0.3"/>
    <row r="1325" ht="27" customHeight="1" x14ac:dyDescent="0.3"/>
    <row r="1326" ht="27" customHeight="1" x14ac:dyDescent="0.3"/>
    <row r="1328" ht="39.75" customHeight="1" x14ac:dyDescent="0.3"/>
    <row r="1329" ht="27" customHeight="1" x14ac:dyDescent="0.3"/>
    <row r="1330" ht="39.75" customHeight="1" x14ac:dyDescent="0.3"/>
    <row r="1331" ht="52.5" customHeight="1" x14ac:dyDescent="0.3"/>
    <row r="1332" ht="27" customHeight="1" x14ac:dyDescent="0.3"/>
    <row r="1335" ht="27" customHeight="1" x14ac:dyDescent="0.3"/>
    <row r="1337" ht="27" customHeight="1" x14ac:dyDescent="0.3"/>
    <row r="1340" ht="39.75" customHeight="1" x14ac:dyDescent="0.3"/>
    <row r="1341" ht="65.25" customHeight="1" x14ac:dyDescent="0.3"/>
    <row r="1342" ht="39.75" customHeight="1" x14ac:dyDescent="0.3"/>
    <row r="1343" ht="39.75" customHeight="1" x14ac:dyDescent="0.3"/>
    <row r="1344" ht="39.75" customHeight="1" x14ac:dyDescent="0.3"/>
    <row r="1350" ht="27" customHeight="1" x14ac:dyDescent="0.3"/>
    <row r="1353" ht="39.75" customHeight="1" x14ac:dyDescent="0.3"/>
    <row r="1355" ht="27" customHeight="1" x14ac:dyDescent="0.3"/>
    <row r="1359" ht="39.75" customHeight="1" x14ac:dyDescent="0.3"/>
    <row r="1360" ht="27" customHeight="1" x14ac:dyDescent="0.3"/>
    <row r="1362" ht="27" customHeight="1" x14ac:dyDescent="0.3"/>
    <row r="1363" ht="27" customHeight="1" x14ac:dyDescent="0.3"/>
    <row r="1365" ht="27" customHeight="1" x14ac:dyDescent="0.3"/>
    <row r="1366" ht="39.75" customHeight="1" x14ac:dyDescent="0.3"/>
    <row r="1369" ht="27" customHeight="1" x14ac:dyDescent="0.3"/>
    <row r="1371" ht="27" customHeight="1" x14ac:dyDescent="0.3"/>
    <row r="1372" ht="27" customHeight="1" x14ac:dyDescent="0.3"/>
    <row r="1376" ht="27" customHeight="1" x14ac:dyDescent="0.3"/>
    <row r="1377" ht="27" customHeight="1" x14ac:dyDescent="0.3"/>
    <row r="1378" ht="27" customHeight="1" x14ac:dyDescent="0.3"/>
    <row r="1380" ht="27" customHeight="1" x14ac:dyDescent="0.3"/>
    <row r="1381" ht="27" customHeight="1" x14ac:dyDescent="0.3"/>
    <row r="1382" ht="27" customHeight="1" x14ac:dyDescent="0.3"/>
    <row r="1383" ht="27" customHeight="1" x14ac:dyDescent="0.3"/>
    <row r="1385" ht="27" customHeight="1" x14ac:dyDescent="0.3"/>
    <row r="1386" ht="27" customHeight="1" x14ac:dyDescent="0.3"/>
    <row r="1387" ht="27" customHeight="1" x14ac:dyDescent="0.3"/>
    <row r="1388" ht="27" customHeight="1" x14ac:dyDescent="0.3"/>
    <row r="1389" ht="39.75" customHeight="1" x14ac:dyDescent="0.3"/>
    <row r="1390" ht="39.75" customHeight="1" x14ac:dyDescent="0.3"/>
    <row r="1391" ht="39.75" customHeight="1" x14ac:dyDescent="0.3"/>
    <row r="1392" ht="27" customHeight="1" x14ac:dyDescent="0.3"/>
    <row r="1393" ht="39.75" customHeight="1" x14ac:dyDescent="0.3"/>
    <row r="1394" ht="39.75" customHeight="1" x14ac:dyDescent="0.3"/>
    <row r="1399" ht="39.75" customHeight="1" x14ac:dyDescent="0.3"/>
  </sheetData>
  <sortState ref="A10:F152">
    <sortCondition ref="A10:A152"/>
  </sortState>
  <mergeCells count="3">
    <mergeCell ref="A3:F3"/>
    <mergeCell ref="A4:F4"/>
    <mergeCell ref="A5:F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55"/>
  <sheetViews>
    <sheetView topLeftCell="A127" workbookViewId="0">
      <selection activeCell="I12" sqref="I12"/>
    </sheetView>
  </sheetViews>
  <sheetFormatPr baseColWidth="10" defaultColWidth="9.140625" defaultRowHeight="15" x14ac:dyDescent="0.2"/>
  <cols>
    <col min="1" max="1" width="42.42578125" style="16" customWidth="1"/>
    <col min="2" max="2" width="13" style="28" customWidth="1"/>
    <col min="3" max="3" width="12.42578125" style="21" customWidth="1"/>
    <col min="4" max="4" width="15.7109375" style="22" customWidth="1"/>
    <col min="5" max="5" width="16.7109375" style="22" customWidth="1"/>
    <col min="6" max="6" width="14.42578125" style="16" customWidth="1"/>
    <col min="7" max="10" width="9.140625" style="16"/>
    <col min="11" max="11" width="13" style="16" customWidth="1"/>
    <col min="12" max="16384" width="9.140625" style="16"/>
  </cols>
  <sheetData>
    <row r="2" spans="1:7" ht="22.5" customHeight="1" x14ac:dyDescent="0.2">
      <c r="A2" s="1"/>
      <c r="B2" s="25"/>
      <c r="C2" s="2"/>
      <c r="D2" s="1"/>
      <c r="E2" s="1"/>
    </row>
    <row r="3" spans="1:7" ht="24.75" customHeight="1" x14ac:dyDescent="0.2">
      <c r="A3" s="31" t="s">
        <v>141</v>
      </c>
      <c r="B3" s="31"/>
      <c r="C3" s="31"/>
      <c r="D3" s="31"/>
      <c r="E3" s="31"/>
      <c r="F3" s="31"/>
    </row>
    <row r="4" spans="1:7" ht="21.75" x14ac:dyDescent="0.45">
      <c r="A4" s="32" t="s">
        <v>130</v>
      </c>
      <c r="B4" s="32"/>
      <c r="C4" s="32"/>
      <c r="D4" s="32"/>
      <c r="E4" s="32"/>
      <c r="F4" s="32"/>
    </row>
    <row r="5" spans="1:7" ht="19.5" x14ac:dyDescent="0.4">
      <c r="A5" s="33" t="s">
        <v>0</v>
      </c>
      <c r="B5" s="33"/>
      <c r="C5" s="33"/>
      <c r="D5" s="33"/>
      <c r="E5" s="33"/>
      <c r="F5" s="33"/>
    </row>
    <row r="6" spans="1:7" ht="15.75" x14ac:dyDescent="0.35">
      <c r="A6" s="23" t="s">
        <v>142</v>
      </c>
      <c r="B6" s="26"/>
      <c r="C6" s="4"/>
      <c r="D6" s="4"/>
      <c r="E6" s="5"/>
      <c r="F6" s="5"/>
    </row>
    <row r="7" spans="1:7" x14ac:dyDescent="0.2">
      <c r="A7" s="17"/>
      <c r="B7" s="17"/>
      <c r="C7" s="18"/>
      <c r="D7" s="19"/>
      <c r="E7" s="19"/>
    </row>
    <row r="8" spans="1:7" ht="30" x14ac:dyDescent="0.3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7" ht="46.5" customHeight="1" x14ac:dyDescent="0.2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7" ht="15.6" customHeight="1" x14ac:dyDescent="0.3">
      <c r="A10" s="34" t="s">
        <v>44</v>
      </c>
      <c r="B10" s="35" t="s">
        <v>13</v>
      </c>
      <c r="C10" s="36">
        <v>5307</v>
      </c>
      <c r="D10" s="36">
        <v>6797607.1100000003</v>
      </c>
      <c r="E10" s="37">
        <v>2007874.79</v>
      </c>
      <c r="F10" s="38">
        <f>(D10+E10)/C10</f>
        <v>1659.2202562653101</v>
      </c>
      <c r="G10" s="20"/>
    </row>
    <row r="11" spans="1:7" ht="15.6" customHeight="1" x14ac:dyDescent="0.3">
      <c r="A11" s="34" t="s">
        <v>72</v>
      </c>
      <c r="B11" s="35" t="s">
        <v>13</v>
      </c>
      <c r="C11" s="36">
        <v>5781</v>
      </c>
      <c r="D11" s="36">
        <v>3769662.29</v>
      </c>
      <c r="E11" s="37">
        <v>5800044.3499999996</v>
      </c>
      <c r="F11" s="38">
        <f>(D11+E11)/C11</f>
        <v>1655.3721916623422</v>
      </c>
      <c r="G11" s="20"/>
    </row>
    <row r="12" spans="1:7" ht="15.6" customHeight="1" x14ac:dyDescent="0.3">
      <c r="A12" s="34" t="s">
        <v>90</v>
      </c>
      <c r="B12" s="35" t="s">
        <v>13</v>
      </c>
      <c r="C12" s="36">
        <v>17374</v>
      </c>
      <c r="D12" s="36">
        <v>19271236.539999999</v>
      </c>
      <c r="E12" s="37">
        <v>5099492.2699999996</v>
      </c>
      <c r="F12" s="38">
        <f>(D12+E12)/C12</f>
        <v>1402.7126056175894</v>
      </c>
      <c r="G12" s="20"/>
    </row>
    <row r="13" spans="1:7" ht="15.6" customHeight="1" x14ac:dyDescent="0.3">
      <c r="A13" s="34" t="s">
        <v>75</v>
      </c>
      <c r="B13" s="35" t="s">
        <v>10</v>
      </c>
      <c r="C13" s="36">
        <v>5428</v>
      </c>
      <c r="D13" s="36">
        <v>2746544.56</v>
      </c>
      <c r="E13" s="37">
        <v>4306389.75</v>
      </c>
      <c r="F13" s="38">
        <f>(D13+E13)/C13</f>
        <v>1299.361516212233</v>
      </c>
      <c r="G13" s="20"/>
    </row>
    <row r="14" spans="1:7" ht="15.6" customHeight="1" x14ac:dyDescent="0.3">
      <c r="A14" s="34" t="s">
        <v>40</v>
      </c>
      <c r="B14" s="35" t="s">
        <v>13</v>
      </c>
      <c r="C14" s="36">
        <v>5132</v>
      </c>
      <c r="D14" s="36">
        <v>3728665.77</v>
      </c>
      <c r="E14" s="37">
        <v>2804451.37</v>
      </c>
      <c r="F14" s="38">
        <f>(D14+E14)/C14</f>
        <v>1273.0158106001561</v>
      </c>
      <c r="G14" s="20"/>
    </row>
    <row r="15" spans="1:7" ht="15.6" customHeight="1" x14ac:dyDescent="0.3">
      <c r="A15" s="34" t="s">
        <v>65</v>
      </c>
      <c r="B15" s="35" t="s">
        <v>13</v>
      </c>
      <c r="C15" s="36">
        <v>6566</v>
      </c>
      <c r="D15" s="36">
        <v>6598247.8899999997</v>
      </c>
      <c r="E15" s="37">
        <v>1381576.8</v>
      </c>
      <c r="F15" s="38">
        <f>(D15+E15)/C15</f>
        <v>1215.325112701797</v>
      </c>
      <c r="G15" s="20"/>
    </row>
    <row r="16" spans="1:7" ht="15.6" customHeight="1" x14ac:dyDescent="0.3">
      <c r="A16" s="34" t="s">
        <v>45</v>
      </c>
      <c r="B16" s="35" t="s">
        <v>13</v>
      </c>
      <c r="C16" s="36">
        <v>5134</v>
      </c>
      <c r="D16" s="36">
        <v>4198792.58</v>
      </c>
      <c r="E16" s="37">
        <v>1742322.29</v>
      </c>
      <c r="F16" s="38">
        <f>(D16+E16)/C16</f>
        <v>1157.2097526295286</v>
      </c>
      <c r="G16" s="20"/>
    </row>
    <row r="17" spans="1:7" ht="15.6" customHeight="1" x14ac:dyDescent="0.3">
      <c r="A17" s="34" t="s">
        <v>36</v>
      </c>
      <c r="B17" s="35" t="s">
        <v>15</v>
      </c>
      <c r="C17" s="36">
        <v>6153</v>
      </c>
      <c r="D17" s="36">
        <v>3186026.39</v>
      </c>
      <c r="E17" s="37">
        <v>3652366.96</v>
      </c>
      <c r="F17" s="38">
        <f>(D17+E17)/C17</f>
        <v>1111.391735738664</v>
      </c>
      <c r="G17" s="20"/>
    </row>
    <row r="18" spans="1:7" ht="15.6" customHeight="1" x14ac:dyDescent="0.3">
      <c r="A18" s="34" t="s">
        <v>146</v>
      </c>
      <c r="B18" s="35" t="s">
        <v>15</v>
      </c>
      <c r="C18" s="36">
        <v>9811</v>
      </c>
      <c r="D18" s="36">
        <v>6177191.1399999997</v>
      </c>
      <c r="E18" s="37">
        <v>4146174.12</v>
      </c>
      <c r="F18" s="38">
        <f>(D18+E18)/C18</f>
        <v>1052.2235511160941</v>
      </c>
      <c r="G18" s="20"/>
    </row>
    <row r="19" spans="1:7" ht="15.6" customHeight="1" x14ac:dyDescent="0.3">
      <c r="A19" s="34" t="s">
        <v>38</v>
      </c>
      <c r="B19" s="35" t="s">
        <v>13</v>
      </c>
      <c r="C19" s="36">
        <v>16410</v>
      </c>
      <c r="D19" s="36">
        <v>11078387.01</v>
      </c>
      <c r="E19" s="37">
        <v>5859805.3700000001</v>
      </c>
      <c r="F19" s="38">
        <f>(D19+E19)/C19</f>
        <v>1032.1872260816574</v>
      </c>
      <c r="G19" s="20"/>
    </row>
    <row r="20" spans="1:7" ht="15.6" customHeight="1" x14ac:dyDescent="0.3">
      <c r="A20" s="34" t="s">
        <v>134</v>
      </c>
      <c r="B20" s="35" t="s">
        <v>15</v>
      </c>
      <c r="C20" s="36">
        <v>8392</v>
      </c>
      <c r="D20" s="36">
        <v>3967225.14</v>
      </c>
      <c r="E20" s="37">
        <v>4693929.41</v>
      </c>
      <c r="F20" s="38">
        <f>(D20+E20)/C20</f>
        <v>1032.0727538131555</v>
      </c>
      <c r="G20" s="20"/>
    </row>
    <row r="21" spans="1:7" ht="15.6" customHeight="1" x14ac:dyDescent="0.3">
      <c r="A21" s="34" t="s">
        <v>82</v>
      </c>
      <c r="B21" s="35" t="s">
        <v>12</v>
      </c>
      <c r="C21" s="36">
        <v>5305</v>
      </c>
      <c r="D21" s="36">
        <v>5321310.68</v>
      </c>
      <c r="E21" s="37">
        <v>111934.79</v>
      </c>
      <c r="F21" s="38">
        <f>(D21+E21)/C21</f>
        <v>1024.1744524033929</v>
      </c>
      <c r="G21" s="20"/>
    </row>
    <row r="22" spans="1:7" ht="15.6" customHeight="1" x14ac:dyDescent="0.3">
      <c r="A22" s="34" t="s">
        <v>83</v>
      </c>
      <c r="B22" s="35" t="s">
        <v>13</v>
      </c>
      <c r="C22" s="36">
        <v>7031</v>
      </c>
      <c r="D22" s="36">
        <v>5419071.2199999997</v>
      </c>
      <c r="E22" s="37">
        <v>1720217.53</v>
      </c>
      <c r="F22" s="38">
        <f>(D22+E22)/C22</f>
        <v>1015.4016142796188</v>
      </c>
      <c r="G22" s="20"/>
    </row>
    <row r="23" spans="1:7" ht="15.6" customHeight="1" x14ac:dyDescent="0.3">
      <c r="A23" s="34" t="s">
        <v>99</v>
      </c>
      <c r="B23" s="35" t="s">
        <v>13</v>
      </c>
      <c r="C23" s="36">
        <v>14105</v>
      </c>
      <c r="D23" s="36">
        <v>9025212.3399999999</v>
      </c>
      <c r="E23" s="37">
        <v>5230434.1900000004</v>
      </c>
      <c r="F23" s="38">
        <f>(D23+E23)/C23</f>
        <v>1010.6803637008154</v>
      </c>
      <c r="G23" s="20"/>
    </row>
    <row r="24" spans="1:7" ht="15.6" customHeight="1" x14ac:dyDescent="0.3">
      <c r="A24" s="34" t="s">
        <v>144</v>
      </c>
      <c r="B24" s="35" t="s">
        <v>13</v>
      </c>
      <c r="C24" s="36">
        <v>12394</v>
      </c>
      <c r="D24" s="36">
        <v>9278441.4900000002</v>
      </c>
      <c r="E24" s="37">
        <v>3097629.42</v>
      </c>
      <c r="F24" s="38">
        <f>(D24+E24)/C24</f>
        <v>998.55340568016788</v>
      </c>
      <c r="G24" s="20"/>
    </row>
    <row r="25" spans="1:7" ht="15.6" customHeight="1" x14ac:dyDescent="0.3">
      <c r="A25" s="34" t="s">
        <v>103</v>
      </c>
      <c r="B25" s="35" t="s">
        <v>13</v>
      </c>
      <c r="C25" s="36">
        <v>10799</v>
      </c>
      <c r="D25" s="36">
        <v>7974822.2800000003</v>
      </c>
      <c r="E25" s="37">
        <v>2801146.29</v>
      </c>
      <c r="F25" s="38">
        <f>(D25+E25)/C25</f>
        <v>997.86726270951021</v>
      </c>
      <c r="G25" s="20"/>
    </row>
    <row r="26" spans="1:7" ht="15.6" customHeight="1" x14ac:dyDescent="0.3">
      <c r="A26" s="34" t="s">
        <v>96</v>
      </c>
      <c r="B26" s="35" t="s">
        <v>19</v>
      </c>
      <c r="C26" s="36">
        <v>5505</v>
      </c>
      <c r="D26" s="36">
        <v>3142280</v>
      </c>
      <c r="E26" s="37">
        <v>2259167.33</v>
      </c>
      <c r="F26" s="38">
        <f>(D26+E26)/C26</f>
        <v>981.18934241598549</v>
      </c>
      <c r="G26" s="20"/>
    </row>
    <row r="27" spans="1:7" ht="15.6" customHeight="1" x14ac:dyDescent="0.3">
      <c r="A27" s="34" t="s">
        <v>43</v>
      </c>
      <c r="B27" s="35" t="s">
        <v>11</v>
      </c>
      <c r="C27" s="36">
        <v>14381</v>
      </c>
      <c r="D27" s="36">
        <v>10713181.470000001</v>
      </c>
      <c r="E27" s="37">
        <v>3312017.83</v>
      </c>
      <c r="F27" s="38">
        <f>(D27+E27)/C27</f>
        <v>975.2589736457827</v>
      </c>
      <c r="G27" s="20"/>
    </row>
    <row r="28" spans="1:7" ht="15.6" customHeight="1" x14ac:dyDescent="0.3">
      <c r="A28" s="34" t="s">
        <v>55</v>
      </c>
      <c r="B28" s="35" t="s">
        <v>11</v>
      </c>
      <c r="C28" s="36">
        <v>9907</v>
      </c>
      <c r="D28" s="36">
        <v>7765658.8300000001</v>
      </c>
      <c r="E28" s="37">
        <v>1746238.69</v>
      </c>
      <c r="F28" s="38">
        <f>(D28+E28)/C28</f>
        <v>960.1188573735742</v>
      </c>
      <c r="G28" s="20"/>
    </row>
    <row r="29" spans="1:7" ht="15.6" customHeight="1" x14ac:dyDescent="0.3">
      <c r="A29" s="34" t="s">
        <v>71</v>
      </c>
      <c r="B29" s="35" t="s">
        <v>12</v>
      </c>
      <c r="C29" s="36">
        <v>9918</v>
      </c>
      <c r="D29" s="36">
        <v>7132446.2000000002</v>
      </c>
      <c r="E29" s="37">
        <v>2348327.8199999998</v>
      </c>
      <c r="F29" s="38">
        <f>(D29+E29)/C29</f>
        <v>955.91591248235522</v>
      </c>
      <c r="G29" s="20"/>
    </row>
    <row r="30" spans="1:7" ht="15.6" customHeight="1" x14ac:dyDescent="0.3">
      <c r="A30" s="34" t="s">
        <v>58</v>
      </c>
      <c r="B30" s="35" t="s">
        <v>13</v>
      </c>
      <c r="C30" s="36">
        <v>7923</v>
      </c>
      <c r="D30" s="36">
        <v>6192596.1200000001</v>
      </c>
      <c r="E30" s="37">
        <v>1363848.12</v>
      </c>
      <c r="F30" s="38">
        <f>(D30+E30)/C30</f>
        <v>953.7352316041904</v>
      </c>
      <c r="G30" s="20"/>
    </row>
    <row r="31" spans="1:7" ht="15.6" customHeight="1" x14ac:dyDescent="0.3">
      <c r="A31" s="34" t="s">
        <v>69</v>
      </c>
      <c r="B31" s="35" t="s">
        <v>12</v>
      </c>
      <c r="C31" s="36">
        <v>7234</v>
      </c>
      <c r="D31" s="36">
        <v>5437092.7199999997</v>
      </c>
      <c r="E31" s="37">
        <v>1356425.61</v>
      </c>
      <c r="F31" s="38">
        <f>(D31+E31)/C31</f>
        <v>939.10952861487419</v>
      </c>
      <c r="G31" s="20"/>
    </row>
    <row r="32" spans="1:7" ht="15.6" customHeight="1" x14ac:dyDescent="0.3">
      <c r="A32" s="34" t="s">
        <v>14</v>
      </c>
      <c r="B32" s="35" t="s">
        <v>11</v>
      </c>
      <c r="C32" s="36">
        <v>13210</v>
      </c>
      <c r="D32" s="36">
        <v>11540309.689999999</v>
      </c>
      <c r="E32" s="37">
        <v>763828.04</v>
      </c>
      <c r="F32" s="38">
        <f>(D32+E32)/C32</f>
        <v>931.4260204390614</v>
      </c>
      <c r="G32" s="20"/>
    </row>
    <row r="33" spans="1:7" ht="15.6" customHeight="1" x14ac:dyDescent="0.3">
      <c r="A33" s="34" t="s">
        <v>133</v>
      </c>
      <c r="B33" s="35" t="s">
        <v>13</v>
      </c>
      <c r="C33" s="36">
        <v>8716</v>
      </c>
      <c r="D33" s="36">
        <v>6584566.0899999999</v>
      </c>
      <c r="E33" s="37">
        <v>1392636.16</v>
      </c>
      <c r="F33" s="38">
        <f>(D33+E33)/C33</f>
        <v>915.23660509407989</v>
      </c>
      <c r="G33" s="20"/>
    </row>
    <row r="34" spans="1:7" ht="15.6" customHeight="1" x14ac:dyDescent="0.3">
      <c r="A34" s="34" t="s">
        <v>37</v>
      </c>
      <c r="B34" s="35" t="s">
        <v>11</v>
      </c>
      <c r="C34" s="36">
        <v>7134</v>
      </c>
      <c r="D34" s="36">
        <v>5327193.3</v>
      </c>
      <c r="E34" s="37">
        <v>1066700.2</v>
      </c>
      <c r="F34" s="38">
        <f>(D34+E34)/C34</f>
        <v>896.25644799551446</v>
      </c>
      <c r="G34" s="20"/>
    </row>
    <row r="35" spans="1:7" ht="15.6" customHeight="1" x14ac:dyDescent="0.3">
      <c r="A35" s="34" t="s">
        <v>138</v>
      </c>
      <c r="B35" s="35" t="s">
        <v>17</v>
      </c>
      <c r="C35" s="36">
        <v>5907</v>
      </c>
      <c r="D35" s="36">
        <v>3285701.07</v>
      </c>
      <c r="E35" s="37">
        <v>1979941.83</v>
      </c>
      <c r="F35" s="38">
        <f>(D35+E35)/C35</f>
        <v>891.42422549517528</v>
      </c>
      <c r="G35" s="20"/>
    </row>
    <row r="36" spans="1:7" ht="15.6" customHeight="1" x14ac:dyDescent="0.3">
      <c r="A36" s="34" t="s">
        <v>54</v>
      </c>
      <c r="B36" s="35" t="s">
        <v>11</v>
      </c>
      <c r="C36" s="36">
        <v>9638</v>
      </c>
      <c r="D36" s="36">
        <v>7938641.3700000001</v>
      </c>
      <c r="E36" s="37">
        <v>623562.86</v>
      </c>
      <c r="F36" s="38">
        <f>(D36+E36)/C36</f>
        <v>888.37977069931526</v>
      </c>
      <c r="G36" s="20"/>
    </row>
    <row r="37" spans="1:7" ht="15.6" customHeight="1" x14ac:dyDescent="0.3">
      <c r="A37" s="34" t="s">
        <v>147</v>
      </c>
      <c r="B37" s="35" t="s">
        <v>12</v>
      </c>
      <c r="C37" s="36">
        <v>9708</v>
      </c>
      <c r="D37" s="36">
        <v>7624573.8899999997</v>
      </c>
      <c r="E37" s="37">
        <v>941456.13</v>
      </c>
      <c r="F37" s="38">
        <f>(D37+E37)/C37</f>
        <v>882.36815203955496</v>
      </c>
      <c r="G37" s="20"/>
    </row>
    <row r="38" spans="1:7" ht="15.6" customHeight="1" x14ac:dyDescent="0.3">
      <c r="A38" s="34" t="s">
        <v>105</v>
      </c>
      <c r="B38" s="35" t="s">
        <v>19</v>
      </c>
      <c r="C38" s="36">
        <v>6898</v>
      </c>
      <c r="D38" s="36">
        <v>5690531.0099999998</v>
      </c>
      <c r="E38" s="37">
        <v>369204.8</v>
      </c>
      <c r="F38" s="38">
        <f>(D38+E38)/C38</f>
        <v>878.47721223543056</v>
      </c>
      <c r="G38" s="20"/>
    </row>
    <row r="39" spans="1:7" ht="15.6" customHeight="1" x14ac:dyDescent="0.3">
      <c r="A39" s="34" t="s">
        <v>124</v>
      </c>
      <c r="B39" s="35" t="s">
        <v>11</v>
      </c>
      <c r="C39" s="36">
        <v>6863</v>
      </c>
      <c r="D39" s="36">
        <v>5166020.5599999996</v>
      </c>
      <c r="E39" s="37">
        <v>780979.17</v>
      </c>
      <c r="F39" s="38">
        <f>(D39+E39)/C39</f>
        <v>866.53063237651168</v>
      </c>
      <c r="G39" s="20"/>
    </row>
    <row r="40" spans="1:7" ht="15.6" customHeight="1" x14ac:dyDescent="0.3">
      <c r="A40" s="34" t="s">
        <v>126</v>
      </c>
      <c r="B40" s="35" t="s">
        <v>19</v>
      </c>
      <c r="C40" s="36">
        <v>12169</v>
      </c>
      <c r="D40" s="36">
        <v>8597811.1899999995</v>
      </c>
      <c r="E40" s="37">
        <v>1890955.13</v>
      </c>
      <c r="F40" s="38">
        <f>(D40+E40)/C40</f>
        <v>861.92508176514093</v>
      </c>
      <c r="G40" s="20"/>
    </row>
    <row r="41" spans="1:7" ht="15.6" customHeight="1" x14ac:dyDescent="0.3">
      <c r="A41" s="34" t="s">
        <v>110</v>
      </c>
      <c r="B41" s="35" t="s">
        <v>11</v>
      </c>
      <c r="C41" s="36">
        <v>9765</v>
      </c>
      <c r="D41" s="36">
        <v>7208010.1900000004</v>
      </c>
      <c r="E41" s="37">
        <v>1166410.25</v>
      </c>
      <c r="F41" s="38">
        <f>(D41+E41)/C41</f>
        <v>857.59553917050698</v>
      </c>
      <c r="G41" s="20"/>
    </row>
    <row r="42" spans="1:7" ht="15.6" customHeight="1" x14ac:dyDescent="0.3">
      <c r="A42" s="34" t="s">
        <v>117</v>
      </c>
      <c r="B42" s="35" t="s">
        <v>19</v>
      </c>
      <c r="C42" s="36">
        <v>7015</v>
      </c>
      <c r="D42" s="36">
        <v>4162745.34</v>
      </c>
      <c r="E42" s="37">
        <v>1785298.69</v>
      </c>
      <c r="F42" s="38">
        <f>(D42+E42)/C42</f>
        <v>847.90363934426216</v>
      </c>
      <c r="G42" s="20"/>
    </row>
    <row r="43" spans="1:7" ht="15.6" customHeight="1" x14ac:dyDescent="0.3">
      <c r="A43" s="34" t="s">
        <v>125</v>
      </c>
      <c r="B43" s="35" t="s">
        <v>17</v>
      </c>
      <c r="C43" s="36">
        <v>10320</v>
      </c>
      <c r="D43" s="36">
        <v>7428505.3099999996</v>
      </c>
      <c r="E43" s="37">
        <v>1295941.0900000001</v>
      </c>
      <c r="F43" s="38">
        <f>(D43+E43)/C43</f>
        <v>845.39209302325582</v>
      </c>
      <c r="G43" s="20"/>
    </row>
    <row r="44" spans="1:7" ht="15.6" customHeight="1" x14ac:dyDescent="0.3">
      <c r="A44" s="34" t="s">
        <v>109</v>
      </c>
      <c r="B44" s="35" t="s">
        <v>11</v>
      </c>
      <c r="C44" s="36">
        <v>7438</v>
      </c>
      <c r="D44" s="36">
        <v>5564152.46</v>
      </c>
      <c r="E44" s="37">
        <v>707226.34</v>
      </c>
      <c r="F44" s="38">
        <f>(D44+E44)/C44</f>
        <v>843.15391234202741</v>
      </c>
      <c r="G44" s="20"/>
    </row>
    <row r="45" spans="1:7" ht="15.6" customHeight="1" x14ac:dyDescent="0.3">
      <c r="A45" s="34" t="s">
        <v>74</v>
      </c>
      <c r="B45" s="35" t="s">
        <v>13</v>
      </c>
      <c r="C45" s="36">
        <v>18189</v>
      </c>
      <c r="D45" s="36">
        <v>12049732.24</v>
      </c>
      <c r="E45" s="37">
        <v>3166556.21</v>
      </c>
      <c r="F45" s="38">
        <f>(D45+E45)/C45</f>
        <v>836.56542140854356</v>
      </c>
      <c r="G45" s="20"/>
    </row>
    <row r="46" spans="1:7" ht="15.6" customHeight="1" x14ac:dyDescent="0.3">
      <c r="A46" s="34" t="s">
        <v>84</v>
      </c>
      <c r="B46" s="35" t="s">
        <v>11</v>
      </c>
      <c r="C46" s="36">
        <v>9049</v>
      </c>
      <c r="D46" s="36">
        <v>6677976.8300000001</v>
      </c>
      <c r="E46" s="37">
        <v>815408.08</v>
      </c>
      <c r="F46" s="38">
        <f>(D46+E46)/C46</f>
        <v>828.0898342358272</v>
      </c>
      <c r="G46" s="20"/>
    </row>
    <row r="47" spans="1:7" ht="15.6" customHeight="1" x14ac:dyDescent="0.3">
      <c r="A47" s="34" t="s">
        <v>127</v>
      </c>
      <c r="B47" s="35" t="s">
        <v>11</v>
      </c>
      <c r="C47" s="36">
        <v>8381</v>
      </c>
      <c r="D47" s="36">
        <v>5367460.83</v>
      </c>
      <c r="E47" s="37">
        <v>1389625.13</v>
      </c>
      <c r="F47" s="38">
        <f>(D47+E47)/C47</f>
        <v>806.23863023505544</v>
      </c>
      <c r="G47" s="20"/>
    </row>
    <row r="48" spans="1:7" ht="15.6" customHeight="1" x14ac:dyDescent="0.3">
      <c r="A48" s="34" t="s">
        <v>95</v>
      </c>
      <c r="B48" s="35" t="s">
        <v>13</v>
      </c>
      <c r="C48" s="36">
        <v>6779</v>
      </c>
      <c r="D48" s="36">
        <v>4421524.0599999996</v>
      </c>
      <c r="E48" s="37">
        <v>1033825.59</v>
      </c>
      <c r="F48" s="38">
        <f>(D48+E48)/C48</f>
        <v>804.74253577223772</v>
      </c>
      <c r="G48" s="20"/>
    </row>
    <row r="49" spans="1:7" ht="15.6" customHeight="1" x14ac:dyDescent="0.3">
      <c r="A49" s="34" t="s">
        <v>139</v>
      </c>
      <c r="B49" s="35" t="s">
        <v>16</v>
      </c>
      <c r="C49" s="36">
        <v>5449</v>
      </c>
      <c r="D49" s="36">
        <v>3415250.55</v>
      </c>
      <c r="E49" s="37">
        <v>953345.96</v>
      </c>
      <c r="F49" s="38">
        <f>(D49+E49)/C49</f>
        <v>801.7244466874655</v>
      </c>
      <c r="G49" s="20"/>
    </row>
    <row r="50" spans="1:7" ht="15.6" customHeight="1" x14ac:dyDescent="0.3">
      <c r="A50" s="34" t="s">
        <v>151</v>
      </c>
      <c r="B50" s="35" t="s">
        <v>13</v>
      </c>
      <c r="C50" s="36">
        <v>7247</v>
      </c>
      <c r="D50" s="36">
        <v>4702014.05</v>
      </c>
      <c r="E50" s="37">
        <v>985472.9</v>
      </c>
      <c r="F50" s="38">
        <f>(D50+E50)/C50</f>
        <v>784.80570580930043</v>
      </c>
      <c r="G50" s="20"/>
    </row>
    <row r="51" spans="1:7" ht="15.6" customHeight="1" x14ac:dyDescent="0.3">
      <c r="A51" s="34" t="s">
        <v>128</v>
      </c>
      <c r="B51" s="35" t="s">
        <v>13</v>
      </c>
      <c r="C51" s="36">
        <v>6938</v>
      </c>
      <c r="D51" s="36">
        <v>4441091.82</v>
      </c>
      <c r="E51" s="37">
        <v>1002755.16</v>
      </c>
      <c r="F51" s="38">
        <f>(D51+E51)/C51</f>
        <v>784.64211300086481</v>
      </c>
      <c r="G51" s="20"/>
    </row>
    <row r="52" spans="1:7" ht="15.6" customHeight="1" x14ac:dyDescent="0.3">
      <c r="A52" s="34" t="s">
        <v>66</v>
      </c>
      <c r="B52" s="35" t="s">
        <v>11</v>
      </c>
      <c r="C52" s="36">
        <v>6563</v>
      </c>
      <c r="D52" s="36">
        <v>4117379.55</v>
      </c>
      <c r="E52" s="37">
        <v>1001211.87</v>
      </c>
      <c r="F52" s="38">
        <f>(D52+E52)/C52</f>
        <v>779.91641322565897</v>
      </c>
      <c r="G52" s="20"/>
    </row>
    <row r="53" spans="1:7" ht="15.6" customHeight="1" x14ac:dyDescent="0.3">
      <c r="A53" s="34" t="s">
        <v>100</v>
      </c>
      <c r="B53" s="35" t="s">
        <v>11</v>
      </c>
      <c r="C53" s="36">
        <v>7224</v>
      </c>
      <c r="D53" s="36">
        <v>5389108.9800000004</v>
      </c>
      <c r="E53" s="37">
        <v>219470.54</v>
      </c>
      <c r="F53" s="38">
        <f>(D53+E53)/C53</f>
        <v>776.38143964562573</v>
      </c>
      <c r="G53" s="20"/>
    </row>
    <row r="54" spans="1:7" ht="15.6" customHeight="1" x14ac:dyDescent="0.3">
      <c r="A54" s="34" t="s">
        <v>28</v>
      </c>
      <c r="B54" s="35" t="s">
        <v>13</v>
      </c>
      <c r="C54" s="36">
        <v>19417</v>
      </c>
      <c r="D54" s="36">
        <v>11559716.24</v>
      </c>
      <c r="E54" s="37">
        <v>3478359.95</v>
      </c>
      <c r="F54" s="38">
        <f>(D54+E54)/C54</f>
        <v>774.47989854251432</v>
      </c>
      <c r="G54" s="20"/>
    </row>
    <row r="55" spans="1:7" ht="15.6" customHeight="1" x14ac:dyDescent="0.3">
      <c r="A55" s="34" t="s">
        <v>41</v>
      </c>
      <c r="B55" s="35" t="s">
        <v>16</v>
      </c>
      <c r="C55" s="36">
        <v>8499</v>
      </c>
      <c r="D55" s="36">
        <v>4725419.54</v>
      </c>
      <c r="E55" s="37">
        <v>1817032.75</v>
      </c>
      <c r="F55" s="38">
        <f>(D55+E55)/C55</f>
        <v>769.79083303918105</v>
      </c>
      <c r="G55" s="20"/>
    </row>
    <row r="56" spans="1:7" ht="15.6" customHeight="1" x14ac:dyDescent="0.3">
      <c r="A56" s="34" t="s">
        <v>29</v>
      </c>
      <c r="B56" s="35" t="s">
        <v>16</v>
      </c>
      <c r="C56" s="36">
        <v>8042</v>
      </c>
      <c r="D56" s="36">
        <v>4276091.21</v>
      </c>
      <c r="E56" s="37">
        <v>1834371.58</v>
      </c>
      <c r="F56" s="38">
        <f>(D56+E56)/C56</f>
        <v>759.81880004973891</v>
      </c>
      <c r="G56" s="20"/>
    </row>
    <row r="57" spans="1:7" ht="15.6" customHeight="1" x14ac:dyDescent="0.3">
      <c r="A57" s="34" t="s">
        <v>31</v>
      </c>
      <c r="B57" s="35" t="s">
        <v>11</v>
      </c>
      <c r="C57" s="36">
        <v>18436</v>
      </c>
      <c r="D57" s="36">
        <v>12163007.960000001</v>
      </c>
      <c r="E57" s="37">
        <v>1788853.25</v>
      </c>
      <c r="F57" s="38">
        <f>(D57+E57)/C57</f>
        <v>756.77268442178354</v>
      </c>
      <c r="G57" s="20"/>
    </row>
    <row r="58" spans="1:7" ht="15.6" customHeight="1" x14ac:dyDescent="0.3">
      <c r="A58" s="34" t="s">
        <v>78</v>
      </c>
      <c r="B58" s="35" t="s">
        <v>13</v>
      </c>
      <c r="C58" s="36">
        <v>19382</v>
      </c>
      <c r="D58" s="36">
        <v>12241102.529999999</v>
      </c>
      <c r="E58" s="37">
        <v>2350087.46</v>
      </c>
      <c r="F58" s="38">
        <f>(D58+E58)/C58</f>
        <v>752.82168971210388</v>
      </c>
      <c r="G58" s="20"/>
    </row>
    <row r="59" spans="1:7" ht="15.6" customHeight="1" x14ac:dyDescent="0.3">
      <c r="A59" s="34" t="s">
        <v>35</v>
      </c>
      <c r="B59" s="35" t="s">
        <v>15</v>
      </c>
      <c r="C59" s="36">
        <v>14359</v>
      </c>
      <c r="D59" s="36">
        <v>6258421.7999999998</v>
      </c>
      <c r="E59" s="37">
        <v>4444425.6900000004</v>
      </c>
      <c r="F59" s="38">
        <f>(D59+E59)/C59</f>
        <v>745.37554774009334</v>
      </c>
      <c r="G59" s="20"/>
    </row>
    <row r="60" spans="1:7" ht="15.6" customHeight="1" x14ac:dyDescent="0.3">
      <c r="A60" s="34" t="s">
        <v>27</v>
      </c>
      <c r="B60" s="35" t="s">
        <v>16</v>
      </c>
      <c r="C60" s="36">
        <v>13570</v>
      </c>
      <c r="D60" s="36">
        <v>7235927.0700000003</v>
      </c>
      <c r="E60" s="37">
        <v>2878649.67</v>
      </c>
      <c r="F60" s="38">
        <f>(D60+E60)/C60</f>
        <v>745.36306116433309</v>
      </c>
      <c r="G60" s="20"/>
    </row>
    <row r="61" spans="1:7" ht="15.6" customHeight="1" x14ac:dyDescent="0.3">
      <c r="A61" s="34" t="s">
        <v>62</v>
      </c>
      <c r="B61" s="35" t="s">
        <v>12</v>
      </c>
      <c r="C61" s="36">
        <v>18725</v>
      </c>
      <c r="D61" s="36">
        <v>12265142.890000001</v>
      </c>
      <c r="E61" s="37">
        <v>1680158.68</v>
      </c>
      <c r="F61" s="38">
        <f>(D61+E61)/C61</f>
        <v>744.74240694259015</v>
      </c>
      <c r="G61" s="20"/>
    </row>
    <row r="62" spans="1:7" ht="15.6" customHeight="1" x14ac:dyDescent="0.3">
      <c r="A62" s="34" t="s">
        <v>102</v>
      </c>
      <c r="B62" s="35" t="s">
        <v>19</v>
      </c>
      <c r="C62" s="36">
        <v>5667</v>
      </c>
      <c r="D62" s="36">
        <v>3926142.31</v>
      </c>
      <c r="E62" s="37">
        <v>246874.03</v>
      </c>
      <c r="F62" s="38">
        <f>(D62+E62)/C62</f>
        <v>736.37133227457207</v>
      </c>
    </row>
    <row r="63" spans="1:7" ht="15.6" customHeight="1" x14ac:dyDescent="0.3">
      <c r="A63" s="34" t="s">
        <v>23</v>
      </c>
      <c r="B63" s="35" t="s">
        <v>16</v>
      </c>
      <c r="C63" s="36">
        <v>6909</v>
      </c>
      <c r="D63" s="36">
        <v>3849081.76</v>
      </c>
      <c r="E63" s="37">
        <v>1211381.78</v>
      </c>
      <c r="F63" s="38">
        <f>(D63+E63)/C63</f>
        <v>732.44514980460269</v>
      </c>
    </row>
    <row r="64" spans="1:7" ht="15.6" customHeight="1" x14ac:dyDescent="0.3">
      <c r="A64" s="34" t="s">
        <v>26</v>
      </c>
      <c r="B64" s="35" t="s">
        <v>11</v>
      </c>
      <c r="C64" s="36">
        <v>7981</v>
      </c>
      <c r="D64" s="36">
        <v>5116836.6500000004</v>
      </c>
      <c r="E64" s="37">
        <v>708233.23</v>
      </c>
      <c r="F64" s="38">
        <f>(D64+E64)/C64</f>
        <v>729.86716952762822</v>
      </c>
    </row>
    <row r="65" spans="1:6" ht="15.6" customHeight="1" x14ac:dyDescent="0.3">
      <c r="A65" s="34" t="s">
        <v>113</v>
      </c>
      <c r="B65" s="35" t="s">
        <v>13</v>
      </c>
      <c r="C65" s="36">
        <v>9373</v>
      </c>
      <c r="D65" s="36">
        <v>5278867.22</v>
      </c>
      <c r="E65" s="37">
        <v>1538034.23</v>
      </c>
      <c r="F65" s="38">
        <f>(D65+E65)/C65</f>
        <v>727.29131014616439</v>
      </c>
    </row>
    <row r="66" spans="1:6" ht="15.6" customHeight="1" x14ac:dyDescent="0.3">
      <c r="A66" s="34" t="s">
        <v>85</v>
      </c>
      <c r="B66" s="35" t="s">
        <v>11</v>
      </c>
      <c r="C66" s="36">
        <v>5307</v>
      </c>
      <c r="D66" s="36">
        <v>3295914.64</v>
      </c>
      <c r="E66" s="37">
        <v>563416.6</v>
      </c>
      <c r="F66" s="38">
        <f>(D66+E66)/C66</f>
        <v>727.21523271151318</v>
      </c>
    </row>
    <row r="67" spans="1:6" ht="15.6" customHeight="1" x14ac:dyDescent="0.3">
      <c r="A67" s="34" t="s">
        <v>24</v>
      </c>
      <c r="B67" s="35" t="s">
        <v>19</v>
      </c>
      <c r="C67" s="36">
        <v>5443</v>
      </c>
      <c r="D67" s="36">
        <v>3920077.67</v>
      </c>
      <c r="E67" s="37">
        <v>0</v>
      </c>
      <c r="F67" s="38">
        <f>(D67+E67)/C67</f>
        <v>720.20534080470327</v>
      </c>
    </row>
    <row r="68" spans="1:6" ht="15.6" customHeight="1" x14ac:dyDescent="0.3">
      <c r="A68" s="34" t="s">
        <v>89</v>
      </c>
      <c r="B68" s="35" t="s">
        <v>12</v>
      </c>
      <c r="C68" s="36">
        <v>5674</v>
      </c>
      <c r="D68" s="36">
        <v>3901546.6</v>
      </c>
      <c r="E68" s="37">
        <v>139311.44</v>
      </c>
      <c r="F68" s="38">
        <f>(D68+E68)/C68</f>
        <v>712.17096228410298</v>
      </c>
    </row>
    <row r="69" spans="1:6" ht="15.6" customHeight="1" x14ac:dyDescent="0.3">
      <c r="A69" s="34" t="s">
        <v>33</v>
      </c>
      <c r="B69" s="35" t="s">
        <v>13</v>
      </c>
      <c r="C69" s="36">
        <v>7358</v>
      </c>
      <c r="D69" s="36">
        <v>4305984.66</v>
      </c>
      <c r="E69" s="37">
        <v>808380.84</v>
      </c>
      <c r="F69" s="38">
        <f>(D69+E69)/C69</f>
        <v>695.07549605871156</v>
      </c>
    </row>
    <row r="70" spans="1:6" ht="15.6" customHeight="1" x14ac:dyDescent="0.3">
      <c r="A70" s="34" t="s">
        <v>73</v>
      </c>
      <c r="B70" s="35" t="s">
        <v>19</v>
      </c>
      <c r="C70" s="36">
        <v>6695</v>
      </c>
      <c r="D70" s="36">
        <v>3548138.91</v>
      </c>
      <c r="E70" s="37">
        <v>1090132.53</v>
      </c>
      <c r="F70" s="38">
        <f>(D70+E70)/C70</f>
        <v>692.79633159073944</v>
      </c>
    </row>
    <row r="71" spans="1:6" ht="15.6" customHeight="1" x14ac:dyDescent="0.3">
      <c r="A71" s="34" t="s">
        <v>49</v>
      </c>
      <c r="B71" s="35" t="s">
        <v>12</v>
      </c>
      <c r="C71" s="36">
        <v>5781</v>
      </c>
      <c r="D71" s="36">
        <v>3325432.03</v>
      </c>
      <c r="E71" s="37">
        <v>656434.61</v>
      </c>
      <c r="F71" s="38">
        <f>(D71+E71)/C71</f>
        <v>688.78509600415146</v>
      </c>
    </row>
    <row r="72" spans="1:6" ht="15.6" customHeight="1" x14ac:dyDescent="0.3">
      <c r="A72" s="34" t="s">
        <v>129</v>
      </c>
      <c r="B72" s="35" t="s">
        <v>17</v>
      </c>
      <c r="C72" s="36">
        <v>7753</v>
      </c>
      <c r="D72" s="36">
        <v>4320593.7300000004</v>
      </c>
      <c r="E72" s="37">
        <v>1012840.48</v>
      </c>
      <c r="F72" s="38">
        <f>(D72+E72)/C72</f>
        <v>687.91876821875417</v>
      </c>
    </row>
    <row r="73" spans="1:6" ht="15.6" customHeight="1" x14ac:dyDescent="0.3">
      <c r="A73" s="34" t="s">
        <v>118</v>
      </c>
      <c r="B73" s="35" t="s">
        <v>13</v>
      </c>
      <c r="C73" s="36">
        <v>8080</v>
      </c>
      <c r="D73" s="36">
        <v>4370695.5999999996</v>
      </c>
      <c r="E73" s="37">
        <v>1182158.9099999999</v>
      </c>
      <c r="F73" s="38">
        <f>(D73+E73)/C73</f>
        <v>687.23446905940591</v>
      </c>
    </row>
    <row r="74" spans="1:6" ht="15.6" customHeight="1" x14ac:dyDescent="0.3">
      <c r="A74" s="34" t="s">
        <v>104</v>
      </c>
      <c r="B74" s="35" t="s">
        <v>13</v>
      </c>
      <c r="C74" s="36">
        <v>11871</v>
      </c>
      <c r="D74" s="36">
        <v>6230254.9699999997</v>
      </c>
      <c r="E74" s="37">
        <v>1916160.46</v>
      </c>
      <c r="F74" s="38">
        <f>(D74+E74)/C74</f>
        <v>686.24508718726304</v>
      </c>
    </row>
    <row r="75" spans="1:6" ht="15.6" customHeight="1" x14ac:dyDescent="0.3">
      <c r="A75" s="34" t="s">
        <v>22</v>
      </c>
      <c r="B75" s="35" t="s">
        <v>12</v>
      </c>
      <c r="C75" s="36">
        <v>5784</v>
      </c>
      <c r="D75" s="36">
        <v>3475357.92</v>
      </c>
      <c r="E75" s="37">
        <v>490866.64</v>
      </c>
      <c r="F75" s="38">
        <f>(D75+E75)/C75</f>
        <v>685.72347164591974</v>
      </c>
    </row>
    <row r="76" spans="1:6" ht="15.6" customHeight="1" x14ac:dyDescent="0.3">
      <c r="A76" s="34" t="s">
        <v>25</v>
      </c>
      <c r="B76" s="35" t="s">
        <v>13</v>
      </c>
      <c r="C76" s="36">
        <v>6653</v>
      </c>
      <c r="D76" s="36">
        <v>3720660.64</v>
      </c>
      <c r="E76" s="37">
        <v>827161.02</v>
      </c>
      <c r="F76" s="38">
        <f>(D76+E76)/C76</f>
        <v>683.57457688260934</v>
      </c>
    </row>
    <row r="77" spans="1:6" ht="15.6" customHeight="1" x14ac:dyDescent="0.3">
      <c r="A77" s="34" t="s">
        <v>152</v>
      </c>
      <c r="B77" s="35" t="s">
        <v>17</v>
      </c>
      <c r="C77" s="36">
        <v>6507</v>
      </c>
      <c r="D77" s="36">
        <v>3631038.07</v>
      </c>
      <c r="E77" s="37">
        <v>809114.97</v>
      </c>
      <c r="F77" s="38">
        <f>(D77+E77)/C77</f>
        <v>682.36561241739662</v>
      </c>
    </row>
    <row r="78" spans="1:6" ht="15.6" customHeight="1" x14ac:dyDescent="0.3">
      <c r="A78" s="34" t="s">
        <v>63</v>
      </c>
      <c r="B78" s="35" t="s">
        <v>12</v>
      </c>
      <c r="C78" s="36">
        <v>5309</v>
      </c>
      <c r="D78" s="36">
        <v>2974893.56</v>
      </c>
      <c r="E78" s="37">
        <v>641858.05000000005</v>
      </c>
      <c r="F78" s="38">
        <f>(D78+E78)/C78</f>
        <v>681.24912601243182</v>
      </c>
    </row>
    <row r="79" spans="1:6" ht="15.6" customHeight="1" x14ac:dyDescent="0.3">
      <c r="A79" s="34" t="s">
        <v>60</v>
      </c>
      <c r="B79" s="35" t="s">
        <v>13</v>
      </c>
      <c r="C79" s="36">
        <v>13524</v>
      </c>
      <c r="D79" s="36">
        <v>7572208.8499999996</v>
      </c>
      <c r="E79" s="37">
        <v>1638999.29</v>
      </c>
      <c r="F79" s="38">
        <f>(D79+E79)/C79</f>
        <v>681.10086808636504</v>
      </c>
    </row>
    <row r="80" spans="1:6" ht="15.6" customHeight="1" x14ac:dyDescent="0.3">
      <c r="A80" s="34" t="s">
        <v>94</v>
      </c>
      <c r="B80" s="35" t="s">
        <v>15</v>
      </c>
      <c r="C80" s="36">
        <v>12663</v>
      </c>
      <c r="D80" s="36">
        <v>5952316.0199999996</v>
      </c>
      <c r="E80" s="37">
        <v>2630495.92</v>
      </c>
      <c r="F80" s="38">
        <f>(D80+E80)/C80</f>
        <v>677.78661770512508</v>
      </c>
    </row>
    <row r="81" spans="1:6" ht="15.6" customHeight="1" x14ac:dyDescent="0.3">
      <c r="A81" s="34" t="s">
        <v>93</v>
      </c>
      <c r="B81" s="35" t="s">
        <v>13</v>
      </c>
      <c r="C81" s="36">
        <v>9277</v>
      </c>
      <c r="D81" s="36">
        <v>4890021.7300000004</v>
      </c>
      <c r="E81" s="37">
        <v>1327238.49</v>
      </c>
      <c r="F81" s="38">
        <f>(D81+E81)/C81</f>
        <v>670.18003880564845</v>
      </c>
    </row>
    <row r="82" spans="1:6" ht="15.6" customHeight="1" x14ac:dyDescent="0.3">
      <c r="A82" s="34" t="s">
        <v>64</v>
      </c>
      <c r="B82" s="35" t="s">
        <v>17</v>
      </c>
      <c r="C82" s="36">
        <v>5218</v>
      </c>
      <c r="D82" s="36">
        <v>3216843.28</v>
      </c>
      <c r="E82" s="37">
        <v>243468.09</v>
      </c>
      <c r="F82" s="38">
        <f>(D82+E82)/C82</f>
        <v>663.14897853583739</v>
      </c>
    </row>
    <row r="83" spans="1:6" ht="15.6" customHeight="1" x14ac:dyDescent="0.3">
      <c r="A83" s="34" t="s">
        <v>91</v>
      </c>
      <c r="B83" s="35" t="s">
        <v>12</v>
      </c>
      <c r="C83" s="36">
        <v>9536</v>
      </c>
      <c r="D83" s="36">
        <v>5850610.8799999999</v>
      </c>
      <c r="E83" s="37">
        <v>470764.07</v>
      </c>
      <c r="F83" s="38">
        <f>(D83+E83)/C83</f>
        <v>662.89586304530201</v>
      </c>
    </row>
    <row r="84" spans="1:6" ht="15.6" customHeight="1" x14ac:dyDescent="0.3">
      <c r="A84" s="34" t="s">
        <v>107</v>
      </c>
      <c r="B84" s="35" t="s">
        <v>10</v>
      </c>
      <c r="C84" s="36">
        <v>11906</v>
      </c>
      <c r="D84" s="36">
        <v>7123858.3499999996</v>
      </c>
      <c r="E84" s="37">
        <v>724892.6</v>
      </c>
      <c r="F84" s="38">
        <f>(D84+E84)/C84</f>
        <v>659.22652024189483</v>
      </c>
    </row>
    <row r="85" spans="1:6" ht="15.6" customHeight="1" x14ac:dyDescent="0.3">
      <c r="A85" s="34" t="s">
        <v>145</v>
      </c>
      <c r="B85" s="35" t="s">
        <v>13</v>
      </c>
      <c r="C85" s="36">
        <v>11251</v>
      </c>
      <c r="D85" s="36">
        <v>6602533.7000000002</v>
      </c>
      <c r="E85" s="37">
        <v>806353.3</v>
      </c>
      <c r="F85" s="38">
        <f>(D85+E85)/C85</f>
        <v>658.50919918229488</v>
      </c>
    </row>
    <row r="86" spans="1:6" ht="15.6" customHeight="1" x14ac:dyDescent="0.3">
      <c r="A86" s="34" t="s">
        <v>30</v>
      </c>
      <c r="B86" s="35" t="s">
        <v>17</v>
      </c>
      <c r="C86" s="36">
        <v>5376</v>
      </c>
      <c r="D86" s="36">
        <v>2802679.51</v>
      </c>
      <c r="E86" s="37">
        <v>731897.82</v>
      </c>
      <c r="F86" s="38">
        <f>(D86+E86)/C86</f>
        <v>657.47346168154752</v>
      </c>
    </row>
    <row r="87" spans="1:6" ht="15.6" customHeight="1" x14ac:dyDescent="0.3">
      <c r="A87" s="34" t="s">
        <v>42</v>
      </c>
      <c r="B87" s="35" t="s">
        <v>13</v>
      </c>
      <c r="C87" s="36">
        <v>10728</v>
      </c>
      <c r="D87" s="36">
        <v>6482236.7000000002</v>
      </c>
      <c r="E87" s="37">
        <v>506984.16</v>
      </c>
      <c r="F87" s="38">
        <f>(D87+E87)/C87</f>
        <v>651.49336875466076</v>
      </c>
    </row>
    <row r="88" spans="1:6" ht="15.6" customHeight="1" x14ac:dyDescent="0.3">
      <c r="A88" s="34" t="s">
        <v>148</v>
      </c>
      <c r="B88" s="35" t="s">
        <v>13</v>
      </c>
      <c r="C88" s="36">
        <v>9394</v>
      </c>
      <c r="D88" s="36">
        <v>4719393.91</v>
      </c>
      <c r="E88" s="37">
        <v>1316297.03</v>
      </c>
      <c r="F88" s="38">
        <f>(D88+E88)/C88</f>
        <v>642.50489035554608</v>
      </c>
    </row>
    <row r="89" spans="1:6" ht="15.6" customHeight="1" x14ac:dyDescent="0.3">
      <c r="A89" s="34" t="s">
        <v>81</v>
      </c>
      <c r="B89" s="35" t="s">
        <v>12</v>
      </c>
      <c r="C89" s="36">
        <v>8608</v>
      </c>
      <c r="D89" s="36">
        <v>5282941.0599999996</v>
      </c>
      <c r="E89" s="37">
        <v>238820.15</v>
      </c>
      <c r="F89" s="38">
        <f>(D89+E89)/C89</f>
        <v>641.46854205390332</v>
      </c>
    </row>
    <row r="90" spans="1:6" ht="15.6" customHeight="1" x14ac:dyDescent="0.3">
      <c r="A90" s="34" t="s">
        <v>122</v>
      </c>
      <c r="B90" s="35" t="s">
        <v>10</v>
      </c>
      <c r="C90" s="36">
        <v>6271</v>
      </c>
      <c r="D90" s="36">
        <v>2540305.12</v>
      </c>
      <c r="E90" s="37">
        <v>1456099.58</v>
      </c>
      <c r="F90" s="38">
        <f>(D90+E90)/C90</f>
        <v>637.28347950885029</v>
      </c>
    </row>
    <row r="91" spans="1:6" ht="15.6" customHeight="1" x14ac:dyDescent="0.3">
      <c r="A91" s="34" t="s">
        <v>98</v>
      </c>
      <c r="B91" s="35" t="s">
        <v>11</v>
      </c>
      <c r="C91" s="36">
        <v>10289</v>
      </c>
      <c r="D91" s="36">
        <v>5959072.1699999999</v>
      </c>
      <c r="E91" s="37">
        <v>527069.14</v>
      </c>
      <c r="F91" s="38">
        <f>(D91+E91)/C91</f>
        <v>630.39569540285743</v>
      </c>
    </row>
    <row r="92" spans="1:6" ht="15.6" customHeight="1" x14ac:dyDescent="0.3">
      <c r="A92" s="34" t="s">
        <v>137</v>
      </c>
      <c r="B92" s="35" t="s">
        <v>19</v>
      </c>
      <c r="C92" s="36">
        <v>7228</v>
      </c>
      <c r="D92" s="36">
        <v>3716650.41</v>
      </c>
      <c r="E92" s="37">
        <v>829798.7</v>
      </c>
      <c r="F92" s="38">
        <f>(D92+E92)/C92</f>
        <v>629.00513420033212</v>
      </c>
    </row>
    <row r="93" spans="1:6" ht="15.6" customHeight="1" x14ac:dyDescent="0.3">
      <c r="A93" s="34" t="s">
        <v>87</v>
      </c>
      <c r="B93" s="35" t="s">
        <v>13</v>
      </c>
      <c r="C93" s="36">
        <v>9504</v>
      </c>
      <c r="D93" s="36">
        <v>5224376.55</v>
      </c>
      <c r="E93" s="37">
        <v>744993.2</v>
      </c>
      <c r="F93" s="38">
        <f>(D93+E93)/C93</f>
        <v>628.09025147306397</v>
      </c>
    </row>
    <row r="94" spans="1:6" ht="15.6" customHeight="1" x14ac:dyDescent="0.3">
      <c r="A94" s="34" t="s">
        <v>67</v>
      </c>
      <c r="B94" s="35" t="s">
        <v>17</v>
      </c>
      <c r="C94" s="36">
        <v>5522</v>
      </c>
      <c r="D94" s="36">
        <v>2989519.19</v>
      </c>
      <c r="E94" s="37">
        <v>474108.85</v>
      </c>
      <c r="F94" s="38">
        <f>(D94+E94)/C94</f>
        <v>627.24158638174572</v>
      </c>
    </row>
    <row r="95" spans="1:6" ht="15.6" customHeight="1" x14ac:dyDescent="0.3">
      <c r="A95" s="34" t="s">
        <v>52</v>
      </c>
      <c r="B95" s="35" t="s">
        <v>12</v>
      </c>
      <c r="C95" s="36">
        <v>7209</v>
      </c>
      <c r="D95" s="36">
        <v>4420344.0199999996</v>
      </c>
      <c r="E95" s="37">
        <v>95851.59</v>
      </c>
      <c r="F95" s="38">
        <f>(D95+E95)/C95</f>
        <v>626.46630739353577</v>
      </c>
    </row>
    <row r="96" spans="1:6" ht="15.6" customHeight="1" x14ac:dyDescent="0.3">
      <c r="A96" s="34" t="s">
        <v>97</v>
      </c>
      <c r="B96" s="35" t="s">
        <v>12</v>
      </c>
      <c r="C96" s="36">
        <v>11674</v>
      </c>
      <c r="D96" s="36">
        <v>6667890.25</v>
      </c>
      <c r="E96" s="37">
        <v>644782.6</v>
      </c>
      <c r="F96" s="38">
        <f>(D96+E96)/C96</f>
        <v>626.40678859002912</v>
      </c>
    </row>
    <row r="97" spans="1:6" ht="15.6" customHeight="1" x14ac:dyDescent="0.3">
      <c r="A97" s="34" t="s">
        <v>47</v>
      </c>
      <c r="B97" s="35" t="s">
        <v>17</v>
      </c>
      <c r="C97" s="36">
        <v>7012</v>
      </c>
      <c r="D97" s="36">
        <v>3840651.14</v>
      </c>
      <c r="E97" s="37">
        <v>550672.9</v>
      </c>
      <c r="F97" s="38">
        <f>(D97+E97)/C97</f>
        <v>626.25841985168279</v>
      </c>
    </row>
    <row r="98" spans="1:6" ht="15.6" customHeight="1" x14ac:dyDescent="0.3">
      <c r="A98" s="34" t="s">
        <v>21</v>
      </c>
      <c r="B98" s="35" t="s">
        <v>17</v>
      </c>
      <c r="C98" s="36">
        <v>10243</v>
      </c>
      <c r="D98" s="36">
        <v>5064045.84</v>
      </c>
      <c r="E98" s="37">
        <v>1325688.8400000001</v>
      </c>
      <c r="F98" s="38">
        <f>(D98+E98)/C98</f>
        <v>623.81476911061213</v>
      </c>
    </row>
    <row r="99" spans="1:6" ht="15.6" customHeight="1" x14ac:dyDescent="0.3">
      <c r="A99" s="34" t="s">
        <v>57</v>
      </c>
      <c r="B99" s="35" t="s">
        <v>13</v>
      </c>
      <c r="C99" s="36">
        <v>10473</v>
      </c>
      <c r="D99" s="36">
        <v>5162895.08</v>
      </c>
      <c r="E99" s="37">
        <v>1247152.53</v>
      </c>
      <c r="F99" s="38">
        <f>(D99+E99)/C99</f>
        <v>612.05457939463383</v>
      </c>
    </row>
    <row r="100" spans="1:6" ht="15.6" customHeight="1" x14ac:dyDescent="0.3">
      <c r="A100" s="34" t="s">
        <v>18</v>
      </c>
      <c r="B100" s="35" t="s">
        <v>12</v>
      </c>
      <c r="C100" s="36">
        <v>19587</v>
      </c>
      <c r="D100" s="36">
        <v>11433889.449999999</v>
      </c>
      <c r="E100" s="37">
        <v>445023.57</v>
      </c>
      <c r="F100" s="38">
        <f>(D100+E100)/C100</f>
        <v>606.46924082299483</v>
      </c>
    </row>
    <row r="101" spans="1:6" ht="15.6" customHeight="1" x14ac:dyDescent="0.3">
      <c r="A101" s="34" t="s">
        <v>111</v>
      </c>
      <c r="B101" s="35" t="s">
        <v>12</v>
      </c>
      <c r="C101" s="36">
        <v>15269</v>
      </c>
      <c r="D101" s="36">
        <v>8278970.1399999997</v>
      </c>
      <c r="E101" s="37">
        <v>880224.11</v>
      </c>
      <c r="F101" s="38">
        <f>(D101+E101)/C101</f>
        <v>599.8555406378938</v>
      </c>
    </row>
    <row r="102" spans="1:6" ht="15.6" customHeight="1" x14ac:dyDescent="0.3">
      <c r="A102" s="34" t="s">
        <v>121</v>
      </c>
      <c r="B102" s="35" t="s">
        <v>10</v>
      </c>
      <c r="C102" s="36">
        <v>19488</v>
      </c>
      <c r="D102" s="36">
        <v>9072836.6300000008</v>
      </c>
      <c r="E102" s="37">
        <v>2599939.7000000002</v>
      </c>
      <c r="F102" s="38">
        <f>(D102+E102)/C102</f>
        <v>598.97251282840728</v>
      </c>
    </row>
    <row r="103" spans="1:6" ht="15.6" customHeight="1" x14ac:dyDescent="0.3">
      <c r="A103" s="34" t="s">
        <v>120</v>
      </c>
      <c r="B103" s="35" t="s">
        <v>10</v>
      </c>
      <c r="C103" s="36">
        <v>6613</v>
      </c>
      <c r="D103" s="36">
        <v>3770751.6</v>
      </c>
      <c r="E103" s="37">
        <v>140350</v>
      </c>
      <c r="F103" s="38">
        <f>(D103+E103)/C103</f>
        <v>591.42622107969157</v>
      </c>
    </row>
    <row r="104" spans="1:6" ht="15.6" customHeight="1" x14ac:dyDescent="0.3">
      <c r="A104" s="34" t="s">
        <v>46</v>
      </c>
      <c r="B104" s="35" t="s">
        <v>13</v>
      </c>
      <c r="C104" s="36">
        <v>17153</v>
      </c>
      <c r="D104" s="36">
        <v>8789892.5600000005</v>
      </c>
      <c r="E104" s="37">
        <v>1348941.05</v>
      </c>
      <c r="F104" s="38">
        <f>(D104+E104)/C104</f>
        <v>591.08223692648528</v>
      </c>
    </row>
    <row r="105" spans="1:6" ht="15.6" customHeight="1" x14ac:dyDescent="0.3">
      <c r="A105" s="34" t="s">
        <v>34</v>
      </c>
      <c r="B105" s="35" t="s">
        <v>16</v>
      </c>
      <c r="C105" s="36">
        <v>9077</v>
      </c>
      <c r="D105" s="36">
        <v>4771025</v>
      </c>
      <c r="E105" s="37">
        <v>548626.66</v>
      </c>
      <c r="F105" s="38">
        <f>(D105+E105)/C105</f>
        <v>586.05835187837397</v>
      </c>
    </row>
    <row r="106" spans="1:6" ht="15.6" customHeight="1" x14ac:dyDescent="0.3">
      <c r="A106" s="34" t="s">
        <v>79</v>
      </c>
      <c r="B106" s="35" t="s">
        <v>17</v>
      </c>
      <c r="C106" s="36">
        <v>10011</v>
      </c>
      <c r="D106" s="36">
        <v>5824991.25</v>
      </c>
      <c r="E106" s="37">
        <v>20930.45</v>
      </c>
      <c r="F106" s="38">
        <f>(D106+E106)/C106</f>
        <v>583.94982519228847</v>
      </c>
    </row>
    <row r="107" spans="1:6" ht="15.6" customHeight="1" x14ac:dyDescent="0.3">
      <c r="A107" s="34" t="s">
        <v>88</v>
      </c>
      <c r="B107" s="35" t="s">
        <v>10</v>
      </c>
      <c r="C107" s="36">
        <v>6429</v>
      </c>
      <c r="D107" s="36">
        <v>3247372.52</v>
      </c>
      <c r="E107" s="37">
        <v>482328.43</v>
      </c>
      <c r="F107" s="38">
        <f>(D107+E107)/C107</f>
        <v>580.13702753149789</v>
      </c>
    </row>
    <row r="108" spans="1:6" ht="15.6" customHeight="1" x14ac:dyDescent="0.3">
      <c r="A108" s="34" t="s">
        <v>116</v>
      </c>
      <c r="B108" s="35" t="s">
        <v>17</v>
      </c>
      <c r="C108" s="36">
        <v>7113</v>
      </c>
      <c r="D108" s="36">
        <v>3659638.27</v>
      </c>
      <c r="E108" s="37">
        <v>452425.74</v>
      </c>
      <c r="F108" s="38">
        <f>(D108+E108)/C108</f>
        <v>578.10544214817935</v>
      </c>
    </row>
    <row r="109" spans="1:6" ht="15.6" customHeight="1" x14ac:dyDescent="0.3">
      <c r="A109" s="34" t="s">
        <v>106</v>
      </c>
      <c r="B109" s="35" t="s">
        <v>12</v>
      </c>
      <c r="C109" s="36">
        <v>5628</v>
      </c>
      <c r="D109" s="36">
        <v>3093461.61</v>
      </c>
      <c r="E109" s="37">
        <v>148407.92000000001</v>
      </c>
      <c r="F109" s="38">
        <f>(D109+E109)/C109</f>
        <v>576.02514747690122</v>
      </c>
    </row>
    <row r="110" spans="1:6" ht="15.6" customHeight="1" x14ac:dyDescent="0.3">
      <c r="A110" s="34" t="s">
        <v>135</v>
      </c>
      <c r="B110" s="35" t="s">
        <v>16</v>
      </c>
      <c r="C110" s="36">
        <v>8486</v>
      </c>
      <c r="D110" s="36">
        <v>4737605.18</v>
      </c>
      <c r="E110" s="37">
        <v>82511.320000000007</v>
      </c>
      <c r="F110" s="38">
        <f>(D110+E110)/C110</f>
        <v>568.00807211878384</v>
      </c>
    </row>
    <row r="111" spans="1:6" ht="15.6" customHeight="1" x14ac:dyDescent="0.3">
      <c r="A111" s="34" t="s">
        <v>20</v>
      </c>
      <c r="B111" s="35" t="s">
        <v>13</v>
      </c>
      <c r="C111" s="36">
        <v>12250</v>
      </c>
      <c r="D111" s="36">
        <v>4080322.1</v>
      </c>
      <c r="E111" s="37">
        <v>2859752.71</v>
      </c>
      <c r="F111" s="38">
        <f>(D111+E111)/C111</f>
        <v>566.53671918367354</v>
      </c>
    </row>
    <row r="112" spans="1:6" ht="15.6" customHeight="1" x14ac:dyDescent="0.3">
      <c r="A112" s="34" t="s">
        <v>32</v>
      </c>
      <c r="B112" s="35" t="s">
        <v>17</v>
      </c>
      <c r="C112" s="36">
        <v>17264</v>
      </c>
      <c r="D112" s="36">
        <v>7706194.6900000004</v>
      </c>
      <c r="E112" s="37">
        <v>1993829.38</v>
      </c>
      <c r="F112" s="38">
        <f>(D112+E112)/C112</f>
        <v>561.86423018999074</v>
      </c>
    </row>
    <row r="113" spans="1:6" ht="15.6" customHeight="1" x14ac:dyDescent="0.3">
      <c r="A113" s="34" t="s">
        <v>119</v>
      </c>
      <c r="B113" s="35" t="s">
        <v>15</v>
      </c>
      <c r="C113" s="36">
        <v>12611</v>
      </c>
      <c r="D113" s="36">
        <v>5401004</v>
      </c>
      <c r="E113" s="37">
        <v>1590139</v>
      </c>
      <c r="F113" s="38">
        <f>(D113+E113)/C113</f>
        <v>554.3686464197923</v>
      </c>
    </row>
    <row r="114" spans="1:6" ht="15.6" customHeight="1" x14ac:dyDescent="0.3">
      <c r="A114" s="34" t="s">
        <v>149</v>
      </c>
      <c r="B114" s="35" t="s">
        <v>10</v>
      </c>
      <c r="C114" s="36">
        <v>8441</v>
      </c>
      <c r="D114" s="36">
        <v>4102333.11</v>
      </c>
      <c r="E114" s="37">
        <v>570850.5</v>
      </c>
      <c r="F114" s="38">
        <f>(D114+E114)/C114</f>
        <v>553.62914465110759</v>
      </c>
    </row>
    <row r="115" spans="1:6" ht="15.6" customHeight="1" x14ac:dyDescent="0.3">
      <c r="A115" s="34" t="s">
        <v>115</v>
      </c>
      <c r="B115" s="35" t="s">
        <v>17</v>
      </c>
      <c r="C115" s="36">
        <v>13261</v>
      </c>
      <c r="D115" s="36">
        <v>6847258.7400000002</v>
      </c>
      <c r="E115" s="37">
        <v>385517.41</v>
      </c>
      <c r="F115" s="38">
        <f>(D115+E115)/C115</f>
        <v>545.41709901214085</v>
      </c>
    </row>
    <row r="116" spans="1:6" ht="15.6" customHeight="1" x14ac:dyDescent="0.3">
      <c r="A116" s="34" t="s">
        <v>39</v>
      </c>
      <c r="B116" s="35" t="s">
        <v>12</v>
      </c>
      <c r="C116" s="36">
        <v>5492</v>
      </c>
      <c r="D116" s="36">
        <v>2668293.7799999998</v>
      </c>
      <c r="E116" s="37">
        <v>325285.76000000001</v>
      </c>
      <c r="F116" s="38">
        <f>(D116+E116)/C116</f>
        <v>545.08003277494538</v>
      </c>
    </row>
    <row r="117" spans="1:6" ht="15.6" customHeight="1" x14ac:dyDescent="0.3">
      <c r="A117" s="34" t="s">
        <v>150</v>
      </c>
      <c r="B117" s="35" t="s">
        <v>12</v>
      </c>
      <c r="C117" s="36">
        <v>7809</v>
      </c>
      <c r="D117" s="36">
        <v>4162987.46</v>
      </c>
      <c r="E117" s="37">
        <v>20249.060000000001</v>
      </c>
      <c r="F117" s="38">
        <f>(D117+E117)/C117</f>
        <v>535.69426559098474</v>
      </c>
    </row>
    <row r="118" spans="1:6" ht="15.6" customHeight="1" x14ac:dyDescent="0.3">
      <c r="A118" s="34" t="s">
        <v>61</v>
      </c>
      <c r="B118" s="35" t="s">
        <v>12</v>
      </c>
      <c r="C118" s="36">
        <v>6340</v>
      </c>
      <c r="D118" s="36">
        <v>3013327.44</v>
      </c>
      <c r="E118" s="37">
        <v>382435.73</v>
      </c>
      <c r="F118" s="38">
        <f>(D118+E118)/C118</f>
        <v>535.60933280757092</v>
      </c>
    </row>
    <row r="119" spans="1:6" ht="15.6" customHeight="1" x14ac:dyDescent="0.3">
      <c r="A119" s="34" t="s">
        <v>101</v>
      </c>
      <c r="B119" s="35" t="s">
        <v>11</v>
      </c>
      <c r="C119" s="36">
        <v>16946</v>
      </c>
      <c r="D119" s="36">
        <v>8329126.6399999997</v>
      </c>
      <c r="E119" s="37">
        <v>700906.22</v>
      </c>
      <c r="F119" s="38">
        <f>(D119+E119)/C119</f>
        <v>532.87105275581257</v>
      </c>
    </row>
    <row r="120" spans="1:6" ht="15.6" customHeight="1" x14ac:dyDescent="0.3">
      <c r="A120" s="34" t="s">
        <v>48</v>
      </c>
      <c r="B120" s="35" t="s">
        <v>12</v>
      </c>
      <c r="C120" s="36">
        <v>8296</v>
      </c>
      <c r="D120" s="36">
        <v>4285530.62</v>
      </c>
      <c r="E120" s="37">
        <v>95080.89</v>
      </c>
      <c r="F120" s="38">
        <f>(D120+E120)/C120</f>
        <v>528.03899590163928</v>
      </c>
    </row>
    <row r="121" spans="1:6" ht="15.6" customHeight="1" x14ac:dyDescent="0.3">
      <c r="A121" s="34" t="s">
        <v>114</v>
      </c>
      <c r="B121" s="35" t="s">
        <v>17</v>
      </c>
      <c r="C121" s="36">
        <v>13944</v>
      </c>
      <c r="D121" s="36">
        <v>6691382.3499999996</v>
      </c>
      <c r="E121" s="37">
        <v>643439.99</v>
      </c>
      <c r="F121" s="38">
        <f>(D121+E121)/C121</f>
        <v>526.01996127366613</v>
      </c>
    </row>
    <row r="122" spans="1:6" ht="15.6" customHeight="1" x14ac:dyDescent="0.3">
      <c r="A122" s="34" t="s">
        <v>153</v>
      </c>
      <c r="B122" s="35" t="s">
        <v>19</v>
      </c>
      <c r="C122" s="36">
        <v>5223</v>
      </c>
      <c r="D122" s="36">
        <v>2578383.19</v>
      </c>
      <c r="E122" s="37">
        <v>128107.31</v>
      </c>
      <c r="F122" s="38">
        <f>(D122+E122)/C122</f>
        <v>518.18696151636993</v>
      </c>
    </row>
    <row r="123" spans="1:6" ht="15.6" customHeight="1" x14ac:dyDescent="0.3">
      <c r="A123" s="34" t="s">
        <v>143</v>
      </c>
      <c r="B123" s="35" t="s">
        <v>19</v>
      </c>
      <c r="C123" s="36">
        <v>12915</v>
      </c>
      <c r="D123" s="36">
        <v>6267661.29</v>
      </c>
      <c r="E123" s="37">
        <v>352869.18</v>
      </c>
      <c r="F123" s="38">
        <f>(D123+E123)/C123</f>
        <v>512.62334262485479</v>
      </c>
    </row>
    <row r="124" spans="1:6" ht="15.6" customHeight="1" x14ac:dyDescent="0.3">
      <c r="A124" s="34" t="s">
        <v>80</v>
      </c>
      <c r="B124" s="35" t="s">
        <v>10</v>
      </c>
      <c r="C124" s="36">
        <v>7517</v>
      </c>
      <c r="D124" s="36">
        <v>3707415.8</v>
      </c>
      <c r="E124" s="37">
        <v>70959.55</v>
      </c>
      <c r="F124" s="38">
        <f>(D124+E124)/C124</f>
        <v>502.64405347878136</v>
      </c>
    </row>
    <row r="125" spans="1:6" ht="15.6" customHeight="1" x14ac:dyDescent="0.3">
      <c r="A125" s="34" t="s">
        <v>136</v>
      </c>
      <c r="B125" s="35" t="s">
        <v>19</v>
      </c>
      <c r="C125" s="36">
        <v>7533</v>
      </c>
      <c r="D125" s="36">
        <v>3406437.76</v>
      </c>
      <c r="E125" s="37">
        <v>334649.94</v>
      </c>
      <c r="F125" s="38">
        <f>(D125+E125)/C125</f>
        <v>496.62653657241469</v>
      </c>
    </row>
    <row r="126" spans="1:6" ht="15.6" customHeight="1" x14ac:dyDescent="0.3">
      <c r="A126" s="34" t="s">
        <v>123</v>
      </c>
      <c r="B126" s="35" t="s">
        <v>12</v>
      </c>
      <c r="C126" s="36">
        <v>7606</v>
      </c>
      <c r="D126" s="36">
        <v>3609939.15</v>
      </c>
      <c r="E126" s="37">
        <v>127473.02</v>
      </c>
      <c r="F126" s="38">
        <f>(D126+E126)/C126</f>
        <v>491.37683013410464</v>
      </c>
    </row>
    <row r="127" spans="1:6" ht="15.6" customHeight="1" x14ac:dyDescent="0.3">
      <c r="A127" s="34" t="s">
        <v>92</v>
      </c>
      <c r="B127" s="35" t="s">
        <v>15</v>
      </c>
      <c r="C127" s="36">
        <v>10709</v>
      </c>
      <c r="D127" s="36">
        <v>4499049.07</v>
      </c>
      <c r="E127" s="37">
        <v>725118.44</v>
      </c>
      <c r="F127" s="38">
        <f>(D127+E127)/C127</f>
        <v>487.82963021757399</v>
      </c>
    </row>
    <row r="128" spans="1:6" ht="15.6" customHeight="1" x14ac:dyDescent="0.3">
      <c r="A128" s="34" t="s">
        <v>70</v>
      </c>
      <c r="B128" s="35" t="s">
        <v>12</v>
      </c>
      <c r="C128" s="36">
        <v>12294</v>
      </c>
      <c r="D128" s="36">
        <v>5961851.5</v>
      </c>
      <c r="E128" s="37">
        <v>1602.94</v>
      </c>
      <c r="F128" s="38">
        <f>(D128+E128)/C128</f>
        <v>485.07031397429643</v>
      </c>
    </row>
    <row r="129" spans="1:6" ht="15.6" customHeight="1" x14ac:dyDescent="0.3">
      <c r="A129" s="34" t="s">
        <v>132</v>
      </c>
      <c r="B129" s="35" t="s">
        <v>12</v>
      </c>
      <c r="C129" s="36">
        <v>10399</v>
      </c>
      <c r="D129" s="36">
        <v>4877994.4800000004</v>
      </c>
      <c r="E129" s="37">
        <v>39680.559999999998</v>
      </c>
      <c r="F129" s="38">
        <f>(D129+E129)/C129</f>
        <v>472.89884027310319</v>
      </c>
    </row>
    <row r="130" spans="1:6" ht="15.6" customHeight="1" x14ac:dyDescent="0.3">
      <c r="A130" s="34" t="s">
        <v>76</v>
      </c>
      <c r="B130" s="35" t="s">
        <v>17</v>
      </c>
      <c r="C130" s="36">
        <v>11385</v>
      </c>
      <c r="D130" s="36">
        <v>4727758.87</v>
      </c>
      <c r="E130" s="37">
        <v>634451.51</v>
      </c>
      <c r="F130" s="38">
        <f>(D130+E130)/C130</f>
        <v>470.9890540184453</v>
      </c>
    </row>
    <row r="131" spans="1:6" ht="15.6" customHeight="1" x14ac:dyDescent="0.3">
      <c r="A131" s="34" t="s">
        <v>59</v>
      </c>
      <c r="B131" s="35" t="s">
        <v>15</v>
      </c>
      <c r="C131" s="36">
        <v>13144</v>
      </c>
      <c r="D131" s="36">
        <v>5685353.5800000001</v>
      </c>
      <c r="E131" s="37">
        <v>460153.98</v>
      </c>
      <c r="F131" s="38">
        <f>(D131+E131)/C131</f>
        <v>467.55230979914796</v>
      </c>
    </row>
    <row r="132" spans="1:6" ht="15.6" customHeight="1" x14ac:dyDescent="0.3">
      <c r="A132" s="34" t="s">
        <v>77</v>
      </c>
      <c r="B132" s="35" t="s">
        <v>16</v>
      </c>
      <c r="C132" s="36">
        <v>18099</v>
      </c>
      <c r="D132" s="36">
        <v>7984021.1900000004</v>
      </c>
      <c r="E132" s="37">
        <v>409482.39</v>
      </c>
      <c r="F132" s="38">
        <f>(D132+E132)/C132</f>
        <v>463.75510138681693</v>
      </c>
    </row>
    <row r="133" spans="1:6" ht="15.6" customHeight="1" x14ac:dyDescent="0.3">
      <c r="A133" s="34" t="s">
        <v>131</v>
      </c>
      <c r="B133" s="35" t="s">
        <v>12</v>
      </c>
      <c r="C133" s="36">
        <v>12325</v>
      </c>
      <c r="D133" s="36">
        <v>5569472.1699999999</v>
      </c>
      <c r="E133" s="37">
        <v>127837.34</v>
      </c>
      <c r="F133" s="38">
        <f>(D133+E133)/C133</f>
        <v>462.25634969574037</v>
      </c>
    </row>
    <row r="134" spans="1:6" ht="15.6" customHeight="1" x14ac:dyDescent="0.3">
      <c r="A134" s="34" t="s">
        <v>108</v>
      </c>
      <c r="B134" s="35" t="s">
        <v>15</v>
      </c>
      <c r="C134" s="36">
        <v>16137</v>
      </c>
      <c r="D134" s="36">
        <v>7174528.8799999999</v>
      </c>
      <c r="E134" s="37">
        <v>272496.03999999998</v>
      </c>
      <c r="F134" s="38">
        <f>(D134+E134)/C134</f>
        <v>461.48757018033092</v>
      </c>
    </row>
    <row r="135" spans="1:6" ht="15.6" customHeight="1" x14ac:dyDescent="0.3">
      <c r="A135" s="34" t="s">
        <v>50</v>
      </c>
      <c r="B135" s="35" t="s">
        <v>12</v>
      </c>
      <c r="C135" s="36">
        <v>16693</v>
      </c>
      <c r="D135" s="36">
        <v>7365281.9100000001</v>
      </c>
      <c r="E135" s="37">
        <v>242123.13</v>
      </c>
      <c r="F135" s="38">
        <f>(D135+E135)/C135</f>
        <v>455.72425807224585</v>
      </c>
    </row>
    <row r="136" spans="1:6" ht="15.6" customHeight="1" x14ac:dyDescent="0.3">
      <c r="A136" s="34" t="s">
        <v>112</v>
      </c>
      <c r="B136" s="35" t="s">
        <v>19</v>
      </c>
      <c r="C136" s="36">
        <v>18664</v>
      </c>
      <c r="D136" s="36">
        <v>8055694.7400000002</v>
      </c>
      <c r="E136" s="37">
        <v>441740.72</v>
      </c>
      <c r="F136" s="38">
        <f>(D136+E136)/C136</f>
        <v>455.28479747106735</v>
      </c>
    </row>
    <row r="137" spans="1:6" ht="15.6" customHeight="1" x14ac:dyDescent="0.3">
      <c r="A137" s="34" t="s">
        <v>86</v>
      </c>
      <c r="B137" s="35" t="s">
        <v>12</v>
      </c>
      <c r="C137" s="36">
        <v>15063</v>
      </c>
      <c r="D137" s="36">
        <v>6450156.5999999996</v>
      </c>
      <c r="E137" s="37">
        <v>345641.22</v>
      </c>
      <c r="F137" s="38">
        <f>(D137+E137)/C137</f>
        <v>451.15832304321845</v>
      </c>
    </row>
    <row r="138" spans="1:6" ht="15.6" customHeight="1" x14ac:dyDescent="0.3">
      <c r="A138" s="34" t="s">
        <v>53</v>
      </c>
      <c r="B138" s="35" t="s">
        <v>13</v>
      </c>
      <c r="C138" s="36">
        <v>16482</v>
      </c>
      <c r="D138" s="36">
        <v>6537200.6399999997</v>
      </c>
      <c r="E138" s="37">
        <v>781830.53</v>
      </c>
      <c r="F138" s="38">
        <f>(D138+E138)/C138</f>
        <v>444.06207802451161</v>
      </c>
    </row>
    <row r="139" spans="1:6" ht="15.6" customHeight="1" x14ac:dyDescent="0.3">
      <c r="A139" s="34" t="s">
        <v>68</v>
      </c>
      <c r="B139" s="35" t="s">
        <v>10</v>
      </c>
      <c r="C139" s="36">
        <v>18584</v>
      </c>
      <c r="D139" s="36">
        <v>8140208.0899999999</v>
      </c>
      <c r="E139" s="37">
        <v>65948.55</v>
      </c>
      <c r="F139" s="38">
        <f>(D139+E139)/C139</f>
        <v>441.57106328024105</v>
      </c>
    </row>
    <row r="140" spans="1:6" ht="15.6" customHeight="1" x14ac:dyDescent="0.3">
      <c r="A140" s="34" t="s">
        <v>51</v>
      </c>
      <c r="B140" s="35" t="s">
        <v>10</v>
      </c>
      <c r="C140" s="36">
        <v>15246</v>
      </c>
      <c r="D140" s="36">
        <v>6425426.2400000002</v>
      </c>
      <c r="E140" s="37">
        <v>209190.54</v>
      </c>
      <c r="F140" s="38">
        <f>(D140+E140)/C140</f>
        <v>435.17098124098123</v>
      </c>
    </row>
    <row r="141" spans="1:6" ht="15.6" customHeight="1" x14ac:dyDescent="0.3">
      <c r="A141" s="34" t="s">
        <v>56</v>
      </c>
      <c r="B141" s="35" t="s">
        <v>10</v>
      </c>
      <c r="C141" s="36">
        <v>10603</v>
      </c>
      <c r="D141" s="36">
        <v>3750046.64</v>
      </c>
      <c r="E141" s="37">
        <v>60000</v>
      </c>
      <c r="F141" s="38">
        <f>(D141+E141)/C141</f>
        <v>359.33666320852592</v>
      </c>
    </row>
    <row r="142" spans="1:6" ht="15.6" customHeight="1" x14ac:dyDescent="0.35">
      <c r="A142" s="39" t="s">
        <v>140</v>
      </c>
      <c r="B142" s="40"/>
      <c r="C142" s="41"/>
      <c r="D142" s="41"/>
      <c r="E142" s="42"/>
      <c r="F142" s="43">
        <f>AVERAGE(F10:F141)</f>
        <v>732.05001743032767</v>
      </c>
    </row>
    <row r="144" spans="1:6" ht="27" customHeight="1" x14ac:dyDescent="0.2"/>
    <row r="145" ht="27" customHeight="1" x14ac:dyDescent="0.2"/>
    <row r="146" ht="39.75" customHeight="1" x14ac:dyDescent="0.2"/>
    <row r="147" ht="39.75" customHeight="1" x14ac:dyDescent="0.2"/>
    <row r="148" ht="52.5" customHeight="1" x14ac:dyDescent="0.2"/>
    <row r="149" ht="27" customHeight="1" x14ac:dyDescent="0.2"/>
    <row r="156" ht="39.75" customHeight="1" x14ac:dyDescent="0.2"/>
    <row r="157" ht="27" customHeight="1" x14ac:dyDescent="0.2"/>
    <row r="159" ht="27" customHeight="1" x14ac:dyDescent="0.2"/>
    <row r="160" ht="39.75" customHeight="1" x14ac:dyDescent="0.2"/>
    <row r="161" ht="39.75" customHeight="1" x14ac:dyDescent="0.2"/>
    <row r="162" ht="27" customHeight="1" x14ac:dyDescent="0.2"/>
    <row r="168" ht="39.75" customHeight="1" x14ac:dyDescent="0.2"/>
    <row r="171" ht="39.75" customHeight="1" x14ac:dyDescent="0.2"/>
    <row r="172" ht="39.75" customHeight="1" x14ac:dyDescent="0.2"/>
    <row r="173" ht="39.75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39.75" customHeight="1" x14ac:dyDescent="0.2"/>
    <row r="179" ht="39.75" customHeight="1" x14ac:dyDescent="0.2"/>
    <row r="180" ht="27" customHeight="1" x14ac:dyDescent="0.2"/>
    <row r="182" ht="27" customHeight="1" x14ac:dyDescent="0.2"/>
    <row r="183" ht="27" customHeight="1" x14ac:dyDescent="0.2"/>
    <row r="185" ht="27" customHeight="1" x14ac:dyDescent="0.2"/>
    <row r="187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39.75" customHeight="1" x14ac:dyDescent="0.2"/>
    <row r="196" ht="39.75" customHeight="1" x14ac:dyDescent="0.2"/>
    <row r="197" ht="39.75" customHeight="1" x14ac:dyDescent="0.2"/>
    <row r="198" ht="27" customHeight="1" x14ac:dyDescent="0.2"/>
    <row r="199" ht="27" customHeight="1" x14ac:dyDescent="0.2"/>
    <row r="200" ht="27" customHeight="1" x14ac:dyDescent="0.2"/>
    <row r="205" ht="27" customHeight="1" x14ac:dyDescent="0.2"/>
    <row r="207" ht="39.75" customHeight="1" x14ac:dyDescent="0.2"/>
    <row r="208" ht="27" customHeight="1" x14ac:dyDescent="0.2"/>
    <row r="211" ht="39.75" customHeight="1" x14ac:dyDescent="0.2"/>
    <row r="212" ht="27" customHeight="1" x14ac:dyDescent="0.2"/>
    <row r="213" ht="52.5" customHeight="1" x14ac:dyDescent="0.2"/>
    <row r="214" ht="52.5" customHeight="1" x14ac:dyDescent="0.2"/>
    <row r="215" ht="39.75" customHeight="1" x14ac:dyDescent="0.2"/>
    <row r="216" ht="39.75" customHeight="1" x14ac:dyDescent="0.2"/>
    <row r="218" ht="27" customHeight="1" x14ac:dyDescent="0.2"/>
    <row r="222" ht="27" customHeight="1" x14ac:dyDescent="0.2"/>
    <row r="224" ht="27" customHeight="1" x14ac:dyDescent="0.2"/>
    <row r="226" ht="27" customHeight="1" x14ac:dyDescent="0.2"/>
    <row r="229" ht="39.75" customHeight="1" x14ac:dyDescent="0.2"/>
    <row r="230" ht="27" customHeight="1" x14ac:dyDescent="0.2"/>
    <row r="231" ht="27" customHeight="1" x14ac:dyDescent="0.2"/>
    <row r="232" ht="27" customHeight="1" x14ac:dyDescent="0.2"/>
    <row r="234" ht="39.75" customHeight="1" x14ac:dyDescent="0.2"/>
    <row r="235" ht="27" customHeight="1" x14ac:dyDescent="0.2"/>
    <row r="236" ht="27" customHeight="1" x14ac:dyDescent="0.2"/>
    <row r="237" ht="39.75" customHeight="1" x14ac:dyDescent="0.2"/>
    <row r="239" ht="39.75" customHeight="1" x14ac:dyDescent="0.2"/>
    <row r="241" ht="27" customHeight="1" x14ac:dyDescent="0.2"/>
    <row r="242" ht="27" customHeight="1" x14ac:dyDescent="0.2"/>
    <row r="244" ht="39.75" customHeight="1" x14ac:dyDescent="0.2"/>
    <row r="245" ht="39.75" customHeight="1" x14ac:dyDescent="0.2"/>
    <row r="246" ht="27" customHeight="1" x14ac:dyDescent="0.2"/>
    <row r="247" ht="39.75" customHeight="1" x14ac:dyDescent="0.2"/>
    <row r="248" ht="39.75" customHeight="1" x14ac:dyDescent="0.2"/>
    <row r="249" ht="27" customHeight="1" x14ac:dyDescent="0.2"/>
    <row r="250" ht="39.75" customHeight="1" x14ac:dyDescent="0.2"/>
    <row r="254" ht="27" customHeight="1" x14ac:dyDescent="0.2"/>
    <row r="255" ht="27" customHeight="1" x14ac:dyDescent="0.2"/>
    <row r="257" ht="39.75" customHeight="1" x14ac:dyDescent="0.2"/>
    <row r="259" ht="27" customHeight="1" x14ac:dyDescent="0.2"/>
    <row r="260" ht="27" customHeight="1" x14ac:dyDescent="0.2"/>
    <row r="263" ht="27" customHeight="1" x14ac:dyDescent="0.2"/>
    <row r="264" ht="27" customHeight="1" x14ac:dyDescent="0.2"/>
    <row r="266" ht="27" customHeight="1" x14ac:dyDescent="0.2"/>
    <row r="267" ht="27" customHeight="1" x14ac:dyDescent="0.2"/>
    <row r="269" ht="27" customHeight="1" x14ac:dyDescent="0.2"/>
    <row r="270" ht="27" customHeight="1" x14ac:dyDescent="0.2"/>
    <row r="271" ht="27" customHeight="1" x14ac:dyDescent="0.2"/>
    <row r="272" ht="39.75" customHeight="1" x14ac:dyDescent="0.2"/>
    <row r="273" ht="39.75" customHeight="1" x14ac:dyDescent="0.2"/>
    <row r="277" ht="39.75" customHeight="1" x14ac:dyDescent="0.2"/>
    <row r="278" ht="27" customHeight="1" x14ac:dyDescent="0.2"/>
    <row r="283" ht="27" customHeight="1" x14ac:dyDescent="0.2"/>
    <row r="284" ht="27" customHeight="1" x14ac:dyDescent="0.2"/>
    <row r="286" ht="27" customHeight="1" x14ac:dyDescent="0.2"/>
    <row r="287" ht="27" customHeight="1" x14ac:dyDescent="0.2"/>
    <row r="290" ht="27" customHeight="1" x14ac:dyDescent="0.2"/>
    <row r="292" ht="27" customHeight="1" x14ac:dyDescent="0.2"/>
    <row r="294" ht="27" customHeight="1" x14ac:dyDescent="0.2"/>
    <row r="296" ht="27" customHeight="1" x14ac:dyDescent="0.2"/>
    <row r="297" ht="27" customHeight="1" x14ac:dyDescent="0.2"/>
    <row r="298" ht="27" customHeight="1" x14ac:dyDescent="0.2"/>
    <row r="299" ht="27" customHeight="1" x14ac:dyDescent="0.2"/>
    <row r="300" ht="27" customHeight="1" x14ac:dyDescent="0.2"/>
    <row r="302" ht="27" customHeight="1" x14ac:dyDescent="0.2"/>
    <row r="303" ht="39.75" customHeight="1" x14ac:dyDescent="0.2"/>
    <row r="304" ht="27" customHeight="1" x14ac:dyDescent="0.2"/>
    <row r="306" ht="27" customHeight="1" x14ac:dyDescent="0.2"/>
    <row r="307" ht="27" customHeight="1" x14ac:dyDescent="0.2"/>
    <row r="308" ht="27" customHeight="1" x14ac:dyDescent="0.2"/>
    <row r="309" ht="27" customHeight="1" x14ac:dyDescent="0.2"/>
    <row r="313" ht="39.75" customHeight="1" x14ac:dyDescent="0.2"/>
    <row r="314" ht="27" customHeight="1" x14ac:dyDescent="0.2"/>
    <row r="316" ht="27" customHeight="1" x14ac:dyDescent="0.2"/>
    <row r="321" ht="27" customHeight="1" x14ac:dyDescent="0.2"/>
    <row r="323" ht="39.75" customHeight="1" x14ac:dyDescent="0.2"/>
    <row r="325" ht="27" customHeight="1" x14ac:dyDescent="0.2"/>
    <row r="328" ht="27" customHeight="1" x14ac:dyDescent="0.2"/>
    <row r="329" ht="52.5" customHeight="1" x14ac:dyDescent="0.2"/>
    <row r="330" ht="52.5" customHeight="1" x14ac:dyDescent="0.2"/>
    <row r="331" ht="27" customHeight="1" x14ac:dyDescent="0.2"/>
    <row r="332" ht="52.5" customHeight="1" x14ac:dyDescent="0.2"/>
    <row r="335" ht="39.75" customHeight="1" x14ac:dyDescent="0.2"/>
    <row r="336" ht="27" customHeight="1" x14ac:dyDescent="0.2"/>
    <row r="337" ht="52.5" customHeight="1" x14ac:dyDescent="0.2"/>
    <row r="339" ht="39.75" customHeight="1" x14ac:dyDescent="0.2"/>
    <row r="341" ht="27" customHeight="1" x14ac:dyDescent="0.2"/>
    <row r="342" ht="27" customHeight="1" x14ac:dyDescent="0.2"/>
    <row r="343" ht="52.5" customHeight="1" x14ac:dyDescent="0.2"/>
    <row r="344" ht="39.75" customHeight="1" x14ac:dyDescent="0.2"/>
    <row r="345" ht="52.5" customHeight="1" x14ac:dyDescent="0.2"/>
    <row r="346" ht="52.5" customHeight="1" x14ac:dyDescent="0.2"/>
    <row r="347" ht="39.75" customHeight="1" x14ac:dyDescent="0.2"/>
    <row r="348" ht="39.75" customHeight="1" x14ac:dyDescent="0.2"/>
    <row r="349" ht="39.75" customHeight="1" x14ac:dyDescent="0.2"/>
    <row r="350" ht="27" customHeight="1" x14ac:dyDescent="0.2"/>
    <row r="354" ht="27" customHeight="1" x14ac:dyDescent="0.2"/>
    <row r="356" ht="39.75" customHeight="1" x14ac:dyDescent="0.2"/>
    <row r="357" ht="39.75" customHeight="1" x14ac:dyDescent="0.2"/>
    <row r="358" ht="27" customHeight="1" x14ac:dyDescent="0.2"/>
    <row r="359" ht="27" customHeight="1" x14ac:dyDescent="0.2"/>
    <row r="361" ht="39.75" customHeight="1" x14ac:dyDescent="0.2"/>
    <row r="362" ht="27" customHeight="1" x14ac:dyDescent="0.2"/>
    <row r="363" ht="52.5" customHeight="1" x14ac:dyDescent="0.2"/>
    <row r="370" ht="27" customHeight="1" x14ac:dyDescent="0.2"/>
    <row r="372" ht="52.5" customHeight="1" x14ac:dyDescent="0.2"/>
    <row r="373" ht="52.5" customHeight="1" x14ac:dyDescent="0.2"/>
    <row r="374" ht="52.5" customHeight="1" x14ac:dyDescent="0.2"/>
    <row r="375" ht="27" customHeight="1" x14ac:dyDescent="0.2"/>
    <row r="376" ht="52.5" customHeight="1" x14ac:dyDescent="0.2"/>
    <row r="377" ht="52.5" customHeight="1" x14ac:dyDescent="0.2"/>
    <row r="378" ht="39.75" customHeight="1" x14ac:dyDescent="0.2"/>
    <row r="379" ht="27" customHeight="1" x14ac:dyDescent="0.2"/>
    <row r="380" ht="27" customHeight="1" x14ac:dyDescent="0.2"/>
    <row r="381" ht="39.75" customHeight="1" x14ac:dyDescent="0.2"/>
    <row r="382" ht="39.75" customHeight="1" x14ac:dyDescent="0.2"/>
    <row r="383" ht="39.75" customHeight="1" x14ac:dyDescent="0.2"/>
    <row r="384" ht="39.75" customHeight="1" x14ac:dyDescent="0.2"/>
    <row r="385" ht="27" customHeight="1" x14ac:dyDescent="0.2"/>
    <row r="387" ht="39.75" customHeight="1" x14ac:dyDescent="0.2"/>
    <row r="388" ht="27" customHeight="1" x14ac:dyDescent="0.2"/>
    <row r="393" ht="39.75" customHeight="1" x14ac:dyDescent="0.2"/>
    <row r="396" ht="27" customHeight="1" x14ac:dyDescent="0.2"/>
    <row r="401" ht="39.75" customHeight="1" x14ac:dyDescent="0.2"/>
    <row r="402" ht="39.75" customHeight="1" x14ac:dyDescent="0.2"/>
    <row r="403" ht="39.75" customHeight="1" x14ac:dyDescent="0.2"/>
    <row r="405" ht="27" customHeight="1" x14ac:dyDescent="0.2"/>
    <row r="412" ht="27" customHeight="1" x14ac:dyDescent="0.2"/>
    <row r="413" ht="52.5" customHeight="1" x14ac:dyDescent="0.2"/>
    <row r="417" ht="27" customHeight="1" x14ac:dyDescent="0.2"/>
    <row r="418" ht="27" customHeight="1" x14ac:dyDescent="0.2"/>
    <row r="421" ht="27" customHeight="1" x14ac:dyDescent="0.2"/>
    <row r="423" ht="27" customHeight="1" x14ac:dyDescent="0.2"/>
    <row r="425" ht="27" customHeight="1" x14ac:dyDescent="0.2"/>
    <row r="428" ht="27" customHeight="1" x14ac:dyDescent="0.2"/>
    <row r="430" ht="52.5" customHeight="1" x14ac:dyDescent="0.2"/>
    <row r="432" ht="39.75" customHeight="1" x14ac:dyDescent="0.2"/>
    <row r="433" ht="27" customHeight="1" x14ac:dyDescent="0.2"/>
    <row r="434" ht="27" customHeight="1" x14ac:dyDescent="0.2"/>
    <row r="439" ht="27" customHeight="1" x14ac:dyDescent="0.2"/>
    <row r="441" ht="27" customHeight="1" x14ac:dyDescent="0.2"/>
    <row r="442" ht="27" customHeight="1" x14ac:dyDescent="0.2"/>
    <row r="445" ht="27" customHeight="1" x14ac:dyDescent="0.2"/>
    <row r="449" ht="39.75" customHeight="1" x14ac:dyDescent="0.2"/>
    <row r="450" ht="39.75" customHeight="1" x14ac:dyDescent="0.2"/>
    <row r="453" ht="27" customHeight="1" x14ac:dyDescent="0.2"/>
    <row r="454" ht="27" customHeight="1" x14ac:dyDescent="0.2"/>
    <row r="455" ht="27" customHeight="1" x14ac:dyDescent="0.2"/>
    <row r="456" ht="27" customHeight="1" x14ac:dyDescent="0.2"/>
    <row r="457" ht="27" customHeight="1" x14ac:dyDescent="0.2"/>
    <row r="459" ht="27" customHeight="1" x14ac:dyDescent="0.2"/>
    <row r="464" ht="39.75" customHeight="1" x14ac:dyDescent="0.2"/>
    <row r="470" ht="27" customHeight="1" x14ac:dyDescent="0.2"/>
    <row r="472" ht="52.5" customHeight="1" x14ac:dyDescent="0.2"/>
    <row r="473" ht="27" customHeight="1" x14ac:dyDescent="0.2"/>
    <row r="477" ht="27" customHeight="1" x14ac:dyDescent="0.2"/>
    <row r="478" ht="27" customHeight="1" x14ac:dyDescent="0.2"/>
    <row r="480" ht="27" customHeight="1" x14ac:dyDescent="0.2"/>
    <row r="481" ht="52.5" customHeight="1" x14ac:dyDescent="0.2"/>
    <row r="482" ht="27" customHeight="1" x14ac:dyDescent="0.2"/>
    <row r="485" ht="39.75" customHeight="1" x14ac:dyDescent="0.2"/>
    <row r="489" ht="27" customHeight="1" x14ac:dyDescent="0.2"/>
    <row r="491" ht="27" customHeight="1" x14ac:dyDescent="0.2"/>
    <row r="492" ht="27" customHeight="1" x14ac:dyDescent="0.2"/>
    <row r="494" ht="27" customHeight="1" x14ac:dyDescent="0.2"/>
    <row r="505" ht="27" customHeight="1" x14ac:dyDescent="0.2"/>
    <row r="507" ht="27" customHeight="1" x14ac:dyDescent="0.2"/>
    <row r="513" ht="39.75" customHeight="1" x14ac:dyDescent="0.2"/>
    <row r="516" ht="39.75" customHeight="1" x14ac:dyDescent="0.2"/>
    <row r="517" ht="39.75" customHeight="1" x14ac:dyDescent="0.2"/>
    <row r="518" ht="27" customHeight="1" x14ac:dyDescent="0.2"/>
    <row r="526" ht="52.5" customHeight="1" x14ac:dyDescent="0.2"/>
    <row r="527" ht="27" customHeight="1" x14ac:dyDescent="0.2"/>
    <row r="528" ht="27" customHeight="1" x14ac:dyDescent="0.2"/>
    <row r="529" ht="39.75" customHeight="1" x14ac:dyDescent="0.2"/>
    <row r="530" ht="27" customHeight="1" x14ac:dyDescent="0.2"/>
    <row r="539" ht="39.75" customHeight="1" x14ac:dyDescent="0.2"/>
    <row r="540" ht="39.75" customHeight="1" x14ac:dyDescent="0.2"/>
    <row r="541" ht="39.75" customHeight="1" x14ac:dyDescent="0.2"/>
    <row r="542" ht="27" customHeight="1" x14ac:dyDescent="0.2"/>
    <row r="545" ht="39.75" customHeight="1" x14ac:dyDescent="0.2"/>
    <row r="550" ht="27" customHeight="1" x14ac:dyDescent="0.2"/>
    <row r="551" ht="27" customHeight="1" x14ac:dyDescent="0.2"/>
    <row r="552" ht="27" customHeight="1" x14ac:dyDescent="0.2"/>
    <row r="553" ht="27" customHeight="1" x14ac:dyDescent="0.2"/>
    <row r="558" ht="27" customHeight="1" x14ac:dyDescent="0.2"/>
    <row r="560" ht="27" customHeight="1" x14ac:dyDescent="0.2"/>
    <row r="561" ht="27" customHeight="1" x14ac:dyDescent="0.2"/>
    <row r="563" ht="39.75" customHeight="1" x14ac:dyDescent="0.2"/>
    <row r="568" ht="27" customHeight="1" x14ac:dyDescent="0.2"/>
    <row r="575" ht="27" customHeight="1" x14ac:dyDescent="0.2"/>
    <row r="577" ht="27" customHeight="1" x14ac:dyDescent="0.2"/>
    <row r="582" ht="27" customHeight="1" x14ac:dyDescent="0.2"/>
    <row r="585" ht="27" customHeight="1" x14ac:dyDescent="0.2"/>
    <row r="587" ht="39.75" customHeight="1" x14ac:dyDescent="0.2"/>
    <row r="588" ht="27" customHeight="1" x14ac:dyDescent="0.2"/>
    <row r="589" ht="39.75" customHeight="1" x14ac:dyDescent="0.2"/>
    <row r="590" ht="39.75" customHeight="1" x14ac:dyDescent="0.2"/>
    <row r="591" ht="27" customHeight="1" x14ac:dyDescent="0.2"/>
    <row r="595" ht="39.75" customHeight="1" x14ac:dyDescent="0.2"/>
    <row r="597" ht="27" customHeight="1" x14ac:dyDescent="0.2"/>
    <row r="598" ht="27" customHeight="1" x14ac:dyDescent="0.2"/>
    <row r="599" ht="27" customHeight="1" x14ac:dyDescent="0.2"/>
    <row r="600" ht="27" customHeight="1" x14ac:dyDescent="0.2"/>
    <row r="602" ht="27" customHeight="1" x14ac:dyDescent="0.2"/>
    <row r="605" ht="27" customHeight="1" x14ac:dyDescent="0.2"/>
    <row r="608" ht="27" customHeight="1" x14ac:dyDescent="0.2"/>
    <row r="610" ht="39.75" customHeight="1" x14ac:dyDescent="0.2"/>
    <row r="617" ht="27" customHeight="1" x14ac:dyDescent="0.2"/>
    <row r="619" ht="39.75" customHeight="1" x14ac:dyDescent="0.2"/>
    <row r="622" ht="27" customHeight="1" x14ac:dyDescent="0.2"/>
    <row r="624" ht="27" customHeight="1" x14ac:dyDescent="0.2"/>
    <row r="625" ht="27" customHeight="1" x14ac:dyDescent="0.2"/>
    <row r="626" ht="39.75" customHeight="1" x14ac:dyDescent="0.2"/>
    <row r="632" ht="27" customHeight="1" x14ac:dyDescent="0.2"/>
    <row r="641" ht="27" customHeight="1" x14ac:dyDescent="0.2"/>
    <row r="643" ht="27" customHeight="1" x14ac:dyDescent="0.2"/>
    <row r="644" ht="39.75" customHeight="1" x14ac:dyDescent="0.2"/>
    <row r="645" ht="39.75" customHeight="1" x14ac:dyDescent="0.2"/>
    <row r="646" ht="39.75" customHeight="1" x14ac:dyDescent="0.2"/>
    <row r="652" ht="65.25" customHeight="1" x14ac:dyDescent="0.2"/>
    <row r="653" ht="27" customHeight="1" x14ac:dyDescent="0.2"/>
    <row r="656" ht="39.75" customHeight="1" x14ac:dyDescent="0.2"/>
    <row r="658" ht="27" customHeight="1" x14ac:dyDescent="0.2"/>
    <row r="659" ht="39.75" customHeight="1" x14ac:dyDescent="0.2"/>
    <row r="660" ht="52.5" customHeight="1" x14ac:dyDescent="0.2"/>
    <row r="661" ht="27" customHeight="1" x14ac:dyDescent="0.2"/>
    <row r="662" ht="27" customHeight="1" x14ac:dyDescent="0.2"/>
    <row r="663" ht="52.5" customHeight="1" x14ac:dyDescent="0.2"/>
    <row r="665" ht="39.75" customHeight="1" x14ac:dyDescent="0.2"/>
    <row r="666" ht="27" customHeight="1" x14ac:dyDescent="0.2"/>
    <row r="667" ht="39.75" customHeight="1" x14ac:dyDescent="0.2"/>
    <row r="668" ht="27" customHeight="1" x14ac:dyDescent="0.2"/>
    <row r="670" ht="27" customHeight="1" x14ac:dyDescent="0.2"/>
    <row r="671" ht="27" customHeight="1" x14ac:dyDescent="0.2"/>
    <row r="672" ht="39.75" customHeight="1" x14ac:dyDescent="0.2"/>
    <row r="674" ht="27" customHeight="1" x14ac:dyDescent="0.2"/>
    <row r="676" ht="39.75" customHeight="1" x14ac:dyDescent="0.2"/>
    <row r="677" ht="39.75" customHeight="1" x14ac:dyDescent="0.2"/>
    <row r="678" ht="39.75" customHeight="1" x14ac:dyDescent="0.2"/>
    <row r="679" ht="39.75" customHeight="1" x14ac:dyDescent="0.2"/>
    <row r="680" ht="52.5" customHeight="1" x14ac:dyDescent="0.2"/>
    <row r="681" ht="27" customHeight="1" x14ac:dyDescent="0.2"/>
    <row r="682" ht="27" customHeight="1" x14ac:dyDescent="0.2"/>
    <row r="683" ht="27" customHeight="1" x14ac:dyDescent="0.2"/>
    <row r="684" ht="27" customHeight="1" x14ac:dyDescent="0.2"/>
    <row r="685" ht="39.75" customHeight="1" x14ac:dyDescent="0.2"/>
    <row r="686" ht="39.75" customHeight="1" x14ac:dyDescent="0.2"/>
    <row r="688" ht="27" customHeight="1" x14ac:dyDescent="0.2"/>
    <row r="689" ht="52.5" customHeight="1" x14ac:dyDescent="0.2"/>
    <row r="690" ht="27" customHeight="1" x14ac:dyDescent="0.2"/>
    <row r="691" ht="27" customHeight="1" x14ac:dyDescent="0.2"/>
    <row r="693" ht="27" customHeight="1" x14ac:dyDescent="0.2"/>
    <row r="694" ht="27" customHeight="1" x14ac:dyDescent="0.2"/>
    <row r="695" ht="27" customHeight="1" x14ac:dyDescent="0.2"/>
    <row r="696" ht="39.75" customHeight="1" x14ac:dyDescent="0.2"/>
    <row r="697" ht="27" customHeight="1" x14ac:dyDescent="0.2"/>
    <row r="698" ht="27" customHeight="1" x14ac:dyDescent="0.2"/>
    <row r="699" ht="39.75" customHeight="1" x14ac:dyDescent="0.2"/>
    <row r="700" ht="39.75" customHeight="1" x14ac:dyDescent="0.2"/>
    <row r="701" ht="39.75" customHeight="1" x14ac:dyDescent="0.2"/>
    <row r="704" ht="27" customHeight="1" x14ac:dyDescent="0.2"/>
    <row r="705" ht="27" customHeight="1" x14ac:dyDescent="0.2"/>
    <row r="706" ht="27" customHeight="1" x14ac:dyDescent="0.2"/>
    <row r="708" ht="27" customHeight="1" x14ac:dyDescent="0.2"/>
    <row r="709" ht="39.75" customHeight="1" x14ac:dyDescent="0.2"/>
    <row r="710" ht="39.75" customHeight="1" x14ac:dyDescent="0.2"/>
    <row r="711" ht="27" customHeight="1" x14ac:dyDescent="0.2"/>
    <row r="712" ht="39.75" customHeight="1" x14ac:dyDescent="0.2"/>
    <row r="713" ht="39.75" customHeight="1" x14ac:dyDescent="0.2"/>
    <row r="714" ht="27" customHeight="1" x14ac:dyDescent="0.2"/>
    <row r="715" ht="27" customHeight="1" x14ac:dyDescent="0.2"/>
    <row r="716" ht="27" customHeight="1" x14ac:dyDescent="0.2"/>
    <row r="717" ht="27" customHeight="1" x14ac:dyDescent="0.2"/>
    <row r="718" ht="27" customHeight="1" x14ac:dyDescent="0.2"/>
    <row r="719" ht="27" customHeight="1" x14ac:dyDescent="0.2"/>
    <row r="720" ht="27" customHeight="1" x14ac:dyDescent="0.2"/>
    <row r="721" ht="39.75" customHeight="1" x14ac:dyDescent="0.2"/>
    <row r="722" ht="27" customHeight="1" x14ac:dyDescent="0.2"/>
    <row r="724" ht="27" customHeight="1" x14ac:dyDescent="0.2"/>
    <row r="725" ht="39.75" customHeight="1" x14ac:dyDescent="0.2"/>
    <row r="727" ht="27" customHeight="1" x14ac:dyDescent="0.2"/>
    <row r="730" ht="27" customHeight="1" x14ac:dyDescent="0.2"/>
    <row r="731" ht="27" customHeight="1" x14ac:dyDescent="0.2"/>
    <row r="733" ht="27" customHeight="1" x14ac:dyDescent="0.2"/>
    <row r="734" ht="39.75" customHeight="1" x14ac:dyDescent="0.2"/>
    <row r="736" ht="39.75" customHeight="1" x14ac:dyDescent="0.2"/>
    <row r="737" ht="39.75" customHeight="1" x14ac:dyDescent="0.2"/>
    <row r="739" ht="27" customHeight="1" x14ac:dyDescent="0.2"/>
    <row r="740" ht="27" customHeight="1" x14ac:dyDescent="0.2"/>
    <row r="742" ht="39.75" customHeight="1" x14ac:dyDescent="0.2"/>
    <row r="743" ht="39.75" customHeight="1" x14ac:dyDescent="0.2"/>
    <row r="744" ht="39.75" customHeight="1" x14ac:dyDescent="0.2"/>
    <row r="745" ht="27" customHeight="1" x14ac:dyDescent="0.2"/>
    <row r="746" ht="52.5" customHeight="1" x14ac:dyDescent="0.2"/>
    <row r="747" ht="39.75" customHeight="1" x14ac:dyDescent="0.2"/>
    <row r="748" ht="27" customHeight="1" x14ac:dyDescent="0.2"/>
    <row r="749" ht="27" customHeight="1" x14ac:dyDescent="0.2"/>
    <row r="750" ht="27" customHeight="1" x14ac:dyDescent="0.2"/>
    <row r="752" ht="27" customHeight="1" x14ac:dyDescent="0.2"/>
    <row r="753" ht="39.75" customHeight="1" x14ac:dyDescent="0.2"/>
    <row r="754" ht="27" customHeight="1" x14ac:dyDescent="0.2"/>
    <row r="756" ht="27" customHeight="1" x14ac:dyDescent="0.2"/>
    <row r="757" ht="27" customHeight="1" x14ac:dyDescent="0.2"/>
    <row r="759" ht="27" customHeight="1" x14ac:dyDescent="0.2"/>
    <row r="760" ht="52.5" customHeight="1" x14ac:dyDescent="0.2"/>
    <row r="761" ht="39.75" customHeight="1" x14ac:dyDescent="0.2"/>
    <row r="762" ht="27" customHeight="1" x14ac:dyDescent="0.2"/>
    <row r="764" ht="39.75" customHeight="1" x14ac:dyDescent="0.2"/>
    <row r="765" ht="27" customHeight="1" x14ac:dyDescent="0.2"/>
    <row r="766" ht="27" customHeight="1" x14ac:dyDescent="0.2"/>
    <row r="767" ht="27" customHeight="1" x14ac:dyDescent="0.2"/>
    <row r="768" ht="27" customHeight="1" x14ac:dyDescent="0.2"/>
    <row r="771" ht="27" customHeight="1" x14ac:dyDescent="0.2"/>
    <row r="773" ht="39.75" customHeight="1" x14ac:dyDescent="0.2"/>
    <row r="775" ht="39.75" customHeight="1" x14ac:dyDescent="0.2"/>
    <row r="776" ht="39.75" customHeight="1" x14ac:dyDescent="0.2"/>
    <row r="777" ht="39.75" customHeight="1" x14ac:dyDescent="0.2"/>
    <row r="778" ht="39.75" customHeight="1" x14ac:dyDescent="0.2"/>
    <row r="781" ht="39.75" customHeight="1" x14ac:dyDescent="0.2"/>
    <row r="782" ht="39.75" customHeight="1" x14ac:dyDescent="0.2"/>
    <row r="785" ht="39.75" customHeight="1" x14ac:dyDescent="0.2"/>
    <row r="787" ht="39.75" customHeight="1" x14ac:dyDescent="0.2"/>
    <row r="788" ht="39.75" customHeight="1" x14ac:dyDescent="0.2"/>
    <row r="789" ht="52.5" customHeight="1" x14ac:dyDescent="0.2"/>
    <row r="790" ht="27" customHeight="1" x14ac:dyDescent="0.2"/>
    <row r="791" ht="39.75" customHeight="1" x14ac:dyDescent="0.2"/>
    <row r="792" ht="52.5" customHeight="1" x14ac:dyDescent="0.2"/>
    <row r="793" ht="39.75" customHeight="1" x14ac:dyDescent="0.2"/>
    <row r="794" ht="52.5" customHeight="1" x14ac:dyDescent="0.2"/>
    <row r="795" ht="39.75" customHeight="1" x14ac:dyDescent="0.2"/>
    <row r="796" ht="27" customHeight="1" x14ac:dyDescent="0.2"/>
    <row r="797" ht="52.5" customHeight="1" x14ac:dyDescent="0.2"/>
    <row r="798" ht="27" customHeight="1" x14ac:dyDescent="0.2"/>
    <row r="799" ht="52.5" customHeight="1" x14ac:dyDescent="0.2"/>
    <row r="800" ht="39.75" customHeight="1" x14ac:dyDescent="0.2"/>
    <row r="801" ht="39.75" customHeight="1" x14ac:dyDescent="0.2"/>
    <row r="802" ht="39.75" customHeight="1" x14ac:dyDescent="0.2"/>
    <row r="803" ht="52.5" customHeight="1" x14ac:dyDescent="0.2"/>
    <row r="804" ht="27" customHeight="1" x14ac:dyDescent="0.2"/>
    <row r="807" ht="65.25" customHeight="1" x14ac:dyDescent="0.2"/>
    <row r="808" ht="27" customHeight="1" x14ac:dyDescent="0.2"/>
    <row r="809" ht="39.75" customHeight="1" x14ac:dyDescent="0.2"/>
    <row r="811" ht="27" customHeight="1" x14ac:dyDescent="0.2"/>
    <row r="812" ht="27" customHeight="1" x14ac:dyDescent="0.2"/>
    <row r="813" ht="39.75" customHeight="1" x14ac:dyDescent="0.2"/>
    <row r="814" ht="39.75" customHeight="1" x14ac:dyDescent="0.2"/>
    <row r="815" ht="39.75" customHeight="1" x14ac:dyDescent="0.2"/>
    <row r="816" ht="27" customHeight="1" x14ac:dyDescent="0.2"/>
    <row r="817" ht="27" customHeight="1" x14ac:dyDescent="0.2"/>
    <row r="818" ht="27" customHeight="1" x14ac:dyDescent="0.2"/>
    <row r="819" ht="27" customHeight="1" x14ac:dyDescent="0.2"/>
    <row r="820" ht="27" customHeight="1" x14ac:dyDescent="0.2"/>
    <row r="821" ht="27" customHeight="1" x14ac:dyDescent="0.2"/>
    <row r="822" ht="27" customHeight="1" x14ac:dyDescent="0.2"/>
    <row r="823" ht="39.75" customHeight="1" x14ac:dyDescent="0.2"/>
    <row r="824" ht="52.5" customHeight="1" x14ac:dyDescent="0.2"/>
    <row r="826" ht="27" customHeight="1" x14ac:dyDescent="0.2"/>
    <row r="827" ht="39.75" customHeight="1" x14ac:dyDescent="0.2"/>
    <row r="828" ht="39.75" customHeight="1" x14ac:dyDescent="0.2"/>
    <row r="829" ht="27" customHeight="1" x14ac:dyDescent="0.2"/>
    <row r="830" ht="27" customHeight="1" x14ac:dyDescent="0.2"/>
    <row r="831" ht="27" customHeight="1" x14ac:dyDescent="0.2"/>
    <row r="832" ht="39.75" customHeight="1" x14ac:dyDescent="0.2"/>
    <row r="834" ht="27" customHeight="1" x14ac:dyDescent="0.2"/>
    <row r="835" ht="39.75" customHeight="1" x14ac:dyDescent="0.2"/>
    <row r="836" ht="27" customHeight="1" x14ac:dyDescent="0.2"/>
    <row r="839" ht="39.75" customHeight="1" x14ac:dyDescent="0.2"/>
    <row r="840" ht="27" customHeight="1" x14ac:dyDescent="0.2"/>
    <row r="842" ht="27" customHeight="1" x14ac:dyDescent="0.2"/>
    <row r="843" ht="39.75" customHeight="1" x14ac:dyDescent="0.2"/>
    <row r="844" ht="27" customHeight="1" x14ac:dyDescent="0.2"/>
    <row r="845" ht="27" customHeight="1" x14ac:dyDescent="0.2"/>
    <row r="846" ht="39.75" customHeight="1" x14ac:dyDescent="0.2"/>
    <row r="848" ht="39.75" customHeight="1" x14ac:dyDescent="0.2"/>
    <row r="849" ht="39.75" customHeight="1" x14ac:dyDescent="0.2"/>
    <row r="850" ht="27" customHeight="1" x14ac:dyDescent="0.2"/>
    <row r="852" ht="39.75" customHeight="1" x14ac:dyDescent="0.2"/>
    <row r="853" ht="39.75" customHeight="1" x14ac:dyDescent="0.2"/>
    <row r="854" ht="52.5" customHeight="1" x14ac:dyDescent="0.2"/>
    <row r="855" ht="39.75" customHeight="1" x14ac:dyDescent="0.2"/>
    <row r="856" ht="39.75" customHeight="1" x14ac:dyDescent="0.2"/>
    <row r="857" ht="27" customHeight="1" x14ac:dyDescent="0.2"/>
    <row r="858" ht="39.75" customHeight="1" x14ac:dyDescent="0.2"/>
    <row r="859" ht="39.75" customHeight="1" x14ac:dyDescent="0.2"/>
    <row r="860" ht="39.75" customHeight="1" x14ac:dyDescent="0.2"/>
    <row r="862" ht="39.75" customHeight="1" x14ac:dyDescent="0.2"/>
    <row r="863" ht="39.75" customHeight="1" x14ac:dyDescent="0.2"/>
    <row r="864" ht="52.5" customHeight="1" x14ac:dyDescent="0.2"/>
    <row r="865" ht="39.75" customHeight="1" x14ac:dyDescent="0.2"/>
    <row r="866" ht="39.75" customHeight="1" x14ac:dyDescent="0.2"/>
    <row r="867" ht="27" customHeight="1" x14ac:dyDescent="0.2"/>
    <row r="868" ht="39.75" customHeight="1" x14ac:dyDescent="0.2"/>
    <row r="869" ht="27" customHeight="1" x14ac:dyDescent="0.2"/>
    <row r="870" ht="27" customHeight="1" x14ac:dyDescent="0.2"/>
    <row r="871" ht="39.75" customHeight="1" x14ac:dyDescent="0.2"/>
    <row r="872" ht="52.5" customHeight="1" x14ac:dyDescent="0.2"/>
    <row r="875" ht="27" customHeight="1" x14ac:dyDescent="0.2"/>
    <row r="876" ht="27" customHeight="1" x14ac:dyDescent="0.2"/>
    <row r="878" ht="39.75" customHeight="1" x14ac:dyDescent="0.2"/>
    <row r="879" ht="39.75" customHeight="1" x14ac:dyDescent="0.2"/>
    <row r="881" ht="27" customHeight="1" x14ac:dyDescent="0.2"/>
    <row r="882" ht="39.75" customHeight="1" x14ac:dyDescent="0.2"/>
    <row r="885" ht="39.75" customHeight="1" x14ac:dyDescent="0.2"/>
    <row r="888" ht="27" customHeight="1" x14ac:dyDescent="0.2"/>
    <row r="890" ht="27" customHeight="1" x14ac:dyDescent="0.2"/>
    <row r="891" ht="27" customHeight="1" x14ac:dyDescent="0.2"/>
    <row r="892" ht="27" customHeight="1" x14ac:dyDescent="0.2"/>
    <row r="893" ht="27" customHeight="1" x14ac:dyDescent="0.2"/>
    <row r="894" ht="39.75" customHeight="1" x14ac:dyDescent="0.2"/>
    <row r="895" ht="27" customHeight="1" x14ac:dyDescent="0.2"/>
    <row r="897" ht="39.75" customHeight="1" x14ac:dyDescent="0.2"/>
    <row r="898" ht="39.75" customHeight="1" x14ac:dyDescent="0.2"/>
    <row r="901" ht="27" customHeight="1" x14ac:dyDescent="0.2"/>
    <row r="902" ht="27" customHeight="1" x14ac:dyDescent="0.2"/>
    <row r="903" ht="39.75" customHeight="1" x14ac:dyDescent="0.2"/>
    <row r="904" ht="27" customHeight="1" x14ac:dyDescent="0.2"/>
    <row r="905" ht="39.75" customHeight="1" x14ac:dyDescent="0.2"/>
    <row r="906" ht="27" customHeight="1" x14ac:dyDescent="0.2"/>
    <row r="907" ht="39.75" customHeight="1" x14ac:dyDescent="0.2"/>
    <row r="910" ht="27" customHeight="1" x14ac:dyDescent="0.2"/>
    <row r="912" ht="39.75" customHeight="1" x14ac:dyDescent="0.2"/>
    <row r="913" ht="39.75" customHeight="1" x14ac:dyDescent="0.2"/>
    <row r="914" ht="39.75" customHeight="1" x14ac:dyDescent="0.2"/>
    <row r="915" ht="27" customHeight="1" x14ac:dyDescent="0.2"/>
    <row r="916" ht="27" customHeight="1" x14ac:dyDescent="0.2"/>
    <row r="917" ht="39.75" customHeight="1" x14ac:dyDescent="0.2"/>
    <row r="919" ht="39.75" customHeight="1" x14ac:dyDescent="0.2"/>
    <row r="920" ht="39.75" customHeight="1" x14ac:dyDescent="0.2"/>
    <row r="923" ht="27" customHeight="1" x14ac:dyDescent="0.2"/>
    <row r="926" ht="27" customHeight="1" x14ac:dyDescent="0.2"/>
    <row r="928" ht="39.75" customHeight="1" x14ac:dyDescent="0.2"/>
    <row r="929" ht="39.75" customHeight="1" x14ac:dyDescent="0.2"/>
    <row r="930" ht="27" customHeight="1" x14ac:dyDescent="0.2"/>
    <row r="931" ht="27" customHeight="1" x14ac:dyDescent="0.2"/>
    <row r="932" ht="39.75" customHeight="1" x14ac:dyDescent="0.2"/>
    <row r="933" ht="27" customHeight="1" x14ac:dyDescent="0.2"/>
    <row r="934" ht="27" customHeight="1" x14ac:dyDescent="0.2"/>
    <row r="935" ht="27" customHeight="1" x14ac:dyDescent="0.2"/>
    <row r="936" ht="27" customHeight="1" x14ac:dyDescent="0.2"/>
    <row r="938" ht="39.75" customHeight="1" x14ac:dyDescent="0.2"/>
    <row r="939" ht="39.75" customHeight="1" x14ac:dyDescent="0.2"/>
    <row r="940" ht="39.75" customHeight="1" x14ac:dyDescent="0.2"/>
    <row r="941" ht="27" customHeight="1" x14ac:dyDescent="0.2"/>
    <row r="942" ht="27" customHeight="1" x14ac:dyDescent="0.2"/>
    <row r="943" ht="27" customHeight="1" x14ac:dyDescent="0.2"/>
    <row r="944" ht="27" customHeight="1" x14ac:dyDescent="0.2"/>
    <row r="945" ht="27" customHeight="1" x14ac:dyDescent="0.2"/>
    <row r="946" ht="27" customHeight="1" x14ac:dyDescent="0.2"/>
    <row r="947" ht="27" customHeight="1" x14ac:dyDescent="0.2"/>
    <row r="950" ht="27" customHeight="1" x14ac:dyDescent="0.2"/>
    <row r="952" ht="27" customHeight="1" x14ac:dyDescent="0.2"/>
    <row r="953" ht="27" customHeight="1" x14ac:dyDescent="0.2"/>
    <row r="960" ht="27" customHeight="1" x14ac:dyDescent="0.2"/>
    <row r="961" ht="27" customHeight="1" x14ac:dyDescent="0.2"/>
    <row r="962" ht="39.75" customHeight="1" x14ac:dyDescent="0.2"/>
    <row r="964" ht="52.5" customHeight="1" x14ac:dyDescent="0.2"/>
    <row r="965" ht="39.75" customHeight="1" x14ac:dyDescent="0.2"/>
    <row r="967" ht="39.75" customHeight="1" x14ac:dyDescent="0.2"/>
    <row r="968" ht="27" customHeight="1" x14ac:dyDescent="0.2"/>
    <row r="969" ht="27" customHeight="1" x14ac:dyDescent="0.2"/>
    <row r="971" ht="27" customHeight="1" x14ac:dyDescent="0.2"/>
    <row r="972" ht="27" customHeight="1" x14ac:dyDescent="0.2"/>
    <row r="973" ht="39.75" customHeight="1" x14ac:dyDescent="0.2"/>
    <row r="974" ht="27" customHeight="1" x14ac:dyDescent="0.2"/>
    <row r="975" ht="52.5" customHeight="1" x14ac:dyDescent="0.2"/>
    <row r="976" ht="27" customHeight="1" x14ac:dyDescent="0.2"/>
    <row r="977" ht="27" customHeight="1" x14ac:dyDescent="0.2"/>
    <row r="978" ht="27" customHeight="1" x14ac:dyDescent="0.2"/>
    <row r="979" ht="27" customHeight="1" x14ac:dyDescent="0.2"/>
    <row r="980" ht="27" customHeight="1" x14ac:dyDescent="0.2"/>
    <row r="981" ht="27" customHeight="1" x14ac:dyDescent="0.2"/>
    <row r="982" ht="27" customHeight="1" x14ac:dyDescent="0.2"/>
    <row r="983" ht="39.75" customHeight="1" x14ac:dyDescent="0.2"/>
    <row r="985" ht="52.5" customHeight="1" x14ac:dyDescent="0.2"/>
    <row r="987" ht="52.5" customHeight="1" x14ac:dyDescent="0.2"/>
    <row r="988" ht="27" customHeight="1" x14ac:dyDescent="0.2"/>
    <row r="989" ht="27" customHeight="1" x14ac:dyDescent="0.2"/>
    <row r="990" ht="39.75" customHeight="1" x14ac:dyDescent="0.2"/>
    <row r="991" ht="27" customHeight="1" x14ac:dyDescent="0.2"/>
    <row r="992" ht="27" customHeight="1" x14ac:dyDescent="0.2"/>
    <row r="993" ht="52.5" customHeight="1" x14ac:dyDescent="0.2"/>
    <row r="994" ht="27" customHeight="1" x14ac:dyDescent="0.2"/>
    <row r="995" ht="39.75" customHeight="1" x14ac:dyDescent="0.2"/>
    <row r="997" ht="27" customHeight="1" x14ac:dyDescent="0.2"/>
    <row r="998" ht="27" customHeight="1" x14ac:dyDescent="0.2"/>
    <row r="999" ht="27" customHeight="1" x14ac:dyDescent="0.2"/>
    <row r="1001" ht="27" customHeight="1" x14ac:dyDescent="0.2"/>
    <row r="1003" ht="27" customHeight="1" x14ac:dyDescent="0.2"/>
    <row r="1005" ht="39.75" customHeight="1" x14ac:dyDescent="0.2"/>
    <row r="1006" ht="27" customHeight="1" x14ac:dyDescent="0.2"/>
    <row r="1007" ht="27" customHeight="1" x14ac:dyDescent="0.2"/>
    <row r="1008" ht="27" customHeight="1" x14ac:dyDescent="0.2"/>
    <row r="1009" ht="39.75" customHeight="1" x14ac:dyDescent="0.2"/>
    <row r="1010" ht="52.5" customHeight="1" x14ac:dyDescent="0.2"/>
    <row r="1012" ht="27" customHeight="1" x14ac:dyDescent="0.2"/>
    <row r="1013" ht="27" customHeight="1" x14ac:dyDescent="0.2"/>
    <row r="1014" ht="39.75" customHeight="1" x14ac:dyDescent="0.2"/>
    <row r="1015" ht="39.75" customHeight="1" x14ac:dyDescent="0.2"/>
    <row r="1016" ht="39.75" customHeight="1" x14ac:dyDescent="0.2"/>
    <row r="1017" ht="39.75" customHeight="1" x14ac:dyDescent="0.2"/>
    <row r="1018" ht="27" customHeight="1" x14ac:dyDescent="0.2"/>
    <row r="1019" ht="39.75" customHeight="1" x14ac:dyDescent="0.2"/>
    <row r="1020" ht="27" customHeight="1" x14ac:dyDescent="0.2"/>
    <row r="1021" ht="27" customHeight="1" x14ac:dyDescent="0.2"/>
    <row r="1022" ht="27" customHeight="1" x14ac:dyDescent="0.2"/>
    <row r="1023" ht="27" customHeight="1" x14ac:dyDescent="0.2"/>
    <row r="1024" ht="39.75" customHeight="1" x14ac:dyDescent="0.2"/>
    <row r="1026" ht="27" customHeight="1" x14ac:dyDescent="0.2"/>
    <row r="1027" ht="39.75" customHeight="1" x14ac:dyDescent="0.2"/>
    <row r="1028" ht="52.5" customHeight="1" x14ac:dyDescent="0.2"/>
    <row r="1030" ht="39.75" customHeight="1" x14ac:dyDescent="0.2"/>
    <row r="1031" ht="39.75" customHeight="1" x14ac:dyDescent="0.2"/>
    <row r="1032" ht="39.75" customHeight="1" x14ac:dyDescent="0.2"/>
    <row r="1033" ht="65.25" customHeight="1" x14ac:dyDescent="0.2"/>
    <row r="1034" ht="39.75" customHeight="1" x14ac:dyDescent="0.2"/>
    <row r="1035" ht="27" customHeight="1" x14ac:dyDescent="0.2"/>
    <row r="1036" ht="52.5" customHeight="1" x14ac:dyDescent="0.2"/>
    <row r="1037" ht="39.75" customHeight="1" x14ac:dyDescent="0.2"/>
    <row r="1038" ht="39.75" customHeight="1" x14ac:dyDescent="0.2"/>
    <row r="1039" ht="39.75" customHeight="1" x14ac:dyDescent="0.2"/>
    <row r="1040" ht="52.5" customHeight="1" x14ac:dyDescent="0.2"/>
    <row r="1041" ht="39.75" customHeight="1" x14ac:dyDescent="0.2"/>
    <row r="1042" ht="52.5" customHeight="1" x14ac:dyDescent="0.2"/>
    <row r="1043" ht="52.5" customHeight="1" x14ac:dyDescent="0.2"/>
    <row r="1044" ht="39.75" customHeight="1" x14ac:dyDescent="0.2"/>
    <row r="1045" ht="39.75" customHeight="1" x14ac:dyDescent="0.2"/>
    <row r="1046" ht="39.75" customHeight="1" x14ac:dyDescent="0.2"/>
    <row r="1047" ht="39.75" customHeight="1" x14ac:dyDescent="0.2"/>
    <row r="1048" ht="39.75" customHeight="1" x14ac:dyDescent="0.2"/>
    <row r="1049" ht="27" customHeight="1" x14ac:dyDescent="0.2"/>
    <row r="1050" ht="52.5" customHeight="1" x14ac:dyDescent="0.2"/>
    <row r="1051" ht="27" customHeight="1" x14ac:dyDescent="0.2"/>
    <row r="1056" ht="27" customHeight="1" x14ac:dyDescent="0.2"/>
    <row r="1057" ht="27" customHeight="1" x14ac:dyDescent="0.2"/>
    <row r="1058" ht="27" customHeight="1" x14ac:dyDescent="0.2"/>
    <row r="1060" ht="27" customHeight="1" x14ac:dyDescent="0.2"/>
    <row r="1061" ht="39.75" customHeight="1" x14ac:dyDescent="0.2"/>
    <row r="1062" ht="27" customHeight="1" x14ac:dyDescent="0.2"/>
    <row r="1063" ht="27" customHeight="1" x14ac:dyDescent="0.2"/>
    <row r="1064" ht="27" customHeight="1" x14ac:dyDescent="0.2"/>
    <row r="1065" ht="39.75" customHeight="1" x14ac:dyDescent="0.2"/>
    <row r="1066" ht="27" customHeight="1" x14ac:dyDescent="0.2"/>
    <row r="1067" ht="27" customHeight="1" x14ac:dyDescent="0.2"/>
    <row r="1069" ht="27" customHeight="1" x14ac:dyDescent="0.2"/>
    <row r="1070" ht="27" customHeight="1" x14ac:dyDescent="0.2"/>
    <row r="1072" ht="27" customHeight="1" x14ac:dyDescent="0.2"/>
    <row r="1073" ht="39.75" customHeight="1" x14ac:dyDescent="0.2"/>
    <row r="1074" ht="27" customHeight="1" x14ac:dyDescent="0.2"/>
    <row r="1075" ht="27" customHeight="1" x14ac:dyDescent="0.2"/>
    <row r="1077" ht="27" customHeight="1" x14ac:dyDescent="0.2"/>
    <row r="1080" ht="52.5" customHeight="1" x14ac:dyDescent="0.2"/>
    <row r="1081" ht="27" customHeight="1" x14ac:dyDescent="0.2"/>
    <row r="1084" ht="27" customHeight="1" x14ac:dyDescent="0.2"/>
    <row r="1085" ht="52.5" customHeight="1" x14ac:dyDescent="0.2"/>
    <row r="1087" ht="39.75" customHeight="1" x14ac:dyDescent="0.2"/>
    <row r="1088" ht="39.75" customHeight="1" x14ac:dyDescent="0.2"/>
    <row r="1089" ht="39.75" customHeight="1" x14ac:dyDescent="0.2"/>
    <row r="1091" ht="27" customHeight="1" x14ac:dyDescent="0.2"/>
    <row r="1092" ht="27" customHeight="1" x14ac:dyDescent="0.2"/>
    <row r="1093" ht="39.75" customHeight="1" x14ac:dyDescent="0.2"/>
    <row r="1095" ht="27" customHeight="1" x14ac:dyDescent="0.2"/>
    <row r="1096" ht="39.75" customHeight="1" x14ac:dyDescent="0.2"/>
    <row r="1097" ht="27" customHeight="1" x14ac:dyDescent="0.2"/>
    <row r="1098" ht="27" customHeight="1" x14ac:dyDescent="0.2"/>
    <row r="1099" ht="27" customHeight="1" x14ac:dyDescent="0.2"/>
    <row r="1100" ht="39.75" customHeight="1" x14ac:dyDescent="0.2"/>
    <row r="1112" ht="39.75" customHeight="1" x14ac:dyDescent="0.2"/>
    <row r="1114" ht="27" customHeight="1" x14ac:dyDescent="0.2"/>
    <row r="1115" ht="39.75" customHeight="1" x14ac:dyDescent="0.2"/>
    <row r="1118" ht="39.75" customHeight="1" x14ac:dyDescent="0.2"/>
    <row r="1119" ht="27" customHeight="1" x14ac:dyDescent="0.2"/>
    <row r="1120" ht="27" customHeight="1" x14ac:dyDescent="0.2"/>
    <row r="1121" ht="39.75" customHeight="1" x14ac:dyDescent="0.2"/>
    <row r="1122" ht="39.75" customHeight="1" x14ac:dyDescent="0.2"/>
    <row r="1123" ht="52.5" customHeight="1" x14ac:dyDescent="0.2"/>
    <row r="1127" ht="27" customHeight="1" x14ac:dyDescent="0.2"/>
    <row r="1128" ht="39.75" customHeight="1" x14ac:dyDescent="0.2"/>
    <row r="1139" ht="27" customHeight="1" x14ac:dyDescent="0.2"/>
    <row r="1143" ht="39.75" customHeight="1" x14ac:dyDescent="0.2"/>
    <row r="1152" ht="27" customHeight="1" x14ac:dyDescent="0.2"/>
    <row r="1154" ht="27" customHeight="1" x14ac:dyDescent="0.2"/>
    <row r="1156" ht="27" customHeight="1" x14ac:dyDescent="0.2"/>
    <row r="1157" ht="27" customHeight="1" x14ac:dyDescent="0.2"/>
    <row r="1158" ht="27" customHeight="1" x14ac:dyDescent="0.2"/>
    <row r="1160" ht="27" customHeight="1" x14ac:dyDescent="0.2"/>
    <row r="1163" ht="39.75" customHeight="1" x14ac:dyDescent="0.2"/>
    <row r="1166" ht="27" customHeight="1" x14ac:dyDescent="0.2"/>
    <row r="1167" ht="39.75" customHeight="1" x14ac:dyDescent="0.2"/>
    <row r="1168" ht="39.75" customHeight="1" x14ac:dyDescent="0.2"/>
    <row r="1169" ht="27" customHeight="1" x14ac:dyDescent="0.2"/>
    <row r="1170" ht="39.75" customHeight="1" x14ac:dyDescent="0.2"/>
    <row r="1173" ht="27" customHeight="1" x14ac:dyDescent="0.2"/>
    <row r="1174" ht="27" customHeight="1" x14ac:dyDescent="0.2"/>
    <row r="1177" ht="27" customHeight="1" x14ac:dyDescent="0.2"/>
    <row r="1178" ht="27" customHeight="1" x14ac:dyDescent="0.2"/>
    <row r="1179" ht="27" customHeight="1" x14ac:dyDescent="0.2"/>
    <row r="1181" ht="27" customHeight="1" x14ac:dyDescent="0.2"/>
    <row r="1185" ht="52.5" customHeight="1" x14ac:dyDescent="0.2"/>
    <row r="1186" ht="27" customHeight="1" x14ac:dyDescent="0.2"/>
    <row r="1193" ht="27" customHeight="1" x14ac:dyDescent="0.2"/>
    <row r="1194" ht="27" customHeight="1" x14ac:dyDescent="0.2"/>
    <row r="1195" ht="27" customHeight="1" x14ac:dyDescent="0.2"/>
    <row r="1196" ht="27" customHeight="1" x14ac:dyDescent="0.2"/>
    <row r="1198" ht="27" customHeight="1" x14ac:dyDescent="0.2"/>
    <row r="1199" ht="27" customHeight="1" x14ac:dyDescent="0.2"/>
    <row r="1200" ht="27" customHeight="1" x14ac:dyDescent="0.2"/>
    <row r="1205" ht="39.75" customHeight="1" x14ac:dyDescent="0.2"/>
    <row r="1212" ht="27" customHeight="1" x14ac:dyDescent="0.2"/>
    <row r="1213" ht="27" customHeight="1" x14ac:dyDescent="0.2"/>
    <row r="1221" ht="27" customHeight="1" x14ac:dyDescent="0.2"/>
    <row r="1226" ht="27" customHeight="1" x14ac:dyDescent="0.2"/>
    <row r="1231" ht="27" customHeight="1" x14ac:dyDescent="0.2"/>
    <row r="1236" ht="27" customHeight="1" x14ac:dyDescent="0.2"/>
    <row r="1238" ht="27" customHeight="1" x14ac:dyDescent="0.2"/>
    <row r="1239" ht="39.75" customHeight="1" x14ac:dyDescent="0.2"/>
    <row r="1240" ht="27" customHeight="1" x14ac:dyDescent="0.2"/>
    <row r="1241" ht="27" customHeight="1" x14ac:dyDescent="0.2"/>
    <row r="1242" ht="27" customHeight="1" x14ac:dyDescent="0.2"/>
    <row r="1244" ht="39.75" customHeight="1" x14ac:dyDescent="0.2"/>
    <row r="1245" ht="27" customHeight="1" x14ac:dyDescent="0.2"/>
    <row r="1246" ht="27" customHeight="1" x14ac:dyDescent="0.2"/>
    <row r="1249" ht="27" customHeight="1" x14ac:dyDescent="0.2"/>
    <row r="1250" ht="27" customHeight="1" x14ac:dyDescent="0.2"/>
    <row r="1256" ht="27" customHeight="1" x14ac:dyDescent="0.2"/>
    <row r="1257" ht="27" customHeight="1" x14ac:dyDescent="0.2"/>
    <row r="1264" ht="27" customHeight="1" x14ac:dyDescent="0.2"/>
    <row r="1270" ht="27" customHeight="1" x14ac:dyDescent="0.2"/>
    <row r="1272" ht="39.75" customHeight="1" x14ac:dyDescent="0.2"/>
    <row r="1273" ht="39.75" customHeight="1" x14ac:dyDescent="0.2"/>
    <row r="1276" ht="27" customHeight="1" x14ac:dyDescent="0.2"/>
    <row r="1277" ht="27" customHeight="1" x14ac:dyDescent="0.2"/>
    <row r="1278" ht="27" customHeight="1" x14ac:dyDescent="0.2"/>
    <row r="1279" ht="27" customHeight="1" x14ac:dyDescent="0.2"/>
    <row r="1281" ht="27" customHeight="1" x14ac:dyDescent="0.2"/>
    <row r="1282" ht="27" customHeight="1" x14ac:dyDescent="0.2"/>
    <row r="1284" ht="39.75" customHeight="1" x14ac:dyDescent="0.2"/>
    <row r="1285" ht="27" customHeight="1" x14ac:dyDescent="0.2"/>
    <row r="1286" ht="39.75" customHeight="1" x14ac:dyDescent="0.2"/>
    <row r="1287" ht="52.5" customHeight="1" x14ac:dyDescent="0.2"/>
    <row r="1288" ht="27" customHeight="1" x14ac:dyDescent="0.2"/>
    <row r="1291" ht="27" customHeight="1" x14ac:dyDescent="0.2"/>
    <row r="1293" ht="27" customHeight="1" x14ac:dyDescent="0.2"/>
    <row r="1296" ht="39.75" customHeight="1" x14ac:dyDescent="0.2"/>
    <row r="1297" ht="65.25" customHeight="1" x14ac:dyDescent="0.2"/>
    <row r="1298" ht="39.75" customHeight="1" x14ac:dyDescent="0.2"/>
    <row r="1299" ht="39.75" customHeight="1" x14ac:dyDescent="0.2"/>
    <row r="1300" ht="39.75" customHeight="1" x14ac:dyDescent="0.2"/>
    <row r="1306" ht="27" customHeight="1" x14ac:dyDescent="0.2"/>
    <row r="1309" ht="39.75" customHeight="1" x14ac:dyDescent="0.2"/>
    <row r="1311" ht="27" customHeight="1" x14ac:dyDescent="0.2"/>
    <row r="1315" ht="39.75" customHeight="1" x14ac:dyDescent="0.2"/>
    <row r="1316" ht="27" customHeight="1" x14ac:dyDescent="0.2"/>
    <row r="1318" ht="27" customHeight="1" x14ac:dyDescent="0.2"/>
    <row r="1319" ht="27" customHeight="1" x14ac:dyDescent="0.2"/>
    <row r="1321" ht="27" customHeight="1" x14ac:dyDescent="0.2"/>
    <row r="1322" ht="39.75" customHeight="1" x14ac:dyDescent="0.2"/>
    <row r="1325" ht="27" customHeight="1" x14ac:dyDescent="0.2"/>
    <row r="1327" ht="27" customHeight="1" x14ac:dyDescent="0.2"/>
    <row r="1328" ht="27" customHeight="1" x14ac:dyDescent="0.2"/>
    <row r="1332" ht="27" customHeight="1" x14ac:dyDescent="0.2"/>
    <row r="1333" ht="27" customHeight="1" x14ac:dyDescent="0.2"/>
    <row r="1334" ht="27" customHeight="1" x14ac:dyDescent="0.2"/>
    <row r="1336" ht="27" customHeight="1" x14ac:dyDescent="0.2"/>
    <row r="1337" ht="27" customHeight="1" x14ac:dyDescent="0.2"/>
    <row r="1338" ht="27" customHeight="1" x14ac:dyDescent="0.2"/>
    <row r="1339" ht="27" customHeight="1" x14ac:dyDescent="0.2"/>
    <row r="1341" ht="27" customHeight="1" x14ac:dyDescent="0.2"/>
    <row r="1342" ht="27" customHeight="1" x14ac:dyDescent="0.2"/>
    <row r="1343" ht="27" customHeight="1" x14ac:dyDescent="0.2"/>
    <row r="1344" ht="27" customHeight="1" x14ac:dyDescent="0.2"/>
    <row r="1345" ht="39.75" customHeight="1" x14ac:dyDescent="0.2"/>
    <row r="1346" ht="39.75" customHeight="1" x14ac:dyDescent="0.2"/>
    <row r="1347" ht="39.75" customHeight="1" x14ac:dyDescent="0.2"/>
    <row r="1348" ht="27" customHeight="1" x14ac:dyDescent="0.2"/>
    <row r="1349" ht="39.75" customHeight="1" x14ac:dyDescent="0.2"/>
    <row r="1350" ht="39.75" customHeight="1" x14ac:dyDescent="0.2"/>
    <row r="1355" ht="39.75" customHeight="1" x14ac:dyDescent="0.2"/>
  </sheetData>
  <sortState ref="A10:F141">
    <sortCondition descending="1" ref="F10:F141"/>
  </sortState>
  <mergeCells count="3">
    <mergeCell ref="A3:F3"/>
    <mergeCell ref="A4:F4"/>
    <mergeCell ref="A5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POBLACIÓN</vt:lpstr>
      <vt:lpstr>Orden TRANSFERENCIAS POR HAB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2025-11-27T08:46:58Z</dcterms:modified>
</cp:coreProperties>
</file>