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Málag &gt;poblac" sheetId="12" r:id="rId1"/>
  </sheets>
  <calcPr calcId="145621"/>
</workbook>
</file>

<file path=xl/calcChain.xml><?xml version="1.0" encoding="utf-8"?>
<calcChain xmlns="http://schemas.openxmlformats.org/spreadsheetml/2006/main">
  <c r="K11" i="12" l="1"/>
  <c r="K16" i="12"/>
  <c r="K14" i="12"/>
  <c r="K15" i="12"/>
  <c r="K13" i="12"/>
  <c r="K12" i="12"/>
  <c r="K10" i="12"/>
  <c r="K18" i="12"/>
  <c r="K17" i="12"/>
  <c r="K19" i="12"/>
  <c r="E14" i="12"/>
  <c r="E15" i="12"/>
  <c r="E13" i="12"/>
  <c r="E12" i="12"/>
  <c r="E10" i="12"/>
  <c r="E18" i="12"/>
  <c r="E17" i="12"/>
  <c r="H11" i="12"/>
  <c r="H16" i="12"/>
  <c r="H14" i="12"/>
  <c r="H15" i="12"/>
  <c r="H13" i="12"/>
  <c r="H12" i="12"/>
  <c r="H10" i="12"/>
  <c r="H18" i="12"/>
  <c r="H17" i="12"/>
  <c r="H19" i="12"/>
  <c r="E11" i="12"/>
  <c r="J11" i="12" s="1"/>
  <c r="E16" i="12"/>
  <c r="J16" i="12" s="1"/>
  <c r="E19" i="12"/>
  <c r="L19" i="12" l="1"/>
  <c r="J18" i="12"/>
  <c r="J12" i="12"/>
  <c r="J15" i="12"/>
  <c r="L16" i="12"/>
  <c r="J17" i="12"/>
  <c r="J10" i="12"/>
  <c r="J13" i="12"/>
  <c r="J14" i="12"/>
  <c r="J19" i="12"/>
  <c r="L18" i="12"/>
  <c r="L12" i="12"/>
  <c r="L15" i="12"/>
  <c r="L17" i="12"/>
  <c r="L10" i="12"/>
  <c r="L13" i="12"/>
  <c r="L14" i="12"/>
  <c r="L11" i="12"/>
</calcChain>
</file>

<file path=xl/sharedStrings.xml><?xml version="1.0" encoding="utf-8"?>
<sst xmlns="http://schemas.openxmlformats.org/spreadsheetml/2006/main" count="28" uniqueCount="27">
  <si>
    <t xml:space="preserve">Torremolinos                                                          </t>
  </si>
  <si>
    <t xml:space="preserve">Rincón de la Victoria                                                 </t>
  </si>
  <si>
    <t xml:space="preserve">Vélez-Málaga                                                          </t>
  </si>
  <si>
    <t xml:space="preserve">Estepona                                                              </t>
  </si>
  <si>
    <t xml:space="preserve">Fuengirola                                                            </t>
  </si>
  <si>
    <t xml:space="preserve">Marbella                                                              </t>
  </si>
  <si>
    <t xml:space="preserve">Málaga                                                                </t>
  </si>
  <si>
    <t xml:space="preserve">Mijas                                                                 </t>
  </si>
  <si>
    <t xml:space="preserve">Antequera                                                             </t>
  </si>
  <si>
    <t xml:space="preserve">Benalmádena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</si>
  <si>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</si>
  <si>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</si>
  <si>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</si>
  <si>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</si>
  <si>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</si>
  <si>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</si>
  <si>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</si>
  <si>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</si>
  <si>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</si>
  <si>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</si>
  <si>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</si>
  <si>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</si>
  <si>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</si>
  <si>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</si>
  <si>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10 Municipios de Málaga con mayor población</t>
  </si>
  <si>
    <t>Ingresos tributarios per cápita 2016 (impuestos directos, indirectos, tasas y otros ingresos)</t>
  </si>
  <si>
    <t>CONTRIBUCIÓN FISCAL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</si>
</sst>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3" fontId="15" fillId="3" borderId="1" xfId="4" applyNumberFormat="1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right" wrapText="1"/>
    </xf>
    <xf numFmtId="4" fontId="17" fillId="3" borderId="1" xfId="1" applyNumberFormat="1" applyFont="1" applyFill="1" applyBorder="1" applyAlignment="1">
      <alignment horizontal="right" wrapText="1"/>
    </xf>
    <xf numFmtId="2" fontId="17" fillId="3" borderId="1" xfId="2" applyNumberFormat="1" applyFont="1" applyFill="1" applyBorder="1" applyAlignment="1">
      <alignment horizontal="right" wrapText="1"/>
    </xf>
    <xf numFmtId="4" fontId="17" fillId="3" borderId="1" xfId="2" applyNumberFormat="1" applyFont="1" applyFill="1" applyBorder="1" applyAlignment="1">
      <alignment horizontal="right" wrapText="1"/>
    </xf>
    <xf numFmtId="4" fontId="15" fillId="3" borderId="1" xfId="1" applyNumberFormat="1" applyFont="1" applyFill="1" applyBorder="1" applyAlignment="1">
      <alignment horizontal="center" wrapText="1"/>
    </xf>
  </cellXfs>
  <cellStyles count="6">
    <cellStyle name="Normal" xfId="0" builtinId="0"/>
    <cellStyle name="Normal_And otroas cuentas" xfId="2"/>
    <cellStyle name="Normal_CENSOResumen(INTERNET) 2" xfId="3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A9" sqref="A9:L19"/>
    </sheetView>
  </sheetViews>
  <sheetFormatPr baseColWidth="10" defaultRowHeight="15"/>
  <cols>
    <col min="1" max="1" width="24.42578125" customWidth="1"/>
    <col min="2" max="2" width="13" customWidth="1"/>
    <col min="3" max="3" width="13.7109375" hidden="1" customWidth="1"/>
    <col min="4" max="4" width="12.7109375" hidden="1" customWidth="1"/>
    <col min="5" max="5" width="14.42578125" hidden="1" customWidth="1"/>
    <col min="6" max="7" width="12.7109375" hidden="1" customWidth="1"/>
    <col min="8" max="8" width="11.7109375" hidden="1" customWidth="1"/>
    <col min="9" max="9" width="12.7109375" hidden="1" customWidth="1"/>
    <col min="10" max="11" width="12.7109375" bestFit="1" customWidth="1"/>
    <col min="12" max="12" width="16.28515625" customWidth="1"/>
  </cols>
  <sheetData>
    <row r="1" spans="1:13" s="1" customFormat="1">
      <c r="B1" s="2"/>
      <c r="C1" s="3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" customFormat="1">
      <c r="A5" s="7" t="s">
        <v>23</v>
      </c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10</v>
      </c>
      <c r="B6" s="13"/>
      <c r="C6" s="14"/>
      <c r="D6" s="14"/>
      <c r="E6" s="14"/>
      <c r="F6" s="14"/>
      <c r="G6" s="14"/>
      <c r="H6" s="14"/>
      <c r="I6" s="14"/>
      <c r="J6" s="10"/>
      <c r="K6" s="14"/>
      <c r="L6" s="10"/>
      <c r="M6" s="11"/>
    </row>
    <row r="8" spans="1:13" s="1" customFormat="1">
      <c r="A8" s="15"/>
      <c r="B8" s="16"/>
      <c r="C8" s="26" t="s">
        <v>11</v>
      </c>
      <c r="D8" s="27"/>
      <c r="E8" s="27"/>
      <c r="F8" s="27"/>
      <c r="G8" s="27"/>
      <c r="H8" s="27"/>
      <c r="I8" s="28"/>
      <c r="J8" s="29" t="s">
        <v>12</v>
      </c>
      <c r="K8" s="30"/>
      <c r="L8" s="31"/>
    </row>
    <row r="9" spans="1:13" s="1" customFormat="1" ht="45">
      <c r="A9" s="20" t="s">
        <v>13</v>
      </c>
      <c r="B9" s="20" t="s">
        <v>14</v>
      </c>
      <c r="C9" s="21" t="s">
        <v>15</v>
      </c>
      <c r="D9" s="22" t="s">
        <v>16</v>
      </c>
      <c r="E9" s="23" t="s">
        <v>17</v>
      </c>
      <c r="F9" s="22" t="s">
        <v>18</v>
      </c>
      <c r="G9" s="22" t="s">
        <v>19</v>
      </c>
      <c r="H9" s="21" t="s">
        <v>20</v>
      </c>
      <c r="I9" s="21" t="s">
        <v>21</v>
      </c>
      <c r="J9" s="18" t="s">
        <v>22</v>
      </c>
      <c r="K9" s="18" t="s">
        <v>21</v>
      </c>
      <c r="L9" s="17" t="s">
        <v>26</v>
      </c>
    </row>
    <row r="10" spans="1:13" ht="15" customHeight="1">
      <c r="A10" s="19" t="s">
        <v>3</v>
      </c>
      <c r="B10" s="32">
        <v>66683</v>
      </c>
      <c r="C10" s="33">
        <v>72470682.560000002</v>
      </c>
      <c r="D10" s="34">
        <v>0</v>
      </c>
      <c r="E10" s="33">
        <f t="shared" ref="E10:E19" si="0">C10-D10</f>
        <v>72470682.560000002</v>
      </c>
      <c r="F10" s="33">
        <v>3858707</v>
      </c>
      <c r="G10" s="33">
        <v>0</v>
      </c>
      <c r="H10" s="35">
        <f t="shared" ref="H10:H19" si="1">F10-G10</f>
        <v>3858707</v>
      </c>
      <c r="I10" s="33">
        <v>28210962.489999998</v>
      </c>
      <c r="J10" s="35">
        <f t="shared" ref="J10:J19" si="2">(E10+H10)/B10</f>
        <v>1144.6604016016076</v>
      </c>
      <c r="K10" s="33">
        <f t="shared" ref="K10:K19" si="3">I10/B10</f>
        <v>423.06078745707299</v>
      </c>
      <c r="L10" s="36">
        <f t="shared" ref="L10:L19" si="4">(E10+H10+I10)/B10</f>
        <v>1567.7211890586805</v>
      </c>
    </row>
    <row r="11" spans="1:13" ht="15" customHeight="1">
      <c r="A11" s="19" t="s">
        <v>5</v>
      </c>
      <c r="B11" s="32">
        <v>140744</v>
      </c>
      <c r="C11" s="33">
        <v>172860638.53999999</v>
      </c>
      <c r="D11" s="35">
        <v>1891720.87</v>
      </c>
      <c r="E11" s="33">
        <f t="shared" si="0"/>
        <v>170968917.66999999</v>
      </c>
      <c r="F11" s="33">
        <v>8313715.04</v>
      </c>
      <c r="G11" s="35">
        <v>2580142.5299999998</v>
      </c>
      <c r="H11" s="35">
        <f t="shared" si="1"/>
        <v>5733572.5099999998</v>
      </c>
      <c r="I11" s="33">
        <v>39697357.280000001</v>
      </c>
      <c r="J11" s="35">
        <f t="shared" si="2"/>
        <v>1255.4886189109304</v>
      </c>
      <c r="K11" s="33">
        <f t="shared" si="3"/>
        <v>282.0536383789007</v>
      </c>
      <c r="L11" s="36">
        <f t="shared" si="4"/>
        <v>1537.542257289831</v>
      </c>
    </row>
    <row r="12" spans="1:13" ht="15" customHeight="1">
      <c r="A12" s="19" t="s">
        <v>9</v>
      </c>
      <c r="B12" s="32">
        <v>67245</v>
      </c>
      <c r="C12" s="33">
        <v>67423632.510000005</v>
      </c>
      <c r="D12" s="34">
        <v>0</v>
      </c>
      <c r="E12" s="33">
        <f t="shared" si="0"/>
        <v>67423632.510000005</v>
      </c>
      <c r="F12" s="33">
        <v>594829.42000000004</v>
      </c>
      <c r="G12" s="35">
        <v>0</v>
      </c>
      <c r="H12" s="35">
        <f t="shared" si="1"/>
        <v>594829.42000000004</v>
      </c>
      <c r="I12" s="33">
        <v>18643224.050000001</v>
      </c>
      <c r="J12" s="35">
        <f t="shared" si="2"/>
        <v>1011.5021478176817</v>
      </c>
      <c r="K12" s="33">
        <f t="shared" si="3"/>
        <v>277.24327533645624</v>
      </c>
      <c r="L12" s="36">
        <f t="shared" si="4"/>
        <v>1288.7454231541378</v>
      </c>
    </row>
    <row r="13" spans="1:13" ht="15" customHeight="1">
      <c r="A13" s="19" t="s">
        <v>0</v>
      </c>
      <c r="B13" s="32">
        <v>67786</v>
      </c>
      <c r="C13" s="33">
        <v>57036583.049999997</v>
      </c>
      <c r="D13" s="34">
        <v>0</v>
      </c>
      <c r="E13" s="33">
        <f t="shared" si="0"/>
        <v>57036583.049999997</v>
      </c>
      <c r="F13" s="33">
        <v>753346.36</v>
      </c>
      <c r="G13" s="35">
        <v>0</v>
      </c>
      <c r="H13" s="35">
        <f t="shared" si="1"/>
        <v>753346.36</v>
      </c>
      <c r="I13" s="33">
        <v>22915426.190000001</v>
      </c>
      <c r="J13" s="35">
        <f t="shared" si="2"/>
        <v>852.53488050629915</v>
      </c>
      <c r="K13" s="33">
        <f t="shared" si="3"/>
        <v>338.05544197916976</v>
      </c>
      <c r="L13" s="36">
        <f t="shared" si="4"/>
        <v>1190.590322485469</v>
      </c>
    </row>
    <row r="14" spans="1:13" ht="15" customHeight="1">
      <c r="A14" s="19" t="s">
        <v>7</v>
      </c>
      <c r="B14" s="32">
        <v>77769</v>
      </c>
      <c r="C14" s="33">
        <v>65481155.530000001</v>
      </c>
      <c r="D14" s="35">
        <v>741953.9</v>
      </c>
      <c r="E14" s="33">
        <f t="shared" si="0"/>
        <v>64739201.630000003</v>
      </c>
      <c r="F14" s="33">
        <v>3699466.57</v>
      </c>
      <c r="G14" s="35">
        <v>1463005.02</v>
      </c>
      <c r="H14" s="35">
        <f t="shared" si="1"/>
        <v>2236461.5499999998</v>
      </c>
      <c r="I14" s="33">
        <v>17247067.530000001</v>
      </c>
      <c r="J14" s="35">
        <f t="shared" si="2"/>
        <v>861.21286348030708</v>
      </c>
      <c r="K14" s="33">
        <f t="shared" si="3"/>
        <v>221.77303977163137</v>
      </c>
      <c r="L14" s="36">
        <f t="shared" si="4"/>
        <v>1082.9859032519385</v>
      </c>
    </row>
    <row r="15" spans="1:13" ht="15" customHeight="1">
      <c r="A15" s="19" t="s">
        <v>4</v>
      </c>
      <c r="B15" s="32">
        <v>77486</v>
      </c>
      <c r="C15" s="33">
        <v>46625276.590000004</v>
      </c>
      <c r="D15" s="35">
        <v>686443.56</v>
      </c>
      <c r="E15" s="33">
        <f t="shared" si="0"/>
        <v>45938833.030000001</v>
      </c>
      <c r="F15" s="33">
        <v>2400732.27</v>
      </c>
      <c r="G15" s="35">
        <v>1533178.8</v>
      </c>
      <c r="H15" s="35">
        <f t="shared" si="1"/>
        <v>867553.47</v>
      </c>
      <c r="I15" s="33">
        <v>18653628.489999998</v>
      </c>
      <c r="J15" s="35">
        <f t="shared" si="2"/>
        <v>604.06249516041612</v>
      </c>
      <c r="K15" s="33">
        <f t="shared" si="3"/>
        <v>240.73546821361276</v>
      </c>
      <c r="L15" s="36">
        <f t="shared" si="4"/>
        <v>844.79796337402877</v>
      </c>
    </row>
    <row r="16" spans="1:13" ht="15" customHeight="1">
      <c r="A16" s="19" t="s">
        <v>2</v>
      </c>
      <c r="B16" s="32">
        <v>78890</v>
      </c>
      <c r="C16" s="33">
        <v>54706109.609999999</v>
      </c>
      <c r="D16" s="35">
        <v>792251.71</v>
      </c>
      <c r="E16" s="33">
        <f t="shared" si="0"/>
        <v>53913857.899999999</v>
      </c>
      <c r="F16" s="33">
        <v>1931774.83</v>
      </c>
      <c r="G16" s="35">
        <v>1517533.6</v>
      </c>
      <c r="H16" s="35">
        <f t="shared" si="1"/>
        <v>414241.23</v>
      </c>
      <c r="I16" s="33">
        <v>8671020.7300000004</v>
      </c>
      <c r="J16" s="35">
        <f t="shared" si="2"/>
        <v>688.65634592470519</v>
      </c>
      <c r="K16" s="33">
        <f t="shared" si="3"/>
        <v>109.91279921409559</v>
      </c>
      <c r="L16" s="36">
        <f t="shared" si="4"/>
        <v>798.56914513880088</v>
      </c>
    </row>
    <row r="17" spans="1:12" ht="15" customHeight="1">
      <c r="A17" s="19" t="s">
        <v>8</v>
      </c>
      <c r="B17" s="32">
        <v>41065</v>
      </c>
      <c r="C17" s="33">
        <v>21929488.489999998</v>
      </c>
      <c r="D17" s="34">
        <v>0</v>
      </c>
      <c r="E17" s="33">
        <f t="shared" si="0"/>
        <v>21929488.489999998</v>
      </c>
      <c r="F17" s="33">
        <v>427854.78</v>
      </c>
      <c r="G17" s="35">
        <v>0</v>
      </c>
      <c r="H17" s="35">
        <f t="shared" si="1"/>
        <v>427854.78</v>
      </c>
      <c r="I17" s="33">
        <v>3184083.29</v>
      </c>
      <c r="J17" s="35">
        <f t="shared" si="2"/>
        <v>544.43792207475951</v>
      </c>
      <c r="K17" s="33">
        <f t="shared" si="3"/>
        <v>77.537642517959327</v>
      </c>
      <c r="L17" s="36">
        <f t="shared" si="4"/>
        <v>621.9755645927188</v>
      </c>
    </row>
    <row r="18" spans="1:12" ht="15" customHeight="1">
      <c r="A18" s="19" t="s">
        <v>1</v>
      </c>
      <c r="B18" s="32">
        <v>44003</v>
      </c>
      <c r="C18" s="33">
        <v>20800535.18</v>
      </c>
      <c r="D18" s="34">
        <v>0</v>
      </c>
      <c r="E18" s="33">
        <f t="shared" si="0"/>
        <v>20800535.18</v>
      </c>
      <c r="F18" s="33">
        <v>392332.84</v>
      </c>
      <c r="G18" s="35">
        <v>0</v>
      </c>
      <c r="H18" s="35">
        <f t="shared" si="1"/>
        <v>392332.84</v>
      </c>
      <c r="I18" s="33">
        <v>5845540.5599999996</v>
      </c>
      <c r="J18" s="35">
        <f t="shared" si="2"/>
        <v>481.62325341453993</v>
      </c>
      <c r="K18" s="33">
        <f t="shared" si="3"/>
        <v>132.84413699065971</v>
      </c>
      <c r="L18" s="36">
        <f t="shared" si="4"/>
        <v>614.46739040519958</v>
      </c>
    </row>
    <row r="19" spans="1:12" ht="15" customHeight="1">
      <c r="A19" s="19" t="s">
        <v>6</v>
      </c>
      <c r="B19" s="32">
        <v>569009</v>
      </c>
      <c r="C19" s="33">
        <v>254945691.68000001</v>
      </c>
      <c r="D19" s="35">
        <v>8038150.1200000001</v>
      </c>
      <c r="E19" s="33">
        <f t="shared" si="0"/>
        <v>246907541.56</v>
      </c>
      <c r="F19" s="33">
        <v>19464973.039999999</v>
      </c>
      <c r="G19" s="35">
        <v>10707002.539999999</v>
      </c>
      <c r="H19" s="35">
        <f t="shared" si="1"/>
        <v>8757970.5</v>
      </c>
      <c r="I19" s="33">
        <v>64109137.380000003</v>
      </c>
      <c r="J19" s="35">
        <f t="shared" si="2"/>
        <v>449.31716732072778</v>
      </c>
      <c r="K19" s="33">
        <f t="shared" si="3"/>
        <v>112.6680551274233</v>
      </c>
      <c r="L19" s="36">
        <f t="shared" si="4"/>
        <v>561.98522244815103</v>
      </c>
    </row>
  </sheetData>
  <sortState ref="A10:L19">
    <sortCondition descending="1" ref="L10:L19"/>
  </sortState>
  <mergeCells count="4">
    <mergeCell ref="A3:M3"/>
    <mergeCell ref="A4:M4"/>
    <mergeCell ref="C8:I8"/>
    <mergeCell ref="J8:L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7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Málag &gt;poblac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2018-04-24T09:31:55Z</dcterms:modified>
</cp:coreProperties>
</file>