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44" yWindow="12" windowWidth="12216" windowHeight="10416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337" i="14" l="1"/>
  <c r="J337" i="14"/>
  <c r="F337" i="14"/>
  <c r="M63" i="14"/>
  <c r="J63" i="14"/>
  <c r="F63" i="14"/>
  <c r="M637" i="14"/>
  <c r="J637" i="14"/>
  <c r="F637" i="14"/>
  <c r="N637" i="14" s="1"/>
  <c r="M234" i="14"/>
  <c r="J234" i="14"/>
  <c r="F234" i="14"/>
  <c r="M497" i="14"/>
  <c r="J497" i="14"/>
  <c r="F497" i="14"/>
  <c r="N497" i="14" s="1"/>
  <c r="M246" i="14"/>
  <c r="J246" i="14"/>
  <c r="F246" i="14"/>
  <c r="M447" i="14"/>
  <c r="J447" i="14"/>
  <c r="F447" i="14"/>
  <c r="N447" i="14" s="1"/>
  <c r="M512" i="14"/>
  <c r="J512" i="14"/>
  <c r="F512" i="14"/>
  <c r="M475" i="14"/>
  <c r="J475" i="14"/>
  <c r="F475" i="14"/>
  <c r="M273" i="14"/>
  <c r="J273" i="14"/>
  <c r="F273" i="14"/>
  <c r="M30" i="14"/>
  <c r="J30" i="14"/>
  <c r="F30" i="14"/>
  <c r="M628" i="14"/>
  <c r="J628" i="14"/>
  <c r="F628" i="14"/>
  <c r="M520" i="14"/>
  <c r="J520" i="14"/>
  <c r="F520" i="14"/>
  <c r="M527" i="14"/>
  <c r="J527" i="14"/>
  <c r="F527" i="14"/>
  <c r="N527" i="14" s="1"/>
  <c r="M545" i="14"/>
  <c r="J545" i="14"/>
  <c r="F545" i="14"/>
  <c r="M463" i="14"/>
  <c r="J463" i="14"/>
  <c r="F463" i="14"/>
  <c r="N463" i="14" s="1"/>
  <c r="M410" i="14"/>
  <c r="J410" i="14"/>
  <c r="F410" i="14"/>
  <c r="M326" i="14"/>
  <c r="J326" i="14"/>
  <c r="F326" i="14"/>
  <c r="N326" i="14" s="1"/>
  <c r="M263" i="14"/>
  <c r="J263" i="14"/>
  <c r="F263" i="14"/>
  <c r="M405" i="14"/>
  <c r="J405" i="14"/>
  <c r="F405" i="14"/>
  <c r="N405" i="14" s="1"/>
  <c r="M593" i="14"/>
  <c r="J593" i="14"/>
  <c r="F593" i="14"/>
  <c r="M561" i="14"/>
  <c r="J561" i="14"/>
  <c r="F561" i="14"/>
  <c r="N561" i="14" s="1"/>
  <c r="M217" i="14"/>
  <c r="J217" i="14"/>
  <c r="F217" i="14"/>
  <c r="M572" i="14"/>
  <c r="J572" i="14"/>
  <c r="F572" i="14"/>
  <c r="N572" i="14" s="1"/>
  <c r="M423" i="14"/>
  <c r="J423" i="14"/>
  <c r="F423" i="14"/>
  <c r="M562" i="14"/>
  <c r="J562" i="14"/>
  <c r="F562" i="14"/>
  <c r="N562" i="14" s="1"/>
  <c r="M290" i="14"/>
  <c r="J290" i="14"/>
  <c r="F290" i="14"/>
  <c r="M624" i="14"/>
  <c r="J624" i="14"/>
  <c r="F624" i="14"/>
  <c r="N624" i="14" s="1"/>
  <c r="M421" i="14"/>
  <c r="J421" i="14"/>
  <c r="F421" i="14"/>
  <c r="M485" i="14"/>
  <c r="J485" i="14"/>
  <c r="F485" i="14"/>
  <c r="N485" i="14" s="1"/>
  <c r="M566" i="14"/>
  <c r="J566" i="14"/>
  <c r="F566" i="14"/>
  <c r="M345" i="14"/>
  <c r="J345" i="14"/>
  <c r="F345" i="14"/>
  <c r="N345" i="14" s="1"/>
  <c r="M404" i="14"/>
  <c r="J404" i="14"/>
  <c r="F404" i="14"/>
  <c r="M376" i="14"/>
  <c r="J376" i="14"/>
  <c r="F376" i="14"/>
  <c r="N376" i="14" s="1"/>
  <c r="M462" i="14"/>
  <c r="J462" i="14"/>
  <c r="F462" i="14"/>
  <c r="M188" i="14"/>
  <c r="J188" i="14"/>
  <c r="F188" i="14"/>
  <c r="M369" i="14"/>
  <c r="J369" i="14"/>
  <c r="F369" i="14"/>
  <c r="M105" i="14"/>
  <c r="J105" i="14"/>
  <c r="F105" i="14"/>
  <c r="M590" i="14"/>
  <c r="J590" i="14"/>
  <c r="F590" i="14"/>
  <c r="M467" i="14"/>
  <c r="J467" i="14"/>
  <c r="F467" i="14"/>
  <c r="M165" i="14"/>
  <c r="J165" i="14"/>
  <c r="F165" i="14"/>
  <c r="M77" i="14"/>
  <c r="J77" i="14"/>
  <c r="F77" i="14"/>
  <c r="M611" i="14"/>
  <c r="J611" i="14"/>
  <c r="F611" i="14"/>
  <c r="M281" i="14"/>
  <c r="J281" i="14"/>
  <c r="F281" i="14"/>
  <c r="M499" i="14"/>
  <c r="J499" i="14"/>
  <c r="F499" i="14"/>
  <c r="M85" i="14"/>
  <c r="J85" i="14"/>
  <c r="F85" i="14"/>
  <c r="M164" i="14"/>
  <c r="J164" i="14"/>
  <c r="F164" i="14"/>
  <c r="M335" i="14"/>
  <c r="J335" i="14"/>
  <c r="F335" i="14"/>
  <c r="N335" i="14" s="1"/>
  <c r="M157" i="14"/>
  <c r="J157" i="14"/>
  <c r="F157" i="14"/>
  <c r="M435" i="14"/>
  <c r="J435" i="14"/>
  <c r="F435" i="14"/>
  <c r="M241" i="14"/>
  <c r="J241" i="14"/>
  <c r="F241" i="14"/>
  <c r="M245" i="14"/>
  <c r="J245" i="14"/>
  <c r="F245" i="14"/>
  <c r="M318" i="14"/>
  <c r="J318" i="14"/>
  <c r="F318" i="14"/>
  <c r="M564" i="14"/>
  <c r="J564" i="14"/>
  <c r="F564" i="14"/>
  <c r="M476" i="14"/>
  <c r="J476" i="14"/>
  <c r="F476" i="14"/>
  <c r="M86" i="14"/>
  <c r="J86" i="14"/>
  <c r="F86" i="14"/>
  <c r="M596" i="14"/>
  <c r="J596" i="14"/>
  <c r="F596" i="14"/>
  <c r="M81" i="14"/>
  <c r="J81" i="14"/>
  <c r="F81" i="14"/>
  <c r="N81" i="14" s="1"/>
  <c r="M395" i="14"/>
  <c r="J395" i="14"/>
  <c r="F395" i="14"/>
  <c r="M458" i="14"/>
  <c r="J458" i="14"/>
  <c r="F458" i="14"/>
  <c r="M607" i="14"/>
  <c r="J607" i="14"/>
  <c r="F607" i="14"/>
  <c r="M641" i="14"/>
  <c r="J641" i="14"/>
  <c r="F641" i="14"/>
  <c r="N641" i="14" s="1"/>
  <c r="M492" i="14"/>
  <c r="J492" i="14"/>
  <c r="F492" i="14"/>
  <c r="M557" i="14"/>
  <c r="J557" i="14"/>
  <c r="F557" i="14"/>
  <c r="N557" i="14" s="1"/>
  <c r="M484" i="14"/>
  <c r="J484" i="14"/>
  <c r="F484" i="14"/>
  <c r="M127" i="14"/>
  <c r="J127" i="14"/>
  <c r="F127" i="14"/>
  <c r="M16" i="14"/>
  <c r="J16" i="14"/>
  <c r="F16" i="14"/>
  <c r="M336" i="14"/>
  <c r="J336" i="14"/>
  <c r="F336" i="14"/>
  <c r="M177" i="14"/>
  <c r="J177" i="14"/>
  <c r="F177" i="14"/>
  <c r="M163" i="14"/>
  <c r="J163" i="14"/>
  <c r="F163" i="14"/>
  <c r="M87" i="14"/>
  <c r="J87" i="14"/>
  <c r="F87" i="14"/>
  <c r="M212" i="14"/>
  <c r="J212" i="14"/>
  <c r="F212" i="14"/>
  <c r="M455" i="14"/>
  <c r="J455" i="14"/>
  <c r="F455" i="14"/>
  <c r="M606" i="14"/>
  <c r="J606" i="14"/>
  <c r="F606" i="14"/>
  <c r="N606" i="14" s="1"/>
  <c r="M59" i="14"/>
  <c r="J59" i="14"/>
  <c r="F59" i="14"/>
  <c r="M97" i="14"/>
  <c r="J97" i="14"/>
  <c r="F97" i="14"/>
  <c r="M270" i="14"/>
  <c r="J270" i="14"/>
  <c r="F270" i="14"/>
  <c r="M33" i="14"/>
  <c r="J33" i="14"/>
  <c r="F33" i="14"/>
  <c r="M34" i="14"/>
  <c r="J34" i="14"/>
  <c r="F34" i="14"/>
  <c r="M280" i="14"/>
  <c r="J280" i="14"/>
  <c r="F280" i="14"/>
  <c r="N280" i="14" s="1"/>
  <c r="M478" i="14"/>
  <c r="J478" i="14"/>
  <c r="F478" i="14"/>
  <c r="M330" i="14"/>
  <c r="J330" i="14"/>
  <c r="F330" i="14"/>
  <c r="N330" i="14" s="1"/>
  <c r="M54" i="14"/>
  <c r="J54" i="14"/>
  <c r="F54" i="14"/>
  <c r="M382" i="14"/>
  <c r="J382" i="14"/>
  <c r="F382" i="14"/>
  <c r="N382" i="14" s="1"/>
  <c r="M187" i="14"/>
  <c r="J187" i="14"/>
  <c r="F187" i="14"/>
  <c r="M133" i="14"/>
  <c r="J133" i="14"/>
  <c r="F133" i="14"/>
  <c r="N133" i="14" s="1"/>
  <c r="M613" i="14"/>
  <c r="J613" i="14"/>
  <c r="F613" i="14"/>
  <c r="M394" i="14"/>
  <c r="J394" i="14"/>
  <c r="F394" i="14"/>
  <c r="N394" i="14" s="1"/>
  <c r="M518" i="14"/>
  <c r="J518" i="14"/>
  <c r="F518" i="14"/>
  <c r="M61" i="14"/>
  <c r="J61" i="14"/>
  <c r="F61" i="14"/>
  <c r="N61" i="14" s="1"/>
  <c r="M32" i="14"/>
  <c r="J32" i="14"/>
  <c r="F32" i="14"/>
  <c r="M170" i="14"/>
  <c r="J170" i="14"/>
  <c r="F170" i="14"/>
  <c r="N170" i="14" s="1"/>
  <c r="M193" i="14"/>
  <c r="J193" i="14"/>
  <c r="F193" i="14"/>
  <c r="M364" i="14"/>
  <c r="J364" i="14"/>
  <c r="F364" i="14"/>
  <c r="N364" i="14" s="1"/>
  <c r="M104" i="14"/>
  <c r="J104" i="14"/>
  <c r="F104" i="14"/>
  <c r="M94" i="14"/>
  <c r="J94" i="14"/>
  <c r="F94" i="14"/>
  <c r="N94" i="14" s="1"/>
  <c r="M252" i="14"/>
  <c r="J252" i="14"/>
  <c r="F252" i="14"/>
  <c r="M174" i="14"/>
  <c r="J174" i="14"/>
  <c r="F174" i="14"/>
  <c r="N174" i="14" s="1"/>
  <c r="M619" i="14"/>
  <c r="J619" i="14"/>
  <c r="F619" i="14"/>
  <c r="M222" i="14"/>
  <c r="J222" i="14"/>
  <c r="F222" i="14"/>
  <c r="N222" i="14" s="1"/>
  <c r="M621" i="14"/>
  <c r="J621" i="14"/>
  <c r="F621" i="14"/>
  <c r="M291" i="14"/>
  <c r="J291" i="14"/>
  <c r="F291" i="14"/>
  <c r="N291" i="14" s="1"/>
  <c r="M123" i="14"/>
  <c r="J123" i="14"/>
  <c r="F123" i="14"/>
  <c r="M144" i="14"/>
  <c r="J144" i="14"/>
  <c r="F144" i="14"/>
  <c r="M494" i="14"/>
  <c r="J494" i="14"/>
  <c r="F494" i="14"/>
  <c r="M37" i="14"/>
  <c r="J37" i="14"/>
  <c r="F37" i="14"/>
  <c r="M430" i="14"/>
  <c r="J430" i="14"/>
  <c r="F430" i="14"/>
  <c r="M141" i="14"/>
  <c r="J141" i="14"/>
  <c r="F141" i="14"/>
  <c r="M143" i="14"/>
  <c r="J143" i="14"/>
  <c r="F143" i="14"/>
  <c r="M148" i="14"/>
  <c r="J148" i="14"/>
  <c r="F148" i="14"/>
  <c r="M510" i="14"/>
  <c r="J510" i="14"/>
  <c r="F510" i="14"/>
  <c r="M150" i="14"/>
  <c r="J150" i="14"/>
  <c r="F150" i="14"/>
  <c r="M277" i="14"/>
  <c r="J277" i="14"/>
  <c r="F277" i="14"/>
  <c r="M333" i="14"/>
  <c r="J333" i="14"/>
  <c r="F333" i="14"/>
  <c r="M418" i="14"/>
  <c r="J418" i="14"/>
  <c r="F418" i="14"/>
  <c r="M536" i="14"/>
  <c r="J536" i="14"/>
  <c r="F536" i="14"/>
  <c r="M377" i="14"/>
  <c r="J377" i="14"/>
  <c r="F377" i="14"/>
  <c r="M201" i="14"/>
  <c r="J201" i="14"/>
  <c r="F201" i="14"/>
  <c r="N201" i="14" s="1"/>
  <c r="M634" i="14"/>
  <c r="J634" i="14"/>
  <c r="F634" i="14"/>
  <c r="M625" i="14"/>
  <c r="J625" i="14"/>
  <c r="F625" i="14"/>
  <c r="N625" i="14" s="1"/>
  <c r="M576" i="14"/>
  <c r="J576" i="14"/>
  <c r="F576" i="14"/>
  <c r="M400" i="14"/>
  <c r="J400" i="14"/>
  <c r="F400" i="14"/>
  <c r="M341" i="14"/>
  <c r="J341" i="14"/>
  <c r="F341" i="14"/>
  <c r="M205" i="14"/>
  <c r="J205" i="14"/>
  <c r="F205" i="14"/>
  <c r="N205" i="14" s="1"/>
  <c r="M79" i="14"/>
  <c r="J79" i="14"/>
  <c r="F79" i="14"/>
  <c r="M17" i="14"/>
  <c r="J17" i="14"/>
  <c r="F17" i="14"/>
  <c r="M160" i="14"/>
  <c r="J160" i="14"/>
  <c r="F160" i="14"/>
  <c r="M595" i="14"/>
  <c r="J595" i="14"/>
  <c r="F595" i="14"/>
  <c r="N595" i="14" s="1"/>
  <c r="M186" i="14"/>
  <c r="J186" i="14"/>
  <c r="F186" i="14"/>
  <c r="M365" i="14"/>
  <c r="J365" i="14"/>
  <c r="F365" i="14"/>
  <c r="N365" i="14" s="1"/>
  <c r="M152" i="14"/>
  <c r="J152" i="14"/>
  <c r="F152" i="14"/>
  <c r="M356" i="14"/>
  <c r="J356" i="14"/>
  <c r="F356" i="14"/>
  <c r="M552" i="14"/>
  <c r="J552" i="14"/>
  <c r="F552" i="14"/>
  <c r="M44" i="14"/>
  <c r="J44" i="14"/>
  <c r="F44" i="14"/>
  <c r="M308" i="14"/>
  <c r="J308" i="14"/>
  <c r="F308" i="14"/>
  <c r="M190" i="14"/>
  <c r="J190" i="14"/>
  <c r="F190" i="14"/>
  <c r="N190" i="14" s="1"/>
  <c r="M331" i="14"/>
  <c r="J331" i="14"/>
  <c r="F331" i="14"/>
  <c r="M156" i="14"/>
  <c r="J156" i="14"/>
  <c r="F156" i="14"/>
  <c r="M503" i="14"/>
  <c r="J503" i="14"/>
  <c r="F503" i="14"/>
  <c r="M149" i="14"/>
  <c r="J149" i="14"/>
  <c r="F149" i="14"/>
  <c r="M146" i="14"/>
  <c r="J146" i="14"/>
  <c r="F146" i="14"/>
  <c r="M124" i="14"/>
  <c r="J124" i="14"/>
  <c r="F124" i="14"/>
  <c r="N124" i="14" s="1"/>
  <c r="M325" i="14"/>
  <c r="J325" i="14"/>
  <c r="F325" i="14"/>
  <c r="M586" i="14"/>
  <c r="J586" i="14"/>
  <c r="F586" i="14"/>
  <c r="N586" i="14" s="1"/>
  <c r="M264" i="14"/>
  <c r="J264" i="14"/>
  <c r="F264" i="14"/>
  <c r="M227" i="14"/>
  <c r="J227" i="14"/>
  <c r="F227" i="14"/>
  <c r="N227" i="14" s="1"/>
  <c r="M120" i="14"/>
  <c r="J120" i="14"/>
  <c r="F120" i="14"/>
  <c r="M319" i="14"/>
  <c r="J319" i="14"/>
  <c r="F319" i="14"/>
  <c r="N319" i="14" s="1"/>
  <c r="M390" i="14"/>
  <c r="J390" i="14"/>
  <c r="F390" i="14"/>
  <c r="M599" i="14"/>
  <c r="J599" i="14"/>
  <c r="F599" i="14"/>
  <c r="N599" i="14" s="1"/>
  <c r="M228" i="14"/>
  <c r="J228" i="14"/>
  <c r="F228" i="14"/>
  <c r="M233" i="14"/>
  <c r="J233" i="14"/>
  <c r="F233" i="14"/>
  <c r="N233" i="14" s="1"/>
  <c r="M43" i="14"/>
  <c r="J43" i="14"/>
  <c r="F43" i="14"/>
  <c r="M83" i="14"/>
  <c r="J83" i="14"/>
  <c r="F83" i="14"/>
  <c r="N83" i="14" s="1"/>
  <c r="M260" i="14"/>
  <c r="J260" i="14"/>
  <c r="F260" i="14"/>
  <c r="M642" i="14"/>
  <c r="J642" i="14"/>
  <c r="F642" i="14"/>
  <c r="N642" i="14" s="1"/>
  <c r="M597" i="14"/>
  <c r="J597" i="14"/>
  <c r="F597" i="14"/>
  <c r="M232" i="14"/>
  <c r="J232" i="14"/>
  <c r="F232" i="14"/>
  <c r="N232" i="14" s="1"/>
  <c r="M504" i="14"/>
  <c r="J504" i="14"/>
  <c r="F504" i="14"/>
  <c r="M99" i="14"/>
  <c r="J99" i="14"/>
  <c r="F99" i="14"/>
  <c r="N99" i="14" s="1"/>
  <c r="M357" i="14"/>
  <c r="J357" i="14"/>
  <c r="F357" i="14"/>
  <c r="M532" i="14"/>
  <c r="J532" i="14"/>
  <c r="F532" i="14"/>
  <c r="N532" i="14" s="1"/>
  <c r="M267" i="14"/>
  <c r="J267" i="14"/>
  <c r="F267" i="14"/>
  <c r="M36" i="14"/>
  <c r="J36" i="14"/>
  <c r="F36" i="14"/>
  <c r="M147" i="14"/>
  <c r="J147" i="14"/>
  <c r="F147" i="14"/>
  <c r="M185" i="14"/>
  <c r="J185" i="14"/>
  <c r="F185" i="14"/>
  <c r="M501" i="14"/>
  <c r="J501" i="14"/>
  <c r="F501" i="14"/>
  <c r="M434" i="14"/>
  <c r="J434" i="14"/>
  <c r="F434" i="14"/>
  <c r="M431" i="14"/>
  <c r="J431" i="14"/>
  <c r="F431" i="14"/>
  <c r="M239" i="14"/>
  <c r="J239" i="14"/>
  <c r="F239" i="14"/>
  <c r="N239" i="14" s="1"/>
  <c r="M334" i="14"/>
  <c r="J334" i="14"/>
  <c r="F334" i="14"/>
  <c r="M397" i="14"/>
  <c r="J397" i="14"/>
  <c r="F397" i="14"/>
  <c r="N397" i="14" s="1"/>
  <c r="M451" i="14"/>
  <c r="J451" i="14"/>
  <c r="F451" i="14"/>
  <c r="M196" i="14"/>
  <c r="J196" i="14"/>
  <c r="F196" i="14"/>
  <c r="N196" i="14" s="1"/>
  <c r="M560" i="14"/>
  <c r="J560" i="14"/>
  <c r="F560" i="14"/>
  <c r="M213" i="14"/>
  <c r="J213" i="14"/>
  <c r="F213" i="14"/>
  <c r="N213" i="14" s="1"/>
  <c r="M53" i="14"/>
  <c r="J53" i="14"/>
  <c r="F53" i="14"/>
  <c r="M372" i="14"/>
  <c r="J372" i="14"/>
  <c r="F372" i="14"/>
  <c r="N372" i="14" s="1"/>
  <c r="M126" i="14"/>
  <c r="J126" i="14"/>
  <c r="F126" i="14"/>
  <c r="M454" i="14"/>
  <c r="J454" i="14"/>
  <c r="F454" i="14"/>
  <c r="M145" i="14"/>
  <c r="J145" i="14"/>
  <c r="F145" i="14"/>
  <c r="M371" i="14"/>
  <c r="J371" i="14"/>
  <c r="F371" i="14"/>
  <c r="M505" i="14"/>
  <c r="J505" i="14"/>
  <c r="F505" i="14"/>
  <c r="M225" i="14"/>
  <c r="J225" i="14"/>
  <c r="F225" i="14"/>
  <c r="M403" i="14"/>
  <c r="J403" i="14"/>
  <c r="F403" i="14"/>
  <c r="M88" i="14"/>
  <c r="J88" i="14"/>
  <c r="F88" i="14"/>
  <c r="M612" i="14"/>
  <c r="J612" i="14"/>
  <c r="F612" i="14"/>
  <c r="M348" i="14"/>
  <c r="J348" i="14"/>
  <c r="F348" i="14"/>
  <c r="M551" i="14"/>
  <c r="J551" i="14"/>
  <c r="F551" i="14"/>
  <c r="M154" i="14"/>
  <c r="J154" i="14"/>
  <c r="F154" i="14"/>
  <c r="M465" i="14"/>
  <c r="J465" i="14"/>
  <c r="F465" i="14"/>
  <c r="M52" i="14"/>
  <c r="J52" i="14"/>
  <c r="F52" i="14"/>
  <c r="M215" i="14"/>
  <c r="J215" i="14"/>
  <c r="F215" i="14"/>
  <c r="M563" i="14"/>
  <c r="J563" i="14"/>
  <c r="F563" i="14"/>
  <c r="M25" i="14"/>
  <c r="J25" i="14"/>
  <c r="F25" i="14"/>
  <c r="M282" i="14"/>
  <c r="J282" i="14"/>
  <c r="F282" i="14"/>
  <c r="M321" i="14"/>
  <c r="J321" i="14"/>
  <c r="F321" i="14"/>
  <c r="M11" i="14"/>
  <c r="J11" i="14"/>
  <c r="F11" i="14"/>
  <c r="M294" i="14"/>
  <c r="J294" i="14"/>
  <c r="F294" i="14"/>
  <c r="M159" i="14"/>
  <c r="J159" i="14"/>
  <c r="F159" i="14"/>
  <c r="M328" i="14"/>
  <c r="J328" i="14"/>
  <c r="F328" i="14"/>
  <c r="M297" i="14"/>
  <c r="J297" i="14"/>
  <c r="F297" i="14"/>
  <c r="N297" i="14" s="1"/>
  <c r="M432" i="14"/>
  <c r="J432" i="14"/>
  <c r="F432" i="14"/>
  <c r="M253" i="14"/>
  <c r="J253" i="14"/>
  <c r="F253" i="14"/>
  <c r="N253" i="14" s="1"/>
  <c r="M399" i="14"/>
  <c r="J399" i="14"/>
  <c r="F399" i="14"/>
  <c r="M424" i="14"/>
  <c r="J424" i="14"/>
  <c r="F424" i="14"/>
  <c r="N424" i="14" s="1"/>
  <c r="M49" i="14"/>
  <c r="J49" i="14"/>
  <c r="F49" i="14"/>
  <c r="M293" i="14"/>
  <c r="J293" i="14"/>
  <c r="F293" i="14"/>
  <c r="N293" i="14" s="1"/>
  <c r="M477" i="14"/>
  <c r="J477" i="14"/>
  <c r="F477" i="14"/>
  <c r="M55" i="14"/>
  <c r="J55" i="14"/>
  <c r="F55" i="14"/>
  <c r="N55" i="14" s="1"/>
  <c r="M238" i="14"/>
  <c r="J238" i="14"/>
  <c r="F238" i="14"/>
  <c r="M298" i="14"/>
  <c r="J298" i="14"/>
  <c r="F298" i="14"/>
  <c r="N298" i="14" s="1"/>
  <c r="M507" i="14"/>
  <c r="J507" i="14"/>
  <c r="F507" i="14"/>
  <c r="M617" i="14"/>
  <c r="J617" i="14"/>
  <c r="F617" i="14"/>
  <c r="N617" i="14" s="1"/>
  <c r="M578" i="14"/>
  <c r="J578" i="14"/>
  <c r="F578" i="14"/>
  <c r="M40" i="14"/>
  <c r="J40" i="14"/>
  <c r="F40" i="14"/>
  <c r="N40" i="14" s="1"/>
  <c r="M472" i="14"/>
  <c r="J472" i="14"/>
  <c r="F472" i="14"/>
  <c r="M416" i="14"/>
  <c r="J416" i="14"/>
  <c r="F416" i="14"/>
  <c r="N416" i="14" s="1"/>
  <c r="M616" i="14"/>
  <c r="J616" i="14"/>
  <c r="F616" i="14"/>
  <c r="M546" i="14"/>
  <c r="J546" i="14"/>
  <c r="F546" i="14"/>
  <c r="M167" i="14"/>
  <c r="J167" i="14"/>
  <c r="F167" i="14"/>
  <c r="M355" i="14"/>
  <c r="J355" i="14"/>
  <c r="F355" i="14"/>
  <c r="N355" i="14" s="1"/>
  <c r="M39" i="14"/>
  <c r="J39" i="14"/>
  <c r="F39" i="14"/>
  <c r="M283" i="14"/>
  <c r="J283" i="14"/>
  <c r="F283" i="14"/>
  <c r="N283" i="14" s="1"/>
  <c r="M529" i="14"/>
  <c r="J529" i="14"/>
  <c r="F529" i="14"/>
  <c r="M72" i="14"/>
  <c r="J72" i="14"/>
  <c r="F72" i="14"/>
  <c r="N72" i="14" s="1"/>
  <c r="M367" i="14"/>
  <c r="J367" i="14"/>
  <c r="F367" i="14"/>
  <c r="M275" i="14"/>
  <c r="J275" i="14"/>
  <c r="F275" i="14"/>
  <c r="M292" i="14"/>
  <c r="J292" i="14"/>
  <c r="F292" i="14"/>
  <c r="M610" i="14"/>
  <c r="J610" i="14"/>
  <c r="F610" i="14"/>
  <c r="M600" i="14"/>
  <c r="J600" i="14"/>
  <c r="F600" i="14"/>
  <c r="M487" i="14"/>
  <c r="J487" i="14"/>
  <c r="F487" i="14"/>
  <c r="M581" i="14"/>
  <c r="J581" i="14"/>
  <c r="F581" i="14"/>
  <c r="M303" i="14"/>
  <c r="J303" i="14"/>
  <c r="F303" i="14"/>
  <c r="M183" i="14"/>
  <c r="J183" i="14"/>
  <c r="F183" i="14"/>
  <c r="M286" i="14"/>
  <c r="J286" i="14"/>
  <c r="F286" i="14"/>
  <c r="N286" i="14" s="1"/>
  <c r="M582" i="14"/>
  <c r="J582" i="14"/>
  <c r="F582" i="14"/>
  <c r="M309" i="14"/>
  <c r="J309" i="14"/>
  <c r="F309" i="14"/>
  <c r="N309" i="14" s="1"/>
  <c r="M488" i="14"/>
  <c r="J488" i="14"/>
  <c r="F488" i="14"/>
  <c r="M42" i="14"/>
  <c r="J42" i="14"/>
  <c r="F42" i="14"/>
  <c r="N42" i="14" s="1"/>
  <c r="M514" i="14"/>
  <c r="J514" i="14"/>
  <c r="F514" i="14"/>
  <c r="M182" i="14"/>
  <c r="J182" i="14"/>
  <c r="F182" i="14"/>
  <c r="M525" i="14"/>
  <c r="J525" i="14"/>
  <c r="F525" i="14"/>
  <c r="M312" i="14"/>
  <c r="J312" i="14"/>
  <c r="F312" i="14"/>
  <c r="M23" i="14"/>
  <c r="J23" i="14"/>
  <c r="F23" i="14"/>
  <c r="M553" i="14"/>
  <c r="J553" i="14"/>
  <c r="F553" i="14"/>
  <c r="N553" i="14" s="1"/>
  <c r="M29" i="14"/>
  <c r="J29" i="14"/>
  <c r="F29" i="14"/>
  <c r="M259" i="14"/>
  <c r="J259" i="14"/>
  <c r="F259" i="14"/>
  <c r="N259" i="14" s="1"/>
  <c r="M118" i="14"/>
  <c r="J118" i="14"/>
  <c r="F118" i="14"/>
  <c r="M324" i="14"/>
  <c r="J324" i="14"/>
  <c r="F324" i="14"/>
  <c r="N324" i="14" s="1"/>
  <c r="M48" i="14"/>
  <c r="J48" i="14"/>
  <c r="F48" i="14"/>
  <c r="M214" i="14"/>
  <c r="J214" i="14"/>
  <c r="F214" i="14"/>
  <c r="N214" i="14" s="1"/>
  <c r="M117" i="14"/>
  <c r="J117" i="14"/>
  <c r="F117" i="14"/>
  <c r="M216" i="14"/>
  <c r="J216" i="14"/>
  <c r="F216" i="14"/>
  <c r="M262" i="14"/>
  <c r="J262" i="14"/>
  <c r="F262" i="14"/>
  <c r="M202" i="14"/>
  <c r="J202" i="14"/>
  <c r="F202" i="14"/>
  <c r="M495" i="14"/>
  <c r="J495" i="14"/>
  <c r="F495" i="14"/>
  <c r="M340" i="14"/>
  <c r="J340" i="14"/>
  <c r="F340" i="14"/>
  <c r="M615" i="14"/>
  <c r="J615" i="14"/>
  <c r="F615" i="14"/>
  <c r="M15" i="14"/>
  <c r="J15" i="14"/>
  <c r="F15" i="14"/>
  <c r="M24" i="14"/>
  <c r="J24" i="14"/>
  <c r="F24" i="14"/>
  <c r="M301" i="14"/>
  <c r="J301" i="14"/>
  <c r="F301" i="14"/>
  <c r="M433" i="14"/>
  <c r="J433" i="14"/>
  <c r="F433" i="14"/>
  <c r="M237" i="14"/>
  <c r="J237" i="14"/>
  <c r="F237" i="14"/>
  <c r="M257" i="14"/>
  <c r="J257" i="14"/>
  <c r="F257" i="14"/>
  <c r="M548" i="14"/>
  <c r="J548" i="14"/>
  <c r="F548" i="14"/>
  <c r="N548" i="14" s="1"/>
  <c r="M456" i="14"/>
  <c r="J456" i="14"/>
  <c r="F456" i="14"/>
  <c r="M479" i="14"/>
  <c r="J479" i="14"/>
  <c r="F479" i="14"/>
  <c r="M31" i="14"/>
  <c r="J31" i="14"/>
  <c r="F31" i="14"/>
  <c r="M417" i="14"/>
  <c r="J417" i="14"/>
  <c r="F417" i="14"/>
  <c r="N417" i="14" s="1"/>
  <c r="M142" i="14"/>
  <c r="J142" i="14"/>
  <c r="F142" i="14"/>
  <c r="M223" i="14"/>
  <c r="J223" i="14"/>
  <c r="F223" i="14"/>
  <c r="N223" i="14" s="1"/>
  <c r="M10" i="14"/>
  <c r="J10" i="14"/>
  <c r="F10" i="14"/>
  <c r="M109" i="14"/>
  <c r="J109" i="14"/>
  <c r="F109" i="14"/>
  <c r="N109" i="14" s="1"/>
  <c r="M389" i="14"/>
  <c r="J389" i="14"/>
  <c r="F389" i="14"/>
  <c r="M74" i="14"/>
  <c r="J74" i="14"/>
  <c r="F74" i="14"/>
  <c r="M388" i="14"/>
  <c r="J388" i="14"/>
  <c r="F388" i="14"/>
  <c r="M172" i="14"/>
  <c r="J172" i="14"/>
  <c r="F172" i="14"/>
  <c r="N172" i="14" s="1"/>
  <c r="M220" i="14"/>
  <c r="J220" i="14"/>
  <c r="F220" i="14"/>
  <c r="M175" i="14"/>
  <c r="J175" i="14"/>
  <c r="F175" i="14"/>
  <c r="N175" i="14" s="1"/>
  <c r="M300" i="14"/>
  <c r="J300" i="14"/>
  <c r="F300" i="14"/>
  <c r="M92" i="14"/>
  <c r="J92" i="14"/>
  <c r="F92" i="14"/>
  <c r="N92" i="14" s="1"/>
  <c r="M457" i="14"/>
  <c r="J457" i="14"/>
  <c r="F457" i="14"/>
  <c r="M346" i="14"/>
  <c r="J346" i="14"/>
  <c r="F346" i="14"/>
  <c r="N346" i="14" s="1"/>
  <c r="M132" i="14"/>
  <c r="J132" i="14"/>
  <c r="F132" i="14"/>
  <c r="M468" i="14"/>
  <c r="J468" i="14"/>
  <c r="F468" i="14"/>
  <c r="N468" i="14" s="1"/>
  <c r="M636" i="14"/>
  <c r="J636" i="14"/>
  <c r="F636" i="14"/>
  <c r="M618" i="14"/>
  <c r="J618" i="14"/>
  <c r="F618" i="14"/>
  <c r="N618" i="14" s="1"/>
  <c r="M483" i="14"/>
  <c r="J483" i="14"/>
  <c r="F483" i="14"/>
  <c r="M161" i="14"/>
  <c r="J161" i="14"/>
  <c r="F161" i="14"/>
  <c r="N161" i="14" s="1"/>
  <c r="M630" i="14"/>
  <c r="J630" i="14"/>
  <c r="F630" i="14"/>
  <c r="M627" i="14"/>
  <c r="J627" i="14"/>
  <c r="F627" i="14"/>
  <c r="M189" i="14"/>
  <c r="J189" i="14"/>
  <c r="F189" i="14"/>
  <c r="M208" i="14"/>
  <c r="J208" i="14"/>
  <c r="F208" i="14"/>
  <c r="M271" i="14"/>
  <c r="J271" i="14"/>
  <c r="F271" i="14"/>
  <c r="M544" i="14"/>
  <c r="J544" i="14"/>
  <c r="F544" i="14"/>
  <c r="M119" i="14"/>
  <c r="J119" i="14"/>
  <c r="F119" i="14"/>
  <c r="M633" i="14"/>
  <c r="J633" i="14"/>
  <c r="F633" i="14"/>
  <c r="M306" i="14"/>
  <c r="J306" i="14"/>
  <c r="F306" i="14"/>
  <c r="M199" i="14"/>
  <c r="J199" i="14"/>
  <c r="F199" i="14"/>
  <c r="M584" i="14"/>
  <c r="J584" i="14"/>
  <c r="F584" i="14"/>
  <c r="M565" i="14"/>
  <c r="J565" i="14"/>
  <c r="F565" i="14"/>
  <c r="M195" i="14"/>
  <c r="J195" i="14"/>
  <c r="F195" i="14"/>
  <c r="M71" i="14"/>
  <c r="J71" i="14"/>
  <c r="F71" i="14"/>
  <c r="M329" i="14"/>
  <c r="J329" i="14"/>
  <c r="F329" i="14"/>
  <c r="M158" i="14"/>
  <c r="J158" i="14"/>
  <c r="F158" i="14"/>
  <c r="N158" i="14" s="1"/>
  <c r="M203" i="14"/>
  <c r="J203" i="14"/>
  <c r="F203" i="14"/>
  <c r="M22" i="14"/>
  <c r="J22" i="14"/>
  <c r="F22" i="14"/>
  <c r="N22" i="14" s="1"/>
  <c r="M408" i="14"/>
  <c r="J408" i="14"/>
  <c r="F408" i="14"/>
  <c r="M162" i="14"/>
  <c r="J162" i="14"/>
  <c r="F162" i="14"/>
  <c r="N162" i="14" s="1"/>
  <c r="M178" i="14"/>
  <c r="J178" i="14"/>
  <c r="F178" i="14"/>
  <c r="M420" i="14"/>
  <c r="J420" i="14"/>
  <c r="F420" i="14"/>
  <c r="N420" i="14" s="1"/>
  <c r="M474" i="14"/>
  <c r="J474" i="14"/>
  <c r="F474" i="14"/>
  <c r="M549" i="14"/>
  <c r="J549" i="14"/>
  <c r="F549" i="14"/>
  <c r="M379" i="14"/>
  <c r="J379" i="14"/>
  <c r="F379" i="14"/>
  <c r="M446" i="14"/>
  <c r="J446" i="14"/>
  <c r="F446" i="14"/>
  <c r="M47" i="14"/>
  <c r="J47" i="14"/>
  <c r="F47" i="14"/>
  <c r="M608" i="14"/>
  <c r="J608" i="14"/>
  <c r="F608" i="14"/>
  <c r="M449" i="14"/>
  <c r="J449" i="14"/>
  <c r="F449" i="14"/>
  <c r="M601" i="14"/>
  <c r="J601" i="14"/>
  <c r="F601" i="14"/>
  <c r="M261" i="14"/>
  <c r="J261" i="14"/>
  <c r="F261" i="14"/>
  <c r="M314" i="14"/>
  <c r="J314" i="14"/>
  <c r="F314" i="14"/>
  <c r="M387" i="14"/>
  <c r="J387" i="14"/>
  <c r="F387" i="14"/>
  <c r="M459" i="14"/>
  <c r="J459" i="14"/>
  <c r="F459" i="14"/>
  <c r="M176" i="14"/>
  <c r="J176" i="14"/>
  <c r="F176" i="14"/>
  <c r="M180" i="14"/>
  <c r="J180" i="14"/>
  <c r="F180" i="14"/>
  <c r="M295" i="14"/>
  <c r="J295" i="14"/>
  <c r="F295" i="14"/>
  <c r="M604" i="14"/>
  <c r="J604" i="14"/>
  <c r="F604" i="14"/>
  <c r="N604" i="14" s="1"/>
  <c r="M439" i="14"/>
  <c r="J439" i="14"/>
  <c r="F439" i="14"/>
  <c r="M58" i="14"/>
  <c r="J58" i="14"/>
  <c r="F58" i="14"/>
  <c r="N58" i="14" s="1"/>
  <c r="M577" i="14"/>
  <c r="J577" i="14"/>
  <c r="F577" i="14"/>
  <c r="M90" i="14"/>
  <c r="J90" i="14"/>
  <c r="F90" i="14"/>
  <c r="N90" i="14" s="1"/>
  <c r="M626" i="14"/>
  <c r="J626" i="14"/>
  <c r="F626" i="14"/>
  <c r="M332" i="14"/>
  <c r="J332" i="14"/>
  <c r="F332" i="14"/>
  <c r="M288" i="14"/>
  <c r="J288" i="14"/>
  <c r="F288" i="14"/>
  <c r="M131" i="14"/>
  <c r="J131" i="14"/>
  <c r="F131" i="14"/>
  <c r="M116" i="14"/>
  <c r="J116" i="14"/>
  <c r="F116" i="14"/>
  <c r="M407" i="14"/>
  <c r="J407" i="14"/>
  <c r="F407" i="14"/>
  <c r="M614" i="14"/>
  <c r="J614" i="14"/>
  <c r="F614" i="14"/>
  <c r="M57" i="14"/>
  <c r="J57" i="14"/>
  <c r="F57" i="14"/>
  <c r="M198" i="14"/>
  <c r="J198" i="14"/>
  <c r="F198" i="14"/>
  <c r="M250" i="14"/>
  <c r="J250" i="14"/>
  <c r="F250" i="14"/>
  <c r="M354" i="14"/>
  <c r="J354" i="14"/>
  <c r="F354" i="14"/>
  <c r="M344" i="14"/>
  <c r="J344" i="14"/>
  <c r="F344" i="14"/>
  <c r="M327" i="14"/>
  <c r="J327" i="14"/>
  <c r="F327" i="14"/>
  <c r="M422" i="14"/>
  <c r="J422" i="14"/>
  <c r="F422" i="14"/>
  <c r="M115" i="14"/>
  <c r="J115" i="14"/>
  <c r="F115" i="14"/>
  <c r="M414" i="14"/>
  <c r="J414" i="14"/>
  <c r="F414" i="14"/>
  <c r="M50" i="14"/>
  <c r="J50" i="14"/>
  <c r="F50" i="14"/>
  <c r="M638" i="14"/>
  <c r="J638" i="14"/>
  <c r="F638" i="14"/>
  <c r="M82" i="14"/>
  <c r="J82" i="14"/>
  <c r="F82" i="14"/>
  <c r="M555" i="14"/>
  <c r="J555" i="14"/>
  <c r="F555" i="14"/>
  <c r="M284" i="14"/>
  <c r="J284" i="14"/>
  <c r="F284" i="14"/>
  <c r="M304" i="14"/>
  <c r="J304" i="14"/>
  <c r="F304" i="14"/>
  <c r="M313" i="14"/>
  <c r="J313" i="14"/>
  <c r="F313" i="14"/>
  <c r="M125" i="14"/>
  <c r="J125" i="14"/>
  <c r="F125" i="14"/>
  <c r="M353" i="14"/>
  <c r="J353" i="14"/>
  <c r="F353" i="14"/>
  <c r="M343" i="14"/>
  <c r="J343" i="14"/>
  <c r="F343" i="14"/>
  <c r="N343" i="14" s="1"/>
  <c r="M210" i="14"/>
  <c r="J210" i="14"/>
  <c r="F210" i="14"/>
  <c r="M427" i="14"/>
  <c r="J427" i="14"/>
  <c r="F427" i="14"/>
  <c r="N427" i="14" s="1"/>
  <c r="M67" i="14"/>
  <c r="J67" i="14"/>
  <c r="F67" i="14"/>
  <c r="M209" i="14"/>
  <c r="J209" i="14"/>
  <c r="F209" i="14"/>
  <c r="N209" i="14" s="1"/>
  <c r="M571" i="14"/>
  <c r="J571" i="14"/>
  <c r="F571" i="14"/>
  <c r="M508" i="14"/>
  <c r="J508" i="14"/>
  <c r="F508" i="14"/>
  <c r="N508" i="14" s="1"/>
  <c r="M609" i="14"/>
  <c r="J609" i="14"/>
  <c r="F609" i="14"/>
  <c r="M206" i="14"/>
  <c r="J206" i="14"/>
  <c r="F206" i="14"/>
  <c r="M323" i="14"/>
  <c r="J323" i="14"/>
  <c r="F323" i="14"/>
  <c r="M524" i="14"/>
  <c r="J524" i="14"/>
  <c r="F524" i="14"/>
  <c r="M493" i="14"/>
  <c r="J493" i="14"/>
  <c r="F493" i="14"/>
  <c r="M236" i="14"/>
  <c r="J236" i="14"/>
  <c r="F236" i="14"/>
  <c r="M515" i="14"/>
  <c r="J515" i="14"/>
  <c r="F515" i="14"/>
  <c r="M502" i="14"/>
  <c r="J502" i="14"/>
  <c r="F502" i="14"/>
  <c r="M464" i="14"/>
  <c r="J464" i="14"/>
  <c r="F464" i="14"/>
  <c r="M640" i="14"/>
  <c r="J640" i="14"/>
  <c r="F640" i="14"/>
  <c r="M622" i="14"/>
  <c r="J622" i="14"/>
  <c r="F622" i="14"/>
  <c r="M363" i="14"/>
  <c r="J363" i="14"/>
  <c r="F363" i="14"/>
  <c r="M51" i="14"/>
  <c r="J51" i="14"/>
  <c r="F51" i="14"/>
  <c r="M73" i="14"/>
  <c r="J73" i="14"/>
  <c r="F73" i="14"/>
  <c r="M558" i="14"/>
  <c r="J558" i="14"/>
  <c r="F558" i="14"/>
  <c r="M573" i="14"/>
  <c r="J573" i="14"/>
  <c r="F573" i="14"/>
  <c r="M359" i="14"/>
  <c r="J359" i="14"/>
  <c r="F359" i="14"/>
  <c r="M26" i="14"/>
  <c r="J26" i="14"/>
  <c r="F26" i="14"/>
  <c r="M412" i="14"/>
  <c r="J412" i="14"/>
  <c r="F412" i="14"/>
  <c r="M114" i="14"/>
  <c r="J114" i="14"/>
  <c r="F114" i="14"/>
  <c r="M480" i="14"/>
  <c r="J480" i="14"/>
  <c r="F480" i="14"/>
  <c r="M580" i="14"/>
  <c r="J580" i="14"/>
  <c r="F580" i="14"/>
  <c r="M20" i="14"/>
  <c r="J20" i="14"/>
  <c r="F20" i="14"/>
  <c r="M315" i="14"/>
  <c r="J315" i="14"/>
  <c r="F315" i="14"/>
  <c r="M547" i="14"/>
  <c r="J547" i="14"/>
  <c r="F547" i="14"/>
  <c r="M385" i="14"/>
  <c r="J385" i="14"/>
  <c r="F385" i="14"/>
  <c r="M362" i="14"/>
  <c r="J362" i="14"/>
  <c r="F362" i="14"/>
  <c r="M361" i="14"/>
  <c r="J361" i="14"/>
  <c r="F361" i="14"/>
  <c r="M19" i="14"/>
  <c r="J19" i="14"/>
  <c r="F19" i="14"/>
  <c r="M550" i="14"/>
  <c r="J550" i="14"/>
  <c r="F550" i="14"/>
  <c r="M402" i="14"/>
  <c r="J402" i="14"/>
  <c r="F402" i="14"/>
  <c r="M110" i="14"/>
  <c r="J110" i="14"/>
  <c r="F110" i="14"/>
  <c r="M441" i="14"/>
  <c r="J441" i="14"/>
  <c r="F441" i="14"/>
  <c r="M469" i="14"/>
  <c r="J469" i="14"/>
  <c r="F469" i="14"/>
  <c r="M489" i="14"/>
  <c r="J489" i="14"/>
  <c r="F489" i="14"/>
  <c r="M310" i="14"/>
  <c r="J310" i="14"/>
  <c r="F310" i="14"/>
  <c r="M513" i="14"/>
  <c r="J513" i="14"/>
  <c r="F513" i="14"/>
  <c r="M41" i="14"/>
  <c r="J41" i="14"/>
  <c r="F41" i="14"/>
  <c r="M339" i="14"/>
  <c r="J339" i="14"/>
  <c r="F339" i="14"/>
  <c r="M591" i="14"/>
  <c r="J591" i="14"/>
  <c r="F591" i="14"/>
  <c r="M556" i="14"/>
  <c r="J556" i="14"/>
  <c r="F556" i="14"/>
  <c r="M235" i="14"/>
  <c r="J235" i="14"/>
  <c r="F235" i="14"/>
  <c r="M635" i="14"/>
  <c r="J635" i="14"/>
  <c r="F635" i="14"/>
  <c r="M200" i="14"/>
  <c r="J200" i="14"/>
  <c r="F200" i="14"/>
  <c r="M254" i="14"/>
  <c r="J254" i="14"/>
  <c r="F254" i="14"/>
  <c r="M491" i="14"/>
  <c r="J491" i="14"/>
  <c r="F491" i="14"/>
  <c r="M620" i="14"/>
  <c r="J620" i="14"/>
  <c r="F620" i="14"/>
  <c r="M517" i="14"/>
  <c r="J517" i="14"/>
  <c r="F517" i="14"/>
  <c r="M251" i="14"/>
  <c r="J251" i="14"/>
  <c r="F251" i="14"/>
  <c r="M70" i="14"/>
  <c r="J70" i="14"/>
  <c r="F70" i="14"/>
  <c r="M398" i="14"/>
  <c r="J398" i="14"/>
  <c r="F398" i="14"/>
  <c r="M229" i="14"/>
  <c r="J229" i="14"/>
  <c r="F229" i="14"/>
  <c r="M539" i="14"/>
  <c r="J539" i="14"/>
  <c r="F539" i="14"/>
  <c r="M579" i="14"/>
  <c r="J579" i="14"/>
  <c r="F579" i="14"/>
  <c r="M594" i="14"/>
  <c r="J594" i="14"/>
  <c r="F594" i="14"/>
  <c r="M317" i="14"/>
  <c r="J317" i="14"/>
  <c r="F317" i="14"/>
  <c r="M588" i="14"/>
  <c r="J588" i="14"/>
  <c r="F588" i="14"/>
  <c r="M268" i="14"/>
  <c r="J268" i="14"/>
  <c r="F268" i="14"/>
  <c r="M521" i="14"/>
  <c r="J521" i="14"/>
  <c r="F521" i="14"/>
  <c r="M481" i="14"/>
  <c r="J481" i="14"/>
  <c r="F481" i="14"/>
  <c r="M360" i="14"/>
  <c r="J360" i="14"/>
  <c r="F360" i="14"/>
  <c r="M358" i="14"/>
  <c r="J358" i="14"/>
  <c r="F358" i="14"/>
  <c r="M66" i="14"/>
  <c r="J66" i="14"/>
  <c r="F66" i="14"/>
  <c r="M62" i="14"/>
  <c r="J62" i="14"/>
  <c r="F62" i="14"/>
  <c r="M135" i="14"/>
  <c r="J135" i="14"/>
  <c r="F135" i="14"/>
  <c r="M93" i="14"/>
  <c r="J93" i="14"/>
  <c r="F93" i="14"/>
  <c r="M249" i="14"/>
  <c r="J249" i="14"/>
  <c r="F249" i="14"/>
  <c r="M95" i="14"/>
  <c r="J95" i="14"/>
  <c r="F95" i="14"/>
  <c r="M103" i="14"/>
  <c r="J103" i="14"/>
  <c r="F103" i="14"/>
  <c r="M574" i="14"/>
  <c r="J574" i="14"/>
  <c r="F574" i="14"/>
  <c r="M559" i="14"/>
  <c r="J559" i="14"/>
  <c r="F559" i="14"/>
  <c r="M519" i="14"/>
  <c r="J519" i="14"/>
  <c r="F519" i="14"/>
  <c r="M409" i="14"/>
  <c r="J409" i="14"/>
  <c r="F409" i="14"/>
  <c r="M392" i="14"/>
  <c r="J392" i="14"/>
  <c r="F392" i="14"/>
  <c r="M443" i="14"/>
  <c r="J443" i="14"/>
  <c r="F443" i="14"/>
  <c r="M89" i="14"/>
  <c r="J89" i="14"/>
  <c r="F89" i="14"/>
  <c r="M96" i="14"/>
  <c r="J96" i="14"/>
  <c r="F96" i="14"/>
  <c r="M255" i="14"/>
  <c r="J255" i="14"/>
  <c r="F255" i="14"/>
  <c r="M370" i="14"/>
  <c r="J370" i="14"/>
  <c r="F370" i="14"/>
  <c r="M592" i="14"/>
  <c r="J592" i="14"/>
  <c r="F592" i="14"/>
  <c r="N592" i="14" s="1"/>
  <c r="M194" i="14"/>
  <c r="J194" i="14"/>
  <c r="F194" i="14"/>
  <c r="M181" i="14"/>
  <c r="J181" i="14"/>
  <c r="F181" i="14"/>
  <c r="M244" i="14"/>
  <c r="J244" i="14"/>
  <c r="F244" i="14"/>
  <c r="M386" i="14"/>
  <c r="J386" i="14"/>
  <c r="F386" i="14"/>
  <c r="M140" i="14"/>
  <c r="J140" i="14"/>
  <c r="F140" i="14"/>
  <c r="M240" i="14"/>
  <c r="J240" i="14"/>
  <c r="F240" i="14"/>
  <c r="N240" i="14" s="1"/>
  <c r="M224" i="14"/>
  <c r="J224" i="14"/>
  <c r="F224" i="14"/>
  <c r="M438" i="14"/>
  <c r="J438" i="14"/>
  <c r="F438" i="14"/>
  <c r="N438" i="14" s="1"/>
  <c r="M381" i="14"/>
  <c r="J381" i="14"/>
  <c r="F381" i="14"/>
  <c r="M603" i="14"/>
  <c r="J603" i="14"/>
  <c r="F603" i="14"/>
  <c r="N603" i="14" s="1"/>
  <c r="M14" i="14"/>
  <c r="J14" i="14"/>
  <c r="F14" i="14"/>
  <c r="M111" i="14"/>
  <c r="J111" i="14"/>
  <c r="F111" i="14"/>
  <c r="N111" i="14" s="1"/>
  <c r="M442" i="14"/>
  <c r="J442" i="14"/>
  <c r="F442" i="14"/>
  <c r="M274" i="14"/>
  <c r="J274" i="14"/>
  <c r="F274" i="14"/>
  <c r="M155" i="14"/>
  <c r="J155" i="14"/>
  <c r="F155" i="14"/>
  <c r="M231" i="14"/>
  <c r="J231" i="14"/>
  <c r="F231" i="14"/>
  <c r="M98" i="14"/>
  <c r="J98" i="14"/>
  <c r="F98" i="14"/>
  <c r="M500" i="14"/>
  <c r="J500" i="14"/>
  <c r="F500" i="14"/>
  <c r="M509" i="14"/>
  <c r="J509" i="14"/>
  <c r="F509" i="14"/>
  <c r="M396" i="14"/>
  <c r="J396" i="14"/>
  <c r="F396" i="14"/>
  <c r="M171" i="14"/>
  <c r="J171" i="14"/>
  <c r="F171" i="14"/>
  <c r="M256" i="14"/>
  <c r="J256" i="14"/>
  <c r="F256" i="14"/>
  <c r="M113" i="14"/>
  <c r="J113" i="14"/>
  <c r="F113" i="14"/>
  <c r="M490" i="14"/>
  <c r="J490" i="14"/>
  <c r="F490" i="14"/>
  <c r="M168" i="14"/>
  <c r="J168" i="14"/>
  <c r="F168" i="14"/>
  <c r="M269" i="14"/>
  <c r="J269" i="14"/>
  <c r="F269" i="14"/>
  <c r="M338" i="14"/>
  <c r="J338" i="14"/>
  <c r="F338" i="14"/>
  <c r="M211" i="14"/>
  <c r="J211" i="14"/>
  <c r="F211" i="14"/>
  <c r="M35" i="14"/>
  <c r="J35" i="14"/>
  <c r="F35" i="14"/>
  <c r="M531" i="14"/>
  <c r="J531" i="14"/>
  <c r="F531" i="14"/>
  <c r="M69" i="14"/>
  <c r="J69" i="14"/>
  <c r="F69" i="14"/>
  <c r="M258" i="14"/>
  <c r="J258" i="14"/>
  <c r="F258" i="14"/>
  <c r="M569" i="14"/>
  <c r="J569" i="14"/>
  <c r="F569" i="14"/>
  <c r="M629" i="14"/>
  <c r="J629" i="14"/>
  <c r="F629" i="14"/>
  <c r="M450" i="14"/>
  <c r="J450" i="14"/>
  <c r="F450" i="14"/>
  <c r="M13" i="14"/>
  <c r="J13" i="14"/>
  <c r="F13" i="14"/>
  <c r="M534" i="14"/>
  <c r="J534" i="14"/>
  <c r="F534" i="14"/>
  <c r="M482" i="14"/>
  <c r="J482" i="14"/>
  <c r="F482" i="14"/>
  <c r="M350" i="14"/>
  <c r="J350" i="14"/>
  <c r="F350" i="14"/>
  <c r="M542" i="14"/>
  <c r="J542" i="14"/>
  <c r="F542" i="14"/>
  <c r="M452" i="14"/>
  <c r="J452" i="14"/>
  <c r="F452" i="14"/>
  <c r="M486" i="14"/>
  <c r="J486" i="14"/>
  <c r="F486" i="14"/>
  <c r="M100" i="14"/>
  <c r="J100" i="14"/>
  <c r="F100" i="14"/>
  <c r="M136" i="14"/>
  <c r="J136" i="14"/>
  <c r="F136" i="14"/>
  <c r="M453" i="14"/>
  <c r="J453" i="14"/>
  <c r="F453" i="14"/>
  <c r="M415" i="14"/>
  <c r="J415" i="14"/>
  <c r="F415" i="14"/>
  <c r="M266" i="14"/>
  <c r="J266" i="14"/>
  <c r="F266" i="14"/>
  <c r="M278" i="14"/>
  <c r="J278" i="14"/>
  <c r="F278" i="14"/>
  <c r="M528" i="14"/>
  <c r="J528" i="14"/>
  <c r="F528" i="14"/>
  <c r="M45" i="14"/>
  <c r="J45" i="14"/>
  <c r="F45" i="14"/>
  <c r="M65" i="14"/>
  <c r="J65" i="14"/>
  <c r="F65" i="14"/>
  <c r="M460" i="14"/>
  <c r="J460" i="14"/>
  <c r="F460" i="14"/>
  <c r="M419" i="14"/>
  <c r="J419" i="14"/>
  <c r="F419" i="14"/>
  <c r="M107" i="14"/>
  <c r="J107" i="14"/>
  <c r="F107" i="14"/>
  <c r="M631" i="14"/>
  <c r="J631" i="14"/>
  <c r="F631" i="14"/>
  <c r="M226" i="14"/>
  <c r="J226" i="14"/>
  <c r="F226" i="14"/>
  <c r="M192" i="14"/>
  <c r="J192" i="14"/>
  <c r="F192" i="14"/>
  <c r="M391" i="14"/>
  <c r="J391" i="14"/>
  <c r="F391" i="14"/>
  <c r="M374" i="14"/>
  <c r="J374" i="14"/>
  <c r="F374" i="14"/>
  <c r="M522" i="14"/>
  <c r="J522" i="14"/>
  <c r="F522" i="14"/>
  <c r="M537" i="14"/>
  <c r="J537" i="14"/>
  <c r="F537" i="14"/>
  <c r="M84" i="14"/>
  <c r="J84" i="14"/>
  <c r="F84" i="14"/>
  <c r="M575" i="14"/>
  <c r="J575" i="14"/>
  <c r="F575" i="14"/>
  <c r="M191" i="14"/>
  <c r="J191" i="14"/>
  <c r="F191" i="14"/>
  <c r="M516" i="14"/>
  <c r="J516" i="14"/>
  <c r="F516" i="14"/>
  <c r="M242" i="14"/>
  <c r="J242" i="14"/>
  <c r="F242" i="14"/>
  <c r="M265" i="14"/>
  <c r="J265" i="14"/>
  <c r="F265" i="14"/>
  <c r="M373" i="14"/>
  <c r="J373" i="14"/>
  <c r="F373" i="14"/>
  <c r="M302" i="14"/>
  <c r="J302" i="14"/>
  <c r="F302" i="14"/>
  <c r="M248" i="14"/>
  <c r="J248" i="14"/>
  <c r="F248" i="14"/>
  <c r="M247" i="14"/>
  <c r="J247" i="14"/>
  <c r="F247" i="14"/>
  <c r="M311" i="14"/>
  <c r="J311" i="14"/>
  <c r="F311" i="14"/>
  <c r="M538" i="14"/>
  <c r="J538" i="14"/>
  <c r="F538" i="14"/>
  <c r="M366" i="14"/>
  <c r="J366" i="14"/>
  <c r="F366" i="14"/>
  <c r="M91" i="14"/>
  <c r="J91" i="14"/>
  <c r="F91" i="14"/>
  <c r="M541" i="14"/>
  <c r="J541" i="14"/>
  <c r="F541" i="14"/>
  <c r="M320" i="14"/>
  <c r="J320" i="14"/>
  <c r="F320" i="14"/>
  <c r="M101" i="14"/>
  <c r="J101" i="14"/>
  <c r="F101" i="14"/>
  <c r="M535" i="14"/>
  <c r="J535" i="14"/>
  <c r="F535" i="14"/>
  <c r="M413" i="14"/>
  <c r="J413" i="14"/>
  <c r="F413" i="14"/>
  <c r="M444" i="14"/>
  <c r="J444" i="14"/>
  <c r="F444" i="14"/>
  <c r="M406" i="14"/>
  <c r="J406" i="14"/>
  <c r="F406" i="14"/>
  <c r="M349" i="14"/>
  <c r="J349" i="14"/>
  <c r="F349" i="14"/>
  <c r="M38" i="14"/>
  <c r="J38" i="14"/>
  <c r="F38" i="14"/>
  <c r="M530" i="14"/>
  <c r="J530" i="14"/>
  <c r="F530" i="14"/>
  <c r="M12" i="14"/>
  <c r="J12" i="14"/>
  <c r="F12" i="14"/>
  <c r="M568" i="14"/>
  <c r="J568" i="14"/>
  <c r="F568" i="14"/>
  <c r="M543" i="14"/>
  <c r="J543" i="14"/>
  <c r="F543" i="14"/>
  <c r="M429" i="14"/>
  <c r="J429" i="14"/>
  <c r="F429" i="14"/>
  <c r="M305" i="14"/>
  <c r="J305" i="14"/>
  <c r="F305" i="14"/>
  <c r="M437" i="14"/>
  <c r="J437" i="14"/>
  <c r="F437" i="14"/>
  <c r="M352" i="14"/>
  <c r="J352" i="14"/>
  <c r="F352" i="14"/>
  <c r="M448" i="14"/>
  <c r="J448" i="14"/>
  <c r="F448" i="14"/>
  <c r="M289" i="14"/>
  <c r="J289" i="14"/>
  <c r="F289" i="14"/>
  <c r="M173" i="14"/>
  <c r="J173" i="14"/>
  <c r="F173" i="14"/>
  <c r="M639" i="14"/>
  <c r="J639" i="14"/>
  <c r="F639" i="14"/>
  <c r="M587" i="14"/>
  <c r="J587" i="14"/>
  <c r="F587" i="14"/>
  <c r="M204" i="14"/>
  <c r="J204" i="14"/>
  <c r="F204" i="14"/>
  <c r="M207" i="14"/>
  <c r="J207" i="14"/>
  <c r="F207" i="14"/>
  <c r="M428" i="14"/>
  <c r="J428" i="14"/>
  <c r="F428" i="14"/>
  <c r="M393" i="14"/>
  <c r="J393" i="14"/>
  <c r="F393" i="14"/>
  <c r="M46" i="14"/>
  <c r="J46" i="14"/>
  <c r="F46" i="14"/>
  <c r="M401" i="14"/>
  <c r="J401" i="14"/>
  <c r="F401" i="14"/>
  <c r="M130" i="14"/>
  <c r="J130" i="14"/>
  <c r="F130" i="14"/>
  <c r="M436" i="14"/>
  <c r="J436" i="14"/>
  <c r="F436" i="14"/>
  <c r="M76" i="14"/>
  <c r="J76" i="14"/>
  <c r="F76" i="14"/>
  <c r="M425" i="14"/>
  <c r="J425" i="14"/>
  <c r="F425" i="14"/>
  <c r="M380" i="14"/>
  <c r="J380" i="14"/>
  <c r="F380" i="14"/>
  <c r="M122" i="14"/>
  <c r="J122" i="14"/>
  <c r="F122" i="14"/>
  <c r="M533" i="14"/>
  <c r="J533" i="14"/>
  <c r="F533" i="14"/>
  <c r="M166" i="14"/>
  <c r="J166" i="14"/>
  <c r="F166" i="14"/>
  <c r="M68" i="14"/>
  <c r="J68" i="14"/>
  <c r="F68" i="14"/>
  <c r="M466" i="14"/>
  <c r="J466" i="14"/>
  <c r="F466" i="14"/>
  <c r="M153" i="14"/>
  <c r="J153" i="14"/>
  <c r="F153" i="14"/>
  <c r="M526" i="14"/>
  <c r="J526" i="14"/>
  <c r="F526" i="14"/>
  <c r="M470" i="14"/>
  <c r="J470" i="14"/>
  <c r="F470" i="14"/>
  <c r="M230" i="14"/>
  <c r="J230" i="14"/>
  <c r="F230" i="14"/>
  <c r="M287" i="14"/>
  <c r="J287" i="14"/>
  <c r="F287" i="14"/>
  <c r="M129" i="14"/>
  <c r="J129" i="14"/>
  <c r="F129" i="14"/>
  <c r="M151" i="14"/>
  <c r="J151" i="14"/>
  <c r="F151" i="14"/>
  <c r="M139" i="14"/>
  <c r="J139" i="14"/>
  <c r="F139" i="14"/>
  <c r="M128" i="14"/>
  <c r="J128" i="14"/>
  <c r="F128" i="14"/>
  <c r="M511" i="14"/>
  <c r="J511" i="14"/>
  <c r="F511" i="14"/>
  <c r="M445" i="14"/>
  <c r="J445" i="14"/>
  <c r="F445" i="14"/>
  <c r="M184" i="14"/>
  <c r="J184" i="14"/>
  <c r="F184" i="14"/>
  <c r="M106" i="14"/>
  <c r="J106" i="14"/>
  <c r="F106" i="14"/>
  <c r="M383" i="14"/>
  <c r="J383" i="14"/>
  <c r="F383" i="14"/>
  <c r="M375" i="14"/>
  <c r="J375" i="14"/>
  <c r="F375" i="14"/>
  <c r="M316" i="14"/>
  <c r="J316" i="14"/>
  <c r="F316" i="14"/>
  <c r="M102" i="14"/>
  <c r="J102" i="14"/>
  <c r="F102" i="14"/>
  <c r="M589" i="14"/>
  <c r="J589" i="14"/>
  <c r="F589" i="14"/>
  <c r="M368" i="14"/>
  <c r="J368" i="14"/>
  <c r="F368" i="14"/>
  <c r="M56" i="14"/>
  <c r="J56" i="14"/>
  <c r="F56" i="14"/>
  <c r="M60" i="14"/>
  <c r="J60" i="14"/>
  <c r="F60" i="14"/>
  <c r="M112" i="14"/>
  <c r="J112" i="14"/>
  <c r="F112" i="14"/>
  <c r="M221" i="14"/>
  <c r="J221" i="14"/>
  <c r="F221" i="14"/>
  <c r="M179" i="14"/>
  <c r="J179" i="14"/>
  <c r="F179" i="14"/>
  <c r="M583" i="14"/>
  <c r="J583" i="14"/>
  <c r="F583" i="14"/>
  <c r="M18" i="14"/>
  <c r="J18" i="14"/>
  <c r="F18" i="14"/>
  <c r="M567" i="14"/>
  <c r="J567" i="14"/>
  <c r="F567" i="14"/>
  <c r="M496" i="14"/>
  <c r="J496" i="14"/>
  <c r="F496" i="14"/>
  <c r="M121" i="14"/>
  <c r="J121" i="14"/>
  <c r="F121" i="14"/>
  <c r="N121" i="14" s="1"/>
  <c r="M498" i="14"/>
  <c r="J498" i="14"/>
  <c r="F498" i="14"/>
  <c r="M276" i="14"/>
  <c r="J276" i="14"/>
  <c r="F276" i="14"/>
  <c r="N276" i="14" s="1"/>
  <c r="M296" i="14"/>
  <c r="J296" i="14"/>
  <c r="F296" i="14"/>
  <c r="M218" i="14"/>
  <c r="J218" i="14"/>
  <c r="F218" i="14"/>
  <c r="M80" i="14"/>
  <c r="J80" i="14"/>
  <c r="F80" i="14"/>
  <c r="M426" i="14"/>
  <c r="J426" i="14"/>
  <c r="F426" i="14"/>
  <c r="M347" i="14"/>
  <c r="J347" i="14"/>
  <c r="F347" i="14"/>
  <c r="M506" i="14"/>
  <c r="J506" i="14"/>
  <c r="F506" i="14"/>
  <c r="M285" i="14"/>
  <c r="J285" i="14"/>
  <c r="F285" i="14"/>
  <c r="M623" i="14"/>
  <c r="J623" i="14"/>
  <c r="F623" i="14"/>
  <c r="M219" i="14"/>
  <c r="J219" i="14"/>
  <c r="F219" i="14"/>
  <c r="M351" i="14"/>
  <c r="J351" i="14"/>
  <c r="F351" i="14"/>
  <c r="M440" i="14"/>
  <c r="J440" i="14"/>
  <c r="F440" i="14"/>
  <c r="M108" i="14"/>
  <c r="J108" i="14"/>
  <c r="F108" i="14"/>
  <c r="M461" i="14"/>
  <c r="J461" i="14"/>
  <c r="F461" i="14"/>
  <c r="M540" i="14"/>
  <c r="J540" i="14"/>
  <c r="F540" i="14"/>
  <c r="M28" i="14"/>
  <c r="J28" i="14"/>
  <c r="F28" i="14"/>
  <c r="M411" i="14"/>
  <c r="J411" i="14"/>
  <c r="F411" i="14"/>
  <c r="M378" i="14"/>
  <c r="J378" i="14"/>
  <c r="F378" i="14"/>
  <c r="M279" i="14"/>
  <c r="J279" i="14"/>
  <c r="F279" i="14"/>
  <c r="M64" i="14"/>
  <c r="J64" i="14"/>
  <c r="F64" i="14"/>
  <c r="M134" i="14"/>
  <c r="J134" i="14"/>
  <c r="F134" i="14"/>
  <c r="M75" i="14"/>
  <c r="J75" i="14"/>
  <c r="F75" i="14"/>
  <c r="M21" i="14"/>
  <c r="J21" i="14"/>
  <c r="F21" i="14"/>
  <c r="M243" i="14"/>
  <c r="J243" i="14"/>
  <c r="F243" i="14"/>
  <c r="M598" i="14"/>
  <c r="J598" i="14"/>
  <c r="F598" i="14"/>
  <c r="M554" i="14"/>
  <c r="J554" i="14"/>
  <c r="F554" i="14"/>
  <c r="M27" i="14"/>
  <c r="J27" i="14"/>
  <c r="F27" i="14"/>
  <c r="M78" i="14"/>
  <c r="J78" i="14"/>
  <c r="F78" i="14"/>
  <c r="M169" i="14"/>
  <c r="J169" i="14"/>
  <c r="F169" i="14"/>
  <c r="M322" i="14"/>
  <c r="J322" i="14"/>
  <c r="F322" i="14"/>
  <c r="M585" i="14"/>
  <c r="J585" i="14"/>
  <c r="F585" i="14"/>
  <c r="M137" i="14"/>
  <c r="J137" i="14"/>
  <c r="F137" i="14"/>
  <c r="M605" i="14"/>
  <c r="J605" i="14"/>
  <c r="F605" i="14"/>
  <c r="M299" i="14"/>
  <c r="J299" i="14"/>
  <c r="F299" i="14"/>
  <c r="M384" i="14"/>
  <c r="J384" i="14"/>
  <c r="F384" i="14"/>
  <c r="M570" i="14"/>
  <c r="J570" i="14"/>
  <c r="F570" i="14"/>
  <c r="M342" i="14"/>
  <c r="J342" i="14"/>
  <c r="F342" i="14"/>
  <c r="M307" i="14"/>
  <c r="J307" i="14"/>
  <c r="F307" i="14"/>
  <c r="M632" i="14"/>
  <c r="J632" i="14"/>
  <c r="F632" i="14"/>
  <c r="M602" i="14"/>
  <c r="J602" i="14"/>
  <c r="F602" i="14"/>
  <c r="M138" i="14"/>
  <c r="J138" i="14"/>
  <c r="F138" i="14"/>
  <c r="M523" i="14"/>
  <c r="J523" i="14"/>
  <c r="F523" i="14"/>
  <c r="M272" i="14"/>
  <c r="J272" i="14"/>
  <c r="F272" i="14"/>
  <c r="M473" i="14"/>
  <c r="J473" i="14"/>
  <c r="F473" i="14"/>
  <c r="M471" i="14"/>
  <c r="J471" i="14"/>
  <c r="F471" i="14"/>
  <c r="M197" i="14"/>
  <c r="J197" i="14"/>
  <c r="F197" i="14"/>
  <c r="F10" i="13"/>
  <c r="N473" i="14" l="1"/>
  <c r="N307" i="14"/>
  <c r="N570" i="14"/>
  <c r="N299" i="14"/>
  <c r="N137" i="14"/>
  <c r="N75" i="14"/>
  <c r="N64" i="14"/>
  <c r="N378" i="14"/>
  <c r="N393" i="14"/>
  <c r="N207" i="14"/>
  <c r="N587" i="14"/>
  <c r="N173" i="14"/>
  <c r="N448" i="14"/>
  <c r="N437" i="14"/>
  <c r="N429" i="14"/>
  <c r="N91" i="14"/>
  <c r="N538" i="14"/>
  <c r="N247" i="14"/>
  <c r="N302" i="14"/>
  <c r="N265" i="14"/>
  <c r="N516" i="14"/>
  <c r="N537" i="14"/>
  <c r="N374" i="14"/>
  <c r="N192" i="14"/>
  <c r="N419" i="14"/>
  <c r="N100" i="14"/>
  <c r="N168" i="14"/>
  <c r="N113" i="14"/>
  <c r="N171" i="14"/>
  <c r="N509" i="14"/>
  <c r="N98" i="14"/>
  <c r="N155" i="14"/>
  <c r="N103" i="14"/>
  <c r="N249" i="14"/>
  <c r="N135" i="14"/>
  <c r="N66" i="14"/>
  <c r="N360" i="14"/>
  <c r="N521" i="14"/>
  <c r="N588" i="14"/>
  <c r="N594" i="14"/>
  <c r="N539" i="14"/>
  <c r="N620" i="14"/>
  <c r="N254" i="14"/>
  <c r="N635" i="14"/>
  <c r="N339" i="14"/>
  <c r="N513" i="14"/>
  <c r="N489" i="14"/>
  <c r="N441" i="14"/>
  <c r="N402" i="14"/>
  <c r="N19" i="14"/>
  <c r="N362" i="14"/>
  <c r="N547" i="14"/>
  <c r="N20" i="14"/>
  <c r="N480" i="14"/>
  <c r="N412" i="14"/>
  <c r="N359" i="14"/>
  <c r="N558" i="14"/>
  <c r="N51" i="14"/>
  <c r="N622" i="14"/>
  <c r="N354" i="14"/>
  <c r="N198" i="14"/>
  <c r="N321" i="14"/>
  <c r="N25" i="14"/>
  <c r="N612" i="14"/>
  <c r="N403" i="14"/>
  <c r="N277" i="14"/>
  <c r="N45" i="14"/>
  <c r="N255" i="14"/>
  <c r="N89" i="14"/>
  <c r="N392" i="14"/>
  <c r="N638" i="14"/>
  <c r="N400" i="14"/>
  <c r="N628" i="14"/>
  <c r="N28" i="14"/>
  <c r="N219" i="14"/>
  <c r="N614" i="14"/>
  <c r="N449" i="14"/>
  <c r="N117" i="14"/>
  <c r="N505" i="14"/>
  <c r="N471" i="14"/>
  <c r="N272" i="14"/>
  <c r="N138" i="14"/>
  <c r="N632" i="14"/>
  <c r="N342" i="14"/>
  <c r="N384" i="14"/>
  <c r="N605" i="14"/>
  <c r="N585" i="14"/>
  <c r="N169" i="14"/>
  <c r="N27" i="14"/>
  <c r="N598" i="14"/>
  <c r="N21" i="14"/>
  <c r="N134" i="14"/>
  <c r="N279" i="14"/>
  <c r="N411" i="14"/>
  <c r="N540" i="14"/>
  <c r="N108" i="14"/>
  <c r="N351" i="14"/>
  <c r="N623" i="14"/>
  <c r="N506" i="14"/>
  <c r="N426" i="14"/>
  <c r="N218" i="14"/>
  <c r="N567" i="14"/>
  <c r="N583" i="14"/>
  <c r="N221" i="14"/>
  <c r="N60" i="14"/>
  <c r="N368" i="14"/>
  <c r="N102" i="14"/>
  <c r="N375" i="14"/>
  <c r="N106" i="14"/>
  <c r="N445" i="14"/>
  <c r="N128" i="14"/>
  <c r="N151" i="14"/>
  <c r="N287" i="14"/>
  <c r="N470" i="14"/>
  <c r="N153" i="14"/>
  <c r="N68" i="14"/>
  <c r="N533" i="14"/>
  <c r="N380" i="14"/>
  <c r="N76" i="14"/>
  <c r="N130" i="14"/>
  <c r="N46" i="14"/>
  <c r="N428" i="14"/>
  <c r="N204" i="14"/>
  <c r="N639" i="14"/>
  <c r="N289" i="14"/>
  <c r="N352" i="14"/>
  <c r="N305" i="14"/>
  <c r="N543" i="14"/>
  <c r="N12" i="14"/>
  <c r="N38" i="14"/>
  <c r="N406" i="14"/>
  <c r="N413" i="14"/>
  <c r="N101" i="14"/>
  <c r="N541" i="14"/>
  <c r="N366" i="14"/>
  <c r="N311" i="14"/>
  <c r="N248" i="14"/>
  <c r="N373" i="14"/>
  <c r="N242" i="14"/>
  <c r="N191" i="14"/>
  <c r="N84" i="14"/>
  <c r="N522" i="14"/>
  <c r="N391" i="14"/>
  <c r="N226" i="14"/>
  <c r="N107" i="14"/>
  <c r="N460" i="14"/>
  <c r="N278" i="14"/>
  <c r="N415" i="14"/>
  <c r="N136" i="14"/>
  <c r="N486" i="14"/>
  <c r="N542" i="14"/>
  <c r="N482" i="14"/>
  <c r="N13" i="14"/>
  <c r="N629" i="14"/>
  <c r="N258" i="14"/>
  <c r="N531" i="14"/>
  <c r="N211" i="14"/>
  <c r="N269" i="14"/>
  <c r="N490" i="14"/>
  <c r="N256" i="14"/>
  <c r="N396" i="14"/>
  <c r="N500" i="14"/>
  <c r="N231" i="14"/>
  <c r="N274" i="14"/>
  <c r="N386" i="14"/>
  <c r="N181" i="14"/>
  <c r="N519" i="14"/>
  <c r="N197" i="14"/>
  <c r="N523" i="14"/>
  <c r="N602" i="14"/>
  <c r="N322" i="14"/>
  <c r="N78" i="14"/>
  <c r="N554" i="14"/>
  <c r="N243" i="14"/>
  <c r="N461" i="14"/>
  <c r="N440" i="14"/>
  <c r="N285" i="14"/>
  <c r="N347" i="14"/>
  <c r="N80" i="14"/>
  <c r="N296" i="14"/>
  <c r="N498" i="14"/>
  <c r="N496" i="14"/>
  <c r="N18" i="14"/>
  <c r="N179" i="14"/>
  <c r="N112" i="14"/>
  <c r="N56" i="14"/>
  <c r="N589" i="14"/>
  <c r="N316" i="14"/>
  <c r="N383" i="14"/>
  <c r="N184" i="14"/>
  <c r="N511" i="14"/>
  <c r="N139" i="14"/>
  <c r="N129" i="14"/>
  <c r="N230" i="14"/>
  <c r="N526" i="14"/>
  <c r="N466" i="14"/>
  <c r="N166" i="14"/>
  <c r="N122" i="14"/>
  <c r="N425" i="14"/>
  <c r="N436" i="14"/>
  <c r="N401" i="14"/>
  <c r="N568" i="14"/>
  <c r="N530" i="14"/>
  <c r="N349" i="14"/>
  <c r="N444" i="14"/>
  <c r="N535" i="14"/>
  <c r="N320" i="14"/>
  <c r="N631" i="14"/>
  <c r="N65" i="14"/>
  <c r="N528" i="14"/>
  <c r="N266" i="14"/>
  <c r="N453" i="14"/>
  <c r="N452" i="14"/>
  <c r="N350" i="14"/>
  <c r="N534" i="14"/>
  <c r="N450" i="14"/>
  <c r="N569" i="14"/>
  <c r="N69" i="14"/>
  <c r="N35" i="14"/>
  <c r="N338" i="14"/>
  <c r="N442" i="14"/>
  <c r="N14" i="14"/>
  <c r="N381" i="14"/>
  <c r="N224" i="14"/>
  <c r="N140" i="14"/>
  <c r="N244" i="14"/>
  <c r="N194" i="14"/>
  <c r="N370" i="14"/>
  <c r="N96" i="14"/>
  <c r="N443" i="14"/>
  <c r="N409" i="14"/>
  <c r="N559" i="14"/>
  <c r="N574" i="14"/>
  <c r="N95" i="14"/>
  <c r="N93" i="14"/>
  <c r="N62" i="14"/>
  <c r="N358" i="14"/>
  <c r="N481" i="14"/>
  <c r="N268" i="14"/>
  <c r="N317" i="14"/>
  <c r="N579" i="14"/>
  <c r="N229" i="14"/>
  <c r="N70" i="14"/>
  <c r="N517" i="14"/>
  <c r="N491" i="14"/>
  <c r="N200" i="14"/>
  <c r="N235" i="14"/>
  <c r="N591" i="14"/>
  <c r="N41" i="14"/>
  <c r="N310" i="14"/>
  <c r="N469" i="14"/>
  <c r="N110" i="14"/>
  <c r="N550" i="14"/>
  <c r="N361" i="14"/>
  <c r="N385" i="14"/>
  <c r="N315" i="14"/>
  <c r="N580" i="14"/>
  <c r="N114" i="14"/>
  <c r="N26" i="14"/>
  <c r="N573" i="14"/>
  <c r="N73" i="14"/>
  <c r="N363" i="14"/>
  <c r="N640" i="14"/>
  <c r="N502" i="14"/>
  <c r="N236" i="14"/>
  <c r="N524" i="14"/>
  <c r="N206" i="14"/>
  <c r="N125" i="14"/>
  <c r="N304" i="14"/>
  <c r="N555" i="14"/>
  <c r="N414" i="14"/>
  <c r="N422" i="14"/>
  <c r="N344" i="14"/>
  <c r="N250" i="14"/>
  <c r="N57" i="14"/>
  <c r="N131" i="14"/>
  <c r="N332" i="14"/>
  <c r="N180" i="14"/>
  <c r="N459" i="14"/>
  <c r="N314" i="14"/>
  <c r="N601" i="14"/>
  <c r="N608" i="14"/>
  <c r="N446" i="14"/>
  <c r="N549" i="14"/>
  <c r="N71" i="14"/>
  <c r="N565" i="14"/>
  <c r="N199" i="14"/>
  <c r="N633" i="14"/>
  <c r="N544" i="14"/>
  <c r="N208" i="14"/>
  <c r="N627" i="14"/>
  <c r="N74" i="14"/>
  <c r="N479" i="14"/>
  <c r="N237" i="14"/>
  <c r="N301" i="14"/>
  <c r="N15" i="14"/>
  <c r="N340" i="14"/>
  <c r="N202" i="14"/>
  <c r="N216" i="14"/>
  <c r="N312" i="14"/>
  <c r="N182" i="14"/>
  <c r="N303" i="14"/>
  <c r="N487" i="14"/>
  <c r="N610" i="14"/>
  <c r="N275" i="14"/>
  <c r="N546" i="14"/>
  <c r="N159" i="14"/>
  <c r="N11" i="14"/>
  <c r="N282" i="14"/>
  <c r="N563" i="14"/>
  <c r="N52" i="14"/>
  <c r="N154" i="14"/>
  <c r="N348" i="14"/>
  <c r="N88" i="14"/>
  <c r="N225" i="14"/>
  <c r="N371" i="14"/>
  <c r="N454" i="14"/>
  <c r="N398" i="14"/>
  <c r="N251" i="14"/>
  <c r="N556" i="14"/>
  <c r="N464" i="14"/>
  <c r="N515" i="14"/>
  <c r="N493" i="14"/>
  <c r="N323" i="14"/>
  <c r="N609" i="14"/>
  <c r="N571" i="14"/>
  <c r="N67" i="14"/>
  <c r="N210" i="14"/>
  <c r="N353" i="14"/>
  <c r="N313" i="14"/>
  <c r="N284" i="14"/>
  <c r="N82" i="14"/>
  <c r="N50" i="14"/>
  <c r="N115" i="14"/>
  <c r="N327" i="14"/>
  <c r="N116" i="14"/>
  <c r="N288" i="14"/>
  <c r="N626" i="14"/>
  <c r="N577" i="14"/>
  <c r="N439" i="14"/>
  <c r="N295" i="14"/>
  <c r="N176" i="14"/>
  <c r="N387" i="14"/>
  <c r="N261" i="14"/>
  <c r="N47" i="14"/>
  <c r="N379" i="14"/>
  <c r="N474" i="14"/>
  <c r="N178" i="14"/>
  <c r="N408" i="14"/>
  <c r="N203" i="14"/>
  <c r="N329" i="14"/>
  <c r="N195" i="14"/>
  <c r="N584" i="14"/>
  <c r="N306" i="14"/>
  <c r="N119" i="14"/>
  <c r="N271" i="14"/>
  <c r="N189" i="14"/>
  <c r="N630" i="14"/>
  <c r="N483" i="14"/>
  <c r="N636" i="14"/>
  <c r="N132" i="14"/>
  <c r="N457" i="14"/>
  <c r="N300" i="14"/>
  <c r="N220" i="14"/>
  <c r="N388" i="14"/>
  <c r="N389" i="14"/>
  <c r="N10" i="14"/>
  <c r="N142" i="14"/>
  <c r="N31" i="14"/>
  <c r="N456" i="14"/>
  <c r="N257" i="14"/>
  <c r="N433" i="14"/>
  <c r="N24" i="14"/>
  <c r="N615" i="14"/>
  <c r="N495" i="14"/>
  <c r="N262" i="14"/>
  <c r="N48" i="14"/>
  <c r="N118" i="14"/>
  <c r="N29" i="14"/>
  <c r="N23" i="14"/>
  <c r="N525" i="14"/>
  <c r="N514" i="14"/>
  <c r="N488" i="14"/>
  <c r="N582" i="14"/>
  <c r="N183" i="14"/>
  <c r="N581" i="14"/>
  <c r="N600" i="14"/>
  <c r="N292" i="14"/>
  <c r="N367" i="14"/>
  <c r="N529" i="14"/>
  <c r="N39" i="14"/>
  <c r="N167" i="14"/>
  <c r="N616" i="14"/>
  <c r="N472" i="14"/>
  <c r="N578" i="14"/>
  <c r="N507" i="14"/>
  <c r="N238" i="14"/>
  <c r="N477" i="14"/>
  <c r="N49" i="14"/>
  <c r="N399" i="14"/>
  <c r="N432" i="14"/>
  <c r="N328" i="14"/>
  <c r="N294" i="14"/>
  <c r="N215" i="14"/>
  <c r="N465" i="14"/>
  <c r="N551" i="14"/>
  <c r="N145" i="14"/>
  <c r="N434" i="14"/>
  <c r="N185" i="14"/>
  <c r="N36" i="14"/>
  <c r="N149" i="14"/>
  <c r="N156" i="14"/>
  <c r="N44" i="14"/>
  <c r="N356" i="14"/>
  <c r="N17" i="14"/>
  <c r="N536" i="14"/>
  <c r="N333" i="14"/>
  <c r="N150" i="14"/>
  <c r="N148" i="14"/>
  <c r="N141" i="14"/>
  <c r="N37" i="14"/>
  <c r="N144" i="14"/>
  <c r="N33" i="14"/>
  <c r="N97" i="14"/>
  <c r="N212" i="14"/>
  <c r="N163" i="14"/>
  <c r="N336" i="14"/>
  <c r="N127" i="14"/>
  <c r="N458" i="14"/>
  <c r="N86" i="14"/>
  <c r="N564" i="14"/>
  <c r="N245" i="14"/>
  <c r="N435" i="14"/>
  <c r="N85" i="14"/>
  <c r="N281" i="14"/>
  <c r="N77" i="14"/>
  <c r="N467" i="14"/>
  <c r="N105" i="14"/>
  <c r="N188" i="14"/>
  <c r="N273" i="14"/>
  <c r="N512" i="14"/>
  <c r="N246" i="14"/>
  <c r="N234" i="14"/>
  <c r="N63" i="14"/>
  <c r="N126" i="14"/>
  <c r="N53" i="14"/>
  <c r="N560" i="14"/>
  <c r="N451" i="14"/>
  <c r="N334" i="14"/>
  <c r="N501" i="14"/>
  <c r="N147" i="14"/>
  <c r="N267" i="14"/>
  <c r="N357" i="14"/>
  <c r="N504" i="14"/>
  <c r="N597" i="14"/>
  <c r="N260" i="14"/>
  <c r="N43" i="14"/>
  <c r="N228" i="14"/>
  <c r="N390" i="14"/>
  <c r="N120" i="14"/>
  <c r="N264" i="14"/>
  <c r="N325" i="14"/>
  <c r="N146" i="14"/>
  <c r="N503" i="14"/>
  <c r="N331" i="14"/>
  <c r="N308" i="14"/>
  <c r="N552" i="14"/>
  <c r="N152" i="14"/>
  <c r="N186" i="14"/>
  <c r="N160" i="14"/>
  <c r="N79" i="14"/>
  <c r="N341" i="14"/>
  <c r="N576" i="14"/>
  <c r="N634" i="14"/>
  <c r="N377" i="14"/>
  <c r="N418" i="14"/>
  <c r="N510" i="14"/>
  <c r="N143" i="14"/>
  <c r="N430" i="14"/>
  <c r="N494" i="14"/>
  <c r="N123" i="14"/>
  <c r="N621" i="14"/>
  <c r="N619" i="14"/>
  <c r="N252" i="14"/>
  <c r="N104" i="14"/>
  <c r="N193" i="14"/>
  <c r="N32" i="14"/>
  <c r="N518" i="14"/>
  <c r="N613" i="14"/>
  <c r="N187" i="14"/>
  <c r="N54" i="14"/>
  <c r="N478" i="14"/>
  <c r="N34" i="14"/>
  <c r="N270" i="14"/>
  <c r="N59" i="14"/>
  <c r="N455" i="14"/>
  <c r="N87" i="14"/>
  <c r="N177" i="14"/>
  <c r="N16" i="14"/>
  <c r="N484" i="14"/>
  <c r="N492" i="14"/>
  <c r="N607" i="14"/>
  <c r="N395" i="14"/>
  <c r="N596" i="14"/>
  <c r="N476" i="14"/>
  <c r="N318" i="14"/>
  <c r="N241" i="14"/>
  <c r="N157" i="14"/>
  <c r="N164" i="14"/>
  <c r="N499" i="14"/>
  <c r="N611" i="14"/>
  <c r="N165" i="14"/>
  <c r="N590" i="14"/>
  <c r="N369" i="14"/>
  <c r="N462" i="14"/>
  <c r="N404" i="14"/>
  <c r="N566" i="14"/>
  <c r="N421" i="14"/>
  <c r="N290" i="14"/>
  <c r="N423" i="14"/>
  <c r="N217" i="14"/>
  <c r="N593" i="14"/>
  <c r="N263" i="14"/>
  <c r="N410" i="14"/>
  <c r="N545" i="14"/>
  <c r="N520" i="14"/>
  <c r="N30" i="14"/>
  <c r="N475" i="14"/>
  <c r="N337" i="14"/>
  <c r="L471" i="14"/>
  <c r="L272" i="14"/>
  <c r="L138" i="14"/>
  <c r="L632" i="14"/>
  <c r="L342" i="14"/>
  <c r="L384" i="14"/>
  <c r="L605" i="14"/>
  <c r="L585" i="14"/>
  <c r="L169" i="14"/>
  <c r="L27" i="14"/>
  <c r="L598" i="14"/>
  <c r="L21" i="14"/>
  <c r="L134" i="14"/>
  <c r="L279" i="14"/>
  <c r="L411" i="14"/>
  <c r="L540" i="14"/>
  <c r="L108" i="14"/>
  <c r="L351" i="14"/>
  <c r="L623" i="14"/>
  <c r="L506" i="14"/>
  <c r="L426" i="14"/>
  <c r="L218" i="14"/>
  <c r="L276" i="14"/>
  <c r="L121" i="14"/>
  <c r="L567" i="14"/>
  <c r="L583" i="14"/>
  <c r="L221" i="14"/>
  <c r="L60" i="14"/>
  <c r="L368" i="14"/>
  <c r="L102" i="14"/>
  <c r="L375" i="14"/>
  <c r="L106" i="14"/>
  <c r="L445" i="14"/>
  <c r="L128" i="14"/>
  <c r="L151" i="14"/>
  <c r="L287" i="14"/>
  <c r="L470" i="14"/>
  <c r="L153" i="14"/>
  <c r="L68" i="14"/>
  <c r="L533" i="14"/>
  <c r="L380" i="14"/>
  <c r="L76" i="14"/>
  <c r="L130" i="14"/>
  <c r="L46" i="14"/>
  <c r="L428" i="14"/>
  <c r="L204" i="14"/>
  <c r="L639" i="14"/>
  <c r="L289" i="14"/>
  <c r="L352" i="14"/>
  <c r="L305" i="14"/>
  <c r="L543" i="14"/>
  <c r="L12" i="14"/>
  <c r="L38" i="14"/>
  <c r="L406" i="14"/>
  <c r="L413" i="14"/>
  <c r="L101" i="14"/>
  <c r="L541" i="14"/>
  <c r="L366" i="14"/>
  <c r="L311" i="14"/>
  <c r="L248" i="14"/>
  <c r="L373" i="14"/>
  <c r="L242" i="14"/>
  <c r="L191" i="14"/>
  <c r="L197" i="14"/>
  <c r="L473" i="14"/>
  <c r="L523" i="14"/>
  <c r="L602" i="14"/>
  <c r="L307" i="14"/>
  <c r="L570" i="14"/>
  <c r="L299" i="14"/>
  <c r="L137" i="14"/>
  <c r="L322" i="14"/>
  <c r="L78" i="14"/>
  <c r="L554" i="14"/>
  <c r="L243" i="14"/>
  <c r="L75" i="14"/>
  <c r="L64" i="14"/>
  <c r="L378" i="14"/>
  <c r="L28" i="14"/>
  <c r="L461" i="14"/>
  <c r="L440" i="14"/>
  <c r="L219" i="14"/>
  <c r="L285" i="14"/>
  <c r="L347" i="14"/>
  <c r="L80" i="14"/>
  <c r="L296" i="14"/>
  <c r="L498" i="14"/>
  <c r="L496" i="14"/>
  <c r="L18" i="14"/>
  <c r="L179" i="14"/>
  <c r="L112" i="14"/>
  <c r="L56" i="14"/>
  <c r="L589" i="14"/>
  <c r="L316" i="14"/>
  <c r="L383" i="14"/>
  <c r="L184" i="14"/>
  <c r="L511" i="14"/>
  <c r="L139" i="14"/>
  <c r="L129" i="14"/>
  <c r="L230" i="14"/>
  <c r="L526" i="14"/>
  <c r="L466" i="14"/>
  <c r="L166" i="14"/>
  <c r="L122" i="14"/>
  <c r="L425" i="14"/>
  <c r="L436" i="14"/>
  <c r="L401" i="14"/>
  <c r="L393" i="14"/>
  <c r="L207" i="14"/>
  <c r="L587" i="14"/>
  <c r="L173" i="14"/>
  <c r="L448" i="14"/>
  <c r="L437" i="14"/>
  <c r="L429" i="14"/>
  <c r="L568" i="14"/>
  <c r="L530" i="14"/>
  <c r="L349" i="14"/>
  <c r="L444" i="14"/>
  <c r="L535" i="14"/>
  <c r="L320" i="14"/>
  <c r="L91" i="14"/>
  <c r="L538" i="14"/>
  <c r="L247" i="14"/>
  <c r="L302" i="14"/>
  <c r="L265" i="14"/>
  <c r="L516" i="14"/>
  <c r="N575" i="14"/>
  <c r="L575" i="14"/>
  <c r="L84" i="14"/>
  <c r="L522" i="14"/>
  <c r="L391" i="14"/>
  <c r="L226" i="14"/>
  <c r="L107" i="14"/>
  <c r="L460" i="14"/>
  <c r="L45" i="14"/>
  <c r="L278" i="14"/>
  <c r="L415" i="14"/>
  <c r="L136" i="14"/>
  <c r="L486" i="14"/>
  <c r="L542" i="14"/>
  <c r="L482" i="14"/>
  <c r="L13" i="14"/>
  <c r="L629" i="14"/>
  <c r="L258" i="14"/>
  <c r="L531" i="14"/>
  <c r="L211" i="14"/>
  <c r="L269" i="14"/>
  <c r="L490" i="14"/>
  <c r="L256" i="14"/>
  <c r="L396" i="14"/>
  <c r="L500" i="14"/>
  <c r="L231" i="14"/>
  <c r="L274" i="14"/>
  <c r="L111" i="14"/>
  <c r="L603" i="14"/>
  <c r="L438" i="14"/>
  <c r="L240" i="14"/>
  <c r="L386" i="14"/>
  <c r="L181" i="14"/>
  <c r="L592" i="14"/>
  <c r="L255" i="14"/>
  <c r="L89" i="14"/>
  <c r="L392" i="14"/>
  <c r="L519" i="14"/>
  <c r="L574" i="14"/>
  <c r="L95" i="14"/>
  <c r="L93" i="14"/>
  <c r="L62" i="14"/>
  <c r="L358" i="14"/>
  <c r="L481" i="14"/>
  <c r="L268" i="14"/>
  <c r="L317" i="14"/>
  <c r="L579" i="14"/>
  <c r="L229" i="14"/>
  <c r="L70" i="14"/>
  <c r="L517" i="14"/>
  <c r="L491" i="14"/>
  <c r="L200" i="14"/>
  <c r="L235" i="14"/>
  <c r="L591" i="14"/>
  <c r="L41" i="14"/>
  <c r="L310" i="14"/>
  <c r="L469" i="14"/>
  <c r="L110" i="14"/>
  <c r="L550" i="14"/>
  <c r="L361" i="14"/>
  <c r="L385" i="14"/>
  <c r="L315" i="14"/>
  <c r="L580" i="14"/>
  <c r="L114" i="14"/>
  <c r="L26" i="14"/>
  <c r="L573" i="14"/>
  <c r="L73" i="14"/>
  <c r="L363" i="14"/>
  <c r="L640" i="14"/>
  <c r="L502" i="14"/>
  <c r="L236" i="14"/>
  <c r="L524" i="14"/>
  <c r="L206" i="14"/>
  <c r="L508" i="14"/>
  <c r="L209" i="14"/>
  <c r="L427" i="14"/>
  <c r="L343" i="14"/>
  <c r="L125" i="14"/>
  <c r="L304" i="14"/>
  <c r="L555" i="14"/>
  <c r="L638" i="14"/>
  <c r="L414" i="14"/>
  <c r="L422" i="14"/>
  <c r="L344" i="14"/>
  <c r="L250" i="14"/>
  <c r="L57" i="14"/>
  <c r="N407" i="14"/>
  <c r="L407" i="14"/>
  <c r="L537" i="14"/>
  <c r="L374" i="14"/>
  <c r="L192" i="14"/>
  <c r="L631" i="14"/>
  <c r="L419" i="14"/>
  <c r="L65" i="14"/>
  <c r="L528" i="14"/>
  <c r="L266" i="14"/>
  <c r="L453" i="14"/>
  <c r="L100" i="14"/>
  <c r="L452" i="14"/>
  <c r="L350" i="14"/>
  <c r="L534" i="14"/>
  <c r="L450" i="14"/>
  <c r="L569" i="14"/>
  <c r="L69" i="14"/>
  <c r="L35" i="14"/>
  <c r="L338" i="14"/>
  <c r="L168" i="14"/>
  <c r="L113" i="14"/>
  <c r="L171" i="14"/>
  <c r="L509" i="14"/>
  <c r="L98" i="14"/>
  <c r="L155" i="14"/>
  <c r="L442" i="14"/>
  <c r="L14" i="14"/>
  <c r="L381" i="14"/>
  <c r="L224" i="14"/>
  <c r="L140" i="14"/>
  <c r="L244" i="14"/>
  <c r="L194" i="14"/>
  <c r="L370" i="14"/>
  <c r="L96" i="14"/>
  <c r="L443" i="14"/>
  <c r="L409" i="14"/>
  <c r="L559" i="14"/>
  <c r="L103" i="14"/>
  <c r="L249" i="14"/>
  <c r="L135" i="14"/>
  <c r="L66" i="14"/>
  <c r="L360" i="14"/>
  <c r="L521" i="14"/>
  <c r="L588" i="14"/>
  <c r="L594" i="14"/>
  <c r="L539" i="14"/>
  <c r="L398" i="14"/>
  <c r="L251" i="14"/>
  <c r="L620" i="14"/>
  <c r="L254" i="14"/>
  <c r="L635" i="14"/>
  <c r="L556" i="14"/>
  <c r="L339" i="14"/>
  <c r="L513" i="14"/>
  <c r="L489" i="14"/>
  <c r="L441" i="14"/>
  <c r="L402" i="14"/>
  <c r="L19" i="14"/>
  <c r="L362" i="14"/>
  <c r="L547" i="14"/>
  <c r="L20" i="14"/>
  <c r="L480" i="14"/>
  <c r="L412" i="14"/>
  <c r="L359" i="14"/>
  <c r="L558" i="14"/>
  <c r="L51" i="14"/>
  <c r="L622" i="14"/>
  <c r="L464" i="14"/>
  <c r="L515" i="14"/>
  <c r="L493" i="14"/>
  <c r="L323" i="14"/>
  <c r="L609" i="14"/>
  <c r="L571" i="14"/>
  <c r="L67" i="14"/>
  <c r="L210" i="14"/>
  <c r="L353" i="14"/>
  <c r="L313" i="14"/>
  <c r="L284" i="14"/>
  <c r="L82" i="14"/>
  <c r="L50" i="14"/>
  <c r="L115" i="14"/>
  <c r="L327" i="14"/>
  <c r="L354" i="14"/>
  <c r="L198" i="14"/>
  <c r="L614" i="14"/>
  <c r="L131" i="14"/>
  <c r="L332" i="14"/>
  <c r="L90" i="14"/>
  <c r="L58" i="14"/>
  <c r="L604" i="14"/>
  <c r="L180" i="14"/>
  <c r="L459" i="14"/>
  <c r="L314" i="14"/>
  <c r="L601" i="14"/>
  <c r="L608" i="14"/>
  <c r="L446" i="14"/>
  <c r="L549" i="14"/>
  <c r="L420" i="14"/>
  <c r="L162" i="14"/>
  <c r="L22" i="14"/>
  <c r="L158" i="14"/>
  <c r="L71" i="14"/>
  <c r="L565" i="14"/>
  <c r="L199" i="14"/>
  <c r="L633" i="14"/>
  <c r="L544" i="14"/>
  <c r="L208" i="14"/>
  <c r="L627" i="14"/>
  <c r="L161" i="14"/>
  <c r="L618" i="14"/>
  <c r="L468" i="14"/>
  <c r="L346" i="14"/>
  <c r="L92" i="14"/>
  <c r="L175" i="14"/>
  <c r="L172" i="14"/>
  <c r="L74" i="14"/>
  <c r="L109" i="14"/>
  <c r="L223" i="14"/>
  <c r="L417" i="14"/>
  <c r="L479" i="14"/>
  <c r="L548" i="14"/>
  <c r="L237" i="14"/>
  <c r="L301" i="14"/>
  <c r="L15" i="14"/>
  <c r="L340" i="14"/>
  <c r="L202" i="14"/>
  <c r="L216" i="14"/>
  <c r="L214" i="14"/>
  <c r="L324" i="14"/>
  <c r="L259" i="14"/>
  <c r="L553" i="14"/>
  <c r="L312" i="14"/>
  <c r="L182" i="14"/>
  <c r="L42" i="14"/>
  <c r="L309" i="14"/>
  <c r="L286" i="14"/>
  <c r="L303" i="14"/>
  <c r="L487" i="14"/>
  <c r="L610" i="14"/>
  <c r="L275" i="14"/>
  <c r="L72" i="14"/>
  <c r="L283" i="14"/>
  <c r="L355" i="14"/>
  <c r="L546" i="14"/>
  <c r="L416" i="14"/>
  <c r="L40" i="14"/>
  <c r="L617" i="14"/>
  <c r="L298" i="14"/>
  <c r="L55" i="14"/>
  <c r="L293" i="14"/>
  <c r="L424" i="14"/>
  <c r="L253" i="14"/>
  <c r="L297" i="14"/>
  <c r="L159" i="14"/>
  <c r="L11" i="14"/>
  <c r="L282" i="14"/>
  <c r="L563" i="14"/>
  <c r="L52" i="14"/>
  <c r="L154" i="14"/>
  <c r="L348" i="14"/>
  <c r="L88" i="14"/>
  <c r="L225" i="14"/>
  <c r="L371" i="14"/>
  <c r="L454" i="14"/>
  <c r="L372" i="14"/>
  <c r="L213" i="14"/>
  <c r="L196" i="14"/>
  <c r="L397" i="14"/>
  <c r="L239" i="14"/>
  <c r="L116" i="14"/>
  <c r="L288" i="14"/>
  <c r="L626" i="14"/>
  <c r="L577" i="14"/>
  <c r="L439" i="14"/>
  <c r="L295" i="14"/>
  <c r="L176" i="14"/>
  <c r="L387" i="14"/>
  <c r="L261" i="14"/>
  <c r="L449" i="14"/>
  <c r="L47" i="14"/>
  <c r="L379" i="14"/>
  <c r="L474" i="14"/>
  <c r="L178" i="14"/>
  <c r="L408" i="14"/>
  <c r="L203" i="14"/>
  <c r="L329" i="14"/>
  <c r="L195" i="14"/>
  <c r="L584" i="14"/>
  <c r="L306" i="14"/>
  <c r="L119" i="14"/>
  <c r="L271" i="14"/>
  <c r="L189" i="14"/>
  <c r="L630" i="14"/>
  <c r="L483" i="14"/>
  <c r="L636" i="14"/>
  <c r="L132" i="14"/>
  <c r="L457" i="14"/>
  <c r="L300" i="14"/>
  <c r="L220" i="14"/>
  <c r="L388" i="14"/>
  <c r="L389" i="14"/>
  <c r="L10" i="14"/>
  <c r="L142" i="14"/>
  <c r="L31" i="14"/>
  <c r="L456" i="14"/>
  <c r="L257" i="14"/>
  <c r="L433" i="14"/>
  <c r="L24" i="14"/>
  <c r="L615" i="14"/>
  <c r="L495" i="14"/>
  <c r="L262" i="14"/>
  <c r="L117" i="14"/>
  <c r="L48" i="14"/>
  <c r="L118" i="14"/>
  <c r="L29" i="14"/>
  <c r="L23" i="14"/>
  <c r="L525" i="14"/>
  <c r="L514" i="14"/>
  <c r="L488" i="14"/>
  <c r="L582" i="14"/>
  <c r="L183" i="14"/>
  <c r="L581" i="14"/>
  <c r="L600" i="14"/>
  <c r="L292" i="14"/>
  <c r="L367" i="14"/>
  <c r="L529" i="14"/>
  <c r="L39" i="14"/>
  <c r="L167" i="14"/>
  <c r="L616" i="14"/>
  <c r="L472" i="14"/>
  <c r="L578" i="14"/>
  <c r="L507" i="14"/>
  <c r="L238" i="14"/>
  <c r="L477" i="14"/>
  <c r="L49" i="14"/>
  <c r="L399" i="14"/>
  <c r="L432" i="14"/>
  <c r="L328" i="14"/>
  <c r="L294" i="14"/>
  <c r="L321" i="14"/>
  <c r="L25" i="14"/>
  <c r="L215" i="14"/>
  <c r="L465" i="14"/>
  <c r="L551" i="14"/>
  <c r="L612" i="14"/>
  <c r="L403" i="14"/>
  <c r="L505" i="14"/>
  <c r="L145" i="14"/>
  <c r="L126" i="14"/>
  <c r="L53" i="14"/>
  <c r="L560" i="14"/>
  <c r="L451" i="14"/>
  <c r="L334" i="14"/>
  <c r="N431" i="14"/>
  <c r="L431" i="14"/>
  <c r="L501" i="14"/>
  <c r="L147" i="14"/>
  <c r="L267" i="14"/>
  <c r="L357" i="14"/>
  <c r="L504" i="14"/>
  <c r="L597" i="14"/>
  <c r="L260" i="14"/>
  <c r="L43" i="14"/>
  <c r="L228" i="14"/>
  <c r="L390" i="14"/>
  <c r="L120" i="14"/>
  <c r="L264" i="14"/>
  <c r="L325" i="14"/>
  <c r="L146" i="14"/>
  <c r="L503" i="14"/>
  <c r="L331" i="14"/>
  <c r="L308" i="14"/>
  <c r="L552" i="14"/>
  <c r="L152" i="14"/>
  <c r="L186" i="14"/>
  <c r="L160" i="14"/>
  <c r="L79" i="14"/>
  <c r="L341" i="14"/>
  <c r="L576" i="14"/>
  <c r="L634" i="14"/>
  <c r="L377" i="14"/>
  <c r="L418" i="14"/>
  <c r="L277" i="14"/>
  <c r="L510" i="14"/>
  <c r="L143" i="14"/>
  <c r="L430" i="14"/>
  <c r="L494" i="14"/>
  <c r="L123" i="14"/>
  <c r="L621" i="14"/>
  <c r="L619" i="14"/>
  <c r="L252" i="14"/>
  <c r="L104" i="14"/>
  <c r="L193" i="14"/>
  <c r="L32" i="14"/>
  <c r="L518" i="14"/>
  <c r="L613" i="14"/>
  <c r="L187" i="14"/>
  <c r="L434" i="14"/>
  <c r="L185" i="14"/>
  <c r="L36" i="14"/>
  <c r="L532" i="14"/>
  <c r="L99" i="14"/>
  <c r="L232" i="14"/>
  <c r="L642" i="14"/>
  <c r="L83" i="14"/>
  <c r="L233" i="14"/>
  <c r="L599" i="14"/>
  <c r="L319" i="14"/>
  <c r="L227" i="14"/>
  <c r="L586" i="14"/>
  <c r="L124" i="14"/>
  <c r="L149" i="14"/>
  <c r="L156" i="14"/>
  <c r="L190" i="14"/>
  <c r="L44" i="14"/>
  <c r="L356" i="14"/>
  <c r="L365" i="14"/>
  <c r="L595" i="14"/>
  <c r="L17" i="14"/>
  <c r="L205" i="14"/>
  <c r="L400" i="14"/>
  <c r="L625" i="14"/>
  <c r="L201" i="14"/>
  <c r="L536" i="14"/>
  <c r="L333" i="14"/>
  <c r="L150" i="14"/>
  <c r="L148" i="14"/>
  <c r="L141" i="14"/>
  <c r="L37" i="14"/>
  <c r="L144" i="14"/>
  <c r="L291" i="14"/>
  <c r="L222" i="14"/>
  <c r="L174" i="14"/>
  <c r="L94" i="14"/>
  <c r="L364" i="14"/>
  <c r="L170" i="14"/>
  <c r="L61" i="14"/>
  <c r="L394" i="14"/>
  <c r="L133" i="14"/>
  <c r="L382" i="14"/>
  <c r="L330" i="14"/>
  <c r="L280" i="14"/>
  <c r="L33" i="14"/>
  <c r="L97" i="14"/>
  <c r="L606" i="14"/>
  <c r="L212" i="14"/>
  <c r="L163" i="14"/>
  <c r="L336" i="14"/>
  <c r="L127" i="14"/>
  <c r="L557" i="14"/>
  <c r="L641" i="14"/>
  <c r="L458" i="14"/>
  <c r="L81" i="14"/>
  <c r="L86" i="14"/>
  <c r="L564" i="14"/>
  <c r="L245" i="14"/>
  <c r="L435" i="14"/>
  <c r="L335" i="14"/>
  <c r="L85" i="14"/>
  <c r="L281" i="14"/>
  <c r="L77" i="14"/>
  <c r="L467" i="14"/>
  <c r="L105" i="14"/>
  <c r="L188" i="14"/>
  <c r="L376" i="14"/>
  <c r="L345" i="14"/>
  <c r="L485" i="14"/>
  <c r="L624" i="14"/>
  <c r="L562" i="14"/>
  <c r="L572" i="14"/>
  <c r="L561" i="14"/>
  <c r="L405" i="14"/>
  <c r="L326" i="14"/>
  <c r="L463" i="14"/>
  <c r="L527" i="14"/>
  <c r="L628" i="14"/>
  <c r="L273" i="14"/>
  <c r="L512" i="14"/>
  <c r="L246" i="14"/>
  <c r="L234" i="14"/>
  <c r="L63" i="14"/>
  <c r="L54" i="14"/>
  <c r="L478" i="14"/>
  <c r="L34" i="14"/>
  <c r="L270" i="14"/>
  <c r="L59" i="14"/>
  <c r="L455" i="14"/>
  <c r="L87" i="14"/>
  <c r="L177" i="14"/>
  <c r="L16" i="14"/>
  <c r="L484" i="14"/>
  <c r="L492" i="14"/>
  <c r="L607" i="14"/>
  <c r="L395" i="14"/>
  <c r="L596" i="14"/>
  <c r="L476" i="14"/>
  <c r="L318" i="14"/>
  <c r="L241" i="14"/>
  <c r="L157" i="14"/>
  <c r="L164" i="14"/>
  <c r="L499" i="14"/>
  <c r="L611" i="14"/>
  <c r="L165" i="14"/>
  <c r="L590" i="14"/>
  <c r="L369" i="14"/>
  <c r="L462" i="14"/>
  <c r="L404" i="14"/>
  <c r="L566" i="14"/>
  <c r="L421" i="14"/>
  <c r="L290" i="14"/>
  <c r="L423" i="14"/>
  <c r="L217" i="14"/>
  <c r="L593" i="14"/>
  <c r="L263" i="14"/>
  <c r="L410" i="14"/>
  <c r="L545" i="14"/>
  <c r="L520" i="14"/>
  <c r="L30" i="14"/>
  <c r="L475" i="14"/>
  <c r="L447" i="14"/>
  <c r="L497" i="14"/>
  <c r="L637" i="14"/>
  <c r="L337" i="14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390" i="13"/>
  <c r="M244" i="13"/>
  <c r="M197" i="13"/>
  <c r="M515" i="13"/>
  <c r="M507" i="13"/>
  <c r="M240" i="13"/>
  <c r="M42" i="13"/>
  <c r="M313" i="13"/>
  <c r="M334" i="13"/>
  <c r="M139" i="13"/>
  <c r="M336" i="13"/>
  <c r="M380" i="13"/>
  <c r="M56" i="13"/>
  <c r="M291" i="13"/>
  <c r="M213" i="13"/>
  <c r="M374" i="13"/>
  <c r="M540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4" i="13"/>
  <c r="M215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1" i="13"/>
  <c r="M242" i="13"/>
  <c r="M243" i="13"/>
  <c r="M245" i="13"/>
  <c r="M246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2" i="13"/>
  <c r="M293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4" i="13"/>
  <c r="M315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5" i="13"/>
  <c r="M337" i="13"/>
  <c r="M338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5" i="13"/>
  <c r="M376" i="13"/>
  <c r="M377" i="13"/>
  <c r="M378" i="13"/>
  <c r="M379" i="13"/>
  <c r="M381" i="13"/>
  <c r="M382" i="13"/>
  <c r="M383" i="13"/>
  <c r="M384" i="13"/>
  <c r="M385" i="13"/>
  <c r="M386" i="13"/>
  <c r="M387" i="13"/>
  <c r="M388" i="13"/>
  <c r="M389" i="13"/>
  <c r="M391" i="13"/>
  <c r="M392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8" i="13"/>
  <c r="M509" i="13"/>
  <c r="M510" i="13"/>
  <c r="M511" i="13"/>
  <c r="M512" i="13"/>
  <c r="M513" i="13"/>
  <c r="M514" i="13"/>
  <c r="M516" i="13"/>
  <c r="M517" i="13"/>
  <c r="M518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1" i="13"/>
  <c r="M542" i="13"/>
  <c r="M543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390" i="13"/>
  <c r="J244" i="13"/>
  <c r="J197" i="13"/>
  <c r="J515" i="13"/>
  <c r="J507" i="13"/>
  <c r="J240" i="13"/>
  <c r="J42" i="13"/>
  <c r="J313" i="13"/>
  <c r="J334" i="13"/>
  <c r="J139" i="13"/>
  <c r="J336" i="13"/>
  <c r="J380" i="13"/>
  <c r="J56" i="13"/>
  <c r="J291" i="13"/>
  <c r="J213" i="13"/>
  <c r="J374" i="13"/>
  <c r="J540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1" i="13"/>
  <c r="J242" i="13"/>
  <c r="J243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5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5" i="13"/>
  <c r="J376" i="13"/>
  <c r="J377" i="13"/>
  <c r="J378" i="13"/>
  <c r="J379" i="13"/>
  <c r="J381" i="13"/>
  <c r="J382" i="13"/>
  <c r="J383" i="13"/>
  <c r="J384" i="13"/>
  <c r="J385" i="13"/>
  <c r="J386" i="13"/>
  <c r="J387" i="13"/>
  <c r="J388" i="13"/>
  <c r="J389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8" i="13"/>
  <c r="J509" i="13"/>
  <c r="J510" i="13"/>
  <c r="J511" i="13"/>
  <c r="J512" i="13"/>
  <c r="J513" i="13"/>
  <c r="J514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F11" i="13"/>
  <c r="F12" i="13"/>
  <c r="N12" i="13" s="1"/>
  <c r="F13" i="13"/>
  <c r="F14" i="13"/>
  <c r="F15" i="13"/>
  <c r="F16" i="13"/>
  <c r="F17" i="13"/>
  <c r="N17" i="13" s="1"/>
  <c r="F18" i="13"/>
  <c r="F19" i="13"/>
  <c r="F20" i="13"/>
  <c r="F21" i="13"/>
  <c r="F22" i="13"/>
  <c r="N22" i="13" s="1"/>
  <c r="F23" i="13"/>
  <c r="F24" i="13"/>
  <c r="F25" i="13"/>
  <c r="F26" i="13"/>
  <c r="F27" i="13"/>
  <c r="F28" i="13"/>
  <c r="N28" i="13" s="1"/>
  <c r="F29" i="13"/>
  <c r="F30" i="13"/>
  <c r="F31" i="13"/>
  <c r="F32" i="13"/>
  <c r="F33" i="13"/>
  <c r="N33" i="13" s="1"/>
  <c r="F34" i="13"/>
  <c r="F35" i="13"/>
  <c r="F36" i="13"/>
  <c r="F37" i="13"/>
  <c r="F38" i="13"/>
  <c r="N38" i="13" s="1"/>
  <c r="F39" i="13"/>
  <c r="F40" i="13"/>
  <c r="F41" i="13"/>
  <c r="F43" i="13"/>
  <c r="F44" i="13"/>
  <c r="F45" i="13"/>
  <c r="N45" i="13" s="1"/>
  <c r="F46" i="13"/>
  <c r="F47" i="13"/>
  <c r="F48" i="13"/>
  <c r="F49" i="13"/>
  <c r="F50" i="13"/>
  <c r="N50" i="13" s="1"/>
  <c r="F51" i="13"/>
  <c r="L51" i="13" s="1"/>
  <c r="F52" i="13"/>
  <c r="F53" i="13"/>
  <c r="F54" i="13"/>
  <c r="F55" i="13"/>
  <c r="N55" i="13" s="1"/>
  <c r="F57" i="13"/>
  <c r="F58" i="13"/>
  <c r="F59" i="13"/>
  <c r="F60" i="13"/>
  <c r="F61" i="13"/>
  <c r="F62" i="13"/>
  <c r="N62" i="13" s="1"/>
  <c r="F63" i="13"/>
  <c r="F64" i="13"/>
  <c r="F65" i="13"/>
  <c r="F66" i="13"/>
  <c r="F67" i="13"/>
  <c r="N67" i="13" s="1"/>
  <c r="F68" i="13"/>
  <c r="F69" i="13"/>
  <c r="F70" i="13"/>
  <c r="F71" i="13"/>
  <c r="F72" i="13"/>
  <c r="N72" i="13" s="1"/>
  <c r="F73" i="13"/>
  <c r="F74" i="13"/>
  <c r="F75" i="13"/>
  <c r="F76" i="13"/>
  <c r="F77" i="13"/>
  <c r="F78" i="13"/>
  <c r="N78" i="13" s="1"/>
  <c r="F79" i="13"/>
  <c r="F80" i="13"/>
  <c r="F81" i="13"/>
  <c r="F82" i="13"/>
  <c r="F83" i="13"/>
  <c r="N83" i="13" s="1"/>
  <c r="F84" i="13"/>
  <c r="F85" i="13"/>
  <c r="F86" i="13"/>
  <c r="F87" i="13"/>
  <c r="F88" i="13"/>
  <c r="N88" i="13" s="1"/>
  <c r="F89" i="13"/>
  <c r="F90" i="13"/>
  <c r="F91" i="13"/>
  <c r="F92" i="13"/>
  <c r="F93" i="13"/>
  <c r="F94" i="13"/>
  <c r="N94" i="13" s="1"/>
  <c r="F95" i="13"/>
  <c r="L95" i="13" s="1"/>
  <c r="F96" i="13"/>
  <c r="F97" i="13"/>
  <c r="F98" i="13"/>
  <c r="F99" i="13"/>
  <c r="N99" i="13" s="1"/>
  <c r="F100" i="13"/>
  <c r="F101" i="13"/>
  <c r="F102" i="13"/>
  <c r="F103" i="13"/>
  <c r="F104" i="13"/>
  <c r="N104" i="13" s="1"/>
  <c r="F105" i="13"/>
  <c r="F106" i="13"/>
  <c r="F107" i="13"/>
  <c r="F108" i="13"/>
  <c r="F109" i="13"/>
  <c r="F110" i="13"/>
  <c r="F111" i="13"/>
  <c r="F112" i="13"/>
  <c r="F113" i="13"/>
  <c r="F114" i="13"/>
  <c r="F115" i="13"/>
  <c r="N115" i="13" s="1"/>
  <c r="F116" i="13"/>
  <c r="F117" i="13"/>
  <c r="F118" i="13"/>
  <c r="F119" i="13"/>
  <c r="F120" i="13"/>
  <c r="N120" i="13" s="1"/>
  <c r="F121" i="13"/>
  <c r="F122" i="13"/>
  <c r="F123" i="13"/>
  <c r="F124" i="13"/>
  <c r="F125" i="13"/>
  <c r="F126" i="13"/>
  <c r="L126" i="13" s="1"/>
  <c r="F127" i="13"/>
  <c r="F128" i="13"/>
  <c r="F129" i="13"/>
  <c r="F130" i="13"/>
  <c r="F131" i="13"/>
  <c r="N131" i="13" s="1"/>
  <c r="F132" i="13"/>
  <c r="F133" i="13"/>
  <c r="F134" i="13"/>
  <c r="F135" i="13"/>
  <c r="F136" i="13"/>
  <c r="N136" i="13" s="1"/>
  <c r="F137" i="13"/>
  <c r="L137" i="13" s="1"/>
  <c r="F138" i="13"/>
  <c r="F390" i="13"/>
  <c r="F244" i="13"/>
  <c r="F197" i="13"/>
  <c r="F515" i="13"/>
  <c r="F507" i="13"/>
  <c r="F240" i="13"/>
  <c r="F42" i="13"/>
  <c r="F313" i="13"/>
  <c r="F334" i="13"/>
  <c r="N334" i="13" s="1"/>
  <c r="F139" i="13"/>
  <c r="F336" i="13"/>
  <c r="F380" i="13"/>
  <c r="F56" i="13"/>
  <c r="F291" i="13"/>
  <c r="N291" i="13" s="1"/>
  <c r="F213" i="13"/>
  <c r="F374" i="13"/>
  <c r="F540" i="13"/>
  <c r="F140" i="13"/>
  <c r="F141" i="13"/>
  <c r="F142" i="13"/>
  <c r="F143" i="13"/>
  <c r="F144" i="13"/>
  <c r="F145" i="13"/>
  <c r="F146" i="13"/>
  <c r="F147" i="13"/>
  <c r="N147" i="13" s="1"/>
  <c r="F148" i="13"/>
  <c r="F149" i="13"/>
  <c r="F150" i="13"/>
  <c r="F151" i="13"/>
  <c r="F152" i="13"/>
  <c r="N152" i="13" s="1"/>
  <c r="F153" i="13"/>
  <c r="F154" i="13"/>
  <c r="F155" i="13"/>
  <c r="F156" i="13"/>
  <c r="F157" i="13"/>
  <c r="F158" i="13"/>
  <c r="F159" i="13"/>
  <c r="F160" i="13"/>
  <c r="F161" i="13"/>
  <c r="F162" i="13"/>
  <c r="F163" i="13"/>
  <c r="N163" i="13" s="1"/>
  <c r="F164" i="13"/>
  <c r="L164" i="13" s="1"/>
  <c r="F165" i="13"/>
  <c r="F166" i="13"/>
  <c r="F167" i="13"/>
  <c r="F168" i="13"/>
  <c r="N168" i="13" s="1"/>
  <c r="F169" i="13"/>
  <c r="F170" i="13"/>
  <c r="F171" i="13"/>
  <c r="F172" i="13"/>
  <c r="F173" i="13"/>
  <c r="F174" i="13"/>
  <c r="L174" i="13" s="1"/>
  <c r="F175" i="13"/>
  <c r="F176" i="13"/>
  <c r="F177" i="13"/>
  <c r="F178" i="13"/>
  <c r="F179" i="13"/>
  <c r="N179" i="13" s="1"/>
  <c r="F180" i="13"/>
  <c r="F181" i="13"/>
  <c r="F182" i="13"/>
  <c r="F183" i="13"/>
  <c r="F184" i="13"/>
  <c r="N184" i="13" s="1"/>
  <c r="F185" i="13"/>
  <c r="F186" i="13"/>
  <c r="F187" i="13"/>
  <c r="F188" i="13"/>
  <c r="F189" i="13"/>
  <c r="F190" i="13"/>
  <c r="F191" i="13"/>
  <c r="F192" i="13"/>
  <c r="F193" i="13"/>
  <c r="F194" i="13"/>
  <c r="F195" i="13"/>
  <c r="N195" i="13" s="1"/>
  <c r="F196" i="13"/>
  <c r="F198" i="13"/>
  <c r="F199" i="13"/>
  <c r="F200" i="13"/>
  <c r="F201" i="13"/>
  <c r="N201" i="13" s="1"/>
  <c r="F202" i="13"/>
  <c r="F203" i="13"/>
  <c r="F204" i="13"/>
  <c r="F205" i="13"/>
  <c r="F206" i="13"/>
  <c r="F207" i="13"/>
  <c r="F208" i="13"/>
  <c r="L208" i="13" s="1"/>
  <c r="F209" i="13"/>
  <c r="F210" i="13"/>
  <c r="F211" i="13"/>
  <c r="F212" i="13"/>
  <c r="N212" i="13" s="1"/>
  <c r="F214" i="13"/>
  <c r="F215" i="13"/>
  <c r="F216" i="13"/>
  <c r="F217" i="13"/>
  <c r="F218" i="13"/>
  <c r="N218" i="13" s="1"/>
  <c r="F219" i="13"/>
  <c r="F220" i="13"/>
  <c r="F221" i="13"/>
  <c r="F222" i="13"/>
  <c r="F223" i="13"/>
  <c r="F224" i="13"/>
  <c r="F225" i="13"/>
  <c r="F226" i="13"/>
  <c r="F227" i="13"/>
  <c r="F228" i="13"/>
  <c r="F229" i="13"/>
  <c r="N229" i="13" s="1"/>
  <c r="F230" i="13"/>
  <c r="F231" i="13"/>
  <c r="F232" i="13"/>
  <c r="F233" i="13"/>
  <c r="F234" i="13"/>
  <c r="N234" i="13" s="1"/>
  <c r="F235" i="13"/>
  <c r="F236" i="13"/>
  <c r="F237" i="13"/>
  <c r="F238" i="13"/>
  <c r="F239" i="13"/>
  <c r="F241" i="13"/>
  <c r="L241" i="13" s="1"/>
  <c r="F242" i="13"/>
  <c r="F243" i="13"/>
  <c r="F245" i="13"/>
  <c r="F246" i="13"/>
  <c r="F247" i="13"/>
  <c r="N247" i="13" s="1"/>
  <c r="F248" i="13"/>
  <c r="F249" i="13"/>
  <c r="F250" i="13"/>
  <c r="F251" i="13"/>
  <c r="F252" i="13"/>
  <c r="N252" i="13" s="1"/>
  <c r="F253" i="13"/>
  <c r="L253" i="13" s="1"/>
  <c r="F254" i="13"/>
  <c r="F255" i="13"/>
  <c r="F256" i="13"/>
  <c r="F257" i="13"/>
  <c r="F258" i="13"/>
  <c r="F259" i="13"/>
  <c r="F260" i="13"/>
  <c r="F261" i="13"/>
  <c r="F262" i="13"/>
  <c r="F263" i="13"/>
  <c r="N263" i="13" s="1"/>
  <c r="F264" i="13"/>
  <c r="F265" i="13"/>
  <c r="F266" i="13"/>
  <c r="F267" i="13"/>
  <c r="F268" i="13"/>
  <c r="N268" i="13" s="1"/>
  <c r="F269" i="13"/>
  <c r="F270" i="13"/>
  <c r="F271" i="13"/>
  <c r="F272" i="13"/>
  <c r="F273" i="13"/>
  <c r="F274" i="13"/>
  <c r="F275" i="13"/>
  <c r="F276" i="13"/>
  <c r="F277" i="13"/>
  <c r="F278" i="13"/>
  <c r="F279" i="13"/>
  <c r="N279" i="13" s="1"/>
  <c r="F280" i="13"/>
  <c r="F281" i="13"/>
  <c r="F282" i="13"/>
  <c r="F283" i="13"/>
  <c r="F284" i="13"/>
  <c r="N284" i="13" s="1"/>
  <c r="F285" i="13"/>
  <c r="F286" i="13"/>
  <c r="F287" i="13"/>
  <c r="F288" i="13"/>
  <c r="F289" i="13"/>
  <c r="F290" i="13"/>
  <c r="F292" i="13"/>
  <c r="F293" i="13"/>
  <c r="F294" i="13"/>
  <c r="F295" i="13"/>
  <c r="F296" i="13"/>
  <c r="N296" i="13" s="1"/>
  <c r="F297" i="13"/>
  <c r="L297" i="13" s="1"/>
  <c r="F298" i="13"/>
  <c r="F299" i="13"/>
  <c r="F300" i="13"/>
  <c r="F301" i="13"/>
  <c r="N301" i="13" s="1"/>
  <c r="F302" i="13"/>
  <c r="F303" i="13"/>
  <c r="F304" i="13"/>
  <c r="F305" i="13"/>
  <c r="F306" i="13"/>
  <c r="F307" i="13"/>
  <c r="L307" i="13" s="1"/>
  <c r="F308" i="13"/>
  <c r="F309" i="13"/>
  <c r="F310" i="13"/>
  <c r="F311" i="13"/>
  <c r="F312" i="13"/>
  <c r="N312" i="13" s="1"/>
  <c r="F314" i="13"/>
  <c r="F315" i="13"/>
  <c r="F316" i="13"/>
  <c r="F317" i="13"/>
  <c r="F318" i="13"/>
  <c r="N318" i="13" s="1"/>
  <c r="F319" i="13"/>
  <c r="F320" i="13"/>
  <c r="F321" i="13"/>
  <c r="F322" i="13"/>
  <c r="F323" i="13"/>
  <c r="F324" i="13"/>
  <c r="F325" i="13"/>
  <c r="F326" i="13"/>
  <c r="F327" i="13"/>
  <c r="F328" i="13"/>
  <c r="F329" i="13"/>
  <c r="N329" i="13" s="1"/>
  <c r="F330" i="13"/>
  <c r="F331" i="13"/>
  <c r="F332" i="13"/>
  <c r="F333" i="13"/>
  <c r="F335" i="13"/>
  <c r="N335" i="13" s="1"/>
  <c r="F337" i="13"/>
  <c r="F338" i="13"/>
  <c r="F339" i="13"/>
  <c r="F340" i="13"/>
  <c r="F341" i="13"/>
  <c r="F342" i="13"/>
  <c r="L342" i="13" s="1"/>
  <c r="F343" i="13"/>
  <c r="F344" i="13"/>
  <c r="F345" i="13"/>
  <c r="F346" i="13"/>
  <c r="F347" i="13"/>
  <c r="N347" i="13" s="1"/>
  <c r="F348" i="13"/>
  <c r="F349" i="13"/>
  <c r="F350" i="13"/>
  <c r="F351" i="13"/>
  <c r="N351" i="13" s="1"/>
  <c r="F352" i="13"/>
  <c r="N352" i="13" s="1"/>
  <c r="F353" i="13"/>
  <c r="F354" i="13"/>
  <c r="F355" i="13"/>
  <c r="N355" i="13" s="1"/>
  <c r="F356" i="13"/>
  <c r="N356" i="13" s="1"/>
  <c r="F357" i="13"/>
  <c r="F358" i="13"/>
  <c r="F359" i="13"/>
  <c r="N359" i="13" s="1"/>
  <c r="F360" i="13"/>
  <c r="N360" i="13" s="1"/>
  <c r="F361" i="13"/>
  <c r="F362" i="13"/>
  <c r="F363" i="13"/>
  <c r="N363" i="13" s="1"/>
  <c r="F364" i="13"/>
  <c r="N364" i="13" s="1"/>
  <c r="F365" i="13"/>
  <c r="F366" i="13"/>
  <c r="F367" i="13"/>
  <c r="N367" i="13" s="1"/>
  <c r="F368" i="13"/>
  <c r="N368" i="13" s="1"/>
  <c r="F369" i="13"/>
  <c r="F370" i="13"/>
  <c r="F371" i="13"/>
  <c r="N371" i="13" s="1"/>
  <c r="F372" i="13"/>
  <c r="N372" i="13" s="1"/>
  <c r="F373" i="13"/>
  <c r="F375" i="13"/>
  <c r="F376" i="13"/>
  <c r="N376" i="13" s="1"/>
  <c r="F377" i="13"/>
  <c r="N377" i="13" s="1"/>
  <c r="F378" i="13"/>
  <c r="F379" i="13"/>
  <c r="F381" i="13"/>
  <c r="N381" i="13" s="1"/>
  <c r="F382" i="13"/>
  <c r="N382" i="13" s="1"/>
  <c r="F383" i="13"/>
  <c r="F384" i="13"/>
  <c r="F385" i="13"/>
  <c r="N385" i="13" s="1"/>
  <c r="F386" i="13"/>
  <c r="N386" i="13" s="1"/>
  <c r="F387" i="13"/>
  <c r="F388" i="13"/>
  <c r="F389" i="13"/>
  <c r="N389" i="13" s="1"/>
  <c r="F391" i="13"/>
  <c r="N391" i="13" s="1"/>
  <c r="F392" i="13"/>
  <c r="F393" i="13"/>
  <c r="F394" i="13"/>
  <c r="N394" i="13" s="1"/>
  <c r="F395" i="13"/>
  <c r="N395" i="13" s="1"/>
  <c r="F396" i="13"/>
  <c r="F397" i="13"/>
  <c r="F398" i="13"/>
  <c r="N398" i="13" s="1"/>
  <c r="F399" i="13"/>
  <c r="N399" i="13" s="1"/>
  <c r="F400" i="13"/>
  <c r="F401" i="13"/>
  <c r="F402" i="13"/>
  <c r="N402" i="13" s="1"/>
  <c r="F403" i="13"/>
  <c r="N403" i="13" s="1"/>
  <c r="F404" i="13"/>
  <c r="F405" i="13"/>
  <c r="F406" i="13"/>
  <c r="N406" i="13" s="1"/>
  <c r="F407" i="13"/>
  <c r="N407" i="13" s="1"/>
  <c r="F408" i="13"/>
  <c r="F409" i="13"/>
  <c r="F410" i="13"/>
  <c r="N410" i="13" s="1"/>
  <c r="F411" i="13"/>
  <c r="N411" i="13" s="1"/>
  <c r="F412" i="13"/>
  <c r="F413" i="13"/>
  <c r="F414" i="13"/>
  <c r="N414" i="13" s="1"/>
  <c r="F415" i="13"/>
  <c r="N415" i="13" s="1"/>
  <c r="F416" i="13"/>
  <c r="F417" i="13"/>
  <c r="F418" i="13"/>
  <c r="N418" i="13" s="1"/>
  <c r="F419" i="13"/>
  <c r="N419" i="13" s="1"/>
  <c r="F420" i="13"/>
  <c r="F421" i="13"/>
  <c r="F422" i="13"/>
  <c r="N422" i="13" s="1"/>
  <c r="F423" i="13"/>
  <c r="N423" i="13" s="1"/>
  <c r="F424" i="13"/>
  <c r="F425" i="13"/>
  <c r="F426" i="13"/>
  <c r="N426" i="13" s="1"/>
  <c r="F427" i="13"/>
  <c r="N427" i="13" s="1"/>
  <c r="F428" i="13"/>
  <c r="F429" i="13"/>
  <c r="F430" i="13"/>
  <c r="N430" i="13" s="1"/>
  <c r="F431" i="13"/>
  <c r="N431" i="13" s="1"/>
  <c r="F432" i="13"/>
  <c r="F433" i="13"/>
  <c r="F434" i="13"/>
  <c r="N434" i="13" s="1"/>
  <c r="F435" i="13"/>
  <c r="N435" i="13" s="1"/>
  <c r="F436" i="13"/>
  <c r="F437" i="13"/>
  <c r="N437" i="13" s="1"/>
  <c r="F438" i="13"/>
  <c r="N438" i="13" s="1"/>
  <c r="F439" i="13"/>
  <c r="N439" i="13" s="1"/>
  <c r="F440" i="13"/>
  <c r="F441" i="13"/>
  <c r="F442" i="13"/>
  <c r="N442" i="13" s="1"/>
  <c r="F443" i="13"/>
  <c r="N443" i="13" s="1"/>
  <c r="F444" i="13"/>
  <c r="F445" i="13"/>
  <c r="F446" i="13"/>
  <c r="N446" i="13" s="1"/>
  <c r="F447" i="13"/>
  <c r="N447" i="13" s="1"/>
  <c r="F448" i="13"/>
  <c r="F449" i="13"/>
  <c r="F450" i="13"/>
  <c r="N450" i="13" s="1"/>
  <c r="F451" i="13"/>
  <c r="N451" i="13" s="1"/>
  <c r="F452" i="13"/>
  <c r="F453" i="13"/>
  <c r="F454" i="13"/>
  <c r="N454" i="13" s="1"/>
  <c r="F455" i="13"/>
  <c r="N455" i="13" s="1"/>
  <c r="F456" i="13"/>
  <c r="F457" i="13"/>
  <c r="F458" i="13"/>
  <c r="N458" i="13" s="1"/>
  <c r="F459" i="13"/>
  <c r="F460" i="13"/>
  <c r="F461" i="13"/>
  <c r="F462" i="13"/>
  <c r="N462" i="13" s="1"/>
  <c r="F463" i="13"/>
  <c r="N463" i="13" s="1"/>
  <c r="F464" i="13"/>
  <c r="F465" i="13"/>
  <c r="F466" i="13"/>
  <c r="N466" i="13" s="1"/>
  <c r="F467" i="13"/>
  <c r="N467" i="13" s="1"/>
  <c r="F468" i="13"/>
  <c r="F469" i="13"/>
  <c r="F470" i="13"/>
  <c r="N470" i="13" s="1"/>
  <c r="F471" i="13"/>
  <c r="N471" i="13" s="1"/>
  <c r="F472" i="13"/>
  <c r="F473" i="13"/>
  <c r="F474" i="13"/>
  <c r="N474" i="13" s="1"/>
  <c r="F475" i="13"/>
  <c r="N475" i="13" s="1"/>
  <c r="F476" i="13"/>
  <c r="F477" i="13"/>
  <c r="F478" i="13"/>
  <c r="N478" i="13" s="1"/>
  <c r="F479" i="13"/>
  <c r="N479" i="13" s="1"/>
  <c r="F480" i="13"/>
  <c r="L480" i="13" s="1"/>
  <c r="F481" i="13"/>
  <c r="F482" i="13"/>
  <c r="N482" i="13" s="1"/>
  <c r="F483" i="13"/>
  <c r="N483" i="13" s="1"/>
  <c r="F484" i="13"/>
  <c r="F485" i="13"/>
  <c r="F486" i="13"/>
  <c r="N486" i="13" s="1"/>
  <c r="F487" i="13"/>
  <c r="N487" i="13" s="1"/>
  <c r="F488" i="13"/>
  <c r="F489" i="13"/>
  <c r="F490" i="13"/>
  <c r="N490" i="13" s="1"/>
  <c r="F491" i="13"/>
  <c r="N491" i="13" s="1"/>
  <c r="F492" i="13"/>
  <c r="F493" i="13"/>
  <c r="F494" i="13"/>
  <c r="N494" i="13" s="1"/>
  <c r="F495" i="13"/>
  <c r="N495" i="13" s="1"/>
  <c r="F496" i="13"/>
  <c r="F497" i="13"/>
  <c r="F498" i="13"/>
  <c r="N498" i="13" s="1"/>
  <c r="F499" i="13"/>
  <c r="N499" i="13" s="1"/>
  <c r="F500" i="13"/>
  <c r="F501" i="13"/>
  <c r="F502" i="13"/>
  <c r="N502" i="13" s="1"/>
  <c r="F503" i="13"/>
  <c r="N503" i="13" s="1"/>
  <c r="F504" i="13"/>
  <c r="F505" i="13"/>
  <c r="F506" i="13"/>
  <c r="N506" i="13" s="1"/>
  <c r="F508" i="13"/>
  <c r="N508" i="13" s="1"/>
  <c r="F509" i="13"/>
  <c r="F510" i="13"/>
  <c r="F511" i="13"/>
  <c r="N511" i="13" s="1"/>
  <c r="F512" i="13"/>
  <c r="N512" i="13" s="1"/>
  <c r="F513" i="13"/>
  <c r="F514" i="13"/>
  <c r="F516" i="13"/>
  <c r="N516" i="13" s="1"/>
  <c r="F517" i="13"/>
  <c r="N517" i="13" s="1"/>
  <c r="F518" i="13"/>
  <c r="F519" i="13"/>
  <c r="F520" i="13"/>
  <c r="N520" i="13" s="1"/>
  <c r="F521" i="13"/>
  <c r="N521" i="13" s="1"/>
  <c r="F522" i="13"/>
  <c r="F523" i="13"/>
  <c r="F524" i="13"/>
  <c r="N524" i="13" s="1"/>
  <c r="F525" i="13"/>
  <c r="L525" i="13" s="1"/>
  <c r="F526" i="13"/>
  <c r="F527" i="13"/>
  <c r="F528" i="13"/>
  <c r="N528" i="13" s="1"/>
  <c r="F529" i="13"/>
  <c r="N529" i="13" s="1"/>
  <c r="F530" i="13"/>
  <c r="F531" i="13"/>
  <c r="F532" i="13"/>
  <c r="N532" i="13" s="1"/>
  <c r="F533" i="13"/>
  <c r="N533" i="13" s="1"/>
  <c r="F534" i="13"/>
  <c r="F535" i="13"/>
  <c r="F536" i="13"/>
  <c r="N536" i="13" s="1"/>
  <c r="F537" i="13"/>
  <c r="N537" i="13" s="1"/>
  <c r="F538" i="13"/>
  <c r="F539" i="13"/>
  <c r="F541" i="13"/>
  <c r="N541" i="13" s="1"/>
  <c r="F542" i="13"/>
  <c r="N542" i="13" s="1"/>
  <c r="F543" i="13"/>
  <c r="F544" i="13"/>
  <c r="F545" i="13"/>
  <c r="N545" i="13" s="1"/>
  <c r="F546" i="13"/>
  <c r="N546" i="13" s="1"/>
  <c r="F547" i="13"/>
  <c r="L547" i="13" s="1"/>
  <c r="F548" i="13"/>
  <c r="F549" i="13"/>
  <c r="N549" i="13" s="1"/>
  <c r="F550" i="13"/>
  <c r="N550" i="13" s="1"/>
  <c r="F551" i="13"/>
  <c r="F552" i="13"/>
  <c r="F553" i="13"/>
  <c r="N553" i="13" s="1"/>
  <c r="F554" i="13"/>
  <c r="N554" i="13" s="1"/>
  <c r="F555" i="13"/>
  <c r="F556" i="13"/>
  <c r="F557" i="13"/>
  <c r="N557" i="13" s="1"/>
  <c r="F558" i="13"/>
  <c r="N558" i="13" s="1"/>
  <c r="F559" i="13"/>
  <c r="F560" i="13"/>
  <c r="F561" i="13"/>
  <c r="N561" i="13" s="1"/>
  <c r="F562" i="13"/>
  <c r="N562" i="13" s="1"/>
  <c r="F563" i="13"/>
  <c r="F564" i="13"/>
  <c r="F565" i="13"/>
  <c r="N565" i="13" s="1"/>
  <c r="F566" i="13"/>
  <c r="N566" i="13" s="1"/>
  <c r="F567" i="13"/>
  <c r="F568" i="13"/>
  <c r="F569" i="13"/>
  <c r="N569" i="13" s="1"/>
  <c r="F570" i="13"/>
  <c r="N570" i="13" s="1"/>
  <c r="F571" i="13"/>
  <c r="F572" i="13"/>
  <c r="F573" i="13"/>
  <c r="N573" i="13" s="1"/>
  <c r="F574" i="13"/>
  <c r="N574" i="13" s="1"/>
  <c r="F575" i="13"/>
  <c r="F576" i="13"/>
  <c r="F577" i="13"/>
  <c r="N577" i="13" s="1"/>
  <c r="F578" i="13"/>
  <c r="N578" i="13" s="1"/>
  <c r="F579" i="13"/>
  <c r="F580" i="13"/>
  <c r="F581" i="13"/>
  <c r="N581" i="13" s="1"/>
  <c r="F582" i="13"/>
  <c r="N582" i="13" s="1"/>
  <c r="F583" i="13"/>
  <c r="F584" i="13"/>
  <c r="F585" i="13"/>
  <c r="N585" i="13" s="1"/>
  <c r="F586" i="13"/>
  <c r="N586" i="13" s="1"/>
  <c r="F587" i="13"/>
  <c r="F588" i="13"/>
  <c r="F589" i="13"/>
  <c r="N589" i="13" s="1"/>
  <c r="F590" i="13"/>
  <c r="L590" i="13" s="1"/>
  <c r="F591" i="13"/>
  <c r="F592" i="13"/>
  <c r="F593" i="13"/>
  <c r="N593" i="13" s="1"/>
  <c r="F594" i="13"/>
  <c r="N594" i="13" s="1"/>
  <c r="F595" i="13"/>
  <c r="F596" i="13"/>
  <c r="F597" i="13"/>
  <c r="N597" i="13" s="1"/>
  <c r="F598" i="13"/>
  <c r="N598" i="13" s="1"/>
  <c r="F599" i="13"/>
  <c r="F600" i="13"/>
  <c r="F601" i="13"/>
  <c r="N601" i="13" s="1"/>
  <c r="F602" i="13"/>
  <c r="N602" i="13" s="1"/>
  <c r="F603" i="13"/>
  <c r="F604" i="13"/>
  <c r="F605" i="13"/>
  <c r="N605" i="13" s="1"/>
  <c r="F606" i="13"/>
  <c r="N606" i="13" s="1"/>
  <c r="F607" i="13"/>
  <c r="F608" i="13"/>
  <c r="F609" i="13"/>
  <c r="N609" i="13" s="1"/>
  <c r="F610" i="13"/>
  <c r="N610" i="13" s="1"/>
  <c r="F611" i="13"/>
  <c r="L611" i="13" s="1"/>
  <c r="F612" i="13"/>
  <c r="F613" i="13"/>
  <c r="N613" i="13" s="1"/>
  <c r="F614" i="13"/>
  <c r="N614" i="13" s="1"/>
  <c r="F615" i="13"/>
  <c r="F616" i="13"/>
  <c r="F617" i="13"/>
  <c r="N617" i="13" s="1"/>
  <c r="F618" i="13"/>
  <c r="N618" i="13" s="1"/>
  <c r="F619" i="13"/>
  <c r="F620" i="13"/>
  <c r="F621" i="13"/>
  <c r="N621" i="13" s="1"/>
  <c r="F622" i="13"/>
  <c r="N622" i="13" s="1"/>
  <c r="F623" i="13"/>
  <c r="F624" i="13"/>
  <c r="F625" i="13"/>
  <c r="N625" i="13" s="1"/>
  <c r="F626" i="13"/>
  <c r="N626" i="13" s="1"/>
  <c r="F627" i="13"/>
  <c r="F628" i="13"/>
  <c r="F629" i="13"/>
  <c r="N629" i="13" s="1"/>
  <c r="F630" i="13"/>
  <c r="N630" i="13" s="1"/>
  <c r="F631" i="13"/>
  <c r="F632" i="13"/>
  <c r="F633" i="13"/>
  <c r="N633" i="13" s="1"/>
  <c r="F634" i="13"/>
  <c r="N634" i="13" s="1"/>
  <c r="F635" i="13"/>
  <c r="F636" i="13"/>
  <c r="F637" i="13"/>
  <c r="N637" i="13" s="1"/>
  <c r="F638" i="13"/>
  <c r="N638" i="13" s="1"/>
  <c r="F639" i="13"/>
  <c r="F640" i="13"/>
  <c r="F641" i="13"/>
  <c r="N641" i="13" s="1"/>
  <c r="F642" i="13"/>
  <c r="N642" i="13" s="1"/>
  <c r="L459" i="13" l="1"/>
  <c r="N632" i="13"/>
  <c r="N342" i="13"/>
  <c r="L290" i="13"/>
  <c r="L224" i="13"/>
  <c r="L158" i="13"/>
  <c r="L110" i="13"/>
  <c r="L637" i="13"/>
  <c r="L621" i="13"/>
  <c r="L605" i="13"/>
  <c r="L589" i="13"/>
  <c r="L573" i="13"/>
  <c r="L557" i="13"/>
  <c r="L541" i="13"/>
  <c r="L524" i="13"/>
  <c r="L506" i="13"/>
  <c r="L490" i="13"/>
  <c r="L474" i="13"/>
  <c r="L458" i="13"/>
  <c r="L442" i="13"/>
  <c r="L426" i="13"/>
  <c r="L410" i="13"/>
  <c r="L394" i="13"/>
  <c r="L376" i="13"/>
  <c r="L359" i="13"/>
  <c r="L312" i="13"/>
  <c r="L179" i="13"/>
  <c r="L67" i="13"/>
  <c r="L629" i="13"/>
  <c r="L613" i="13"/>
  <c r="L597" i="13"/>
  <c r="L581" i="13"/>
  <c r="L565" i="13"/>
  <c r="L549" i="13"/>
  <c r="L532" i="13"/>
  <c r="L516" i="13"/>
  <c r="L498" i="13"/>
  <c r="L482" i="13"/>
  <c r="L466" i="13"/>
  <c r="L450" i="13"/>
  <c r="L434" i="13"/>
  <c r="L418" i="13"/>
  <c r="L402" i="13"/>
  <c r="L385" i="13"/>
  <c r="L367" i="13"/>
  <c r="L351" i="13"/>
  <c r="L247" i="13"/>
  <c r="L131" i="13"/>
  <c r="L45" i="13"/>
  <c r="N547" i="13"/>
  <c r="N344" i="13"/>
  <c r="L344" i="13"/>
  <c r="N276" i="13"/>
  <c r="L276" i="13"/>
  <c r="N264" i="13"/>
  <c r="L264" i="13"/>
  <c r="N256" i="13"/>
  <c r="L256" i="13"/>
  <c r="N222" i="13"/>
  <c r="L222" i="13"/>
  <c r="N214" i="13"/>
  <c r="L214" i="13"/>
  <c r="N205" i="13"/>
  <c r="L205" i="13"/>
  <c r="N160" i="13"/>
  <c r="L160" i="13"/>
  <c r="N148" i="13"/>
  <c r="L148" i="13"/>
  <c r="N140" i="13"/>
  <c r="L140" i="13"/>
  <c r="N139" i="13"/>
  <c r="L139" i="13"/>
  <c r="N244" i="13"/>
  <c r="L244" i="13"/>
  <c r="N96" i="13"/>
  <c r="L96" i="13"/>
  <c r="L84" i="13"/>
  <c r="N84" i="13"/>
  <c r="N80" i="13"/>
  <c r="L80" i="13"/>
  <c r="N68" i="13"/>
  <c r="L68" i="13"/>
  <c r="N47" i="13"/>
  <c r="L47" i="13"/>
  <c r="N10" i="13"/>
  <c r="L10" i="13"/>
  <c r="L268" i="13"/>
  <c r="L201" i="13"/>
  <c r="N164" i="13"/>
  <c r="N343" i="13"/>
  <c r="L343" i="13"/>
  <c r="N339" i="13"/>
  <c r="L339" i="13"/>
  <c r="N333" i="13"/>
  <c r="L333" i="13"/>
  <c r="N325" i="13"/>
  <c r="L325" i="13"/>
  <c r="N321" i="13"/>
  <c r="L321" i="13"/>
  <c r="N317" i="13"/>
  <c r="L317" i="13"/>
  <c r="N308" i="13"/>
  <c r="L308" i="13"/>
  <c r="N304" i="13"/>
  <c r="L304" i="13"/>
  <c r="N300" i="13"/>
  <c r="L300" i="13"/>
  <c r="N292" i="13"/>
  <c r="L292" i="13"/>
  <c r="N287" i="13"/>
  <c r="L287" i="13"/>
  <c r="N283" i="13"/>
  <c r="L283" i="13"/>
  <c r="L275" i="13"/>
  <c r="N275" i="13"/>
  <c r="N271" i="13"/>
  <c r="L271" i="13"/>
  <c r="N267" i="13"/>
  <c r="L267" i="13"/>
  <c r="N259" i="13"/>
  <c r="L259" i="13"/>
  <c r="N255" i="13"/>
  <c r="L255" i="13"/>
  <c r="N251" i="13"/>
  <c r="L251" i="13"/>
  <c r="L242" i="13"/>
  <c r="N242" i="13"/>
  <c r="N237" i="13"/>
  <c r="L237" i="13"/>
  <c r="N233" i="13"/>
  <c r="L233" i="13"/>
  <c r="N225" i="13"/>
  <c r="L225" i="13"/>
  <c r="N221" i="13"/>
  <c r="L221" i="13"/>
  <c r="N217" i="13"/>
  <c r="L217" i="13"/>
  <c r="N204" i="13"/>
  <c r="L204" i="13"/>
  <c r="N200" i="13"/>
  <c r="L200" i="13"/>
  <c r="N191" i="13"/>
  <c r="L191" i="13"/>
  <c r="N187" i="13"/>
  <c r="L187" i="13"/>
  <c r="N183" i="13"/>
  <c r="L183" i="13"/>
  <c r="N175" i="13"/>
  <c r="L175" i="13"/>
  <c r="N171" i="13"/>
  <c r="L171" i="13"/>
  <c r="N167" i="13"/>
  <c r="L167" i="13"/>
  <c r="N159" i="13"/>
  <c r="L159" i="13"/>
  <c r="N155" i="13"/>
  <c r="L155" i="13"/>
  <c r="N151" i="13"/>
  <c r="L151" i="13"/>
  <c r="L143" i="13"/>
  <c r="N143" i="13"/>
  <c r="N540" i="13"/>
  <c r="L540" i="13"/>
  <c r="N56" i="13"/>
  <c r="L56" i="13"/>
  <c r="N507" i="13"/>
  <c r="L507" i="13"/>
  <c r="N390" i="13"/>
  <c r="L390" i="13"/>
  <c r="N135" i="13"/>
  <c r="L135" i="13"/>
  <c r="L127" i="13"/>
  <c r="N127" i="13"/>
  <c r="N123" i="13"/>
  <c r="L123" i="13"/>
  <c r="N119" i="13"/>
  <c r="L119" i="13"/>
  <c r="N111" i="13"/>
  <c r="L111" i="13"/>
  <c r="N107" i="13"/>
  <c r="L107" i="13"/>
  <c r="N103" i="13"/>
  <c r="L103" i="13"/>
  <c r="N91" i="13"/>
  <c r="L91" i="13"/>
  <c r="N87" i="13"/>
  <c r="L87" i="13"/>
  <c r="N79" i="13"/>
  <c r="L79" i="13"/>
  <c r="N75" i="13"/>
  <c r="L75" i="13"/>
  <c r="N71" i="13"/>
  <c r="L71" i="13"/>
  <c r="N63" i="13"/>
  <c r="L63" i="13"/>
  <c r="N59" i="13"/>
  <c r="L59" i="13"/>
  <c r="N54" i="13"/>
  <c r="L54" i="13"/>
  <c r="N46" i="13"/>
  <c r="L46" i="13"/>
  <c r="N41" i="13"/>
  <c r="L41" i="13"/>
  <c r="N37" i="13"/>
  <c r="L37" i="13"/>
  <c r="L29" i="13"/>
  <c r="N29" i="13"/>
  <c r="N25" i="13"/>
  <c r="L25" i="13"/>
  <c r="N21" i="13"/>
  <c r="L21" i="13"/>
  <c r="N13" i="13"/>
  <c r="L13" i="13"/>
  <c r="L642" i="13"/>
  <c r="L634" i="13"/>
  <c r="L626" i="13"/>
  <c r="L618" i="13"/>
  <c r="L610" i="13"/>
  <c r="L602" i="13"/>
  <c r="L594" i="13"/>
  <c r="L586" i="13"/>
  <c r="L578" i="13"/>
  <c r="L570" i="13"/>
  <c r="L562" i="13"/>
  <c r="L554" i="13"/>
  <c r="L546" i="13"/>
  <c r="L537" i="13"/>
  <c r="L529" i="13"/>
  <c r="L521" i="13"/>
  <c r="L512" i="13"/>
  <c r="L503" i="13"/>
  <c r="L495" i="13"/>
  <c r="L487" i="13"/>
  <c r="L479" i="13"/>
  <c r="L471" i="13"/>
  <c r="L463" i="13"/>
  <c r="L455" i="13"/>
  <c r="L447" i="13"/>
  <c r="L439" i="13"/>
  <c r="L431" i="13"/>
  <c r="L423" i="13"/>
  <c r="L415" i="13"/>
  <c r="L407" i="13"/>
  <c r="L399" i="13"/>
  <c r="L391" i="13"/>
  <c r="L382" i="13"/>
  <c r="L372" i="13"/>
  <c r="L364" i="13"/>
  <c r="L356" i="13"/>
  <c r="L347" i="13"/>
  <c r="L329" i="13"/>
  <c r="L284" i="13"/>
  <c r="L263" i="13"/>
  <c r="L218" i="13"/>
  <c r="L195" i="13"/>
  <c r="L152" i="13"/>
  <c r="L334" i="13"/>
  <c r="L104" i="13"/>
  <c r="L83" i="13"/>
  <c r="L62" i="13"/>
  <c r="L38" i="13"/>
  <c r="L17" i="13"/>
  <c r="N611" i="13"/>
  <c r="N525" i="13"/>
  <c r="N297" i="13"/>
  <c r="N137" i="13"/>
  <c r="N326" i="13"/>
  <c r="L326" i="13"/>
  <c r="N314" i="13"/>
  <c r="L314" i="13"/>
  <c r="N288" i="13"/>
  <c r="L288" i="13"/>
  <c r="N243" i="13"/>
  <c r="L243" i="13"/>
  <c r="L230" i="13"/>
  <c r="N230" i="13"/>
  <c r="N209" i="13"/>
  <c r="L209" i="13"/>
  <c r="L196" i="13"/>
  <c r="N196" i="13"/>
  <c r="N188" i="13"/>
  <c r="L188" i="13"/>
  <c r="N176" i="13"/>
  <c r="L176" i="13"/>
  <c r="N172" i="13"/>
  <c r="L172" i="13"/>
  <c r="N240" i="13"/>
  <c r="L240" i="13"/>
  <c r="N132" i="13"/>
  <c r="L132" i="13"/>
  <c r="N124" i="13"/>
  <c r="L124" i="13"/>
  <c r="L116" i="13"/>
  <c r="N116" i="13"/>
  <c r="N108" i="13"/>
  <c r="L108" i="13"/>
  <c r="N100" i="13"/>
  <c r="L100" i="13"/>
  <c r="N92" i="13"/>
  <c r="L92" i="13"/>
  <c r="N64" i="13"/>
  <c r="L64" i="13"/>
  <c r="N43" i="13"/>
  <c r="L43" i="13"/>
  <c r="N34" i="13"/>
  <c r="L34" i="13"/>
  <c r="N26" i="13"/>
  <c r="L26" i="13"/>
  <c r="N14" i="13"/>
  <c r="L14" i="13"/>
  <c r="L335" i="13"/>
  <c r="N640" i="13"/>
  <c r="L640" i="13"/>
  <c r="N636" i="13"/>
  <c r="L636" i="13"/>
  <c r="L632" i="13"/>
  <c r="N628" i="13"/>
  <c r="L628" i="13"/>
  <c r="N624" i="13"/>
  <c r="L624" i="13"/>
  <c r="N620" i="13"/>
  <c r="L620" i="13"/>
  <c r="N616" i="13"/>
  <c r="L616" i="13"/>
  <c r="N612" i="13"/>
  <c r="L612" i="13"/>
  <c r="N608" i="13"/>
  <c r="L608" i="13"/>
  <c r="N604" i="13"/>
  <c r="L604" i="13"/>
  <c r="N600" i="13"/>
  <c r="L600" i="13"/>
  <c r="N596" i="13"/>
  <c r="L596" i="13"/>
  <c r="N592" i="13"/>
  <c r="L592" i="13"/>
  <c r="N588" i="13"/>
  <c r="L588" i="13"/>
  <c r="L584" i="13"/>
  <c r="N584" i="13"/>
  <c r="N580" i="13"/>
  <c r="L580" i="13"/>
  <c r="N576" i="13"/>
  <c r="L576" i="13"/>
  <c r="N572" i="13"/>
  <c r="L572" i="13"/>
  <c r="L568" i="13"/>
  <c r="N564" i="13"/>
  <c r="L564" i="13"/>
  <c r="N560" i="13"/>
  <c r="L560" i="13"/>
  <c r="N556" i="13"/>
  <c r="L556" i="13"/>
  <c r="N552" i="13"/>
  <c r="L552" i="13"/>
  <c r="N548" i="13"/>
  <c r="L548" i="13"/>
  <c r="N544" i="13"/>
  <c r="L544" i="13"/>
  <c r="N539" i="13"/>
  <c r="L539" i="13"/>
  <c r="N535" i="13"/>
  <c r="L535" i="13"/>
  <c r="N531" i="13"/>
  <c r="L531" i="13"/>
  <c r="N527" i="13"/>
  <c r="L527" i="13"/>
  <c r="N523" i="13"/>
  <c r="L523" i="13"/>
  <c r="L519" i="13"/>
  <c r="N519" i="13"/>
  <c r="N514" i="13"/>
  <c r="L514" i="13"/>
  <c r="N510" i="13"/>
  <c r="L510" i="13"/>
  <c r="N505" i="13"/>
  <c r="L505" i="13"/>
  <c r="L501" i="13"/>
  <c r="N497" i="13"/>
  <c r="L497" i="13"/>
  <c r="N493" i="13"/>
  <c r="L493" i="13"/>
  <c r="N489" i="13"/>
  <c r="L489" i="13"/>
  <c r="N485" i="13"/>
  <c r="L485" i="13"/>
  <c r="N481" i="13"/>
  <c r="L481" i="13"/>
  <c r="N477" i="13"/>
  <c r="L477" i="13"/>
  <c r="N473" i="13"/>
  <c r="L473" i="13"/>
  <c r="N469" i="13"/>
  <c r="L469" i="13"/>
  <c r="N465" i="13"/>
  <c r="L465" i="13"/>
  <c r="N461" i="13"/>
  <c r="L461" i="13"/>
  <c r="N457" i="13"/>
  <c r="L457" i="13"/>
  <c r="L453" i="13"/>
  <c r="N453" i="13"/>
  <c r="N449" i="13"/>
  <c r="L449" i="13"/>
  <c r="N445" i="13"/>
  <c r="L445" i="13"/>
  <c r="N441" i="13"/>
  <c r="L441" i="13"/>
  <c r="L437" i="13"/>
  <c r="N433" i="13"/>
  <c r="L433" i="13"/>
  <c r="N429" i="13"/>
  <c r="L429" i="13"/>
  <c r="N425" i="13"/>
  <c r="L425" i="13"/>
  <c r="N421" i="13"/>
  <c r="L421" i="13"/>
  <c r="N417" i="13"/>
  <c r="L417" i="13"/>
  <c r="N413" i="13"/>
  <c r="L413" i="13"/>
  <c r="L409" i="13"/>
  <c r="N405" i="13"/>
  <c r="L405" i="13"/>
  <c r="L401" i="13"/>
  <c r="N401" i="13"/>
  <c r="N397" i="13"/>
  <c r="L397" i="13"/>
  <c r="N393" i="13"/>
  <c r="L393" i="13"/>
  <c r="N388" i="13"/>
  <c r="L388" i="13"/>
  <c r="N384" i="13"/>
  <c r="L384" i="13"/>
  <c r="N379" i="13"/>
  <c r="L379" i="13"/>
  <c r="L375" i="13"/>
  <c r="N370" i="13"/>
  <c r="L370" i="13"/>
  <c r="L366" i="13"/>
  <c r="N366" i="13"/>
  <c r="N362" i="13"/>
  <c r="L362" i="13"/>
  <c r="N358" i="13"/>
  <c r="L358" i="13"/>
  <c r="N354" i="13"/>
  <c r="L354" i="13"/>
  <c r="N350" i="13"/>
  <c r="L350" i="13"/>
  <c r="N346" i="13"/>
  <c r="N338" i="13"/>
  <c r="L338" i="13"/>
  <c r="N332" i="13"/>
  <c r="L332" i="13"/>
  <c r="N328" i="13"/>
  <c r="L328" i="13"/>
  <c r="N324" i="13"/>
  <c r="N320" i="13"/>
  <c r="L320" i="13"/>
  <c r="N316" i="13"/>
  <c r="L316" i="13"/>
  <c r="N311" i="13"/>
  <c r="L311" i="13"/>
  <c r="N307" i="13"/>
  <c r="N303" i="13"/>
  <c r="L303" i="13"/>
  <c r="N299" i="13"/>
  <c r="L299" i="13"/>
  <c r="N295" i="13"/>
  <c r="L295" i="13"/>
  <c r="N290" i="13"/>
  <c r="N286" i="13"/>
  <c r="L286" i="13"/>
  <c r="N282" i="13"/>
  <c r="L282" i="13"/>
  <c r="N278" i="13"/>
  <c r="L278" i="13"/>
  <c r="N274" i="13"/>
  <c r="N270" i="13"/>
  <c r="L270" i="13"/>
  <c r="N266" i="13"/>
  <c r="L266" i="13"/>
  <c r="N262" i="13"/>
  <c r="L262" i="13"/>
  <c r="N258" i="13"/>
  <c r="N254" i="13"/>
  <c r="L254" i="13"/>
  <c r="N250" i="13"/>
  <c r="L250" i="13"/>
  <c r="N246" i="13"/>
  <c r="L246" i="13"/>
  <c r="N241" i="13"/>
  <c r="N236" i="13"/>
  <c r="L236" i="13"/>
  <c r="N232" i="13"/>
  <c r="L232" i="13"/>
  <c r="N228" i="13"/>
  <c r="L228" i="13"/>
  <c r="N224" i="13"/>
  <c r="N220" i="13"/>
  <c r="L220" i="13"/>
  <c r="N216" i="13"/>
  <c r="L216" i="13"/>
  <c r="N211" i="13"/>
  <c r="L211" i="13"/>
  <c r="N207" i="13"/>
  <c r="N203" i="13"/>
  <c r="L203" i="13"/>
  <c r="N199" i="13"/>
  <c r="L199" i="13"/>
  <c r="N194" i="13"/>
  <c r="L194" i="13"/>
  <c r="N190" i="13"/>
  <c r="N186" i="13"/>
  <c r="L186" i="13"/>
  <c r="N182" i="13"/>
  <c r="L182" i="13"/>
  <c r="N178" i="13"/>
  <c r="L178" i="13"/>
  <c r="N174" i="13"/>
  <c r="N170" i="13"/>
  <c r="L170" i="13"/>
  <c r="N166" i="13"/>
  <c r="L166" i="13"/>
  <c r="N162" i="13"/>
  <c r="L162" i="13"/>
  <c r="N158" i="13"/>
  <c r="N154" i="13"/>
  <c r="L154" i="13"/>
  <c r="N150" i="13"/>
  <c r="L150" i="13"/>
  <c r="N146" i="13"/>
  <c r="L146" i="13"/>
  <c r="N142" i="13"/>
  <c r="N374" i="13"/>
  <c r="L374" i="13"/>
  <c r="N380" i="13"/>
  <c r="L380" i="13"/>
  <c r="N313" i="13"/>
  <c r="L313" i="13"/>
  <c r="N515" i="13"/>
  <c r="N138" i="13"/>
  <c r="L138" i="13"/>
  <c r="N134" i="13"/>
  <c r="L134" i="13"/>
  <c r="N130" i="13"/>
  <c r="L130" i="13"/>
  <c r="N126" i="13"/>
  <c r="N122" i="13"/>
  <c r="L122" i="13"/>
  <c r="N118" i="13"/>
  <c r="L118" i="13"/>
  <c r="N114" i="13"/>
  <c r="L114" i="13"/>
  <c r="N110" i="13"/>
  <c r="N106" i="13"/>
  <c r="L106" i="13"/>
  <c r="N102" i="13"/>
  <c r="L102" i="13"/>
  <c r="N98" i="13"/>
  <c r="L98" i="13"/>
  <c r="N90" i="13"/>
  <c r="L90" i="13"/>
  <c r="N86" i="13"/>
  <c r="L86" i="13"/>
  <c r="N82" i="13"/>
  <c r="L82" i="13"/>
  <c r="N74" i="13"/>
  <c r="L74" i="13"/>
  <c r="N70" i="13"/>
  <c r="L70" i="13"/>
  <c r="N66" i="13"/>
  <c r="L66" i="13"/>
  <c r="N58" i="13"/>
  <c r="L58" i="13"/>
  <c r="N53" i="13"/>
  <c r="L53" i="13"/>
  <c r="N49" i="13"/>
  <c r="L49" i="13"/>
  <c r="N40" i="13"/>
  <c r="L40" i="13"/>
  <c r="N36" i="13"/>
  <c r="L36" i="13"/>
  <c r="N32" i="13"/>
  <c r="L32" i="13"/>
  <c r="N24" i="13"/>
  <c r="L24" i="13"/>
  <c r="N20" i="13"/>
  <c r="L20" i="13"/>
  <c r="N16" i="13"/>
  <c r="L16" i="13"/>
  <c r="L641" i="13"/>
  <c r="L633" i="13"/>
  <c r="L625" i="13"/>
  <c r="L617" i="13"/>
  <c r="L609" i="13"/>
  <c r="L601" i="13"/>
  <c r="L593" i="13"/>
  <c r="L585" i="13"/>
  <c r="L577" i="13"/>
  <c r="L569" i="13"/>
  <c r="L561" i="13"/>
  <c r="L553" i="13"/>
  <c r="L545" i="13"/>
  <c r="L536" i="13"/>
  <c r="L528" i="13"/>
  <c r="L520" i="13"/>
  <c r="L511" i="13"/>
  <c r="L502" i="13"/>
  <c r="L494" i="13"/>
  <c r="L486" i="13"/>
  <c r="L478" i="13"/>
  <c r="L470" i="13"/>
  <c r="L462" i="13"/>
  <c r="L454" i="13"/>
  <c r="L446" i="13"/>
  <c r="L438" i="13"/>
  <c r="L430" i="13"/>
  <c r="L422" i="13"/>
  <c r="L414" i="13"/>
  <c r="L406" i="13"/>
  <c r="L398" i="13"/>
  <c r="L389" i="13"/>
  <c r="L381" i="13"/>
  <c r="L371" i="13"/>
  <c r="L363" i="13"/>
  <c r="L355" i="13"/>
  <c r="L346" i="13"/>
  <c r="L324" i="13"/>
  <c r="L301" i="13"/>
  <c r="L279" i="13"/>
  <c r="L258" i="13"/>
  <c r="L234" i="13"/>
  <c r="L212" i="13"/>
  <c r="L190" i="13"/>
  <c r="L168" i="13"/>
  <c r="L147" i="13"/>
  <c r="L515" i="13"/>
  <c r="L120" i="13"/>
  <c r="L99" i="13"/>
  <c r="L78" i="13"/>
  <c r="L55" i="13"/>
  <c r="L33" i="13"/>
  <c r="L12" i="13"/>
  <c r="N590" i="13"/>
  <c r="N501" i="13"/>
  <c r="N409" i="13"/>
  <c r="N253" i="13"/>
  <c r="N95" i="13"/>
  <c r="N348" i="13"/>
  <c r="L348" i="13"/>
  <c r="N340" i="13"/>
  <c r="L340" i="13"/>
  <c r="L330" i="13"/>
  <c r="N330" i="13"/>
  <c r="N322" i="13"/>
  <c r="L322" i="13"/>
  <c r="N309" i="13"/>
  <c r="L309" i="13"/>
  <c r="N305" i="13"/>
  <c r="L305" i="13"/>
  <c r="N293" i="13"/>
  <c r="L293" i="13"/>
  <c r="N280" i="13"/>
  <c r="L280" i="13"/>
  <c r="N272" i="13"/>
  <c r="L272" i="13"/>
  <c r="N260" i="13"/>
  <c r="L260" i="13"/>
  <c r="N248" i="13"/>
  <c r="L248" i="13"/>
  <c r="N238" i="13"/>
  <c r="L238" i="13"/>
  <c r="N226" i="13"/>
  <c r="L226" i="13"/>
  <c r="N192" i="13"/>
  <c r="L192" i="13"/>
  <c r="N180" i="13"/>
  <c r="L180" i="13"/>
  <c r="N156" i="13"/>
  <c r="L156" i="13"/>
  <c r="N144" i="13"/>
  <c r="L144" i="13"/>
  <c r="N128" i="13"/>
  <c r="L128" i="13"/>
  <c r="N112" i="13"/>
  <c r="L112" i="13"/>
  <c r="N76" i="13"/>
  <c r="L76" i="13"/>
  <c r="N60" i="13"/>
  <c r="L60" i="13"/>
  <c r="N30" i="13"/>
  <c r="L30" i="13"/>
  <c r="N18" i="13"/>
  <c r="L18" i="13"/>
  <c r="L291" i="13"/>
  <c r="L88" i="13"/>
  <c r="L22" i="13"/>
  <c r="N459" i="13"/>
  <c r="N639" i="13"/>
  <c r="L639" i="13"/>
  <c r="N635" i="13"/>
  <c r="L635" i="13"/>
  <c r="N631" i="13"/>
  <c r="L631" i="13"/>
  <c r="L627" i="13"/>
  <c r="N627" i="13"/>
  <c r="N623" i="13"/>
  <c r="L623" i="13"/>
  <c r="N619" i="13"/>
  <c r="L619" i="13"/>
  <c r="N615" i="13"/>
  <c r="L615" i="13"/>
  <c r="N607" i="13"/>
  <c r="L607" i="13"/>
  <c r="N603" i="13"/>
  <c r="L603" i="13"/>
  <c r="N599" i="13"/>
  <c r="L599" i="13"/>
  <c r="N595" i="13"/>
  <c r="L595" i="13"/>
  <c r="N591" i="13"/>
  <c r="L591" i="13"/>
  <c r="N587" i="13"/>
  <c r="L587" i="13"/>
  <c r="N583" i="13"/>
  <c r="L583" i="13"/>
  <c r="L579" i="13"/>
  <c r="N579" i="13"/>
  <c r="N575" i="13"/>
  <c r="L575" i="13"/>
  <c r="N571" i="13"/>
  <c r="L571" i="13"/>
  <c r="N567" i="13"/>
  <c r="L567" i="13"/>
  <c r="L563" i="13"/>
  <c r="N563" i="13"/>
  <c r="N559" i="13"/>
  <c r="L559" i="13"/>
  <c r="N555" i="13"/>
  <c r="L555" i="13"/>
  <c r="N551" i="13"/>
  <c r="L551" i="13"/>
  <c r="N543" i="13"/>
  <c r="L543" i="13"/>
  <c r="N538" i="13"/>
  <c r="L538" i="13"/>
  <c r="N534" i="13"/>
  <c r="L534" i="13"/>
  <c r="N530" i="13"/>
  <c r="L530" i="13"/>
  <c r="N526" i="13"/>
  <c r="L526" i="13"/>
  <c r="N522" i="13"/>
  <c r="L522" i="13"/>
  <c r="N518" i="13"/>
  <c r="L518" i="13"/>
  <c r="L513" i="13"/>
  <c r="N513" i="13"/>
  <c r="N509" i="13"/>
  <c r="L509" i="13"/>
  <c r="N504" i="13"/>
  <c r="L504" i="13"/>
  <c r="N500" i="13"/>
  <c r="L500" i="13"/>
  <c r="L496" i="13"/>
  <c r="N496" i="13"/>
  <c r="N492" i="13"/>
  <c r="L492" i="13"/>
  <c r="N488" i="13"/>
  <c r="L488" i="13"/>
  <c r="N484" i="13"/>
  <c r="L484" i="13"/>
  <c r="N476" i="13"/>
  <c r="L476" i="13"/>
  <c r="N472" i="13"/>
  <c r="L472" i="13"/>
  <c r="N468" i="13"/>
  <c r="L468" i="13"/>
  <c r="N464" i="13"/>
  <c r="L464" i="13"/>
  <c r="N460" i="13"/>
  <c r="L460" i="13"/>
  <c r="N456" i="13"/>
  <c r="L456" i="13"/>
  <c r="N452" i="13"/>
  <c r="L452" i="13"/>
  <c r="L448" i="13"/>
  <c r="N448" i="13"/>
  <c r="N444" i="13"/>
  <c r="L444" i="13"/>
  <c r="N440" i="13"/>
  <c r="L440" i="13"/>
  <c r="N436" i="13"/>
  <c r="L436" i="13"/>
  <c r="L432" i="13"/>
  <c r="N432" i="13"/>
  <c r="N428" i="13"/>
  <c r="L428" i="13"/>
  <c r="N424" i="13"/>
  <c r="L424" i="13"/>
  <c r="N420" i="13"/>
  <c r="L420" i="13"/>
  <c r="N416" i="13"/>
  <c r="L416" i="13"/>
  <c r="N412" i="13"/>
  <c r="L412" i="13"/>
  <c r="N408" i="13"/>
  <c r="L408" i="13"/>
  <c r="N404" i="13"/>
  <c r="L404" i="13"/>
  <c r="N400" i="13"/>
  <c r="L400" i="13"/>
  <c r="N396" i="13"/>
  <c r="L396" i="13"/>
  <c r="N392" i="13"/>
  <c r="L392" i="13"/>
  <c r="N387" i="13"/>
  <c r="L387" i="13"/>
  <c r="N383" i="13"/>
  <c r="L383" i="13"/>
  <c r="N378" i="13"/>
  <c r="L378" i="13"/>
  <c r="N373" i="13"/>
  <c r="L373" i="13"/>
  <c r="N369" i="13"/>
  <c r="L369" i="13"/>
  <c r="N365" i="13"/>
  <c r="L365" i="13"/>
  <c r="N361" i="13"/>
  <c r="L361" i="13"/>
  <c r="N357" i="13"/>
  <c r="L357" i="13"/>
  <c r="N353" i="13"/>
  <c r="L353" i="13"/>
  <c r="L349" i="13"/>
  <c r="N349" i="13"/>
  <c r="N345" i="13"/>
  <c r="L345" i="13"/>
  <c r="L341" i="13"/>
  <c r="N341" i="13"/>
  <c r="L337" i="13"/>
  <c r="N337" i="13"/>
  <c r="N331" i="13"/>
  <c r="L331" i="13"/>
  <c r="N327" i="13"/>
  <c r="L327" i="13"/>
  <c r="N323" i="13"/>
  <c r="L323" i="13"/>
  <c r="L319" i="13"/>
  <c r="N319" i="13"/>
  <c r="N315" i="13"/>
  <c r="L315" i="13"/>
  <c r="N310" i="13"/>
  <c r="L310" i="13"/>
  <c r="L306" i="13"/>
  <c r="N306" i="13"/>
  <c r="L302" i="13"/>
  <c r="N302" i="13"/>
  <c r="N298" i="13"/>
  <c r="L298" i="13"/>
  <c r="N294" i="13"/>
  <c r="L294" i="13"/>
  <c r="N289" i="13"/>
  <c r="L289" i="13"/>
  <c r="L285" i="13"/>
  <c r="N285" i="13"/>
  <c r="N281" i="13"/>
  <c r="L281" i="13"/>
  <c r="N277" i="13"/>
  <c r="L277" i="13"/>
  <c r="L273" i="13"/>
  <c r="N273" i="13"/>
  <c r="L269" i="13"/>
  <c r="N269" i="13"/>
  <c r="N265" i="13"/>
  <c r="L265" i="13"/>
  <c r="N261" i="13"/>
  <c r="L261" i="13"/>
  <c r="N257" i="13"/>
  <c r="L257" i="13"/>
  <c r="N249" i="13"/>
  <c r="L249" i="13"/>
  <c r="N245" i="13"/>
  <c r="L245" i="13"/>
  <c r="L239" i="13"/>
  <c r="N239" i="13"/>
  <c r="L235" i="13"/>
  <c r="N235" i="13"/>
  <c r="N231" i="13"/>
  <c r="L231" i="13"/>
  <c r="N227" i="13"/>
  <c r="L227" i="13"/>
  <c r="N223" i="13"/>
  <c r="L223" i="13"/>
  <c r="L219" i="13"/>
  <c r="N219" i="13"/>
  <c r="N215" i="13"/>
  <c r="L215" i="13"/>
  <c r="N210" i="13"/>
  <c r="L210" i="13"/>
  <c r="L206" i="13"/>
  <c r="N206" i="13"/>
  <c r="L202" i="13"/>
  <c r="N202" i="13"/>
  <c r="N198" i="13"/>
  <c r="L198" i="13"/>
  <c r="N193" i="13"/>
  <c r="L193" i="13"/>
  <c r="N189" i="13"/>
  <c r="L189" i="13"/>
  <c r="L185" i="13"/>
  <c r="N185" i="13"/>
  <c r="N181" i="13"/>
  <c r="L181" i="13"/>
  <c r="N177" i="13"/>
  <c r="L177" i="13"/>
  <c r="L173" i="13"/>
  <c r="N173" i="13"/>
  <c r="L169" i="13"/>
  <c r="N169" i="13"/>
  <c r="N165" i="13"/>
  <c r="L165" i="13"/>
  <c r="N161" i="13"/>
  <c r="L161" i="13"/>
  <c r="N157" i="13"/>
  <c r="L157" i="13"/>
  <c r="L153" i="13"/>
  <c r="N153" i="13"/>
  <c r="N149" i="13"/>
  <c r="L149" i="13"/>
  <c r="N145" i="13"/>
  <c r="L145" i="13"/>
  <c r="L141" i="13"/>
  <c r="N141" i="13"/>
  <c r="L213" i="13"/>
  <c r="N213" i="13"/>
  <c r="N336" i="13"/>
  <c r="L336" i="13"/>
  <c r="N42" i="13"/>
  <c r="L42" i="13"/>
  <c r="N197" i="13"/>
  <c r="L197" i="13"/>
  <c r="N133" i="13"/>
  <c r="L133" i="13"/>
  <c r="N129" i="13"/>
  <c r="L129" i="13"/>
  <c r="L125" i="13"/>
  <c r="N125" i="13"/>
  <c r="L121" i="13"/>
  <c r="N121" i="13"/>
  <c r="N117" i="13"/>
  <c r="L117" i="13"/>
  <c r="N113" i="13"/>
  <c r="L113" i="13"/>
  <c r="N109" i="13"/>
  <c r="L109" i="13"/>
  <c r="L105" i="13"/>
  <c r="N105" i="13"/>
  <c r="N101" i="13"/>
  <c r="L101" i="13"/>
  <c r="N97" i="13"/>
  <c r="L97" i="13"/>
  <c r="L93" i="13"/>
  <c r="N93" i="13"/>
  <c r="L89" i="13"/>
  <c r="N89" i="13"/>
  <c r="N85" i="13"/>
  <c r="L85" i="13"/>
  <c r="N81" i="13"/>
  <c r="L81" i="13"/>
  <c r="N77" i="13"/>
  <c r="L77" i="13"/>
  <c r="L73" i="13"/>
  <c r="N73" i="13"/>
  <c r="N69" i="13"/>
  <c r="L69" i="13"/>
  <c r="N65" i="13"/>
  <c r="L65" i="13"/>
  <c r="L61" i="13"/>
  <c r="N61" i="13"/>
  <c r="L57" i="13"/>
  <c r="N57" i="13"/>
  <c r="N52" i="13"/>
  <c r="L52" i="13"/>
  <c r="N48" i="13"/>
  <c r="L48" i="13"/>
  <c r="N44" i="13"/>
  <c r="L44" i="13"/>
  <c r="L39" i="13"/>
  <c r="N39" i="13"/>
  <c r="N35" i="13"/>
  <c r="L35" i="13"/>
  <c r="N31" i="13"/>
  <c r="L31" i="13"/>
  <c r="L27" i="13"/>
  <c r="N27" i="13"/>
  <c r="L23" i="13"/>
  <c r="N23" i="13"/>
  <c r="N19" i="13"/>
  <c r="L19" i="13"/>
  <c r="N15" i="13"/>
  <c r="L15" i="13"/>
  <c r="N11" i="13"/>
  <c r="L11" i="13"/>
  <c r="L638" i="13"/>
  <c r="L630" i="13"/>
  <c r="L622" i="13"/>
  <c r="L614" i="13"/>
  <c r="L606" i="13"/>
  <c r="L598" i="13"/>
  <c r="L582" i="13"/>
  <c r="L574" i="13"/>
  <c r="L566" i="13"/>
  <c r="L558" i="13"/>
  <c r="L550" i="13"/>
  <c r="L542" i="13"/>
  <c r="L533" i="13"/>
  <c r="L517" i="13"/>
  <c r="L508" i="13"/>
  <c r="L499" i="13"/>
  <c r="L491" i="13"/>
  <c r="L483" i="13"/>
  <c r="L475" i="13"/>
  <c r="L467" i="13"/>
  <c r="L451" i="13"/>
  <c r="L443" i="13"/>
  <c r="L435" i="13"/>
  <c r="L427" i="13"/>
  <c r="L419" i="13"/>
  <c r="L411" i="13"/>
  <c r="L403" i="13"/>
  <c r="L395" i="13"/>
  <c r="L386" i="13"/>
  <c r="L377" i="13"/>
  <c r="L368" i="13"/>
  <c r="L360" i="13"/>
  <c r="L352" i="13"/>
  <c r="L318" i="13"/>
  <c r="L296" i="13"/>
  <c r="L274" i="13"/>
  <c r="L252" i="13"/>
  <c r="L229" i="13"/>
  <c r="L207" i="13"/>
  <c r="L184" i="13"/>
  <c r="L163" i="13"/>
  <c r="L142" i="13"/>
  <c r="L136" i="13"/>
  <c r="L115" i="13"/>
  <c r="L94" i="13"/>
  <c r="L72" i="13"/>
  <c r="L50" i="13"/>
  <c r="L28" i="13"/>
  <c r="N568" i="13"/>
  <c r="N480" i="13"/>
  <c r="N375" i="13"/>
  <c r="N208" i="13"/>
  <c r="N51" i="13"/>
</calcChain>
</file>

<file path=xl/sharedStrings.xml><?xml version="1.0" encoding="utf-8"?>
<sst xmlns="http://schemas.openxmlformats.org/spreadsheetml/2006/main" count="2572" uniqueCount="660">
  <si>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</si>
  <si>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</si>
  <si>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</si>
  <si>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</si>
  <si>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</si>
  <si>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</si>
  <si>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</si>
  <si>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Juviles                                                               </t>
  </si>
  <si>
    <t xml:space="preserve">Gobernador     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</si>
  <si>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</si>
  <si>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</si>
  <si>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</si>
  <si>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</si>
  <si>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</si>
  <si>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</si>
  <si>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</si>
  <si>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</si>
  <si>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Murtas              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</si>
  <si>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</si>
  <si>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</si>
  <si>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Moclín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</si>
  <si>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</si>
  <si>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</si>
  <si>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</si>
  <si>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</si>
  <si>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</si>
  <si>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</si>
  <si>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</si>
  <si>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</si>
  <si>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</si>
  <si>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</si>
  <si>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</si>
  <si>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</si>
  <si>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</si>
  <si>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Granada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</si>
  <si>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</si>
  <si>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</si>
  <si>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Albuñuelas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</si>
  <si>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</si>
  <si>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</si>
  <si>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Cogollos de la Vega                                                   </t>
  </si>
  <si>
    <t xml:space="preserve">Deifontes                                                             </t>
  </si>
  <si>
    <t xml:space="preserve">Cortes y Graena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</si>
  <si>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</si>
  <si>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</si>
  <si>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</si>
  <si>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</si>
  <si>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</si>
  <si>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</si>
  <si>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</si>
  <si>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</si>
  <si>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</si>
  <si>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</si>
  <si>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</si>
  <si>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</si>
  <si>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</si>
  <si>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</si>
  <si>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</si>
  <si>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</si>
  <si>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</si>
  <si>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</si>
  <si>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</si>
  <si>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</si>
  <si>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</si>
  <si>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</si>
  <si>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Villamena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</si>
  <si>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</si>
  <si>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</si>
  <si>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</si>
  <si>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</si>
  <si>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</si>
  <si>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</si>
  <si>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</si>
  <si>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</si>
  <si>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</si>
  <si>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Quéntar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</si>
  <si>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</si>
  <si>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</si>
  <si>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</si>
  <si>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</si>
  <si>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</si>
  <si>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</si>
  <si>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</si>
  <si>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</si>
  <si>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</si>
  <si>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</si>
  <si>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</si>
  <si>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</si>
  <si>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</si>
  <si>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</si>
  <si>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</si>
  <si>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</si>
  <si>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Chucena                                                               </t>
  </si>
  <si>
    <t xml:space="preserve">Higuera de la Sierra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</si>
  <si>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</si>
  <si>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</si>
  <si>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</si>
  <si>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</si>
  <si>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</si>
  <si>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</si>
  <si>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</si>
  <si>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</si>
  <si>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</si>
  <si>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</si>
  <si>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</si>
  <si>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</si>
  <si>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</si>
  <si>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</si>
  <si>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</si>
  <si>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</si>
  <si>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</si>
  <si>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</si>
  <si>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</si>
  <si>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</si>
  <si>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</si>
  <si>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</si>
  <si>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</si>
  <si>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</si>
  <si>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</si>
  <si>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</si>
  <si>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</si>
  <si>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</si>
  <si>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</si>
  <si>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</si>
  <si>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Alsodux                                                               </t>
  </si>
  <si>
    <t xml:space="preserve">Tres Villas (Las)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</si>
  <si>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</si>
  <si>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</si>
  <si>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</si>
  <si>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</si>
  <si>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</si>
  <si>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</si>
  <si>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</si>
  <si>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</si>
  <si>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</si>
  <si>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</si>
  <si>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</si>
  <si>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</si>
  <si>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</si>
  <si>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</si>
  <si>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</si>
  <si>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</si>
  <si>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</si>
  <si>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</si>
  <si>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</si>
  <si>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</si>
  <si>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</si>
  <si>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</si>
  <si>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</si>
  <si>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</si>
  <si>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</si>
  <si>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</si>
  <si>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</si>
  <si>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</si>
  <si>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</si>
  <si>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</si>
  <si>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</si>
  <si>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</si>
  <si>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</si>
  <si>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</si>
  <si>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</si>
  <si>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</si>
  <si>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</si>
  <si>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</si>
  <si>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</si>
  <si>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</si>
  <si>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</si>
  <si>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</si>
  <si>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</si>
  <si>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</si>
  <si>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</si>
  <si>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</si>
  <si>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</si>
  <si>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</si>
  <si>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</si>
  <si>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</si>
  <si>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</si>
  <si>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</si>
  <si>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Hornos 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</si>
  <si>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</si>
  <si>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</si>
  <si>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</si>
  <si>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</si>
  <si>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</si>
  <si>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</si>
  <si>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</si>
  <si>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</si>
  <si>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</si>
  <si>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</si>
  <si>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</si>
  <si>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</si>
  <si>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</si>
  <si>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</si>
  <si>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</si>
  <si>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</si>
  <si>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Villatorres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</si>
  <si>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</si>
  <si>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</si>
  <si>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</si>
  <si>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</si>
  <si>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</si>
  <si>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</si>
  <si>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</si>
  <si>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</si>
  <si>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</si>
  <si>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</si>
  <si>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</si>
  <si>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</si>
  <si>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</si>
  <si>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</si>
  <si>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</si>
  <si>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</si>
  <si>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</si>
  <si>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</si>
  <si>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Almedinilla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</si>
  <si>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</si>
  <si>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</si>
  <si>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</si>
  <si>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</si>
  <si>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</si>
  <si>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</si>
  <si>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</si>
  <si>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</si>
  <si>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</si>
  <si>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</si>
  <si>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</si>
  <si>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</si>
  <si>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</si>
  <si>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</si>
  <si>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</si>
  <si>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</si>
  <si>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</si>
  <si>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</si>
  <si>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</si>
  <si>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</si>
  <si>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</si>
  <si>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</si>
  <si>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</si>
  <si>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</si>
  <si>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</si>
  <si>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</si>
  <si>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</si>
  <si>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</si>
  <si>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</si>
  <si>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</si>
  <si>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</si>
  <si>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</si>
  <si>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</si>
  <si>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</si>
  <si>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</si>
  <si>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Cortes de la Frontera                                                 </t>
  </si>
  <si>
    <t xml:space="preserve">Istán                                                                 </t>
  </si>
  <si>
    <t xml:space="preserve">Carratraca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</si>
  <si>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</si>
  <si>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</si>
  <si>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</si>
  <si>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</si>
  <si>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</si>
  <si>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</si>
  <si>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</si>
  <si>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</si>
  <si>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</si>
  <si>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</si>
  <si>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</si>
  <si>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</si>
  <si>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</si>
  <si>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</si>
  <si>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</si>
  <si>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</si>
  <si>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</si>
  <si>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</si>
  <si>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</si>
  <si>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</si>
  <si>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</si>
  <si>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Alcolea del Río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</si>
  <si>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</si>
  <si>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</si>
  <si>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</si>
  <si>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</si>
  <si>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Cazalla de la Sierra        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</si>
  <si>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</si>
  <si>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</si>
  <si>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Martín de la Jara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</si>
  <si>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</si>
  <si>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</si>
  <si>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</si>
  <si>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</si>
  <si>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</si>
  <si>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</si>
  <si>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</si>
  <si>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</si>
  <si>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</si>
  <si>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</si>
  <si>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</si>
  <si>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</si>
  <si>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</si>
  <si>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</si>
  <si>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Municipios de Andalucía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</si>
  <si>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</si>
  <si>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</si>
  <si>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</si>
  <si>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</si>
  <si>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</si>
  <si>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</si>
  <si>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</si>
  <si>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</si>
  <si>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</si>
  <si>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</si>
  <si>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</si>
  <si>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</si>
  <si>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</si>
  <si>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</si>
  <si>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</si>
  <si>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</si>
  <si>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</si>
  <si>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</si>
  <si>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</si>
  <si>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</si>
  <si>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</si>
  <si>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</si>
  <si>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</si>
  <si>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</si>
  <si>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</si>
  <si>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</si>
  <si>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</si>
  <si>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</si>
  <si>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</si>
  <si>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</si>
  <si>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</si>
  <si>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</si>
  <si>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</si>
  <si>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</si>
  <si>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</si>
  <si>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</si>
  <si>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</si>
  <si>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</si>
  <si>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</si>
  <si>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</si>
  <si>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</si>
  <si>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</si>
  <si>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</si>
  <si>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</si>
  <si>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</si>
  <si>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</si>
  <si>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</si>
  <si>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</si>
  <si>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</si>
  <si>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</si>
  <si>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</si>
  <si>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</si>
  <si>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</si>
  <si>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</si>
  <si>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</si>
  <si>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</si>
  <si>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</si>
  <si>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</si>
  <si>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</si>
  <si>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</si>
  <si>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</si>
  <si>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</si>
  <si>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</si>
  <si>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Arjona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</si>
  <si>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</si>
  <si>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</si>
  <si>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</si>
  <si>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</si>
  <si>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</si>
  <si>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</si>
  <si>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</si>
  <si>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</si>
  <si>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</si>
  <si>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</si>
  <si>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</si>
  <si>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</si>
  <si>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</si>
  <si>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</si>
  <si>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</si>
  <si>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</si>
  <si>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</si>
  <si>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</si>
  <si>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Macael  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</si>
  <si>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</si>
  <si>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</si>
  <si>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</si>
  <si>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</si>
  <si>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</si>
  <si>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</si>
  <si>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</si>
  <si>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</si>
  <si>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</si>
  <si>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</si>
  <si>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Tocina                                                                </t>
  </si>
  <si>
    <t xml:space="preserve">San Roque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</si>
  <si>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</si>
  <si>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</si>
  <si>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</si>
  <si>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</si>
  <si>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</si>
  <si>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</si>
  <si>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</si>
  <si>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</si>
  <si>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</si>
  <si>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</si>
  <si>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</si>
  <si>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</si>
  <si>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</si>
  <si>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</si>
  <si>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</si>
  <si>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</si>
  <si>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</si>
  <si>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</si>
  <si>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</si>
  <si>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</si>
  <si>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</si>
  <si>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</si>
  <si>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</si>
  <si>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</si>
  <si>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</si>
  <si>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</si>
  <si>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</si>
  <si>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</si>
  <si>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</si>
  <si>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</si>
  <si>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</si>
  <si>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</si>
  <si>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</si>
  <si>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</si>
  <si>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</si>
  <si>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</si>
  <si>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</si>
  <si>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</si>
  <si>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</si>
  <si>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</si>
  <si>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</si>
  <si>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</si>
  <si>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</si>
  <si>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</si>
  <si>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</si>
  <si>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</si>
  <si>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</si>
  <si>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</si>
  <si>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</si>
  <si>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</si>
  <si>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</si>
  <si>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</si>
  <si>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</si>
  <si>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</si>
  <si>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</si>
  <si>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</si>
  <si>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</si>
  <si>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</si>
  <si>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</si>
  <si>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</si>
  <si>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</si>
  <si>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</si>
  <si>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</si>
  <si>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</si>
  <si>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</si>
  <si>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</si>
  <si>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</si>
  <si>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</si>
  <si>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</si>
  <si>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</si>
  <si>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</si>
  <si>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</si>
  <si>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</si>
  <si>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</si>
  <si>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</si>
  <si>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</si>
  <si>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</si>
  <si>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</si>
  <si>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</si>
  <si>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</si>
  <si>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</si>
  <si>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</si>
  <si>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</si>
  <si>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</si>
  <si>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</si>
  <si>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</si>
  <si>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</si>
  <si>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</si>
  <si>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</si>
  <si>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</si>
  <si>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</si>
  <si>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</si>
  <si>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</si>
  <si>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</si>
  <si>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</si>
  <si>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</si>
  <si>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</si>
  <si>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</si>
  <si>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</si>
  <si>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</si>
  <si>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</si>
  <si>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</si>
  <si>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</si>
  <si>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</si>
  <si>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</si>
  <si>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</si>
  <si>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</si>
  <si>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</si>
  <si>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</si>
  <si>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</si>
  <si>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</si>
  <si>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</si>
  <si>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</si>
  <si>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</si>
  <si>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Arcos de la Frontera                                                  </t>
  </si>
  <si>
    <t xml:space="preserve">Beas de Guadix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</si>
  <si>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</si>
  <si>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</si>
  <si>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</si>
  <si>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</si>
  <si>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</si>
  <si>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</si>
  <si>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</si>
  <si>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</si>
  <si>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</si>
  <si>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</si>
  <si>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</si>
  <si>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</si>
  <si>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</si>
  <si>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</si>
  <si>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</si>
  <si>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</si>
  <si>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</si>
  <si>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</si>
  <si>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</si>
  <si>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</si>
  <si>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</si>
  <si>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</si>
  <si>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</si>
  <si>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</si>
  <si>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</si>
  <si>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</si>
  <si>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</si>
  <si>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</si>
  <si>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</si>
  <si>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Rubio (El)                                                            </t>
  </si>
  <si>
    <t xml:space="preserve">San Juan del Puerto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</si>
  <si>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</si>
  <si>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</si>
  <si>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</si>
  <si>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</si>
  <si>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</si>
  <si>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</si>
  <si>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</si>
  <si>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</si>
  <si>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</si>
  <si>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</si>
  <si>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</si>
  <si>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</si>
  <si>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</si>
  <si>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</si>
  <si>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</si>
  <si>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</si>
  <si>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</si>
  <si>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</si>
  <si>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</si>
  <si>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</si>
  <si>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</si>
  <si>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</si>
  <si>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</si>
  <si>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</si>
  <si>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</si>
  <si>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</si>
  <si>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</si>
  <si>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</si>
  <si>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</si>
  <si>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</si>
  <si>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</si>
  <si>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</si>
  <si>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</si>
  <si>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</si>
  <si>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</si>
  <si>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</si>
  <si>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</si>
  <si>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</si>
  <si>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</si>
  <si>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</si>
  <si>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</si>
  <si>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</si>
  <si>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</si>
  <si>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</si>
  <si>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</si>
  <si>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</si>
  <si>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</si>
  <si>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</si>
  <si>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</si>
  <si>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</si>
  <si>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</si>
  <si>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Ingresos tributarios 2022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</si>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</sst>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left" vertical="center" wrapText="1"/>
    </xf>
    <xf numFmtId="4" fontId="11" fillId="3" borderId="1" xfId="5" applyNumberFormat="1" applyFont="1" applyFill="1" applyBorder="1" applyAlignment="1">
      <alignment horizontal="left" vertical="center" wrapText="1"/>
    </xf>
    <xf numFmtId="4" fontId="11" fillId="3" borderId="1" xfId="5" applyNumberFormat="1" applyFont="1" applyFill="1" applyBorder="1" applyAlignment="1">
      <alignment horizontal="right" vertical="center" wrapText="1"/>
    </xf>
    <xf numFmtId="4" fontId="10" fillId="3" borderId="1" xfId="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3" fontId="11" fillId="4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6">
    <cellStyle name="Normal" xfId="0" builtinId="0"/>
    <cellStyle name="Normal_CENSOResumen(INTERNET) 2" xfId="2"/>
    <cellStyle name="Normal_Hoja1" xfId="5"/>
    <cellStyle name="Normal_Hoja2" xfId="1"/>
    <cellStyle name="Normal_icio" xfId="3"/>
    <cellStyle name="Normal_IngGast (2) 2" xfId="4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2"/>
  <sheetViews>
    <sheetView tabSelected="1" zoomScaleNormal="100" workbookViewId="0">
      <selection activeCell="R649" sqref="R649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30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31" hidden="1" customWidth="1"/>
    <col min="8" max="9" width="12.6640625" style="27" hidden="1" customWidth="1"/>
    <col min="10" max="10" width="13.5546875" style="27" hidden="1" customWidth="1"/>
    <col min="11" max="11" width="13.6640625" style="27" hidden="1" customWidth="1"/>
    <col min="12" max="12" width="16.5546875" style="27" customWidth="1"/>
    <col min="13" max="13" width="15.44140625" style="27" customWidth="1"/>
    <col min="14" max="14" width="18.109375" style="27" customWidth="1"/>
    <col min="15" max="15" width="7.109375" style="27" customWidth="1"/>
    <col min="16" max="16384" width="7.109375" style="27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L1" s="14"/>
      <c r="N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  <c r="N2" s="1"/>
    </row>
    <row r="3" spans="1:14" s="12" customFormat="1" ht="39" customHeight="1">
      <c r="A3" s="32" t="s">
        <v>591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12" customFormat="1" ht="21.6">
      <c r="A4" s="33" t="s">
        <v>297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12" customFormat="1" ht="16.8">
      <c r="A5" s="16" t="s">
        <v>592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20"/>
      <c r="N5" s="21"/>
    </row>
    <row r="6" spans="1:14" s="12" customFormat="1" ht="16.8">
      <c r="A6" s="22" t="s">
        <v>285</v>
      </c>
      <c r="B6" s="23"/>
      <c r="C6" s="24"/>
      <c r="D6" s="25"/>
      <c r="E6" s="25"/>
      <c r="F6" s="25"/>
      <c r="G6" s="25"/>
      <c r="H6" s="25"/>
      <c r="I6" s="25"/>
      <c r="J6" s="25"/>
      <c r="K6" s="20"/>
      <c r="L6" s="25"/>
      <c r="M6" s="20"/>
      <c r="N6" s="21"/>
    </row>
    <row r="7" spans="1:14" s="12" customFormat="1" ht="16.8">
      <c r="A7" s="26"/>
      <c r="B7" s="23"/>
      <c r="C7" s="24"/>
      <c r="D7" s="25"/>
      <c r="E7" s="25"/>
      <c r="F7" s="25"/>
      <c r="G7" s="25"/>
      <c r="H7" s="25"/>
      <c r="I7" s="25"/>
      <c r="J7" s="25"/>
      <c r="K7" s="20"/>
      <c r="L7" s="25"/>
      <c r="M7" s="20"/>
      <c r="N7" s="21"/>
    </row>
    <row r="8" spans="1:14" s="12" customFormat="1" ht="16.8">
      <c r="A8" s="23"/>
      <c r="B8" s="23"/>
      <c r="C8" s="24"/>
      <c r="D8" s="34" t="s">
        <v>286</v>
      </c>
      <c r="E8" s="35"/>
      <c r="F8" s="35"/>
      <c r="G8" s="35"/>
      <c r="H8" s="35"/>
      <c r="I8" s="35"/>
      <c r="J8" s="35"/>
      <c r="K8" s="36"/>
      <c r="L8" s="37" t="s">
        <v>287</v>
      </c>
      <c r="M8" s="38"/>
      <c r="N8" s="39"/>
    </row>
    <row r="9" spans="1:14" s="12" customFormat="1" ht="50.4">
      <c r="A9" s="4" t="s">
        <v>288</v>
      </c>
      <c r="B9" s="4" t="s">
        <v>289</v>
      </c>
      <c r="C9" s="4" t="s">
        <v>290</v>
      </c>
      <c r="D9" s="5" t="s">
        <v>291</v>
      </c>
      <c r="E9" s="5" t="s">
        <v>292</v>
      </c>
      <c r="F9" s="5" t="s">
        <v>475</v>
      </c>
      <c r="G9" s="5" t="s">
        <v>293</v>
      </c>
      <c r="H9" s="5" t="s">
        <v>478</v>
      </c>
      <c r="I9" s="5" t="s">
        <v>477</v>
      </c>
      <c r="J9" s="5" t="s">
        <v>476</v>
      </c>
      <c r="K9" s="5" t="s">
        <v>294</v>
      </c>
      <c r="L9" s="6" t="s">
        <v>295</v>
      </c>
      <c r="M9" s="6" t="s">
        <v>294</v>
      </c>
      <c r="N9" s="7" t="s">
        <v>296</v>
      </c>
    </row>
    <row r="10" spans="1:14" ht="15" customHeight="1">
      <c r="A10" s="8" t="s">
        <v>117</v>
      </c>
      <c r="B10" s="9" t="s">
        <v>98</v>
      </c>
      <c r="C10" s="28">
        <v>1247</v>
      </c>
      <c r="D10" s="29">
        <v>446586.54</v>
      </c>
      <c r="E10" s="29">
        <v>0</v>
      </c>
      <c r="F10" s="29">
        <f t="shared" ref="F10:F73" si="0">D10-E10</f>
        <v>446586.54</v>
      </c>
      <c r="G10" s="29">
        <v>38565.19</v>
      </c>
      <c r="H10" s="29">
        <v>0</v>
      </c>
      <c r="I10" s="29">
        <v>0</v>
      </c>
      <c r="J10" s="29">
        <f t="shared" ref="J10:J73" si="1">G10-H10-I10</f>
        <v>38565.19</v>
      </c>
      <c r="K10" s="29">
        <v>195583.51</v>
      </c>
      <c r="L10" s="10">
        <f t="shared" ref="L10:L73" si="2">(F10+J10)/C10</f>
        <v>389.05511627906975</v>
      </c>
      <c r="M10" s="10">
        <f t="shared" ref="M10:M73" si="3">K10/C10</f>
        <v>156.84323175621492</v>
      </c>
      <c r="N10" s="11">
        <f t="shared" ref="N10:N73" si="4">(F10+J10+K10)/C10</f>
        <v>545.8983480352847</v>
      </c>
    </row>
    <row r="11" spans="1:14" ht="15" customHeight="1">
      <c r="A11" s="8" t="s">
        <v>118</v>
      </c>
      <c r="B11" s="9" t="s">
        <v>98</v>
      </c>
      <c r="C11" s="28">
        <v>1221</v>
      </c>
      <c r="D11" s="29">
        <v>303923.63</v>
      </c>
      <c r="E11" s="29">
        <v>0</v>
      </c>
      <c r="F11" s="29">
        <f t="shared" si="0"/>
        <v>303923.63</v>
      </c>
      <c r="G11" s="29">
        <v>9231.7000000000007</v>
      </c>
      <c r="H11" s="29">
        <v>0</v>
      </c>
      <c r="I11" s="29">
        <v>0</v>
      </c>
      <c r="J11" s="29">
        <f t="shared" si="1"/>
        <v>9231.7000000000007</v>
      </c>
      <c r="K11" s="29">
        <v>150809.07999999999</v>
      </c>
      <c r="L11" s="10">
        <f t="shared" si="2"/>
        <v>256.47447174447177</v>
      </c>
      <c r="M11" s="10">
        <f t="shared" si="3"/>
        <v>123.51276003276003</v>
      </c>
      <c r="N11" s="11">
        <f t="shared" si="4"/>
        <v>379.98723177723178</v>
      </c>
    </row>
    <row r="12" spans="1:14" ht="15" customHeight="1">
      <c r="A12" s="8" t="s">
        <v>215</v>
      </c>
      <c r="B12" s="9" t="s">
        <v>199</v>
      </c>
      <c r="C12" s="28">
        <v>4125</v>
      </c>
      <c r="D12" s="29">
        <v>1271813.3799999999</v>
      </c>
      <c r="E12" s="29">
        <v>0</v>
      </c>
      <c r="F12" s="29">
        <f t="shared" si="0"/>
        <v>1271813.3799999999</v>
      </c>
      <c r="G12" s="29">
        <v>33349.93</v>
      </c>
      <c r="H12" s="29">
        <v>0</v>
      </c>
      <c r="I12" s="29">
        <v>0</v>
      </c>
      <c r="J12" s="29">
        <f t="shared" si="1"/>
        <v>33349.93</v>
      </c>
      <c r="K12" s="29">
        <v>252160.33</v>
      </c>
      <c r="L12" s="10">
        <f t="shared" si="2"/>
        <v>316.40322666666663</v>
      </c>
      <c r="M12" s="10">
        <f t="shared" si="3"/>
        <v>61.12977696969697</v>
      </c>
      <c r="N12" s="11">
        <f t="shared" si="4"/>
        <v>377.53300363636362</v>
      </c>
    </row>
    <row r="13" spans="1:14" ht="15" customHeight="1">
      <c r="A13" s="8" t="s">
        <v>419</v>
      </c>
      <c r="B13" s="9" t="s">
        <v>98</v>
      </c>
      <c r="C13" s="28">
        <v>25300</v>
      </c>
      <c r="D13" s="29">
        <v>8214906.04</v>
      </c>
      <c r="E13" s="29">
        <v>0</v>
      </c>
      <c r="F13" s="29">
        <f t="shared" si="0"/>
        <v>8214906.04</v>
      </c>
      <c r="G13" s="29">
        <v>134776.6</v>
      </c>
      <c r="H13" s="29">
        <v>0</v>
      </c>
      <c r="I13" s="29">
        <v>0</v>
      </c>
      <c r="J13" s="29">
        <f t="shared" si="1"/>
        <v>134776.6</v>
      </c>
      <c r="K13" s="29">
        <v>4111066.87</v>
      </c>
      <c r="L13" s="10">
        <f t="shared" si="2"/>
        <v>330.02698181818181</v>
      </c>
      <c r="M13" s="10">
        <f t="shared" si="3"/>
        <v>162.49276166007905</v>
      </c>
      <c r="N13" s="11">
        <f t="shared" si="4"/>
        <v>492.51974347826086</v>
      </c>
    </row>
    <row r="14" spans="1:14" ht="15" customHeight="1">
      <c r="A14" s="8" t="s">
        <v>39</v>
      </c>
      <c r="B14" s="9" t="s">
        <v>0</v>
      </c>
      <c r="C14" s="28">
        <v>247</v>
      </c>
      <c r="D14" s="29">
        <v>50159.06</v>
      </c>
      <c r="E14" s="29">
        <v>0</v>
      </c>
      <c r="F14" s="29">
        <f t="shared" si="0"/>
        <v>50159.06</v>
      </c>
      <c r="G14" s="29">
        <v>4813.2299999999996</v>
      </c>
      <c r="H14" s="29">
        <v>0</v>
      </c>
      <c r="I14" s="29">
        <v>0</v>
      </c>
      <c r="J14" s="29">
        <f t="shared" si="1"/>
        <v>4813.2299999999996</v>
      </c>
      <c r="K14" s="29">
        <v>32464.17</v>
      </c>
      <c r="L14" s="10">
        <f t="shared" si="2"/>
        <v>222.55987854251009</v>
      </c>
      <c r="M14" s="10">
        <f t="shared" si="3"/>
        <v>131.4338866396761</v>
      </c>
      <c r="N14" s="11">
        <f t="shared" si="4"/>
        <v>353.99376518218622</v>
      </c>
    </row>
    <row r="15" spans="1:14" ht="15" customHeight="1">
      <c r="A15" s="8" t="s">
        <v>277</v>
      </c>
      <c r="B15" s="9" t="s">
        <v>270</v>
      </c>
      <c r="C15" s="28">
        <v>2043</v>
      </c>
      <c r="D15" s="29">
        <v>718445.25</v>
      </c>
      <c r="E15" s="29">
        <v>0</v>
      </c>
      <c r="F15" s="29">
        <f t="shared" si="0"/>
        <v>718445.25</v>
      </c>
      <c r="G15" s="29">
        <v>19231.28</v>
      </c>
      <c r="H15" s="29">
        <v>0</v>
      </c>
      <c r="I15" s="29">
        <v>0</v>
      </c>
      <c r="J15" s="29">
        <f t="shared" si="1"/>
        <v>19231.28</v>
      </c>
      <c r="K15" s="29">
        <v>476685.69</v>
      </c>
      <c r="L15" s="10">
        <f t="shared" si="2"/>
        <v>361.07514929025945</v>
      </c>
      <c r="M15" s="10">
        <f t="shared" si="3"/>
        <v>233.32632892804699</v>
      </c>
      <c r="N15" s="11">
        <f t="shared" si="4"/>
        <v>594.40147821830635</v>
      </c>
    </row>
    <row r="16" spans="1:14" ht="15" customHeight="1">
      <c r="A16" s="8" t="s">
        <v>389</v>
      </c>
      <c r="B16" s="9" t="s">
        <v>199</v>
      </c>
      <c r="C16" s="28">
        <v>13318</v>
      </c>
      <c r="D16" s="29">
        <v>3238425.46</v>
      </c>
      <c r="E16" s="29">
        <v>0</v>
      </c>
      <c r="F16" s="29">
        <f t="shared" si="0"/>
        <v>3238425.46</v>
      </c>
      <c r="G16" s="29">
        <v>54106.35</v>
      </c>
      <c r="H16" s="29">
        <v>0</v>
      </c>
      <c r="I16" s="29">
        <v>0</v>
      </c>
      <c r="J16" s="29">
        <f t="shared" si="1"/>
        <v>54106.35</v>
      </c>
      <c r="K16" s="29">
        <v>666049.67000000004</v>
      </c>
      <c r="L16" s="10">
        <f t="shared" si="2"/>
        <v>247.2241935726085</v>
      </c>
      <c r="M16" s="10">
        <f t="shared" si="3"/>
        <v>50.01123817389999</v>
      </c>
      <c r="N16" s="11">
        <f t="shared" si="4"/>
        <v>297.23543174650848</v>
      </c>
    </row>
    <row r="17" spans="1:14" ht="15" customHeight="1">
      <c r="A17" s="8" t="s">
        <v>593</v>
      </c>
      <c r="B17" s="9" t="s">
        <v>76</v>
      </c>
      <c r="C17" s="28">
        <v>802</v>
      </c>
      <c r="D17" s="29">
        <v>137649.31</v>
      </c>
      <c r="E17" s="29">
        <v>0</v>
      </c>
      <c r="F17" s="29">
        <f t="shared" si="0"/>
        <v>137649.31</v>
      </c>
      <c r="G17" s="29">
        <v>7326.22</v>
      </c>
      <c r="H17" s="29">
        <v>0</v>
      </c>
      <c r="I17" s="29">
        <v>0</v>
      </c>
      <c r="J17" s="29">
        <f t="shared" si="1"/>
        <v>7326.22</v>
      </c>
      <c r="K17" s="29">
        <v>38526.239999999998</v>
      </c>
      <c r="L17" s="10">
        <f t="shared" si="2"/>
        <v>180.76749376558604</v>
      </c>
      <c r="M17" s="10">
        <f t="shared" si="3"/>
        <v>48.037705735660843</v>
      </c>
      <c r="N17" s="11">
        <f t="shared" si="4"/>
        <v>228.80519950124688</v>
      </c>
    </row>
    <row r="18" spans="1:14" ht="15" customHeight="1">
      <c r="A18" s="8" t="s">
        <v>370</v>
      </c>
      <c r="B18" s="9" t="s">
        <v>230</v>
      </c>
      <c r="C18" s="28">
        <v>5451</v>
      </c>
      <c r="D18" s="29">
        <v>1757068.74</v>
      </c>
      <c r="E18" s="29">
        <v>0</v>
      </c>
      <c r="F18" s="29">
        <f t="shared" si="0"/>
        <v>1757068.74</v>
      </c>
      <c r="G18" s="29">
        <v>31325.43</v>
      </c>
      <c r="H18" s="29">
        <v>0</v>
      </c>
      <c r="I18" s="29">
        <v>0</v>
      </c>
      <c r="J18" s="29">
        <f t="shared" si="1"/>
        <v>31325.43</v>
      </c>
      <c r="K18" s="29">
        <v>769369.49</v>
      </c>
      <c r="L18" s="10">
        <f t="shared" si="2"/>
        <v>328.08552008805725</v>
      </c>
      <c r="M18" s="10">
        <f t="shared" si="3"/>
        <v>141.14281599706476</v>
      </c>
      <c r="N18" s="11">
        <f t="shared" si="4"/>
        <v>469.22833608512201</v>
      </c>
    </row>
    <row r="19" spans="1:14" ht="15" customHeight="1">
      <c r="A19" s="8" t="s">
        <v>542</v>
      </c>
      <c r="B19" s="9" t="s">
        <v>270</v>
      </c>
      <c r="C19" s="28">
        <v>1689</v>
      </c>
      <c r="D19" s="29">
        <v>534470.07999999996</v>
      </c>
      <c r="E19" s="29">
        <v>0</v>
      </c>
      <c r="F19" s="29">
        <f t="shared" si="0"/>
        <v>534470.07999999996</v>
      </c>
      <c r="G19" s="29">
        <v>11973.49</v>
      </c>
      <c r="H19" s="29">
        <v>0</v>
      </c>
      <c r="I19" s="29">
        <v>0</v>
      </c>
      <c r="J19" s="29">
        <f t="shared" si="1"/>
        <v>11973.49</v>
      </c>
      <c r="K19" s="29">
        <v>211619.38</v>
      </c>
      <c r="L19" s="10">
        <f t="shared" si="2"/>
        <v>323.53082889283598</v>
      </c>
      <c r="M19" s="10">
        <f t="shared" si="3"/>
        <v>125.29270574304323</v>
      </c>
      <c r="N19" s="11">
        <f t="shared" si="4"/>
        <v>448.82353463587918</v>
      </c>
    </row>
    <row r="20" spans="1:14" ht="15" customHeight="1">
      <c r="A20" s="8" t="s">
        <v>461</v>
      </c>
      <c r="B20" s="9" t="s">
        <v>270</v>
      </c>
      <c r="C20" s="28">
        <v>3236</v>
      </c>
      <c r="D20" s="29">
        <v>889407.47</v>
      </c>
      <c r="E20" s="29">
        <v>0</v>
      </c>
      <c r="F20" s="29">
        <f t="shared" si="0"/>
        <v>889407.47</v>
      </c>
      <c r="G20" s="29">
        <v>24176.11</v>
      </c>
      <c r="H20" s="29">
        <v>0</v>
      </c>
      <c r="I20" s="29">
        <v>0</v>
      </c>
      <c r="J20" s="29">
        <f t="shared" si="1"/>
        <v>24176.11</v>
      </c>
      <c r="K20" s="29">
        <v>118752.43</v>
      </c>
      <c r="L20" s="10">
        <f t="shared" si="2"/>
        <v>282.31878244746599</v>
      </c>
      <c r="M20" s="10">
        <f t="shared" si="3"/>
        <v>36.697289864029663</v>
      </c>
      <c r="N20" s="11">
        <f t="shared" si="4"/>
        <v>319.01607231149569</v>
      </c>
    </row>
    <row r="21" spans="1:14" ht="15" customHeight="1">
      <c r="A21" s="8" t="s">
        <v>594</v>
      </c>
      <c r="B21" s="9" t="s">
        <v>98</v>
      </c>
      <c r="C21" s="28">
        <v>735</v>
      </c>
      <c r="D21" s="29">
        <v>260334.65</v>
      </c>
      <c r="E21" s="29">
        <v>0</v>
      </c>
      <c r="F21" s="29">
        <f t="shared" si="0"/>
        <v>260334.65</v>
      </c>
      <c r="G21" s="29">
        <v>5091.95</v>
      </c>
      <c r="H21" s="29">
        <v>0</v>
      </c>
      <c r="I21" s="29">
        <v>0</v>
      </c>
      <c r="J21" s="29">
        <f t="shared" si="1"/>
        <v>5091.95</v>
      </c>
      <c r="K21" s="29">
        <v>48968.89</v>
      </c>
      <c r="L21" s="10">
        <f t="shared" si="2"/>
        <v>361.12462585034012</v>
      </c>
      <c r="M21" s="10">
        <f t="shared" si="3"/>
        <v>66.624340136054414</v>
      </c>
      <c r="N21" s="11">
        <f t="shared" si="4"/>
        <v>427.74896598639452</v>
      </c>
    </row>
    <row r="22" spans="1:14" ht="15" customHeight="1">
      <c r="A22" s="8" t="s">
        <v>504</v>
      </c>
      <c r="B22" s="9" t="s">
        <v>155</v>
      </c>
      <c r="C22" s="28">
        <v>993</v>
      </c>
      <c r="D22" s="29">
        <v>276696.53999999998</v>
      </c>
      <c r="E22" s="29">
        <v>0</v>
      </c>
      <c r="F22" s="29">
        <f t="shared" si="0"/>
        <v>276696.53999999998</v>
      </c>
      <c r="G22" s="29">
        <v>15941.94</v>
      </c>
      <c r="H22" s="29">
        <v>0</v>
      </c>
      <c r="I22" s="29">
        <v>0</v>
      </c>
      <c r="J22" s="29">
        <f t="shared" si="1"/>
        <v>15941.94</v>
      </c>
      <c r="K22" s="29">
        <v>179579.02</v>
      </c>
      <c r="L22" s="10">
        <f t="shared" si="2"/>
        <v>294.70138972809667</v>
      </c>
      <c r="M22" s="10">
        <f t="shared" si="3"/>
        <v>180.84493454179253</v>
      </c>
      <c r="N22" s="11">
        <f t="shared" si="4"/>
        <v>475.54632426988923</v>
      </c>
    </row>
    <row r="23" spans="1:14" ht="15" customHeight="1">
      <c r="A23" s="8" t="s">
        <v>119</v>
      </c>
      <c r="B23" s="9" t="s">
        <v>98</v>
      </c>
      <c r="C23" s="28">
        <v>615</v>
      </c>
      <c r="D23" s="29">
        <v>117814.66</v>
      </c>
      <c r="E23" s="29">
        <v>0</v>
      </c>
      <c r="F23" s="29">
        <f t="shared" si="0"/>
        <v>117814.66</v>
      </c>
      <c r="G23" s="29">
        <v>3799.88</v>
      </c>
      <c r="H23" s="29">
        <v>0</v>
      </c>
      <c r="I23" s="29">
        <v>0</v>
      </c>
      <c r="J23" s="29">
        <f t="shared" si="1"/>
        <v>3799.88</v>
      </c>
      <c r="K23" s="29">
        <v>59316.94</v>
      </c>
      <c r="L23" s="10">
        <f t="shared" si="2"/>
        <v>197.74721951219513</v>
      </c>
      <c r="M23" s="10">
        <f t="shared" si="3"/>
        <v>96.450308943089439</v>
      </c>
      <c r="N23" s="11">
        <f t="shared" si="4"/>
        <v>294.19752845528456</v>
      </c>
    </row>
    <row r="24" spans="1:14" ht="15" customHeight="1">
      <c r="A24" s="8" t="s">
        <v>312</v>
      </c>
      <c r="B24" s="9" t="s">
        <v>0</v>
      </c>
      <c r="C24" s="28">
        <v>19199</v>
      </c>
      <c r="D24" s="29">
        <v>7521829.4199999999</v>
      </c>
      <c r="E24" s="29">
        <v>0</v>
      </c>
      <c r="F24" s="29">
        <f t="shared" si="0"/>
        <v>7521829.4199999999</v>
      </c>
      <c r="G24" s="29">
        <v>1315042.26</v>
      </c>
      <c r="H24" s="29">
        <v>0</v>
      </c>
      <c r="I24" s="29">
        <v>0</v>
      </c>
      <c r="J24" s="29">
        <f t="shared" si="1"/>
        <v>1315042.26</v>
      </c>
      <c r="K24" s="29">
        <v>2586993.77</v>
      </c>
      <c r="L24" s="10">
        <f t="shared" si="2"/>
        <v>460.27770613052763</v>
      </c>
      <c r="M24" s="10">
        <f t="shared" si="3"/>
        <v>134.74627688942132</v>
      </c>
      <c r="N24" s="11">
        <f t="shared" si="4"/>
        <v>595.0239830199489</v>
      </c>
    </row>
    <row r="25" spans="1:14" ht="15" customHeight="1">
      <c r="A25" s="8" t="s">
        <v>38</v>
      </c>
      <c r="B25" s="9" t="s">
        <v>0</v>
      </c>
      <c r="C25" s="28">
        <v>724</v>
      </c>
      <c r="D25" s="29">
        <v>182085.86</v>
      </c>
      <c r="E25" s="29">
        <v>0</v>
      </c>
      <c r="F25" s="29">
        <f t="shared" si="0"/>
        <v>182085.86</v>
      </c>
      <c r="G25" s="29">
        <v>2851.71</v>
      </c>
      <c r="H25" s="29">
        <v>0</v>
      </c>
      <c r="I25" s="29">
        <v>0</v>
      </c>
      <c r="J25" s="29">
        <f t="shared" si="1"/>
        <v>2851.71</v>
      </c>
      <c r="K25" s="29">
        <v>38855.68</v>
      </c>
      <c r="L25" s="10">
        <f t="shared" si="2"/>
        <v>255.43863259668504</v>
      </c>
      <c r="M25" s="10">
        <f t="shared" si="3"/>
        <v>53.668066298342545</v>
      </c>
      <c r="N25" s="11">
        <f t="shared" si="4"/>
        <v>309.10669889502759</v>
      </c>
    </row>
    <row r="26" spans="1:14" ht="15" customHeight="1">
      <c r="A26" s="8" t="s">
        <v>328</v>
      </c>
      <c r="B26" s="9" t="s">
        <v>98</v>
      </c>
      <c r="C26" s="28">
        <v>12087</v>
      </c>
      <c r="D26" s="29">
        <v>3779709.39</v>
      </c>
      <c r="E26" s="29">
        <v>0</v>
      </c>
      <c r="F26" s="29">
        <f t="shared" si="0"/>
        <v>3779709.39</v>
      </c>
      <c r="G26" s="29">
        <v>299371.63</v>
      </c>
      <c r="H26" s="29">
        <v>0</v>
      </c>
      <c r="I26" s="29">
        <v>0</v>
      </c>
      <c r="J26" s="29">
        <f t="shared" si="1"/>
        <v>299371.63</v>
      </c>
      <c r="K26" s="29">
        <v>1461095.24</v>
      </c>
      <c r="L26" s="10">
        <f t="shared" si="2"/>
        <v>337.47671217010009</v>
      </c>
      <c r="M26" s="10">
        <f t="shared" si="3"/>
        <v>120.88154546206668</v>
      </c>
      <c r="N26" s="11">
        <f t="shared" si="4"/>
        <v>458.35825763216678</v>
      </c>
    </row>
    <row r="27" spans="1:14" ht="15" customHeight="1">
      <c r="A27" s="8" t="s">
        <v>37</v>
      </c>
      <c r="B27" s="9" t="s">
        <v>0</v>
      </c>
      <c r="C27" s="28">
        <v>787</v>
      </c>
      <c r="D27" s="29">
        <v>302999.2</v>
      </c>
      <c r="E27" s="29">
        <v>0</v>
      </c>
      <c r="F27" s="29">
        <f t="shared" si="0"/>
        <v>302999.2</v>
      </c>
      <c r="G27" s="29">
        <v>1883.5</v>
      </c>
      <c r="H27" s="29">
        <v>0</v>
      </c>
      <c r="I27" s="29">
        <v>0</v>
      </c>
      <c r="J27" s="29">
        <f t="shared" si="1"/>
        <v>1883.5</v>
      </c>
      <c r="K27" s="29">
        <v>138438.20000000001</v>
      </c>
      <c r="L27" s="10">
        <f t="shared" si="2"/>
        <v>387.39860228716645</v>
      </c>
      <c r="M27" s="10">
        <f t="shared" si="3"/>
        <v>175.90622617534945</v>
      </c>
      <c r="N27" s="11">
        <f t="shared" si="4"/>
        <v>563.30482846251596</v>
      </c>
    </row>
    <row r="28" spans="1:14" ht="15" customHeight="1">
      <c r="A28" s="8" t="s">
        <v>435</v>
      </c>
      <c r="B28" s="9" t="s">
        <v>270</v>
      </c>
      <c r="C28" s="28">
        <v>75917</v>
      </c>
      <c r="D28" s="29">
        <v>34807732.840000004</v>
      </c>
      <c r="E28" s="29">
        <v>1189297.68</v>
      </c>
      <c r="F28" s="29">
        <f t="shared" si="0"/>
        <v>33618435.160000004</v>
      </c>
      <c r="G28" s="29">
        <v>12474800.130000001</v>
      </c>
      <c r="H28" s="29">
        <v>1475908.92</v>
      </c>
      <c r="I28" s="29">
        <v>343685.88</v>
      </c>
      <c r="J28" s="29">
        <f t="shared" si="1"/>
        <v>10655205.33</v>
      </c>
      <c r="K28" s="29">
        <v>12630696.09</v>
      </c>
      <c r="L28" s="10">
        <f t="shared" si="2"/>
        <v>583.18480037409279</v>
      </c>
      <c r="M28" s="10">
        <f t="shared" si="3"/>
        <v>166.37506869344151</v>
      </c>
      <c r="N28" s="11">
        <f t="shared" si="4"/>
        <v>749.55986906753424</v>
      </c>
    </row>
    <row r="29" spans="1:14" ht="15" customHeight="1">
      <c r="A29" s="8" t="s">
        <v>505</v>
      </c>
      <c r="B29" s="9" t="s">
        <v>223</v>
      </c>
      <c r="C29" s="28">
        <v>5227</v>
      </c>
      <c r="D29" s="29">
        <v>2339513.29</v>
      </c>
      <c r="E29" s="29">
        <v>0</v>
      </c>
      <c r="F29" s="29">
        <f t="shared" si="0"/>
        <v>2339513.29</v>
      </c>
      <c r="G29" s="29">
        <v>1493569.81</v>
      </c>
      <c r="H29" s="29">
        <v>0</v>
      </c>
      <c r="I29" s="29">
        <v>0</v>
      </c>
      <c r="J29" s="29">
        <f t="shared" si="1"/>
        <v>1493569.81</v>
      </c>
      <c r="K29" s="29">
        <v>2024534.64</v>
      </c>
      <c r="L29" s="10">
        <f t="shared" si="2"/>
        <v>733.32372297685095</v>
      </c>
      <c r="M29" s="10">
        <f t="shared" si="3"/>
        <v>387.32248708628276</v>
      </c>
      <c r="N29" s="11">
        <f t="shared" si="4"/>
        <v>1120.6462100631338</v>
      </c>
    </row>
    <row r="30" spans="1:14" ht="15" customHeight="1">
      <c r="A30" s="8" t="s">
        <v>543</v>
      </c>
      <c r="B30" s="9" t="s">
        <v>270</v>
      </c>
      <c r="C30" s="28">
        <v>12315</v>
      </c>
      <c r="D30" s="29">
        <v>3322314.81</v>
      </c>
      <c r="E30" s="29">
        <v>0</v>
      </c>
      <c r="F30" s="29">
        <f t="shared" si="0"/>
        <v>3322314.81</v>
      </c>
      <c r="G30" s="29">
        <v>136354.16</v>
      </c>
      <c r="H30" s="29">
        <v>0</v>
      </c>
      <c r="I30" s="29">
        <v>0</v>
      </c>
      <c r="J30" s="29">
        <f t="shared" si="1"/>
        <v>136354.16</v>
      </c>
      <c r="K30" s="29">
        <v>625568.78</v>
      </c>
      <c r="L30" s="10">
        <f t="shared" si="2"/>
        <v>280.8500990661795</v>
      </c>
      <c r="M30" s="10">
        <f t="shared" si="3"/>
        <v>50.797302476654487</v>
      </c>
      <c r="N30" s="11">
        <f t="shared" si="4"/>
        <v>331.64740154283396</v>
      </c>
    </row>
    <row r="31" spans="1:14" ht="15" customHeight="1">
      <c r="A31" s="8" t="s">
        <v>387</v>
      </c>
      <c r="B31" s="9" t="s">
        <v>223</v>
      </c>
      <c r="C31" s="28">
        <v>4982</v>
      </c>
      <c r="D31" s="29">
        <v>1077397.3</v>
      </c>
      <c r="E31" s="29">
        <v>0</v>
      </c>
      <c r="F31" s="29">
        <f t="shared" si="0"/>
        <v>1077397.3</v>
      </c>
      <c r="G31" s="29">
        <v>28158.34</v>
      </c>
      <c r="H31" s="29">
        <v>0</v>
      </c>
      <c r="I31" s="29">
        <v>0</v>
      </c>
      <c r="J31" s="29">
        <f t="shared" si="1"/>
        <v>28158.34</v>
      </c>
      <c r="K31" s="29">
        <v>397284.15</v>
      </c>
      <c r="L31" s="10">
        <f t="shared" si="2"/>
        <v>221.91000401445206</v>
      </c>
      <c r="M31" s="10">
        <f t="shared" si="3"/>
        <v>79.743908069048587</v>
      </c>
      <c r="N31" s="11">
        <f t="shared" si="4"/>
        <v>301.65391208350059</v>
      </c>
    </row>
    <row r="32" spans="1:14" ht="15" customHeight="1">
      <c r="A32" s="8" t="s">
        <v>416</v>
      </c>
      <c r="B32" s="9" t="s">
        <v>155</v>
      </c>
      <c r="C32" s="28">
        <v>21556</v>
      </c>
      <c r="D32" s="29">
        <v>6437874.9199999999</v>
      </c>
      <c r="E32" s="29">
        <v>0</v>
      </c>
      <c r="F32" s="29">
        <f t="shared" si="0"/>
        <v>6437874.9199999999</v>
      </c>
      <c r="G32" s="29">
        <v>377237.68</v>
      </c>
      <c r="H32" s="29">
        <v>0</v>
      </c>
      <c r="I32" s="29">
        <v>0</v>
      </c>
      <c r="J32" s="29">
        <f t="shared" si="1"/>
        <v>377237.68</v>
      </c>
      <c r="K32" s="29">
        <v>4249648</v>
      </c>
      <c r="L32" s="10">
        <f t="shared" si="2"/>
        <v>316.15849879383927</v>
      </c>
      <c r="M32" s="10">
        <f t="shared" si="3"/>
        <v>197.14455372054184</v>
      </c>
      <c r="N32" s="11">
        <f t="shared" si="4"/>
        <v>513.30305251438108</v>
      </c>
    </row>
    <row r="33" spans="1:14" ht="15" customHeight="1">
      <c r="A33" s="8" t="s">
        <v>595</v>
      </c>
      <c r="B33" s="9" t="s">
        <v>199</v>
      </c>
      <c r="C33" s="28">
        <v>1493</v>
      </c>
      <c r="D33" s="29">
        <v>480248.63</v>
      </c>
      <c r="E33" s="29">
        <v>0</v>
      </c>
      <c r="F33" s="29">
        <f t="shared" si="0"/>
        <v>480248.63</v>
      </c>
      <c r="G33" s="29">
        <v>32603.08</v>
      </c>
      <c r="H33" s="29">
        <v>0</v>
      </c>
      <c r="I33" s="29">
        <v>0</v>
      </c>
      <c r="J33" s="29">
        <f t="shared" si="1"/>
        <v>32603.08</v>
      </c>
      <c r="K33" s="29">
        <v>1292125.54</v>
      </c>
      <c r="L33" s="10">
        <f t="shared" si="2"/>
        <v>343.50415941058276</v>
      </c>
      <c r="M33" s="10">
        <f t="shared" si="3"/>
        <v>865.45582049564632</v>
      </c>
      <c r="N33" s="11">
        <f t="shared" si="4"/>
        <v>1208.9599799062291</v>
      </c>
    </row>
    <row r="34" spans="1:14" ht="15" customHeight="1">
      <c r="A34" s="8" t="s">
        <v>256</v>
      </c>
      <c r="B34" s="9" t="s">
        <v>230</v>
      </c>
      <c r="C34" s="28">
        <v>2487</v>
      </c>
      <c r="D34" s="29">
        <v>1112725.07</v>
      </c>
      <c r="E34" s="29">
        <v>0</v>
      </c>
      <c r="F34" s="29">
        <f t="shared" si="0"/>
        <v>1112725.07</v>
      </c>
      <c r="G34" s="29">
        <v>9310.2099999999991</v>
      </c>
      <c r="H34" s="29">
        <v>0</v>
      </c>
      <c r="I34" s="29">
        <v>0</v>
      </c>
      <c r="J34" s="29">
        <f t="shared" si="1"/>
        <v>9310.2099999999991</v>
      </c>
      <c r="K34" s="29">
        <v>747891.43</v>
      </c>
      <c r="L34" s="10">
        <f t="shared" si="2"/>
        <v>451.16014475271413</v>
      </c>
      <c r="M34" s="10">
        <f t="shared" si="3"/>
        <v>300.72031765178934</v>
      </c>
      <c r="N34" s="11">
        <f t="shared" si="4"/>
        <v>751.88046240450342</v>
      </c>
    </row>
    <row r="35" spans="1:14" ht="15" customHeight="1">
      <c r="A35" s="8" t="s">
        <v>320</v>
      </c>
      <c r="B35" s="9" t="s">
        <v>155</v>
      </c>
      <c r="C35" s="28">
        <v>10347</v>
      </c>
      <c r="D35" s="29">
        <v>3324282.63</v>
      </c>
      <c r="E35" s="29">
        <v>0</v>
      </c>
      <c r="F35" s="29">
        <f t="shared" si="0"/>
        <v>3324282.63</v>
      </c>
      <c r="G35" s="29">
        <v>273421.15000000002</v>
      </c>
      <c r="H35" s="29">
        <v>0</v>
      </c>
      <c r="I35" s="29">
        <v>0</v>
      </c>
      <c r="J35" s="29">
        <f t="shared" si="1"/>
        <v>273421.15000000002</v>
      </c>
      <c r="K35" s="29">
        <v>2653136.02</v>
      </c>
      <c r="L35" s="10">
        <f t="shared" si="2"/>
        <v>347.70501401372377</v>
      </c>
      <c r="M35" s="10">
        <f t="shared" si="3"/>
        <v>256.41596791340487</v>
      </c>
      <c r="N35" s="11">
        <f t="shared" si="4"/>
        <v>604.12098192712858</v>
      </c>
    </row>
    <row r="36" spans="1:14" ht="15" customHeight="1">
      <c r="A36" s="8" t="s">
        <v>120</v>
      </c>
      <c r="B36" s="9" t="s">
        <v>98</v>
      </c>
      <c r="C36" s="28">
        <v>831</v>
      </c>
      <c r="D36" s="29">
        <v>535002.17000000004</v>
      </c>
      <c r="E36" s="29">
        <v>0</v>
      </c>
      <c r="F36" s="29">
        <f t="shared" si="0"/>
        <v>535002.17000000004</v>
      </c>
      <c r="G36" s="29">
        <v>1966.33</v>
      </c>
      <c r="H36" s="29">
        <v>0</v>
      </c>
      <c r="I36" s="29">
        <v>0</v>
      </c>
      <c r="J36" s="29">
        <f t="shared" si="1"/>
        <v>1966.33</v>
      </c>
      <c r="K36" s="29">
        <v>125412.13</v>
      </c>
      <c r="L36" s="10">
        <f t="shared" si="2"/>
        <v>646.17148014440431</v>
      </c>
      <c r="M36" s="10">
        <f t="shared" si="3"/>
        <v>150.91712394705175</v>
      </c>
      <c r="N36" s="11">
        <f t="shared" si="4"/>
        <v>797.08860409145609</v>
      </c>
    </row>
    <row r="37" spans="1:14" ht="15" customHeight="1">
      <c r="A37" s="8" t="s">
        <v>274</v>
      </c>
      <c r="B37" s="9" t="s">
        <v>270</v>
      </c>
      <c r="C37" s="28">
        <v>3308</v>
      </c>
      <c r="D37" s="29">
        <v>1066007.04</v>
      </c>
      <c r="E37" s="29">
        <v>0</v>
      </c>
      <c r="F37" s="29">
        <f t="shared" si="0"/>
        <v>1066007.04</v>
      </c>
      <c r="G37" s="29">
        <v>40603.78</v>
      </c>
      <c r="H37" s="29">
        <v>0</v>
      </c>
      <c r="I37" s="29">
        <v>0</v>
      </c>
      <c r="J37" s="29">
        <f t="shared" si="1"/>
        <v>40603.78</v>
      </c>
      <c r="K37" s="29">
        <v>515483.12</v>
      </c>
      <c r="L37" s="10">
        <f t="shared" si="2"/>
        <v>334.52564087061671</v>
      </c>
      <c r="M37" s="10">
        <f t="shared" si="3"/>
        <v>155.82923821039904</v>
      </c>
      <c r="N37" s="11">
        <f t="shared" si="4"/>
        <v>490.35487908101572</v>
      </c>
    </row>
    <row r="38" spans="1:14" ht="15" customHeight="1">
      <c r="A38" s="8" t="s">
        <v>121</v>
      </c>
      <c r="B38" s="9" t="s">
        <v>98</v>
      </c>
      <c r="C38" s="28">
        <v>538</v>
      </c>
      <c r="D38" s="29">
        <v>100702.29</v>
      </c>
      <c r="E38" s="29">
        <v>0</v>
      </c>
      <c r="F38" s="29">
        <f t="shared" si="0"/>
        <v>100702.29</v>
      </c>
      <c r="G38" s="29">
        <v>848.92</v>
      </c>
      <c r="H38" s="29">
        <v>0</v>
      </c>
      <c r="I38" s="29">
        <v>0</v>
      </c>
      <c r="J38" s="29">
        <f t="shared" si="1"/>
        <v>848.92</v>
      </c>
      <c r="K38" s="29">
        <v>131901.51999999999</v>
      </c>
      <c r="L38" s="10">
        <f t="shared" si="2"/>
        <v>188.75689591078066</v>
      </c>
      <c r="M38" s="10">
        <f t="shared" si="3"/>
        <v>245.17011152416356</v>
      </c>
      <c r="N38" s="11">
        <f t="shared" si="4"/>
        <v>433.92700743494419</v>
      </c>
    </row>
    <row r="39" spans="1:14" ht="15" customHeight="1">
      <c r="A39" s="8" t="s">
        <v>126</v>
      </c>
      <c r="B39" s="9" t="s">
        <v>98</v>
      </c>
      <c r="C39" s="28">
        <v>133</v>
      </c>
      <c r="D39" s="29">
        <v>34666.69</v>
      </c>
      <c r="E39" s="29">
        <v>0</v>
      </c>
      <c r="F39" s="29">
        <f t="shared" si="0"/>
        <v>34666.69</v>
      </c>
      <c r="G39" s="29">
        <v>5.09</v>
      </c>
      <c r="H39" s="29">
        <v>0</v>
      </c>
      <c r="I39" s="29">
        <v>0</v>
      </c>
      <c r="J39" s="29">
        <f t="shared" si="1"/>
        <v>5.09</v>
      </c>
      <c r="K39" s="29">
        <v>19287.57</v>
      </c>
      <c r="L39" s="10">
        <f t="shared" si="2"/>
        <v>260.69007518796991</v>
      </c>
      <c r="M39" s="10">
        <f t="shared" si="3"/>
        <v>145.01932330827069</v>
      </c>
      <c r="N39" s="11">
        <f t="shared" si="4"/>
        <v>405.70939849624057</v>
      </c>
    </row>
    <row r="40" spans="1:14" ht="15" customHeight="1">
      <c r="A40" s="8" t="s">
        <v>544</v>
      </c>
      <c r="B40" s="9" t="s">
        <v>0</v>
      </c>
      <c r="C40" s="28">
        <v>603</v>
      </c>
      <c r="D40" s="29">
        <v>577038.55000000005</v>
      </c>
      <c r="E40" s="29">
        <v>0</v>
      </c>
      <c r="F40" s="29">
        <f t="shared" si="0"/>
        <v>577038.55000000005</v>
      </c>
      <c r="G40" s="29">
        <v>10212.49</v>
      </c>
      <c r="H40" s="29">
        <v>0</v>
      </c>
      <c r="I40" s="29">
        <v>0</v>
      </c>
      <c r="J40" s="29">
        <f t="shared" si="1"/>
        <v>10212.49</v>
      </c>
      <c r="K40" s="29">
        <v>87623.83</v>
      </c>
      <c r="L40" s="10">
        <f t="shared" si="2"/>
        <v>973.88232172470987</v>
      </c>
      <c r="M40" s="10">
        <f t="shared" si="3"/>
        <v>145.31315091210615</v>
      </c>
      <c r="N40" s="11">
        <f t="shared" si="4"/>
        <v>1119.195472636816</v>
      </c>
    </row>
    <row r="41" spans="1:14" ht="15" customHeight="1">
      <c r="A41" s="8" t="s">
        <v>356</v>
      </c>
      <c r="B41" s="9" t="s">
        <v>0</v>
      </c>
      <c r="C41" s="28">
        <v>5585</v>
      </c>
      <c r="D41" s="29">
        <v>1373586.78</v>
      </c>
      <c r="E41" s="29">
        <v>0</v>
      </c>
      <c r="F41" s="29">
        <f t="shared" si="0"/>
        <v>1373586.78</v>
      </c>
      <c r="G41" s="29">
        <v>51249.07</v>
      </c>
      <c r="H41" s="29">
        <v>0</v>
      </c>
      <c r="I41" s="29">
        <v>0</v>
      </c>
      <c r="J41" s="29">
        <f t="shared" si="1"/>
        <v>51249.07</v>
      </c>
      <c r="K41" s="29">
        <v>473662.55</v>
      </c>
      <c r="L41" s="10">
        <f t="shared" si="2"/>
        <v>255.11832587287378</v>
      </c>
      <c r="M41" s="10">
        <f t="shared" si="3"/>
        <v>84.809767233661589</v>
      </c>
      <c r="N41" s="11">
        <f t="shared" si="4"/>
        <v>339.92809310653541</v>
      </c>
    </row>
    <row r="42" spans="1:14" ht="15" customHeight="1">
      <c r="A42" s="8" t="s">
        <v>255</v>
      </c>
      <c r="B42" s="9" t="s">
        <v>230</v>
      </c>
      <c r="C42" s="28">
        <v>1039</v>
      </c>
      <c r="D42" s="29">
        <v>287755.37</v>
      </c>
      <c r="E42" s="29">
        <v>0</v>
      </c>
      <c r="F42" s="29">
        <f t="shared" si="0"/>
        <v>287755.37</v>
      </c>
      <c r="G42" s="29">
        <v>11986.17</v>
      </c>
      <c r="H42" s="29">
        <v>0</v>
      </c>
      <c r="I42" s="29">
        <v>0</v>
      </c>
      <c r="J42" s="29">
        <f t="shared" si="1"/>
        <v>11986.17</v>
      </c>
      <c r="K42" s="29">
        <v>98014.78</v>
      </c>
      <c r="L42" s="10">
        <f t="shared" si="2"/>
        <v>288.49041385948027</v>
      </c>
      <c r="M42" s="10">
        <f t="shared" si="3"/>
        <v>94.335688161693938</v>
      </c>
      <c r="N42" s="11">
        <f t="shared" si="4"/>
        <v>382.82610202117417</v>
      </c>
    </row>
    <row r="43" spans="1:14" ht="15" customHeight="1">
      <c r="A43" s="8" t="s">
        <v>596</v>
      </c>
      <c r="B43" s="9" t="s">
        <v>230</v>
      </c>
      <c r="C43" s="28">
        <v>364</v>
      </c>
      <c r="D43" s="29">
        <v>153311.20000000001</v>
      </c>
      <c r="E43" s="29">
        <v>0</v>
      </c>
      <c r="F43" s="29">
        <f t="shared" si="0"/>
        <v>153311.20000000001</v>
      </c>
      <c r="G43" s="29">
        <v>2832.53</v>
      </c>
      <c r="H43" s="29">
        <v>0</v>
      </c>
      <c r="I43" s="29">
        <v>0</v>
      </c>
      <c r="J43" s="29">
        <f t="shared" si="1"/>
        <v>2832.53</v>
      </c>
      <c r="K43" s="29">
        <v>82280.399999999994</v>
      </c>
      <c r="L43" s="10">
        <f t="shared" si="2"/>
        <v>428.96629120879123</v>
      </c>
      <c r="M43" s="10">
        <f t="shared" si="3"/>
        <v>226.04505494505494</v>
      </c>
      <c r="N43" s="11">
        <f t="shared" si="4"/>
        <v>655.01134615384615</v>
      </c>
    </row>
    <row r="44" spans="1:14" ht="15" customHeight="1">
      <c r="A44" s="8" t="s">
        <v>506</v>
      </c>
      <c r="B44" s="9" t="s">
        <v>270</v>
      </c>
      <c r="C44" s="28">
        <v>16491</v>
      </c>
      <c r="D44" s="29">
        <v>4658560.46</v>
      </c>
      <c r="E44" s="29">
        <v>0</v>
      </c>
      <c r="F44" s="29">
        <f t="shared" si="0"/>
        <v>4658560.46</v>
      </c>
      <c r="G44" s="29">
        <v>54026.43</v>
      </c>
      <c r="H44" s="29">
        <v>0</v>
      </c>
      <c r="I44" s="29">
        <v>0</v>
      </c>
      <c r="J44" s="29">
        <f t="shared" si="1"/>
        <v>54026.43</v>
      </c>
      <c r="K44" s="29">
        <v>1786919.59</v>
      </c>
      <c r="L44" s="10">
        <f t="shared" si="2"/>
        <v>285.76719968467648</v>
      </c>
      <c r="M44" s="10">
        <f t="shared" si="3"/>
        <v>108.35726093020436</v>
      </c>
      <c r="N44" s="11">
        <f t="shared" si="4"/>
        <v>394.12446061488083</v>
      </c>
    </row>
    <row r="45" spans="1:14" ht="15" customHeight="1">
      <c r="A45" s="8" t="s">
        <v>36</v>
      </c>
      <c r="B45" s="9" t="s">
        <v>0</v>
      </c>
      <c r="C45" s="28">
        <v>2436</v>
      </c>
      <c r="D45" s="29">
        <v>659504.61</v>
      </c>
      <c r="E45" s="29">
        <v>0</v>
      </c>
      <c r="F45" s="29">
        <f t="shared" si="0"/>
        <v>659504.61</v>
      </c>
      <c r="G45" s="29">
        <v>310</v>
      </c>
      <c r="H45" s="29">
        <v>0</v>
      </c>
      <c r="I45" s="29">
        <v>0</v>
      </c>
      <c r="J45" s="29">
        <f t="shared" si="1"/>
        <v>310</v>
      </c>
      <c r="K45" s="29">
        <v>428280.91</v>
      </c>
      <c r="L45" s="10">
        <f t="shared" si="2"/>
        <v>270.85985632183906</v>
      </c>
      <c r="M45" s="10">
        <f t="shared" si="3"/>
        <v>175.81318144499178</v>
      </c>
      <c r="N45" s="11">
        <f t="shared" si="4"/>
        <v>446.67303776683087</v>
      </c>
    </row>
    <row r="46" spans="1:14" ht="15" customHeight="1">
      <c r="A46" s="8" t="s">
        <v>479</v>
      </c>
      <c r="B46" s="9" t="s">
        <v>230</v>
      </c>
      <c r="C46" s="28">
        <v>6625</v>
      </c>
      <c r="D46" s="29">
        <v>2806559.21</v>
      </c>
      <c r="E46" s="29">
        <v>0</v>
      </c>
      <c r="F46" s="29">
        <f t="shared" si="0"/>
        <v>2806559.21</v>
      </c>
      <c r="G46" s="29">
        <v>101676.92</v>
      </c>
      <c r="H46" s="29">
        <v>0</v>
      </c>
      <c r="I46" s="29">
        <v>0</v>
      </c>
      <c r="J46" s="29">
        <f t="shared" si="1"/>
        <v>101676.92</v>
      </c>
      <c r="K46" s="29">
        <v>590165.93000000005</v>
      </c>
      <c r="L46" s="10">
        <f t="shared" si="2"/>
        <v>438.97903849056604</v>
      </c>
      <c r="M46" s="10">
        <f t="shared" si="3"/>
        <v>89.081649811320759</v>
      </c>
      <c r="N46" s="11">
        <f t="shared" si="4"/>
        <v>528.06068830188678</v>
      </c>
    </row>
    <row r="47" spans="1:14" ht="15" customHeight="1">
      <c r="A47" s="8" t="s">
        <v>254</v>
      </c>
      <c r="B47" s="9" t="s">
        <v>230</v>
      </c>
      <c r="C47" s="28">
        <v>826</v>
      </c>
      <c r="D47" s="29">
        <v>165615.79</v>
      </c>
      <c r="E47" s="29">
        <v>0</v>
      </c>
      <c r="F47" s="29">
        <f t="shared" si="0"/>
        <v>165615.79</v>
      </c>
      <c r="G47" s="29">
        <v>764.31</v>
      </c>
      <c r="H47" s="29">
        <v>0</v>
      </c>
      <c r="I47" s="29">
        <v>0</v>
      </c>
      <c r="J47" s="29">
        <f t="shared" si="1"/>
        <v>764.31</v>
      </c>
      <c r="K47" s="29">
        <v>43310.13</v>
      </c>
      <c r="L47" s="10">
        <f t="shared" si="2"/>
        <v>201.42869249394673</v>
      </c>
      <c r="M47" s="10">
        <f t="shared" si="3"/>
        <v>52.433571428571426</v>
      </c>
      <c r="N47" s="11">
        <f t="shared" si="4"/>
        <v>253.86226392251817</v>
      </c>
    </row>
    <row r="48" spans="1:14" ht="15" customHeight="1">
      <c r="A48" s="8" t="s">
        <v>442</v>
      </c>
      <c r="B48" s="9" t="s">
        <v>223</v>
      </c>
      <c r="C48" s="28">
        <v>122368</v>
      </c>
      <c r="D48" s="29">
        <v>42676305.409999996</v>
      </c>
      <c r="E48" s="29">
        <v>2123813.1800000002</v>
      </c>
      <c r="F48" s="29">
        <f t="shared" si="0"/>
        <v>40552492.229999997</v>
      </c>
      <c r="G48" s="29">
        <v>4772510.57</v>
      </c>
      <c r="H48" s="29">
        <v>2672053</v>
      </c>
      <c r="I48" s="29">
        <v>614263.44999999995</v>
      </c>
      <c r="J48" s="29">
        <f t="shared" si="1"/>
        <v>1486194.1200000003</v>
      </c>
      <c r="K48" s="29">
        <v>17386123.800000001</v>
      </c>
      <c r="L48" s="10">
        <f t="shared" si="2"/>
        <v>343.54313505164743</v>
      </c>
      <c r="M48" s="10">
        <f t="shared" si="3"/>
        <v>142.08064036349373</v>
      </c>
      <c r="N48" s="11">
        <f t="shared" si="4"/>
        <v>485.62377541514115</v>
      </c>
    </row>
    <row r="49" spans="1:14" ht="15" customHeight="1">
      <c r="A49" s="8" t="s">
        <v>597</v>
      </c>
      <c r="B49" s="9" t="s">
        <v>223</v>
      </c>
      <c r="C49" s="28">
        <v>5504</v>
      </c>
      <c r="D49" s="29">
        <v>1502470.67</v>
      </c>
      <c r="E49" s="29">
        <v>0</v>
      </c>
      <c r="F49" s="29">
        <f t="shared" si="0"/>
        <v>1502470.67</v>
      </c>
      <c r="G49" s="29">
        <v>32065.42</v>
      </c>
      <c r="H49" s="29">
        <v>0</v>
      </c>
      <c r="I49" s="29">
        <v>0</v>
      </c>
      <c r="J49" s="29">
        <f t="shared" si="1"/>
        <v>32065.42</v>
      </c>
      <c r="K49" s="29">
        <v>466010.3</v>
      </c>
      <c r="L49" s="10">
        <f t="shared" si="2"/>
        <v>278.80379542151161</v>
      </c>
      <c r="M49" s="10">
        <f t="shared" si="3"/>
        <v>84.667569040697671</v>
      </c>
      <c r="N49" s="11">
        <f t="shared" si="4"/>
        <v>363.47136446220929</v>
      </c>
    </row>
    <row r="50" spans="1:14" ht="15" customHeight="1">
      <c r="A50" s="8" t="s">
        <v>123</v>
      </c>
      <c r="B50" s="9" t="s">
        <v>98</v>
      </c>
      <c r="C50" s="28">
        <v>3757</v>
      </c>
      <c r="D50" s="29">
        <v>879717.61</v>
      </c>
      <c r="E50" s="29">
        <v>0</v>
      </c>
      <c r="F50" s="29">
        <f t="shared" si="0"/>
        <v>879717.61</v>
      </c>
      <c r="G50" s="29">
        <v>37642.730000000003</v>
      </c>
      <c r="H50" s="29">
        <v>0</v>
      </c>
      <c r="I50" s="29">
        <v>0</v>
      </c>
      <c r="J50" s="29">
        <f t="shared" si="1"/>
        <v>37642.730000000003</v>
      </c>
      <c r="K50" s="29">
        <v>764172.67</v>
      </c>
      <c r="L50" s="10">
        <f t="shared" si="2"/>
        <v>244.17363321799306</v>
      </c>
      <c r="M50" s="10">
        <f t="shared" si="3"/>
        <v>203.39969922810755</v>
      </c>
      <c r="N50" s="11">
        <f t="shared" si="4"/>
        <v>447.57333244610061</v>
      </c>
    </row>
    <row r="51" spans="1:14" ht="15" customHeight="1">
      <c r="A51" s="8" t="s">
        <v>384</v>
      </c>
      <c r="B51" s="9" t="s">
        <v>0</v>
      </c>
      <c r="C51" s="28">
        <v>5703</v>
      </c>
      <c r="D51" s="29">
        <v>1376792.84</v>
      </c>
      <c r="E51" s="29">
        <v>0</v>
      </c>
      <c r="F51" s="29">
        <f t="shared" si="0"/>
        <v>1376792.84</v>
      </c>
      <c r="G51" s="29">
        <v>99834.66</v>
      </c>
      <c r="H51" s="29">
        <v>0</v>
      </c>
      <c r="I51" s="29">
        <v>0</v>
      </c>
      <c r="J51" s="29">
        <f t="shared" si="1"/>
        <v>99834.66</v>
      </c>
      <c r="K51" s="29">
        <v>813564.65</v>
      </c>
      <c r="L51" s="10">
        <f t="shared" si="2"/>
        <v>258.92118183412236</v>
      </c>
      <c r="M51" s="10">
        <f t="shared" si="3"/>
        <v>142.65555847799405</v>
      </c>
      <c r="N51" s="11">
        <f t="shared" si="4"/>
        <v>401.57674031211639</v>
      </c>
    </row>
    <row r="52" spans="1:14" ht="15" customHeight="1">
      <c r="A52" s="8" t="s">
        <v>395</v>
      </c>
      <c r="B52" s="9" t="s">
        <v>230</v>
      </c>
      <c r="C52" s="28">
        <v>42531</v>
      </c>
      <c r="D52" s="29">
        <v>18021813.329999998</v>
      </c>
      <c r="E52" s="29">
        <v>0</v>
      </c>
      <c r="F52" s="29">
        <f t="shared" si="0"/>
        <v>18021813.329999998</v>
      </c>
      <c r="G52" s="29">
        <v>903276.92</v>
      </c>
      <c r="H52" s="29">
        <v>0</v>
      </c>
      <c r="I52" s="29">
        <v>0</v>
      </c>
      <c r="J52" s="29">
        <f t="shared" si="1"/>
        <v>903276.92</v>
      </c>
      <c r="K52" s="29">
        <v>12860303.68</v>
      </c>
      <c r="L52" s="10">
        <f t="shared" si="2"/>
        <v>444.97167360278382</v>
      </c>
      <c r="M52" s="10">
        <f t="shared" si="3"/>
        <v>302.37482495121208</v>
      </c>
      <c r="N52" s="11">
        <f t="shared" si="4"/>
        <v>747.34649855399596</v>
      </c>
    </row>
    <row r="53" spans="1:14" ht="15" customHeight="1">
      <c r="A53" s="8" t="s">
        <v>410</v>
      </c>
      <c r="B53" s="9" t="s">
        <v>230</v>
      </c>
      <c r="C53" s="28">
        <v>26436</v>
      </c>
      <c r="D53" s="29">
        <v>8018066.8600000003</v>
      </c>
      <c r="E53" s="29">
        <v>0</v>
      </c>
      <c r="F53" s="29">
        <f t="shared" si="0"/>
        <v>8018066.8600000003</v>
      </c>
      <c r="G53" s="29">
        <v>159500.72</v>
      </c>
      <c r="H53" s="29">
        <v>0</v>
      </c>
      <c r="I53" s="29">
        <v>0</v>
      </c>
      <c r="J53" s="29">
        <f t="shared" si="1"/>
        <v>159500.72</v>
      </c>
      <c r="K53" s="29">
        <v>5797706.54</v>
      </c>
      <c r="L53" s="10">
        <f t="shared" si="2"/>
        <v>309.33452791647755</v>
      </c>
      <c r="M53" s="10">
        <f t="shared" si="3"/>
        <v>219.31103570888183</v>
      </c>
      <c r="N53" s="11">
        <f t="shared" si="4"/>
        <v>528.64556362535939</v>
      </c>
    </row>
    <row r="54" spans="1:14" ht="15" customHeight="1">
      <c r="A54" s="8" t="s">
        <v>116</v>
      </c>
      <c r="B54" s="9" t="s">
        <v>98</v>
      </c>
      <c r="C54" s="28">
        <v>214</v>
      </c>
      <c r="D54" s="29">
        <v>46564.98</v>
      </c>
      <c r="E54" s="29">
        <v>0</v>
      </c>
      <c r="F54" s="29">
        <f t="shared" si="0"/>
        <v>46564.98</v>
      </c>
      <c r="G54" s="29">
        <v>1513.7</v>
      </c>
      <c r="H54" s="29">
        <v>0</v>
      </c>
      <c r="I54" s="29">
        <v>0</v>
      </c>
      <c r="J54" s="29">
        <f t="shared" si="1"/>
        <v>1513.7</v>
      </c>
      <c r="K54" s="29">
        <v>53864.88</v>
      </c>
      <c r="L54" s="10">
        <f t="shared" si="2"/>
        <v>224.66672897196261</v>
      </c>
      <c r="M54" s="10">
        <f t="shared" si="3"/>
        <v>251.70504672897195</v>
      </c>
      <c r="N54" s="11">
        <f t="shared" si="4"/>
        <v>476.37177570093456</v>
      </c>
    </row>
    <row r="55" spans="1:14" ht="15" customHeight="1">
      <c r="A55" s="8" t="s">
        <v>422</v>
      </c>
      <c r="B55" s="9" t="s">
        <v>76</v>
      </c>
      <c r="C55" s="28">
        <v>22078</v>
      </c>
      <c r="D55" s="29">
        <v>7830146.9500000002</v>
      </c>
      <c r="E55" s="29">
        <v>0</v>
      </c>
      <c r="F55" s="29">
        <f t="shared" si="0"/>
        <v>7830146.9500000002</v>
      </c>
      <c r="G55" s="29">
        <v>953957.53</v>
      </c>
      <c r="H55" s="29">
        <v>0</v>
      </c>
      <c r="I55" s="29">
        <v>0</v>
      </c>
      <c r="J55" s="29">
        <f t="shared" si="1"/>
        <v>953957.53</v>
      </c>
      <c r="K55" s="29">
        <v>2066776.93</v>
      </c>
      <c r="L55" s="10">
        <f t="shared" si="2"/>
        <v>397.86685750520883</v>
      </c>
      <c r="M55" s="10">
        <f t="shared" si="3"/>
        <v>93.612507020563456</v>
      </c>
      <c r="N55" s="11">
        <f t="shared" si="4"/>
        <v>491.47936452577227</v>
      </c>
    </row>
    <row r="56" spans="1:14" ht="15" customHeight="1">
      <c r="A56" s="8" t="s">
        <v>241</v>
      </c>
      <c r="B56" s="9" t="s">
        <v>230</v>
      </c>
      <c r="C56" s="28">
        <v>1840</v>
      </c>
      <c r="D56" s="29">
        <v>442874.07</v>
      </c>
      <c r="E56" s="29">
        <v>0</v>
      </c>
      <c r="F56" s="29">
        <f t="shared" si="0"/>
        <v>442874.07</v>
      </c>
      <c r="G56" s="29">
        <v>4851.46</v>
      </c>
      <c r="H56" s="29">
        <v>0</v>
      </c>
      <c r="I56" s="29">
        <v>0</v>
      </c>
      <c r="J56" s="29">
        <f t="shared" si="1"/>
        <v>4851.46</v>
      </c>
      <c r="K56" s="29">
        <v>229031.45</v>
      </c>
      <c r="L56" s="10">
        <f t="shared" si="2"/>
        <v>243.32909239130436</v>
      </c>
      <c r="M56" s="10">
        <f t="shared" si="3"/>
        <v>124.47361413043478</v>
      </c>
      <c r="N56" s="11">
        <f t="shared" si="4"/>
        <v>367.80270652173914</v>
      </c>
    </row>
    <row r="57" spans="1:14" ht="15" customHeight="1">
      <c r="A57" s="8" t="s">
        <v>240</v>
      </c>
      <c r="B57" s="9" t="s">
        <v>230</v>
      </c>
      <c r="C57" s="28">
        <v>1927</v>
      </c>
      <c r="D57" s="29">
        <v>961426.9</v>
      </c>
      <c r="E57" s="29">
        <v>0</v>
      </c>
      <c r="F57" s="29">
        <f t="shared" si="0"/>
        <v>961426.9</v>
      </c>
      <c r="G57" s="29">
        <v>13010.5</v>
      </c>
      <c r="H57" s="29">
        <v>0</v>
      </c>
      <c r="I57" s="29">
        <v>0</v>
      </c>
      <c r="J57" s="29">
        <f t="shared" si="1"/>
        <v>13010.5</v>
      </c>
      <c r="K57" s="29">
        <v>232733.49</v>
      </c>
      <c r="L57" s="10">
        <f t="shared" si="2"/>
        <v>505.67586922677737</v>
      </c>
      <c r="M57" s="10">
        <f t="shared" si="3"/>
        <v>120.77503373118837</v>
      </c>
      <c r="N57" s="11">
        <f t="shared" si="4"/>
        <v>626.45090295796581</v>
      </c>
    </row>
    <row r="58" spans="1:14" ht="15" customHeight="1">
      <c r="A58" s="8" t="s">
        <v>214</v>
      </c>
      <c r="B58" s="9" t="s">
        <v>199</v>
      </c>
      <c r="C58" s="28">
        <v>2350</v>
      </c>
      <c r="D58" s="29">
        <v>600370.48</v>
      </c>
      <c r="E58" s="29">
        <v>0</v>
      </c>
      <c r="F58" s="29">
        <f t="shared" si="0"/>
        <v>600370.48</v>
      </c>
      <c r="G58" s="29">
        <v>33241.97</v>
      </c>
      <c r="H58" s="29">
        <v>0</v>
      </c>
      <c r="I58" s="29">
        <v>0</v>
      </c>
      <c r="J58" s="29">
        <f t="shared" si="1"/>
        <v>33241.97</v>
      </c>
      <c r="K58" s="29">
        <v>232100.84</v>
      </c>
      <c r="L58" s="10">
        <f t="shared" si="2"/>
        <v>269.62231914893613</v>
      </c>
      <c r="M58" s="10">
        <f t="shared" si="3"/>
        <v>98.766314893617022</v>
      </c>
      <c r="N58" s="11">
        <f t="shared" si="4"/>
        <v>368.38863404255318</v>
      </c>
    </row>
    <row r="59" spans="1:14" ht="15" customHeight="1">
      <c r="A59" s="8" t="s">
        <v>35</v>
      </c>
      <c r="B59" s="9" t="s">
        <v>0</v>
      </c>
      <c r="C59" s="28">
        <v>328</v>
      </c>
      <c r="D59" s="29">
        <v>43827.74</v>
      </c>
      <c r="E59" s="29">
        <v>0</v>
      </c>
      <c r="F59" s="29">
        <f t="shared" si="0"/>
        <v>43827.74</v>
      </c>
      <c r="G59" s="29">
        <v>1347.81</v>
      </c>
      <c r="H59" s="29">
        <v>0</v>
      </c>
      <c r="I59" s="29">
        <v>0</v>
      </c>
      <c r="J59" s="29">
        <f t="shared" si="1"/>
        <v>1347.81</v>
      </c>
      <c r="K59" s="29">
        <v>59906.83</v>
      </c>
      <c r="L59" s="10">
        <f t="shared" si="2"/>
        <v>137.73033536585365</v>
      </c>
      <c r="M59" s="10">
        <f t="shared" si="3"/>
        <v>182.64277439024391</v>
      </c>
      <c r="N59" s="11">
        <f t="shared" si="4"/>
        <v>320.37310975609756</v>
      </c>
    </row>
    <row r="60" spans="1:14" ht="15" customHeight="1">
      <c r="A60" s="8" t="s">
        <v>91</v>
      </c>
      <c r="B60" s="9" t="s">
        <v>76</v>
      </c>
      <c r="C60" s="28">
        <v>848</v>
      </c>
      <c r="D60" s="29">
        <v>938840.39</v>
      </c>
      <c r="E60" s="29">
        <v>0</v>
      </c>
      <c r="F60" s="29">
        <f t="shared" si="0"/>
        <v>938840.39</v>
      </c>
      <c r="G60" s="29">
        <v>81462.19</v>
      </c>
      <c r="H60" s="29">
        <v>0</v>
      </c>
      <c r="I60" s="29">
        <v>0</v>
      </c>
      <c r="J60" s="29">
        <f t="shared" si="1"/>
        <v>81462.19</v>
      </c>
      <c r="K60" s="29">
        <v>92552.95</v>
      </c>
      <c r="L60" s="10">
        <f t="shared" si="2"/>
        <v>1203.1870047169812</v>
      </c>
      <c r="M60" s="10">
        <f t="shared" si="3"/>
        <v>109.14262971698113</v>
      </c>
      <c r="N60" s="11">
        <f t="shared" si="4"/>
        <v>1312.3296344339624</v>
      </c>
    </row>
    <row r="61" spans="1:14" ht="15" customHeight="1">
      <c r="A61" s="8" t="s">
        <v>390</v>
      </c>
      <c r="B61" s="9" t="s">
        <v>270</v>
      </c>
      <c r="C61" s="28">
        <v>6415</v>
      </c>
      <c r="D61" s="29">
        <v>1544067.16</v>
      </c>
      <c r="E61" s="29">
        <v>0</v>
      </c>
      <c r="F61" s="29">
        <f t="shared" si="0"/>
        <v>1544067.16</v>
      </c>
      <c r="G61" s="29">
        <v>50895.360000000001</v>
      </c>
      <c r="H61" s="29">
        <v>0</v>
      </c>
      <c r="I61" s="29">
        <v>0</v>
      </c>
      <c r="J61" s="29">
        <f t="shared" si="1"/>
        <v>50895.360000000001</v>
      </c>
      <c r="K61" s="29">
        <v>412193.09</v>
      </c>
      <c r="L61" s="10">
        <f t="shared" si="2"/>
        <v>248.63016679657053</v>
      </c>
      <c r="M61" s="10">
        <f t="shared" si="3"/>
        <v>64.254573655494937</v>
      </c>
      <c r="N61" s="11">
        <f t="shared" si="4"/>
        <v>312.8847404520655</v>
      </c>
    </row>
    <row r="62" spans="1:14" ht="15" customHeight="1">
      <c r="A62" s="8" t="s">
        <v>441</v>
      </c>
      <c r="B62" s="9" t="s">
        <v>98</v>
      </c>
      <c r="C62" s="28">
        <v>199237</v>
      </c>
      <c r="D62" s="29">
        <v>74957829.019999996</v>
      </c>
      <c r="E62" s="29">
        <v>4003643.39</v>
      </c>
      <c r="F62" s="29">
        <f t="shared" si="0"/>
        <v>70954185.629999995</v>
      </c>
      <c r="G62" s="29">
        <v>9202581.8200000003</v>
      </c>
      <c r="H62" s="29">
        <v>3395855.03</v>
      </c>
      <c r="I62" s="29">
        <v>897346.8</v>
      </c>
      <c r="J62" s="29">
        <f t="shared" si="1"/>
        <v>4909379.9900000012</v>
      </c>
      <c r="K62" s="29">
        <v>35794388.560000002</v>
      </c>
      <c r="L62" s="10">
        <f t="shared" si="2"/>
        <v>380.77046743325781</v>
      </c>
      <c r="M62" s="10">
        <f t="shared" si="3"/>
        <v>179.6573355350663</v>
      </c>
      <c r="N62" s="11">
        <f t="shared" si="4"/>
        <v>560.42780296832416</v>
      </c>
    </row>
    <row r="63" spans="1:14" ht="15" customHeight="1">
      <c r="A63" s="8" t="s">
        <v>309</v>
      </c>
      <c r="B63" s="9" t="s">
        <v>199</v>
      </c>
      <c r="C63" s="28">
        <v>8093</v>
      </c>
      <c r="D63" s="29">
        <v>3707987.37</v>
      </c>
      <c r="E63" s="29">
        <v>0</v>
      </c>
      <c r="F63" s="29">
        <f t="shared" si="0"/>
        <v>3707987.37</v>
      </c>
      <c r="G63" s="29">
        <v>38886.49</v>
      </c>
      <c r="H63" s="29">
        <v>0</v>
      </c>
      <c r="I63" s="29">
        <v>0</v>
      </c>
      <c r="J63" s="29">
        <f t="shared" si="1"/>
        <v>38886.49</v>
      </c>
      <c r="K63" s="29">
        <v>518981.8</v>
      </c>
      <c r="L63" s="10">
        <f t="shared" si="2"/>
        <v>462.9771234400099</v>
      </c>
      <c r="M63" s="10">
        <f t="shared" si="3"/>
        <v>64.127245767947613</v>
      </c>
      <c r="N63" s="11">
        <f t="shared" si="4"/>
        <v>527.10436920795746</v>
      </c>
    </row>
    <row r="64" spans="1:14" ht="15" customHeight="1">
      <c r="A64" s="8" t="s">
        <v>260</v>
      </c>
      <c r="B64" s="9" t="s">
        <v>230</v>
      </c>
      <c r="C64" s="28">
        <v>3885</v>
      </c>
      <c r="D64" s="29">
        <v>1708090.7</v>
      </c>
      <c r="E64" s="29">
        <v>0</v>
      </c>
      <c r="F64" s="29">
        <f t="shared" si="0"/>
        <v>1708090.7</v>
      </c>
      <c r="G64" s="29">
        <v>26529.37</v>
      </c>
      <c r="H64" s="29">
        <v>0</v>
      </c>
      <c r="I64" s="29">
        <v>0</v>
      </c>
      <c r="J64" s="29">
        <f t="shared" si="1"/>
        <v>26529.37</v>
      </c>
      <c r="K64" s="29">
        <v>759219.13</v>
      </c>
      <c r="L64" s="10">
        <f t="shared" si="2"/>
        <v>446.49165250965251</v>
      </c>
      <c r="M64" s="10">
        <f t="shared" si="3"/>
        <v>195.42319948519949</v>
      </c>
      <c r="N64" s="11">
        <f t="shared" si="4"/>
        <v>641.91485199485203</v>
      </c>
    </row>
    <row r="65" spans="1:14" ht="15" customHeight="1">
      <c r="A65" s="8" t="s">
        <v>90</v>
      </c>
      <c r="B65" s="9" t="s">
        <v>76</v>
      </c>
      <c r="C65" s="28">
        <v>1785</v>
      </c>
      <c r="D65" s="29">
        <v>1060103.1599999999</v>
      </c>
      <c r="E65" s="29">
        <v>0</v>
      </c>
      <c r="F65" s="29">
        <f t="shared" si="0"/>
        <v>1060103.1599999999</v>
      </c>
      <c r="G65" s="29">
        <v>33003.58</v>
      </c>
      <c r="H65" s="29">
        <v>0</v>
      </c>
      <c r="I65" s="29">
        <v>0</v>
      </c>
      <c r="J65" s="29">
        <f t="shared" si="1"/>
        <v>33003.58</v>
      </c>
      <c r="K65" s="29">
        <v>383773.8</v>
      </c>
      <c r="L65" s="10">
        <f t="shared" si="2"/>
        <v>612.38472829131649</v>
      </c>
      <c r="M65" s="10">
        <f t="shared" si="3"/>
        <v>214.99932773109242</v>
      </c>
      <c r="N65" s="11">
        <f t="shared" si="4"/>
        <v>827.38405602240903</v>
      </c>
    </row>
    <row r="66" spans="1:14" ht="15" customHeight="1">
      <c r="A66" s="8" t="s">
        <v>545</v>
      </c>
      <c r="B66" s="9" t="s">
        <v>0</v>
      </c>
      <c r="C66" s="28">
        <v>26748</v>
      </c>
      <c r="D66" s="29">
        <v>20130735.260000002</v>
      </c>
      <c r="E66" s="29">
        <v>0</v>
      </c>
      <c r="F66" s="29">
        <f t="shared" si="0"/>
        <v>20130735.260000002</v>
      </c>
      <c r="G66" s="29">
        <v>-543.66999999999996</v>
      </c>
      <c r="H66" s="29">
        <v>0</v>
      </c>
      <c r="I66" s="29">
        <v>0</v>
      </c>
      <c r="J66" s="29">
        <f t="shared" si="1"/>
        <v>-543.66999999999996</v>
      </c>
      <c r="K66" s="29">
        <v>2938818.33</v>
      </c>
      <c r="L66" s="10">
        <f t="shared" si="2"/>
        <v>752.58679490055329</v>
      </c>
      <c r="M66" s="10">
        <f t="shared" si="3"/>
        <v>109.87058209959623</v>
      </c>
      <c r="N66" s="11">
        <f t="shared" si="4"/>
        <v>862.45737700014956</v>
      </c>
    </row>
    <row r="67" spans="1:14" ht="15" customHeight="1">
      <c r="A67" s="8" t="s">
        <v>353</v>
      </c>
      <c r="B67" s="9" t="s">
        <v>230</v>
      </c>
      <c r="C67" s="28">
        <v>13382</v>
      </c>
      <c r="D67" s="29">
        <v>3224991.84</v>
      </c>
      <c r="E67" s="29">
        <v>0</v>
      </c>
      <c r="F67" s="29">
        <f t="shared" si="0"/>
        <v>3224991.84</v>
      </c>
      <c r="G67" s="29">
        <v>101242.29</v>
      </c>
      <c r="H67" s="29">
        <v>0</v>
      </c>
      <c r="I67" s="29">
        <v>0</v>
      </c>
      <c r="J67" s="29">
        <f t="shared" si="1"/>
        <v>101242.29</v>
      </c>
      <c r="K67" s="29">
        <v>2529035.9300000002</v>
      </c>
      <c r="L67" s="10">
        <f t="shared" si="2"/>
        <v>248.56031460170377</v>
      </c>
      <c r="M67" s="10">
        <f t="shared" si="3"/>
        <v>188.98788895531311</v>
      </c>
      <c r="N67" s="11">
        <f t="shared" si="4"/>
        <v>437.5482035570169</v>
      </c>
    </row>
    <row r="68" spans="1:14" ht="15" customHeight="1">
      <c r="A68" s="8" t="s">
        <v>480</v>
      </c>
      <c r="B68" s="9" t="s">
        <v>76</v>
      </c>
      <c r="C68" s="28">
        <v>3940</v>
      </c>
      <c r="D68" s="29">
        <v>957232.7</v>
      </c>
      <c r="E68" s="29">
        <v>0</v>
      </c>
      <c r="F68" s="29">
        <f t="shared" si="0"/>
        <v>957232.7</v>
      </c>
      <c r="G68" s="29">
        <v>19504.54</v>
      </c>
      <c r="H68" s="29">
        <v>0</v>
      </c>
      <c r="I68" s="29">
        <v>0</v>
      </c>
      <c r="J68" s="29">
        <f t="shared" si="1"/>
        <v>19504.54</v>
      </c>
      <c r="K68" s="29">
        <v>235120.83</v>
      </c>
      <c r="L68" s="10">
        <f t="shared" si="2"/>
        <v>247.90285279187816</v>
      </c>
      <c r="M68" s="10">
        <f t="shared" si="3"/>
        <v>59.675337563451777</v>
      </c>
      <c r="N68" s="11">
        <f t="shared" si="4"/>
        <v>307.57819035532998</v>
      </c>
    </row>
    <row r="69" spans="1:14" ht="15" customHeight="1">
      <c r="A69" s="8" t="s">
        <v>264</v>
      </c>
      <c r="B69" s="9" t="s">
        <v>230</v>
      </c>
      <c r="C69" s="28">
        <v>2089</v>
      </c>
      <c r="D69" s="29">
        <v>985616.02</v>
      </c>
      <c r="E69" s="29">
        <v>0</v>
      </c>
      <c r="F69" s="29">
        <f t="shared" si="0"/>
        <v>985616.02</v>
      </c>
      <c r="G69" s="29">
        <v>7226.12</v>
      </c>
      <c r="H69" s="29">
        <v>0</v>
      </c>
      <c r="I69" s="29">
        <v>0</v>
      </c>
      <c r="J69" s="29">
        <f t="shared" si="1"/>
        <v>7226.12</v>
      </c>
      <c r="K69" s="29">
        <v>419397.53</v>
      </c>
      <c r="L69" s="10">
        <f t="shared" si="2"/>
        <v>475.27148875059839</v>
      </c>
      <c r="M69" s="10">
        <f t="shared" si="3"/>
        <v>200.76473432264243</v>
      </c>
      <c r="N69" s="11">
        <f t="shared" si="4"/>
        <v>676.03622307324076</v>
      </c>
    </row>
    <row r="70" spans="1:14" ht="15" customHeight="1">
      <c r="A70" s="8" t="s">
        <v>266</v>
      </c>
      <c r="B70" s="9" t="s">
        <v>230</v>
      </c>
      <c r="C70" s="28">
        <v>266</v>
      </c>
      <c r="D70" s="29">
        <v>63804.59</v>
      </c>
      <c r="E70" s="29">
        <v>0</v>
      </c>
      <c r="F70" s="29">
        <f t="shared" si="0"/>
        <v>63804.59</v>
      </c>
      <c r="G70" s="29">
        <v>3481.3</v>
      </c>
      <c r="H70" s="29">
        <v>0</v>
      </c>
      <c r="I70" s="29">
        <v>0</v>
      </c>
      <c r="J70" s="29">
        <f t="shared" si="1"/>
        <v>3481.3</v>
      </c>
      <c r="K70" s="29">
        <v>55669.51</v>
      </c>
      <c r="L70" s="10">
        <f t="shared" si="2"/>
        <v>252.95447368421051</v>
      </c>
      <c r="M70" s="10">
        <f t="shared" si="3"/>
        <v>209.28387218045114</v>
      </c>
      <c r="N70" s="11">
        <f t="shared" si="4"/>
        <v>462.23834586466165</v>
      </c>
    </row>
    <row r="71" spans="1:14" ht="15" customHeight="1">
      <c r="A71" s="8" t="s">
        <v>59</v>
      </c>
      <c r="B71" s="9" t="s">
        <v>0</v>
      </c>
      <c r="C71" s="28">
        <v>922</v>
      </c>
      <c r="D71" s="29">
        <v>296124.5</v>
      </c>
      <c r="E71" s="29">
        <v>0</v>
      </c>
      <c r="F71" s="29">
        <f t="shared" si="0"/>
        <v>296124.5</v>
      </c>
      <c r="G71" s="29">
        <v>9889.81</v>
      </c>
      <c r="H71" s="29">
        <v>0</v>
      </c>
      <c r="I71" s="29">
        <v>0</v>
      </c>
      <c r="J71" s="29">
        <f t="shared" si="1"/>
        <v>9889.81</v>
      </c>
      <c r="K71" s="29">
        <v>94337.08</v>
      </c>
      <c r="L71" s="10">
        <f t="shared" si="2"/>
        <v>331.90272234273317</v>
      </c>
      <c r="M71" s="10">
        <f t="shared" si="3"/>
        <v>102.31787418655098</v>
      </c>
      <c r="N71" s="11">
        <f t="shared" si="4"/>
        <v>434.22059652928419</v>
      </c>
    </row>
    <row r="72" spans="1:14" ht="15" customHeight="1">
      <c r="A72" s="8" t="s">
        <v>124</v>
      </c>
      <c r="B72" s="9" t="s">
        <v>98</v>
      </c>
      <c r="C72" s="28">
        <v>129</v>
      </c>
      <c r="D72" s="29">
        <v>27396.95</v>
      </c>
      <c r="E72" s="29">
        <v>0</v>
      </c>
      <c r="F72" s="29">
        <f t="shared" si="0"/>
        <v>27396.95</v>
      </c>
      <c r="G72" s="29">
        <v>247.6</v>
      </c>
      <c r="H72" s="29">
        <v>0</v>
      </c>
      <c r="I72" s="29">
        <v>0</v>
      </c>
      <c r="J72" s="29">
        <f t="shared" si="1"/>
        <v>247.6</v>
      </c>
      <c r="K72" s="29">
        <v>27553.19</v>
      </c>
      <c r="L72" s="10">
        <f t="shared" si="2"/>
        <v>214.29883720930232</v>
      </c>
      <c r="M72" s="10">
        <f t="shared" si="3"/>
        <v>213.59062015503875</v>
      </c>
      <c r="N72" s="11">
        <f t="shared" si="4"/>
        <v>427.88945736434107</v>
      </c>
    </row>
    <row r="73" spans="1:14" ht="15" customHeight="1">
      <c r="A73" s="8" t="s">
        <v>413</v>
      </c>
      <c r="B73" s="9" t="s">
        <v>155</v>
      </c>
      <c r="C73" s="28">
        <v>36030</v>
      </c>
      <c r="D73" s="29">
        <v>12908568.66</v>
      </c>
      <c r="E73" s="29">
        <v>0</v>
      </c>
      <c r="F73" s="29">
        <f t="shared" si="0"/>
        <v>12908568.66</v>
      </c>
      <c r="G73" s="29">
        <v>2500300.0299999998</v>
      </c>
      <c r="H73" s="29">
        <v>0</v>
      </c>
      <c r="I73" s="29">
        <v>0</v>
      </c>
      <c r="J73" s="29">
        <f t="shared" si="1"/>
        <v>2500300.0299999998</v>
      </c>
      <c r="K73" s="29">
        <v>8542921.4499999993</v>
      </c>
      <c r="L73" s="10">
        <f t="shared" si="2"/>
        <v>427.66774049403273</v>
      </c>
      <c r="M73" s="10">
        <f t="shared" si="3"/>
        <v>237.10578545656395</v>
      </c>
      <c r="N73" s="11">
        <f t="shared" si="4"/>
        <v>664.77352595059676</v>
      </c>
    </row>
    <row r="74" spans="1:14" ht="15" customHeight="1">
      <c r="A74" s="8" t="s">
        <v>397</v>
      </c>
      <c r="B74" s="9" t="s">
        <v>230</v>
      </c>
      <c r="C74" s="28">
        <v>41184</v>
      </c>
      <c r="D74" s="29">
        <v>19469218.59</v>
      </c>
      <c r="E74" s="29">
        <v>0</v>
      </c>
      <c r="F74" s="29">
        <f t="shared" ref="F74:F137" si="5">D74-E74</f>
        <v>19469218.59</v>
      </c>
      <c r="G74" s="29">
        <v>423895.51</v>
      </c>
      <c r="H74" s="29">
        <v>0</v>
      </c>
      <c r="I74" s="29">
        <v>0</v>
      </c>
      <c r="J74" s="29">
        <f t="shared" ref="J74:J137" si="6">G74-H74-I74</f>
        <v>423895.51</v>
      </c>
      <c r="K74" s="29">
        <v>2956746.47</v>
      </c>
      <c r="L74" s="10">
        <f t="shared" ref="L74:L137" si="7">(F74+J74)/C74</f>
        <v>483.03015977078479</v>
      </c>
      <c r="M74" s="10">
        <f t="shared" ref="M74:M137" si="8">K74/C74</f>
        <v>71.793572018259525</v>
      </c>
      <c r="N74" s="11">
        <f t="shared" ref="N74:N137" si="9">(F74+J74+K74)/C74</f>
        <v>554.82373178904425</v>
      </c>
    </row>
    <row r="75" spans="1:14" ht="15" customHeight="1">
      <c r="A75" s="8" t="s">
        <v>363</v>
      </c>
      <c r="B75" s="9" t="s">
        <v>270</v>
      </c>
      <c r="C75" s="28">
        <v>19476</v>
      </c>
      <c r="D75" s="29">
        <v>5219020.51</v>
      </c>
      <c r="E75" s="29">
        <v>0</v>
      </c>
      <c r="F75" s="29">
        <f t="shared" si="5"/>
        <v>5219020.51</v>
      </c>
      <c r="G75" s="29">
        <v>252562.85</v>
      </c>
      <c r="H75" s="29">
        <v>0</v>
      </c>
      <c r="I75" s="29">
        <v>0</v>
      </c>
      <c r="J75" s="29">
        <f t="shared" si="6"/>
        <v>252562.85</v>
      </c>
      <c r="K75" s="29">
        <v>2133848.4700000002</v>
      </c>
      <c r="L75" s="10">
        <f t="shared" si="7"/>
        <v>280.9397905113986</v>
      </c>
      <c r="M75" s="10">
        <f t="shared" si="8"/>
        <v>109.56297340316287</v>
      </c>
      <c r="N75" s="11">
        <f t="shared" si="9"/>
        <v>390.50276391456151</v>
      </c>
    </row>
    <row r="76" spans="1:14" ht="15" customHeight="1">
      <c r="A76" s="8" t="s">
        <v>144</v>
      </c>
      <c r="B76" s="9" t="s">
        <v>98</v>
      </c>
      <c r="C76" s="28">
        <v>4532</v>
      </c>
      <c r="D76" s="29">
        <v>1368815.36</v>
      </c>
      <c r="E76" s="29">
        <v>0</v>
      </c>
      <c r="F76" s="29">
        <f t="shared" si="5"/>
        <v>1368815.36</v>
      </c>
      <c r="G76" s="29">
        <v>43747.85</v>
      </c>
      <c r="H76" s="29">
        <v>0</v>
      </c>
      <c r="I76" s="29">
        <v>0</v>
      </c>
      <c r="J76" s="29">
        <f t="shared" si="6"/>
        <v>43747.85</v>
      </c>
      <c r="K76" s="29">
        <v>228435.57</v>
      </c>
      <c r="L76" s="10">
        <f t="shared" si="7"/>
        <v>311.686498234775</v>
      </c>
      <c r="M76" s="10">
        <f t="shared" si="8"/>
        <v>50.40502427184466</v>
      </c>
      <c r="N76" s="11">
        <f t="shared" si="9"/>
        <v>362.09152250661964</v>
      </c>
    </row>
    <row r="77" spans="1:14" ht="15" customHeight="1">
      <c r="A77" s="8" t="s">
        <v>311</v>
      </c>
      <c r="B77" s="9" t="s">
        <v>230</v>
      </c>
      <c r="C77" s="28">
        <v>8024</v>
      </c>
      <c r="D77" s="29">
        <v>2825599.54</v>
      </c>
      <c r="E77" s="29">
        <v>0</v>
      </c>
      <c r="F77" s="29">
        <f t="shared" si="5"/>
        <v>2825599.54</v>
      </c>
      <c r="G77" s="29">
        <v>372615.31</v>
      </c>
      <c r="H77" s="29">
        <v>0</v>
      </c>
      <c r="I77" s="29">
        <v>0</v>
      </c>
      <c r="J77" s="29">
        <f t="shared" si="6"/>
        <v>372615.31</v>
      </c>
      <c r="K77" s="29">
        <v>1696946.07</v>
      </c>
      <c r="L77" s="10">
        <f t="shared" si="7"/>
        <v>398.58111291126619</v>
      </c>
      <c r="M77" s="10">
        <f t="shared" si="8"/>
        <v>211.48380732801596</v>
      </c>
      <c r="N77" s="11">
        <f t="shared" si="9"/>
        <v>610.06492023928217</v>
      </c>
    </row>
    <row r="78" spans="1:14" ht="15" customHeight="1">
      <c r="A78" s="8" t="s">
        <v>507</v>
      </c>
      <c r="B78" s="9" t="s">
        <v>223</v>
      </c>
      <c r="C78" s="28">
        <v>30953</v>
      </c>
      <c r="D78" s="29">
        <v>14627879.810000001</v>
      </c>
      <c r="E78" s="29">
        <v>0</v>
      </c>
      <c r="F78" s="29">
        <f t="shared" si="5"/>
        <v>14627879.810000001</v>
      </c>
      <c r="G78" s="29">
        <v>663312.27</v>
      </c>
      <c r="H78" s="29">
        <v>0</v>
      </c>
      <c r="I78" s="29">
        <v>0</v>
      </c>
      <c r="J78" s="29">
        <f t="shared" si="6"/>
        <v>663312.27</v>
      </c>
      <c r="K78" s="29">
        <v>3085386.06</v>
      </c>
      <c r="L78" s="10">
        <f t="shared" si="7"/>
        <v>494.01324847349207</v>
      </c>
      <c r="M78" s="10">
        <f t="shared" si="8"/>
        <v>99.679709882725419</v>
      </c>
      <c r="N78" s="11">
        <f t="shared" si="9"/>
        <v>593.69295835621756</v>
      </c>
    </row>
    <row r="79" spans="1:14" ht="15" customHeight="1">
      <c r="A79" s="8" t="s">
        <v>546</v>
      </c>
      <c r="B79" s="9" t="s">
        <v>0</v>
      </c>
      <c r="C79" s="28">
        <v>623</v>
      </c>
      <c r="D79" s="29">
        <v>287480.15000000002</v>
      </c>
      <c r="E79" s="29">
        <v>0</v>
      </c>
      <c r="F79" s="29">
        <f t="shared" si="5"/>
        <v>287480.15000000002</v>
      </c>
      <c r="G79" s="29">
        <v>4052.38</v>
      </c>
      <c r="H79" s="29">
        <v>0</v>
      </c>
      <c r="I79" s="29">
        <v>0</v>
      </c>
      <c r="J79" s="29">
        <f t="shared" si="6"/>
        <v>4052.38</v>
      </c>
      <c r="K79" s="29">
        <v>70335.87</v>
      </c>
      <c r="L79" s="10">
        <f t="shared" si="7"/>
        <v>467.94948635634034</v>
      </c>
      <c r="M79" s="10">
        <f t="shared" si="8"/>
        <v>112.89866773675762</v>
      </c>
      <c r="N79" s="11">
        <f t="shared" si="9"/>
        <v>580.84815409309795</v>
      </c>
    </row>
    <row r="80" spans="1:14" ht="15" customHeight="1">
      <c r="A80" s="8" t="s">
        <v>361</v>
      </c>
      <c r="B80" s="9" t="s">
        <v>155</v>
      </c>
      <c r="C80" s="28">
        <v>5397</v>
      </c>
      <c r="D80" s="29">
        <v>1432160.47</v>
      </c>
      <c r="E80" s="29">
        <v>0</v>
      </c>
      <c r="F80" s="29">
        <f t="shared" si="5"/>
        <v>1432160.47</v>
      </c>
      <c r="G80" s="29">
        <v>708774.31</v>
      </c>
      <c r="H80" s="29">
        <v>0</v>
      </c>
      <c r="I80" s="29">
        <v>0</v>
      </c>
      <c r="J80" s="29">
        <f t="shared" si="6"/>
        <v>708774.31</v>
      </c>
      <c r="K80" s="29">
        <v>1150298.48</v>
      </c>
      <c r="L80" s="10">
        <f t="shared" si="7"/>
        <v>396.68978691865857</v>
      </c>
      <c r="M80" s="10">
        <f t="shared" si="8"/>
        <v>213.13664628497312</v>
      </c>
      <c r="N80" s="11">
        <f t="shared" si="9"/>
        <v>609.82643320363172</v>
      </c>
    </row>
    <row r="81" spans="1:14" ht="15" customHeight="1">
      <c r="A81" s="8" t="s">
        <v>163</v>
      </c>
      <c r="B81" s="9" t="s">
        <v>155</v>
      </c>
      <c r="C81" s="28">
        <v>3535</v>
      </c>
      <c r="D81" s="29">
        <v>1049050.6100000001</v>
      </c>
      <c r="E81" s="29">
        <v>0</v>
      </c>
      <c r="F81" s="29">
        <f t="shared" si="5"/>
        <v>1049050.6100000001</v>
      </c>
      <c r="G81" s="29">
        <v>41089.919999999998</v>
      </c>
      <c r="H81" s="29">
        <v>0</v>
      </c>
      <c r="I81" s="29">
        <v>0</v>
      </c>
      <c r="J81" s="29">
        <f t="shared" si="6"/>
        <v>41089.919999999998</v>
      </c>
      <c r="K81" s="29">
        <v>616877.09</v>
      </c>
      <c r="L81" s="10">
        <f t="shared" si="7"/>
        <v>308.38487411598305</v>
      </c>
      <c r="M81" s="10">
        <f t="shared" si="8"/>
        <v>174.50554172560112</v>
      </c>
      <c r="N81" s="11">
        <f t="shared" si="9"/>
        <v>482.89041584158417</v>
      </c>
    </row>
    <row r="82" spans="1:14" ht="15" customHeight="1">
      <c r="A82" s="8" t="s">
        <v>415</v>
      </c>
      <c r="B82" s="9" t="s">
        <v>0</v>
      </c>
      <c r="C82" s="28">
        <v>24629</v>
      </c>
      <c r="D82" s="29">
        <v>7751717.3899999997</v>
      </c>
      <c r="E82" s="29">
        <v>0</v>
      </c>
      <c r="F82" s="29">
        <f t="shared" si="5"/>
        <v>7751717.3899999997</v>
      </c>
      <c r="G82" s="29">
        <v>689957.81</v>
      </c>
      <c r="H82" s="29">
        <v>0</v>
      </c>
      <c r="I82" s="29">
        <v>0</v>
      </c>
      <c r="J82" s="29">
        <f t="shared" si="6"/>
        <v>689957.81</v>
      </c>
      <c r="K82" s="29">
        <v>4371722.9000000004</v>
      </c>
      <c r="L82" s="10">
        <f t="shared" si="7"/>
        <v>342.75346948718988</v>
      </c>
      <c r="M82" s="10">
        <f t="shared" si="8"/>
        <v>177.50306143164565</v>
      </c>
      <c r="N82" s="11">
        <f t="shared" si="9"/>
        <v>520.25653091883555</v>
      </c>
    </row>
    <row r="83" spans="1:14" ht="15" customHeight="1">
      <c r="A83" s="8" t="s">
        <v>142</v>
      </c>
      <c r="B83" s="9" t="s">
        <v>98</v>
      </c>
      <c r="C83" s="28">
        <v>313</v>
      </c>
      <c r="D83" s="29">
        <v>91606.61</v>
      </c>
      <c r="E83" s="29">
        <v>0</v>
      </c>
      <c r="F83" s="29">
        <f t="shared" si="5"/>
        <v>91606.61</v>
      </c>
      <c r="G83" s="29">
        <v>1157.4000000000001</v>
      </c>
      <c r="H83" s="29">
        <v>0</v>
      </c>
      <c r="I83" s="29">
        <v>0</v>
      </c>
      <c r="J83" s="29">
        <f t="shared" si="6"/>
        <v>1157.4000000000001</v>
      </c>
      <c r="K83" s="29">
        <v>26283.62</v>
      </c>
      <c r="L83" s="10">
        <f t="shared" si="7"/>
        <v>296.37063897763579</v>
      </c>
      <c r="M83" s="10">
        <f t="shared" si="8"/>
        <v>83.973226837060693</v>
      </c>
      <c r="N83" s="11">
        <f t="shared" si="9"/>
        <v>380.34386581469647</v>
      </c>
    </row>
    <row r="84" spans="1:14" ht="15" customHeight="1">
      <c r="A84" s="8" t="s">
        <v>89</v>
      </c>
      <c r="B84" s="9" t="s">
        <v>76</v>
      </c>
      <c r="C84" s="28">
        <v>3024</v>
      </c>
      <c r="D84" s="29">
        <v>819839.13</v>
      </c>
      <c r="E84" s="29">
        <v>0</v>
      </c>
      <c r="F84" s="29">
        <f t="shared" si="5"/>
        <v>819839.13</v>
      </c>
      <c r="G84" s="29">
        <v>38185.269999999997</v>
      </c>
      <c r="H84" s="29">
        <v>0</v>
      </c>
      <c r="I84" s="29">
        <v>0</v>
      </c>
      <c r="J84" s="29">
        <f t="shared" si="6"/>
        <v>38185.269999999997</v>
      </c>
      <c r="K84" s="29">
        <v>206449.88</v>
      </c>
      <c r="L84" s="10">
        <f t="shared" si="7"/>
        <v>283.73822751322751</v>
      </c>
      <c r="M84" s="10">
        <f t="shared" si="8"/>
        <v>68.270462962962966</v>
      </c>
      <c r="N84" s="11">
        <f t="shared" si="9"/>
        <v>352.00869047619051</v>
      </c>
    </row>
    <row r="85" spans="1:14" ht="15" customHeight="1">
      <c r="A85" s="8" t="s">
        <v>194</v>
      </c>
      <c r="B85" s="9" t="s">
        <v>155</v>
      </c>
      <c r="C85" s="28">
        <v>2227</v>
      </c>
      <c r="D85" s="29">
        <v>611383.81000000006</v>
      </c>
      <c r="E85" s="29">
        <v>0</v>
      </c>
      <c r="F85" s="29">
        <f t="shared" si="5"/>
        <v>611383.81000000006</v>
      </c>
      <c r="G85" s="29">
        <v>24215.15</v>
      </c>
      <c r="H85" s="29">
        <v>0</v>
      </c>
      <c r="I85" s="29">
        <v>0</v>
      </c>
      <c r="J85" s="29">
        <f t="shared" si="6"/>
        <v>24215.15</v>
      </c>
      <c r="K85" s="29">
        <v>655635.76</v>
      </c>
      <c r="L85" s="10">
        <f t="shared" si="7"/>
        <v>285.40590929501576</v>
      </c>
      <c r="M85" s="10">
        <f t="shared" si="8"/>
        <v>294.40312528064663</v>
      </c>
      <c r="N85" s="11">
        <f t="shared" si="9"/>
        <v>579.80903457566239</v>
      </c>
    </row>
    <row r="86" spans="1:14" ht="15" customHeight="1">
      <c r="A86" s="8" t="s">
        <v>598</v>
      </c>
      <c r="B86" s="9" t="s">
        <v>76</v>
      </c>
      <c r="C86" s="28">
        <v>951</v>
      </c>
      <c r="D86" s="29">
        <v>214064.92</v>
      </c>
      <c r="E86" s="29">
        <v>0</v>
      </c>
      <c r="F86" s="29">
        <f t="shared" si="5"/>
        <v>214064.92</v>
      </c>
      <c r="G86" s="29">
        <v>0</v>
      </c>
      <c r="H86" s="29">
        <v>0</v>
      </c>
      <c r="I86" s="29">
        <v>0</v>
      </c>
      <c r="J86" s="29">
        <f t="shared" si="6"/>
        <v>0</v>
      </c>
      <c r="K86" s="29">
        <v>148723.37</v>
      </c>
      <c r="L86" s="10">
        <f t="shared" si="7"/>
        <v>225.09455310199792</v>
      </c>
      <c r="M86" s="10">
        <f t="shared" si="8"/>
        <v>156.38629863301787</v>
      </c>
      <c r="N86" s="11">
        <f t="shared" si="9"/>
        <v>381.48085173501579</v>
      </c>
    </row>
    <row r="87" spans="1:14" ht="15" customHeight="1">
      <c r="A87" s="8" t="s">
        <v>452</v>
      </c>
      <c r="B87" s="9" t="s">
        <v>76</v>
      </c>
      <c r="C87" s="28">
        <v>21725</v>
      </c>
      <c r="D87" s="29">
        <v>11687295.119999999</v>
      </c>
      <c r="E87" s="29">
        <v>0</v>
      </c>
      <c r="F87" s="29">
        <f t="shared" si="5"/>
        <v>11687295.119999999</v>
      </c>
      <c r="G87" s="29">
        <v>1680539.05</v>
      </c>
      <c r="H87" s="29">
        <v>0</v>
      </c>
      <c r="I87" s="29">
        <v>0</v>
      </c>
      <c r="J87" s="29">
        <f t="shared" si="6"/>
        <v>1680539.05</v>
      </c>
      <c r="K87" s="29">
        <v>3556172.48</v>
      </c>
      <c r="L87" s="10">
        <f t="shared" si="7"/>
        <v>615.32033003452239</v>
      </c>
      <c r="M87" s="10">
        <f t="shared" si="8"/>
        <v>163.69033279631762</v>
      </c>
      <c r="N87" s="11">
        <f t="shared" si="9"/>
        <v>779.01066283084003</v>
      </c>
    </row>
    <row r="88" spans="1:14" ht="15" customHeight="1">
      <c r="A88" s="8" t="s">
        <v>547</v>
      </c>
      <c r="B88" s="9" t="s">
        <v>270</v>
      </c>
      <c r="C88" s="28">
        <v>4664</v>
      </c>
      <c r="D88" s="29">
        <v>2187790.89</v>
      </c>
      <c r="E88" s="29">
        <v>0</v>
      </c>
      <c r="F88" s="29">
        <f t="shared" si="5"/>
        <v>2187790.89</v>
      </c>
      <c r="G88" s="29">
        <v>30515.84</v>
      </c>
      <c r="H88" s="29">
        <v>0</v>
      </c>
      <c r="I88" s="29">
        <v>0</v>
      </c>
      <c r="J88" s="29">
        <f t="shared" si="6"/>
        <v>30515.84</v>
      </c>
      <c r="K88" s="29">
        <v>415831.44</v>
      </c>
      <c r="L88" s="10">
        <f t="shared" si="7"/>
        <v>475.6232268439108</v>
      </c>
      <c r="M88" s="10">
        <f t="shared" si="8"/>
        <v>89.157684391080622</v>
      </c>
      <c r="N88" s="11">
        <f t="shared" si="9"/>
        <v>564.78091123499144</v>
      </c>
    </row>
    <row r="89" spans="1:14" ht="15" customHeight="1">
      <c r="A89" s="8" t="s">
        <v>378</v>
      </c>
      <c r="B89" s="9" t="s">
        <v>270</v>
      </c>
      <c r="C89" s="28">
        <v>6011</v>
      </c>
      <c r="D89" s="29">
        <v>1626084.73</v>
      </c>
      <c r="E89" s="29">
        <v>0</v>
      </c>
      <c r="F89" s="29">
        <f t="shared" si="5"/>
        <v>1626084.73</v>
      </c>
      <c r="G89" s="29">
        <v>114664.68</v>
      </c>
      <c r="H89" s="29">
        <v>0</v>
      </c>
      <c r="I89" s="29">
        <v>0</v>
      </c>
      <c r="J89" s="29">
        <f t="shared" si="6"/>
        <v>114664.68</v>
      </c>
      <c r="K89" s="29">
        <v>337474</v>
      </c>
      <c r="L89" s="10">
        <f t="shared" si="7"/>
        <v>289.5939793711529</v>
      </c>
      <c r="M89" s="10">
        <f t="shared" si="8"/>
        <v>56.142738313092664</v>
      </c>
      <c r="N89" s="11">
        <f t="shared" si="9"/>
        <v>345.73671768424555</v>
      </c>
    </row>
    <row r="90" spans="1:14" ht="15" customHeight="1">
      <c r="A90" s="8" t="s">
        <v>141</v>
      </c>
      <c r="B90" s="9" t="s">
        <v>98</v>
      </c>
      <c r="C90" s="28">
        <v>240</v>
      </c>
      <c r="D90" s="29">
        <v>95592.66</v>
      </c>
      <c r="E90" s="29">
        <v>0</v>
      </c>
      <c r="F90" s="29">
        <f t="shared" si="5"/>
        <v>95592.66</v>
      </c>
      <c r="G90" s="29">
        <v>3755.42</v>
      </c>
      <c r="H90" s="29">
        <v>0</v>
      </c>
      <c r="I90" s="29">
        <v>0</v>
      </c>
      <c r="J90" s="29">
        <f t="shared" si="6"/>
        <v>3755.42</v>
      </c>
      <c r="K90" s="29">
        <v>50087.23</v>
      </c>
      <c r="L90" s="10">
        <f t="shared" si="7"/>
        <v>413.95033333333333</v>
      </c>
      <c r="M90" s="10">
        <f t="shared" si="8"/>
        <v>208.69679166666668</v>
      </c>
      <c r="N90" s="11">
        <f t="shared" si="9"/>
        <v>622.64712499999996</v>
      </c>
    </row>
    <row r="91" spans="1:14" ht="15" customHeight="1">
      <c r="A91" s="8" t="s">
        <v>273</v>
      </c>
      <c r="B91" s="9" t="s">
        <v>270</v>
      </c>
      <c r="C91" s="28">
        <v>3112</v>
      </c>
      <c r="D91" s="29">
        <v>842425.71</v>
      </c>
      <c r="E91" s="29">
        <v>0</v>
      </c>
      <c r="F91" s="29">
        <f t="shared" si="5"/>
        <v>842425.71</v>
      </c>
      <c r="G91" s="29">
        <v>46358.21</v>
      </c>
      <c r="H91" s="29">
        <v>0</v>
      </c>
      <c r="I91" s="29">
        <v>0</v>
      </c>
      <c r="J91" s="29">
        <f t="shared" si="6"/>
        <v>46358.21</v>
      </c>
      <c r="K91" s="29">
        <v>460711.39</v>
      </c>
      <c r="L91" s="10">
        <f t="shared" si="7"/>
        <v>285.59894601542413</v>
      </c>
      <c r="M91" s="10">
        <f t="shared" si="8"/>
        <v>148.04350578406169</v>
      </c>
      <c r="N91" s="11">
        <f t="shared" si="9"/>
        <v>433.64245179948585</v>
      </c>
    </row>
    <row r="92" spans="1:14" ht="15" customHeight="1">
      <c r="A92" s="8" t="s">
        <v>344</v>
      </c>
      <c r="B92" s="9" t="s">
        <v>199</v>
      </c>
      <c r="C92" s="28">
        <v>18764</v>
      </c>
      <c r="D92" s="29">
        <v>5660698.2300000004</v>
      </c>
      <c r="E92" s="29">
        <v>0</v>
      </c>
      <c r="F92" s="29">
        <f t="shared" si="5"/>
        <v>5660698.2300000004</v>
      </c>
      <c r="G92" s="29">
        <v>347307.44</v>
      </c>
      <c r="H92" s="29">
        <v>0</v>
      </c>
      <c r="I92" s="29">
        <v>0</v>
      </c>
      <c r="J92" s="29">
        <f t="shared" si="6"/>
        <v>347307.44</v>
      </c>
      <c r="K92" s="29">
        <v>1528202.31</v>
      </c>
      <c r="L92" s="10">
        <f t="shared" si="7"/>
        <v>320.18789543807293</v>
      </c>
      <c r="M92" s="10">
        <f t="shared" si="8"/>
        <v>81.44331219356215</v>
      </c>
      <c r="N92" s="11">
        <f t="shared" si="9"/>
        <v>401.63120763163505</v>
      </c>
    </row>
    <row r="93" spans="1:14" ht="15" customHeight="1">
      <c r="A93" s="8" t="s">
        <v>306</v>
      </c>
      <c r="B93" s="9" t="s">
        <v>155</v>
      </c>
      <c r="C93" s="28">
        <v>15773</v>
      </c>
      <c r="D93" s="29">
        <v>6160374.54</v>
      </c>
      <c r="E93" s="29">
        <v>0</v>
      </c>
      <c r="F93" s="29">
        <f t="shared" si="5"/>
        <v>6160374.54</v>
      </c>
      <c r="G93" s="29">
        <v>167190.21</v>
      </c>
      <c r="H93" s="29">
        <v>0</v>
      </c>
      <c r="I93" s="29">
        <v>0</v>
      </c>
      <c r="J93" s="29">
        <f t="shared" si="6"/>
        <v>167190.21</v>
      </c>
      <c r="K93" s="29">
        <v>5499546.9199999999</v>
      </c>
      <c r="L93" s="10">
        <f t="shared" si="7"/>
        <v>401.16431560261208</v>
      </c>
      <c r="M93" s="10">
        <f t="shared" si="8"/>
        <v>348.66841564699166</v>
      </c>
      <c r="N93" s="11">
        <f t="shared" si="9"/>
        <v>749.83273124960374</v>
      </c>
    </row>
    <row r="94" spans="1:14" ht="15" customHeight="1">
      <c r="A94" s="8" t="s">
        <v>373</v>
      </c>
      <c r="B94" s="9" t="s">
        <v>155</v>
      </c>
      <c r="C94" s="28">
        <v>17377</v>
      </c>
      <c r="D94" s="29">
        <v>5066338.82</v>
      </c>
      <c r="E94" s="29">
        <v>0</v>
      </c>
      <c r="F94" s="29">
        <f t="shared" si="5"/>
        <v>5066338.82</v>
      </c>
      <c r="G94" s="29">
        <v>164976.67000000001</v>
      </c>
      <c r="H94" s="29">
        <v>0</v>
      </c>
      <c r="I94" s="29">
        <v>0</v>
      </c>
      <c r="J94" s="29">
        <f t="shared" si="6"/>
        <v>164976.67000000001</v>
      </c>
      <c r="K94" s="29">
        <v>1648848.06</v>
      </c>
      <c r="L94" s="10">
        <f t="shared" si="7"/>
        <v>301.04825286297984</v>
      </c>
      <c r="M94" s="10">
        <f t="shared" si="8"/>
        <v>94.886807849456176</v>
      </c>
      <c r="N94" s="11">
        <f t="shared" si="9"/>
        <v>395.93506071243604</v>
      </c>
    </row>
    <row r="95" spans="1:14" ht="15" customHeight="1">
      <c r="A95" s="8" t="s">
        <v>548</v>
      </c>
      <c r="B95" s="9" t="s">
        <v>98</v>
      </c>
      <c r="C95" s="28">
        <v>2886</v>
      </c>
      <c r="D95" s="29">
        <v>1274676.98</v>
      </c>
      <c r="E95" s="29">
        <v>0</v>
      </c>
      <c r="F95" s="29">
        <f t="shared" si="5"/>
        <v>1274676.98</v>
      </c>
      <c r="G95" s="29">
        <v>17070.080000000002</v>
      </c>
      <c r="H95" s="29">
        <v>0</v>
      </c>
      <c r="I95" s="29">
        <v>0</v>
      </c>
      <c r="J95" s="29">
        <f t="shared" si="6"/>
        <v>17070.080000000002</v>
      </c>
      <c r="K95" s="29">
        <v>463323.24</v>
      </c>
      <c r="L95" s="10">
        <f t="shared" si="7"/>
        <v>447.59080388080389</v>
      </c>
      <c r="M95" s="10">
        <f t="shared" si="8"/>
        <v>160.5416632016632</v>
      </c>
      <c r="N95" s="11">
        <f t="shared" si="9"/>
        <v>608.13246708246709</v>
      </c>
    </row>
    <row r="96" spans="1:14" ht="15" customHeight="1">
      <c r="A96" s="8" t="s">
        <v>165</v>
      </c>
      <c r="B96" s="9" t="s">
        <v>155</v>
      </c>
      <c r="C96" s="28">
        <v>2594</v>
      </c>
      <c r="D96" s="29">
        <v>768241.74</v>
      </c>
      <c r="E96" s="29">
        <v>0</v>
      </c>
      <c r="F96" s="29">
        <f t="shared" si="5"/>
        <v>768241.74</v>
      </c>
      <c r="G96" s="29">
        <v>33956.769999999997</v>
      </c>
      <c r="H96" s="29">
        <v>0</v>
      </c>
      <c r="I96" s="29">
        <v>0</v>
      </c>
      <c r="J96" s="29">
        <f t="shared" si="6"/>
        <v>33956.769999999997</v>
      </c>
      <c r="K96" s="29">
        <v>272327.03000000003</v>
      </c>
      <c r="L96" s="10">
        <f t="shared" si="7"/>
        <v>309.25154587509638</v>
      </c>
      <c r="M96" s="10">
        <f t="shared" si="8"/>
        <v>104.98343484965305</v>
      </c>
      <c r="N96" s="11">
        <f t="shared" si="9"/>
        <v>414.23498072474945</v>
      </c>
    </row>
    <row r="97" spans="1:14" ht="15" customHeight="1">
      <c r="A97" s="8" t="s">
        <v>394</v>
      </c>
      <c r="B97" s="9" t="s">
        <v>223</v>
      </c>
      <c r="C97" s="28">
        <v>24069</v>
      </c>
      <c r="D97" s="29">
        <v>13332100.68</v>
      </c>
      <c r="E97" s="29">
        <v>0</v>
      </c>
      <c r="F97" s="29">
        <f t="shared" si="5"/>
        <v>13332100.68</v>
      </c>
      <c r="G97" s="29">
        <v>1610461.22</v>
      </c>
      <c r="H97" s="29">
        <v>0</v>
      </c>
      <c r="I97" s="29">
        <v>0</v>
      </c>
      <c r="J97" s="29">
        <f t="shared" si="6"/>
        <v>1610461.22</v>
      </c>
      <c r="K97" s="29">
        <v>6714990.0899999999</v>
      </c>
      <c r="L97" s="10">
        <f t="shared" si="7"/>
        <v>620.8218829199385</v>
      </c>
      <c r="M97" s="10">
        <f t="shared" si="8"/>
        <v>278.98915991524365</v>
      </c>
      <c r="N97" s="11">
        <f t="shared" si="9"/>
        <v>899.81104283518232</v>
      </c>
    </row>
    <row r="98" spans="1:14" ht="15" customHeight="1">
      <c r="A98" s="8" t="s">
        <v>140</v>
      </c>
      <c r="B98" s="9" t="s">
        <v>98</v>
      </c>
      <c r="C98" s="28">
        <v>312</v>
      </c>
      <c r="D98" s="29">
        <v>77815.95</v>
      </c>
      <c r="E98" s="29">
        <v>0</v>
      </c>
      <c r="F98" s="29">
        <f t="shared" si="5"/>
        <v>77815.95</v>
      </c>
      <c r="G98" s="29">
        <v>3335.61</v>
      </c>
      <c r="H98" s="29">
        <v>0</v>
      </c>
      <c r="I98" s="29">
        <v>0</v>
      </c>
      <c r="J98" s="29">
        <f t="shared" si="6"/>
        <v>3335.61</v>
      </c>
      <c r="K98" s="29">
        <v>50630.71</v>
      </c>
      <c r="L98" s="10">
        <f t="shared" si="7"/>
        <v>260.10115384615386</v>
      </c>
      <c r="M98" s="10">
        <f t="shared" si="8"/>
        <v>162.27791666666667</v>
      </c>
      <c r="N98" s="11">
        <f t="shared" si="9"/>
        <v>422.37907051282048</v>
      </c>
    </row>
    <row r="99" spans="1:14" ht="15" customHeight="1">
      <c r="A99" s="8" t="s">
        <v>139</v>
      </c>
      <c r="B99" s="9" t="s">
        <v>98</v>
      </c>
      <c r="C99" s="28">
        <v>226</v>
      </c>
      <c r="D99" s="29">
        <v>58483.69</v>
      </c>
      <c r="E99" s="29">
        <v>0</v>
      </c>
      <c r="F99" s="29">
        <f t="shared" si="5"/>
        <v>58483.69</v>
      </c>
      <c r="G99" s="29">
        <v>1137.78</v>
      </c>
      <c r="H99" s="29">
        <v>0</v>
      </c>
      <c r="I99" s="29">
        <v>0</v>
      </c>
      <c r="J99" s="29">
        <f t="shared" si="6"/>
        <v>1137.78</v>
      </c>
      <c r="K99" s="29">
        <v>30831.31</v>
      </c>
      <c r="L99" s="10">
        <f t="shared" si="7"/>
        <v>263.81181415929206</v>
      </c>
      <c r="M99" s="10">
        <f t="shared" si="8"/>
        <v>136.42172566371681</v>
      </c>
      <c r="N99" s="11">
        <f t="shared" si="9"/>
        <v>400.23353982300887</v>
      </c>
    </row>
    <row r="100" spans="1:14" ht="15" customHeight="1">
      <c r="A100" s="8" t="s">
        <v>412</v>
      </c>
      <c r="B100" s="9" t="s">
        <v>0</v>
      </c>
      <c r="C100" s="28">
        <v>20376</v>
      </c>
      <c r="D100" s="29">
        <v>7042704.1600000001</v>
      </c>
      <c r="E100" s="29">
        <v>0</v>
      </c>
      <c r="F100" s="29">
        <f t="shared" si="5"/>
        <v>7042704.1600000001</v>
      </c>
      <c r="G100" s="29">
        <v>186099.62</v>
      </c>
      <c r="H100" s="29">
        <v>0</v>
      </c>
      <c r="I100" s="29">
        <v>0</v>
      </c>
      <c r="J100" s="29">
        <f t="shared" si="6"/>
        <v>186099.62</v>
      </c>
      <c r="K100" s="29">
        <v>3700779.28</v>
      </c>
      <c r="L100" s="10">
        <f t="shared" si="7"/>
        <v>354.7705035335689</v>
      </c>
      <c r="M100" s="10">
        <f t="shared" si="8"/>
        <v>181.62442481350607</v>
      </c>
      <c r="N100" s="11">
        <f t="shared" si="9"/>
        <v>536.39492834707505</v>
      </c>
    </row>
    <row r="101" spans="1:14" ht="15" customHeight="1">
      <c r="A101" s="8" t="s">
        <v>80</v>
      </c>
      <c r="B101" s="9" t="s">
        <v>76</v>
      </c>
      <c r="C101" s="28">
        <v>4465</v>
      </c>
      <c r="D101" s="29">
        <v>1942473.57</v>
      </c>
      <c r="E101" s="29">
        <v>0</v>
      </c>
      <c r="F101" s="29">
        <f t="shared" si="5"/>
        <v>1942473.57</v>
      </c>
      <c r="G101" s="29">
        <v>41309.980000000003</v>
      </c>
      <c r="H101" s="29">
        <v>0</v>
      </c>
      <c r="I101" s="29">
        <v>0</v>
      </c>
      <c r="J101" s="29">
        <f t="shared" si="6"/>
        <v>41309.980000000003</v>
      </c>
      <c r="K101" s="29">
        <v>433061.29</v>
      </c>
      <c r="L101" s="10">
        <f t="shared" si="7"/>
        <v>444.29642777155658</v>
      </c>
      <c r="M101" s="10">
        <f t="shared" si="8"/>
        <v>96.990210526315778</v>
      </c>
      <c r="N101" s="11">
        <f t="shared" si="9"/>
        <v>541.28663829787229</v>
      </c>
    </row>
    <row r="102" spans="1:14" ht="15" customHeight="1">
      <c r="A102" s="8" t="s">
        <v>34</v>
      </c>
      <c r="B102" s="9" t="s">
        <v>0</v>
      </c>
      <c r="C102" s="28">
        <v>986</v>
      </c>
      <c r="D102" s="29">
        <v>191216.55</v>
      </c>
      <c r="E102" s="29">
        <v>0</v>
      </c>
      <c r="F102" s="29">
        <f t="shared" si="5"/>
        <v>191216.55</v>
      </c>
      <c r="G102" s="29">
        <v>5686</v>
      </c>
      <c r="H102" s="29">
        <v>0</v>
      </c>
      <c r="I102" s="29">
        <v>0</v>
      </c>
      <c r="J102" s="29">
        <f t="shared" si="6"/>
        <v>5686</v>
      </c>
      <c r="K102" s="29">
        <v>107573.25</v>
      </c>
      <c r="L102" s="10">
        <f t="shared" si="7"/>
        <v>199.69832657200811</v>
      </c>
      <c r="M102" s="10">
        <f t="shared" si="8"/>
        <v>109.10065922920893</v>
      </c>
      <c r="N102" s="11">
        <f t="shared" si="9"/>
        <v>308.79898580121704</v>
      </c>
    </row>
    <row r="103" spans="1:14" ht="15" customHeight="1">
      <c r="A103" s="8" t="s">
        <v>508</v>
      </c>
      <c r="B103" s="9" t="s">
        <v>0</v>
      </c>
      <c r="C103" s="28">
        <v>319</v>
      </c>
      <c r="D103" s="29">
        <v>44466.6</v>
      </c>
      <c r="E103" s="29">
        <v>0</v>
      </c>
      <c r="F103" s="29">
        <f t="shared" si="5"/>
        <v>44466.6</v>
      </c>
      <c r="G103" s="29">
        <v>1968.74</v>
      </c>
      <c r="H103" s="29">
        <v>0</v>
      </c>
      <c r="I103" s="29">
        <v>0</v>
      </c>
      <c r="J103" s="29">
        <f t="shared" si="6"/>
        <v>1968.74</v>
      </c>
      <c r="K103" s="29">
        <v>17728.29</v>
      </c>
      <c r="L103" s="10">
        <f t="shared" si="7"/>
        <v>145.56532915360501</v>
      </c>
      <c r="M103" s="10">
        <f t="shared" si="8"/>
        <v>55.574576802507842</v>
      </c>
      <c r="N103" s="11">
        <f t="shared" si="9"/>
        <v>201.13990595611284</v>
      </c>
    </row>
    <row r="104" spans="1:14" ht="15" customHeight="1">
      <c r="A104" s="8" t="s">
        <v>138</v>
      </c>
      <c r="B104" s="9" t="s">
        <v>98</v>
      </c>
      <c r="C104" s="28">
        <v>1009</v>
      </c>
      <c r="D104" s="29">
        <v>494786.13</v>
      </c>
      <c r="E104" s="29">
        <v>0</v>
      </c>
      <c r="F104" s="29">
        <f t="shared" si="5"/>
        <v>494786.13</v>
      </c>
      <c r="G104" s="29">
        <v>13381.84</v>
      </c>
      <c r="H104" s="29">
        <v>0</v>
      </c>
      <c r="I104" s="29">
        <v>0</v>
      </c>
      <c r="J104" s="29">
        <f t="shared" si="6"/>
        <v>13381.84</v>
      </c>
      <c r="K104" s="29">
        <v>59118.15</v>
      </c>
      <c r="L104" s="10">
        <f t="shared" si="7"/>
        <v>503.63525272547082</v>
      </c>
      <c r="M104" s="10">
        <f t="shared" si="8"/>
        <v>58.590832507433106</v>
      </c>
      <c r="N104" s="11">
        <f t="shared" si="9"/>
        <v>562.22608523290387</v>
      </c>
    </row>
    <row r="105" spans="1:14" ht="15" customHeight="1">
      <c r="A105" s="8" t="s">
        <v>192</v>
      </c>
      <c r="B105" s="9" t="s">
        <v>155</v>
      </c>
      <c r="C105" s="28">
        <v>2637</v>
      </c>
      <c r="D105" s="29">
        <v>856027.76</v>
      </c>
      <c r="E105" s="29">
        <v>0</v>
      </c>
      <c r="F105" s="29">
        <f t="shared" si="5"/>
        <v>856027.76</v>
      </c>
      <c r="G105" s="29">
        <v>40629.129999999997</v>
      </c>
      <c r="H105" s="29">
        <v>0</v>
      </c>
      <c r="I105" s="29">
        <v>0</v>
      </c>
      <c r="J105" s="29">
        <f t="shared" si="6"/>
        <v>40629.129999999997</v>
      </c>
      <c r="K105" s="29">
        <v>374568.33</v>
      </c>
      <c r="L105" s="10">
        <f t="shared" si="7"/>
        <v>340.02915813424346</v>
      </c>
      <c r="M105" s="10">
        <f t="shared" si="8"/>
        <v>142.0433560864619</v>
      </c>
      <c r="N105" s="11">
        <f t="shared" si="9"/>
        <v>482.07251422070533</v>
      </c>
    </row>
    <row r="106" spans="1:14" ht="15" customHeight="1">
      <c r="A106" s="8" t="s">
        <v>481</v>
      </c>
      <c r="B106" s="9" t="s">
        <v>155</v>
      </c>
      <c r="C106" s="28">
        <v>3008</v>
      </c>
      <c r="D106" s="29">
        <v>758226.59</v>
      </c>
      <c r="E106" s="29">
        <v>0</v>
      </c>
      <c r="F106" s="29">
        <f t="shared" si="5"/>
        <v>758226.59</v>
      </c>
      <c r="G106" s="29">
        <v>24506.12</v>
      </c>
      <c r="H106" s="29">
        <v>0</v>
      </c>
      <c r="I106" s="29">
        <v>0</v>
      </c>
      <c r="J106" s="29">
        <f t="shared" si="6"/>
        <v>24506.12</v>
      </c>
      <c r="K106" s="29">
        <v>391035.97</v>
      </c>
      <c r="L106" s="10">
        <f t="shared" si="7"/>
        <v>260.21699135638295</v>
      </c>
      <c r="M106" s="10">
        <f t="shared" si="8"/>
        <v>129.9986602393617</v>
      </c>
      <c r="N106" s="11">
        <f t="shared" si="9"/>
        <v>390.21565159574465</v>
      </c>
    </row>
    <row r="107" spans="1:14" ht="15" customHeight="1">
      <c r="A107" s="8" t="s">
        <v>549</v>
      </c>
      <c r="B107" s="9" t="s">
        <v>98</v>
      </c>
      <c r="C107" s="28">
        <v>138</v>
      </c>
      <c r="D107" s="29">
        <v>45557.85</v>
      </c>
      <c r="E107" s="29">
        <v>0</v>
      </c>
      <c r="F107" s="29">
        <f t="shared" si="5"/>
        <v>45557.85</v>
      </c>
      <c r="G107" s="29">
        <v>7905.92</v>
      </c>
      <c r="H107" s="29">
        <v>0</v>
      </c>
      <c r="I107" s="29">
        <v>0</v>
      </c>
      <c r="J107" s="29">
        <f t="shared" si="6"/>
        <v>7905.92</v>
      </c>
      <c r="K107" s="29">
        <v>8069.41</v>
      </c>
      <c r="L107" s="10">
        <f t="shared" si="7"/>
        <v>387.41862318840577</v>
      </c>
      <c r="M107" s="10">
        <f t="shared" si="8"/>
        <v>58.473985507246375</v>
      </c>
      <c r="N107" s="11">
        <f t="shared" si="9"/>
        <v>445.89260869565214</v>
      </c>
    </row>
    <row r="108" spans="1:14" ht="15" customHeight="1">
      <c r="A108" s="8" t="s">
        <v>213</v>
      </c>
      <c r="B108" s="9" t="s">
        <v>199</v>
      </c>
      <c r="C108" s="28">
        <v>3166</v>
      </c>
      <c r="D108" s="29">
        <v>1059527.08</v>
      </c>
      <c r="E108" s="29">
        <v>0</v>
      </c>
      <c r="F108" s="29">
        <f t="shared" si="5"/>
        <v>1059527.08</v>
      </c>
      <c r="G108" s="29">
        <v>922.1</v>
      </c>
      <c r="H108" s="29">
        <v>0</v>
      </c>
      <c r="I108" s="29">
        <v>0</v>
      </c>
      <c r="J108" s="29">
        <f t="shared" si="6"/>
        <v>922.1</v>
      </c>
      <c r="K108" s="29">
        <v>192998.75</v>
      </c>
      <c r="L108" s="10">
        <f t="shared" si="7"/>
        <v>334.94920404295647</v>
      </c>
      <c r="M108" s="10">
        <f t="shared" si="8"/>
        <v>60.959807327858499</v>
      </c>
      <c r="N108" s="11">
        <f t="shared" si="9"/>
        <v>395.90901137081494</v>
      </c>
    </row>
    <row r="109" spans="1:14" ht="15" customHeight="1">
      <c r="A109" s="8" t="s">
        <v>216</v>
      </c>
      <c r="B109" s="9" t="s">
        <v>199</v>
      </c>
      <c r="C109" s="28">
        <v>2862</v>
      </c>
      <c r="D109" s="29">
        <v>889915.76</v>
      </c>
      <c r="E109" s="29">
        <v>0</v>
      </c>
      <c r="F109" s="29">
        <f t="shared" si="5"/>
        <v>889915.76</v>
      </c>
      <c r="G109" s="29">
        <v>45209.55</v>
      </c>
      <c r="H109" s="29">
        <v>0</v>
      </c>
      <c r="I109" s="29">
        <v>0</v>
      </c>
      <c r="J109" s="29">
        <f t="shared" si="6"/>
        <v>45209.55</v>
      </c>
      <c r="K109" s="29">
        <v>410547.41</v>
      </c>
      <c r="L109" s="10">
        <f t="shared" si="7"/>
        <v>326.73840321453531</v>
      </c>
      <c r="M109" s="10">
        <f t="shared" si="8"/>
        <v>143.4477323549965</v>
      </c>
      <c r="N109" s="11">
        <f t="shared" si="9"/>
        <v>470.18613556953181</v>
      </c>
    </row>
    <row r="110" spans="1:14" ht="15" customHeight="1">
      <c r="A110" s="8" t="s">
        <v>162</v>
      </c>
      <c r="B110" s="9" t="s">
        <v>155</v>
      </c>
      <c r="C110" s="28">
        <v>1519</v>
      </c>
      <c r="D110" s="29">
        <v>313731.15000000002</v>
      </c>
      <c r="E110" s="29">
        <v>0</v>
      </c>
      <c r="F110" s="29">
        <f t="shared" si="5"/>
        <v>313731.15000000002</v>
      </c>
      <c r="G110" s="29">
        <v>3534.86</v>
      </c>
      <c r="H110" s="29">
        <v>0</v>
      </c>
      <c r="I110" s="29">
        <v>0</v>
      </c>
      <c r="J110" s="29">
        <f t="shared" si="6"/>
        <v>3534.86</v>
      </c>
      <c r="K110" s="29">
        <v>290314.78999999998</v>
      </c>
      <c r="L110" s="10">
        <f t="shared" si="7"/>
        <v>208.86504937458855</v>
      </c>
      <c r="M110" s="10">
        <f t="shared" si="8"/>
        <v>191.12231073074389</v>
      </c>
      <c r="N110" s="11">
        <f t="shared" si="9"/>
        <v>399.98736010533247</v>
      </c>
    </row>
    <row r="111" spans="1:14" ht="15" customHeight="1">
      <c r="A111" s="8" t="s">
        <v>365</v>
      </c>
      <c r="B111" s="9" t="s">
        <v>270</v>
      </c>
      <c r="C111" s="28">
        <v>7299</v>
      </c>
      <c r="D111" s="29">
        <v>2029457.21</v>
      </c>
      <c r="E111" s="29">
        <v>0</v>
      </c>
      <c r="F111" s="29">
        <f t="shared" si="5"/>
        <v>2029457.21</v>
      </c>
      <c r="G111" s="29">
        <v>70750.009999999995</v>
      </c>
      <c r="H111" s="29">
        <v>0</v>
      </c>
      <c r="I111" s="29">
        <v>0</v>
      </c>
      <c r="J111" s="29">
        <f t="shared" si="6"/>
        <v>70750.009999999995</v>
      </c>
      <c r="K111" s="29">
        <v>376400.82</v>
      </c>
      <c r="L111" s="10">
        <f t="shared" si="7"/>
        <v>287.73903548431286</v>
      </c>
      <c r="M111" s="10">
        <f t="shared" si="8"/>
        <v>51.568820386354297</v>
      </c>
      <c r="N111" s="11">
        <f t="shared" si="9"/>
        <v>339.30785587066714</v>
      </c>
    </row>
    <row r="112" spans="1:14" ht="15" customHeight="1">
      <c r="A112" s="8" t="s">
        <v>137</v>
      </c>
      <c r="B112" s="9" t="s">
        <v>98</v>
      </c>
      <c r="C112" s="28">
        <v>4605</v>
      </c>
      <c r="D112" s="29">
        <v>1163540.74</v>
      </c>
      <c r="E112" s="29">
        <v>0</v>
      </c>
      <c r="F112" s="29">
        <f t="shared" si="5"/>
        <v>1163540.74</v>
      </c>
      <c r="G112" s="29">
        <v>77554.710000000006</v>
      </c>
      <c r="H112" s="29">
        <v>0</v>
      </c>
      <c r="I112" s="29">
        <v>0</v>
      </c>
      <c r="J112" s="29">
        <f t="shared" si="6"/>
        <v>77554.710000000006</v>
      </c>
      <c r="K112" s="29">
        <v>232425.89</v>
      </c>
      <c r="L112" s="10">
        <f t="shared" si="7"/>
        <v>269.51041259500539</v>
      </c>
      <c r="M112" s="10">
        <f t="shared" si="8"/>
        <v>50.47250597176982</v>
      </c>
      <c r="N112" s="11">
        <f t="shared" si="9"/>
        <v>319.9829185667752</v>
      </c>
    </row>
    <row r="113" spans="1:14" ht="15" customHeight="1">
      <c r="A113" s="8" t="s">
        <v>509</v>
      </c>
      <c r="B113" s="9" t="s">
        <v>230</v>
      </c>
      <c r="C113" s="28">
        <v>8763</v>
      </c>
      <c r="D113" s="29">
        <v>13910328.130000001</v>
      </c>
      <c r="E113" s="29">
        <v>0</v>
      </c>
      <c r="F113" s="29">
        <f t="shared" si="5"/>
        <v>13910328.130000001</v>
      </c>
      <c r="G113" s="29">
        <v>4099764.2</v>
      </c>
      <c r="H113" s="29">
        <v>0</v>
      </c>
      <c r="I113" s="29">
        <v>0</v>
      </c>
      <c r="J113" s="29">
        <f t="shared" si="6"/>
        <v>4099764.2</v>
      </c>
      <c r="K113" s="29">
        <v>3257632.21</v>
      </c>
      <c r="L113" s="10">
        <f t="shared" si="7"/>
        <v>2055.2427627524821</v>
      </c>
      <c r="M113" s="10">
        <f t="shared" si="8"/>
        <v>371.74851192513978</v>
      </c>
      <c r="N113" s="11">
        <f t="shared" si="9"/>
        <v>2426.9912746776222</v>
      </c>
    </row>
    <row r="114" spans="1:14" ht="15" customHeight="1">
      <c r="A114" s="8" t="s">
        <v>268</v>
      </c>
      <c r="B114" s="9" t="s">
        <v>230</v>
      </c>
      <c r="C114" s="28">
        <v>434</v>
      </c>
      <c r="D114" s="29">
        <v>94340.95</v>
      </c>
      <c r="E114" s="29">
        <v>0</v>
      </c>
      <c r="F114" s="29">
        <f t="shared" si="5"/>
        <v>94340.95</v>
      </c>
      <c r="G114" s="29">
        <v>2851.54</v>
      </c>
      <c r="H114" s="29">
        <v>0</v>
      </c>
      <c r="I114" s="29">
        <v>0</v>
      </c>
      <c r="J114" s="29">
        <f t="shared" si="6"/>
        <v>2851.54</v>
      </c>
      <c r="K114" s="29">
        <v>54206.7</v>
      </c>
      <c r="L114" s="10">
        <f t="shared" si="7"/>
        <v>223.94582949308753</v>
      </c>
      <c r="M114" s="10">
        <f t="shared" si="8"/>
        <v>124.90023041474653</v>
      </c>
      <c r="N114" s="11">
        <f t="shared" si="9"/>
        <v>348.8460599078341</v>
      </c>
    </row>
    <row r="115" spans="1:14" ht="15" customHeight="1">
      <c r="A115" s="8" t="s">
        <v>510</v>
      </c>
      <c r="B115" s="9" t="s">
        <v>230</v>
      </c>
      <c r="C115" s="28">
        <v>73160</v>
      </c>
      <c r="D115" s="29">
        <v>49446691.140000001</v>
      </c>
      <c r="E115" s="29">
        <v>0</v>
      </c>
      <c r="F115" s="29">
        <f t="shared" si="5"/>
        <v>49446691.140000001</v>
      </c>
      <c r="G115" s="29">
        <v>2694982.75</v>
      </c>
      <c r="H115" s="29">
        <v>0</v>
      </c>
      <c r="I115" s="29">
        <v>0</v>
      </c>
      <c r="J115" s="29">
        <f t="shared" si="6"/>
        <v>2694982.75</v>
      </c>
      <c r="K115" s="29">
        <v>19944199.23</v>
      </c>
      <c r="L115" s="10">
        <f t="shared" si="7"/>
        <v>712.70740691634774</v>
      </c>
      <c r="M115" s="10">
        <f t="shared" si="8"/>
        <v>272.61070571350467</v>
      </c>
      <c r="N115" s="11">
        <f t="shared" si="9"/>
        <v>985.31811262985241</v>
      </c>
    </row>
    <row r="116" spans="1:14" ht="15" customHeight="1">
      <c r="A116" s="8" t="s">
        <v>33</v>
      </c>
      <c r="B116" s="9" t="s">
        <v>0</v>
      </c>
      <c r="C116" s="28">
        <v>1058</v>
      </c>
      <c r="D116" s="29">
        <v>266907.59000000003</v>
      </c>
      <c r="E116" s="29">
        <v>0</v>
      </c>
      <c r="F116" s="29">
        <f t="shared" si="5"/>
        <v>266907.59000000003</v>
      </c>
      <c r="G116" s="29">
        <v>9698.84</v>
      </c>
      <c r="H116" s="29">
        <v>0</v>
      </c>
      <c r="I116" s="29">
        <v>0</v>
      </c>
      <c r="J116" s="29">
        <f t="shared" si="6"/>
        <v>9698.84</v>
      </c>
      <c r="K116" s="29">
        <v>196113.43</v>
      </c>
      <c r="L116" s="10">
        <f t="shared" si="7"/>
        <v>261.44275047258986</v>
      </c>
      <c r="M116" s="10">
        <f t="shared" si="8"/>
        <v>185.36241020793949</v>
      </c>
      <c r="N116" s="11">
        <f t="shared" si="9"/>
        <v>446.80516068052935</v>
      </c>
    </row>
    <row r="117" spans="1:14" ht="15" customHeight="1">
      <c r="A117" s="8" t="s">
        <v>267</v>
      </c>
      <c r="B117" s="9" t="s">
        <v>230</v>
      </c>
      <c r="C117" s="28">
        <v>1519</v>
      </c>
      <c r="D117" s="29">
        <v>409599.06</v>
      </c>
      <c r="E117" s="29">
        <v>0</v>
      </c>
      <c r="F117" s="29">
        <f t="shared" si="5"/>
        <v>409599.06</v>
      </c>
      <c r="G117" s="29">
        <v>1760.37</v>
      </c>
      <c r="H117" s="29">
        <v>0</v>
      </c>
      <c r="I117" s="29">
        <v>0</v>
      </c>
      <c r="J117" s="29">
        <f t="shared" si="6"/>
        <v>1760.37</v>
      </c>
      <c r="K117" s="29">
        <v>210989.2</v>
      </c>
      <c r="L117" s="10">
        <f t="shared" si="7"/>
        <v>270.80936800526661</v>
      </c>
      <c r="M117" s="10">
        <f t="shared" si="8"/>
        <v>138.90006583278475</v>
      </c>
      <c r="N117" s="11">
        <f t="shared" si="9"/>
        <v>409.70943383805132</v>
      </c>
    </row>
    <row r="118" spans="1:14" ht="15" customHeight="1">
      <c r="A118" s="8" t="s">
        <v>32</v>
      </c>
      <c r="B118" s="9" t="s">
        <v>0</v>
      </c>
      <c r="C118" s="28">
        <v>2275</v>
      </c>
      <c r="D118" s="29">
        <v>553529.54</v>
      </c>
      <c r="E118" s="29">
        <v>0</v>
      </c>
      <c r="F118" s="29">
        <f t="shared" si="5"/>
        <v>553529.54</v>
      </c>
      <c r="G118" s="29">
        <v>12108.59</v>
      </c>
      <c r="H118" s="29">
        <v>0</v>
      </c>
      <c r="I118" s="29">
        <v>0</v>
      </c>
      <c r="J118" s="29">
        <f t="shared" si="6"/>
        <v>12108.59</v>
      </c>
      <c r="K118" s="29">
        <v>326236.13</v>
      </c>
      <c r="L118" s="10">
        <f t="shared" si="7"/>
        <v>248.63214505494506</v>
      </c>
      <c r="M118" s="10">
        <f t="shared" si="8"/>
        <v>143.40049670329671</v>
      </c>
      <c r="N118" s="11">
        <f t="shared" si="9"/>
        <v>392.03264175824177</v>
      </c>
    </row>
    <row r="119" spans="1:14" ht="15" customHeight="1">
      <c r="A119" s="8" t="s">
        <v>599</v>
      </c>
      <c r="B119" s="9" t="s">
        <v>199</v>
      </c>
      <c r="C119" s="28">
        <v>4974</v>
      </c>
      <c r="D119" s="29">
        <v>1608455.36</v>
      </c>
      <c r="E119" s="29">
        <v>0</v>
      </c>
      <c r="F119" s="29">
        <f t="shared" si="5"/>
        <v>1608455.36</v>
      </c>
      <c r="G119" s="29">
        <v>71122.53</v>
      </c>
      <c r="H119" s="29">
        <v>0</v>
      </c>
      <c r="I119" s="29">
        <v>0</v>
      </c>
      <c r="J119" s="29">
        <f t="shared" si="6"/>
        <v>71122.53</v>
      </c>
      <c r="K119" s="29">
        <v>337710.74</v>
      </c>
      <c r="L119" s="10">
        <f t="shared" si="7"/>
        <v>337.67146964213913</v>
      </c>
      <c r="M119" s="10">
        <f t="shared" si="8"/>
        <v>67.895203055890633</v>
      </c>
      <c r="N119" s="11">
        <f t="shared" si="9"/>
        <v>405.56667269802978</v>
      </c>
    </row>
    <row r="120" spans="1:14" ht="15" customHeight="1">
      <c r="A120" s="8" t="s">
        <v>265</v>
      </c>
      <c r="B120" s="9" t="s">
        <v>230</v>
      </c>
      <c r="C120" s="28">
        <v>3085</v>
      </c>
      <c r="D120" s="29">
        <v>853831.95</v>
      </c>
      <c r="E120" s="29">
        <v>0</v>
      </c>
      <c r="F120" s="29">
        <f t="shared" si="5"/>
        <v>853831.95</v>
      </c>
      <c r="G120" s="29">
        <v>9664.15</v>
      </c>
      <c r="H120" s="29">
        <v>0</v>
      </c>
      <c r="I120" s="29">
        <v>0</v>
      </c>
      <c r="J120" s="29">
        <f t="shared" si="6"/>
        <v>9664.15</v>
      </c>
      <c r="K120" s="29">
        <v>197875.6</v>
      </c>
      <c r="L120" s="10">
        <f t="shared" si="7"/>
        <v>279.90149108589952</v>
      </c>
      <c r="M120" s="10">
        <f t="shared" si="8"/>
        <v>64.141199351701786</v>
      </c>
      <c r="N120" s="11">
        <f t="shared" si="9"/>
        <v>344.04269043760127</v>
      </c>
    </row>
    <row r="121" spans="1:14" ht="15" customHeight="1">
      <c r="A121" s="8" t="s">
        <v>550</v>
      </c>
      <c r="B121" s="9" t="s">
        <v>223</v>
      </c>
      <c r="C121" s="28">
        <v>695</v>
      </c>
      <c r="D121" s="29">
        <v>365026.44</v>
      </c>
      <c r="E121" s="29">
        <v>0</v>
      </c>
      <c r="F121" s="29">
        <f t="shared" si="5"/>
        <v>365026.44</v>
      </c>
      <c r="G121" s="29">
        <v>2493.89</v>
      </c>
      <c r="H121" s="29">
        <v>0</v>
      </c>
      <c r="I121" s="29">
        <v>0</v>
      </c>
      <c r="J121" s="29">
        <f t="shared" si="6"/>
        <v>2493.89</v>
      </c>
      <c r="K121" s="29">
        <v>102378.94</v>
      </c>
      <c r="L121" s="10">
        <f t="shared" si="7"/>
        <v>528.80623021582733</v>
      </c>
      <c r="M121" s="10">
        <f t="shared" si="8"/>
        <v>147.3078273381295</v>
      </c>
      <c r="N121" s="11">
        <f t="shared" si="9"/>
        <v>676.11405755395685</v>
      </c>
    </row>
    <row r="122" spans="1:14" ht="15" customHeight="1">
      <c r="A122" s="8" t="s">
        <v>511</v>
      </c>
      <c r="B122" s="9" t="s">
        <v>230</v>
      </c>
      <c r="C122" s="28">
        <v>1459</v>
      </c>
      <c r="D122" s="29">
        <v>410571.23</v>
      </c>
      <c r="E122" s="29">
        <v>0</v>
      </c>
      <c r="F122" s="29">
        <f t="shared" si="5"/>
        <v>410571.23</v>
      </c>
      <c r="G122" s="29">
        <v>0</v>
      </c>
      <c r="H122" s="29">
        <v>0</v>
      </c>
      <c r="I122" s="29">
        <v>0</v>
      </c>
      <c r="J122" s="29">
        <f t="shared" si="6"/>
        <v>0</v>
      </c>
      <c r="K122" s="29">
        <v>262145.59000000003</v>
      </c>
      <c r="L122" s="10">
        <f t="shared" si="7"/>
        <v>281.40591501028098</v>
      </c>
      <c r="M122" s="10">
        <f t="shared" si="8"/>
        <v>179.67483893077451</v>
      </c>
      <c r="N122" s="11">
        <f t="shared" si="9"/>
        <v>461.08075394105555</v>
      </c>
    </row>
    <row r="123" spans="1:14" ht="15" customHeight="1">
      <c r="A123" s="8" t="s">
        <v>551</v>
      </c>
      <c r="B123" s="9" t="s">
        <v>230</v>
      </c>
      <c r="C123" s="28">
        <v>446</v>
      </c>
      <c r="D123" s="29">
        <v>99756.93</v>
      </c>
      <c r="E123" s="29">
        <v>0</v>
      </c>
      <c r="F123" s="29">
        <f t="shared" si="5"/>
        <v>99756.93</v>
      </c>
      <c r="G123" s="29">
        <v>1515.56</v>
      </c>
      <c r="H123" s="29">
        <v>0</v>
      </c>
      <c r="I123" s="29">
        <v>0</v>
      </c>
      <c r="J123" s="29">
        <f t="shared" si="6"/>
        <v>1515.56</v>
      </c>
      <c r="K123" s="29">
        <v>50208.76</v>
      </c>
      <c r="L123" s="10">
        <f t="shared" si="7"/>
        <v>227.06836322869952</v>
      </c>
      <c r="M123" s="10">
        <f t="shared" si="8"/>
        <v>112.57569506726458</v>
      </c>
      <c r="N123" s="11">
        <f t="shared" si="9"/>
        <v>339.6440582959641</v>
      </c>
    </row>
    <row r="124" spans="1:14" ht="15" customHeight="1">
      <c r="A124" s="8" t="s">
        <v>161</v>
      </c>
      <c r="B124" s="9" t="s">
        <v>155</v>
      </c>
      <c r="C124" s="28">
        <v>448</v>
      </c>
      <c r="D124" s="29">
        <v>185363.73</v>
      </c>
      <c r="E124" s="29">
        <v>0</v>
      </c>
      <c r="F124" s="29">
        <f t="shared" si="5"/>
        <v>185363.73</v>
      </c>
      <c r="G124" s="29">
        <v>8345.3799999999992</v>
      </c>
      <c r="H124" s="29">
        <v>0</v>
      </c>
      <c r="I124" s="29">
        <v>0</v>
      </c>
      <c r="J124" s="29">
        <f t="shared" si="6"/>
        <v>8345.3799999999992</v>
      </c>
      <c r="K124" s="29">
        <v>128412.65</v>
      </c>
      <c r="L124" s="10">
        <f t="shared" si="7"/>
        <v>432.38640625000005</v>
      </c>
      <c r="M124" s="10">
        <f t="shared" si="8"/>
        <v>286.63537946428568</v>
      </c>
      <c r="N124" s="11">
        <f t="shared" si="9"/>
        <v>719.02178571428578</v>
      </c>
    </row>
    <row r="125" spans="1:14" ht="15" customHeight="1">
      <c r="A125" s="8" t="s">
        <v>136</v>
      </c>
      <c r="B125" s="9" t="s">
        <v>98</v>
      </c>
      <c r="C125" s="28">
        <v>53</v>
      </c>
      <c r="D125" s="29">
        <v>17487.84</v>
      </c>
      <c r="E125" s="29">
        <v>0</v>
      </c>
      <c r="F125" s="29">
        <f t="shared" si="5"/>
        <v>17487.84</v>
      </c>
      <c r="G125" s="29">
        <v>300.45</v>
      </c>
      <c r="H125" s="29">
        <v>0</v>
      </c>
      <c r="I125" s="29">
        <v>0</v>
      </c>
      <c r="J125" s="29">
        <f t="shared" si="6"/>
        <v>300.45</v>
      </c>
      <c r="K125" s="29">
        <v>5448.77</v>
      </c>
      <c r="L125" s="10">
        <f t="shared" si="7"/>
        <v>335.62811320754719</v>
      </c>
      <c r="M125" s="10">
        <f t="shared" si="8"/>
        <v>102.80698113207548</v>
      </c>
      <c r="N125" s="11">
        <f t="shared" si="9"/>
        <v>438.43509433962265</v>
      </c>
    </row>
    <row r="126" spans="1:14" ht="15" customHeight="1">
      <c r="A126" s="8" t="s">
        <v>135</v>
      </c>
      <c r="B126" s="9" t="s">
        <v>98</v>
      </c>
      <c r="C126" s="28">
        <v>253</v>
      </c>
      <c r="D126" s="29">
        <v>47033.64</v>
      </c>
      <c r="E126" s="29">
        <v>0</v>
      </c>
      <c r="F126" s="29">
        <f t="shared" si="5"/>
        <v>47033.64</v>
      </c>
      <c r="G126" s="29">
        <v>1434.09</v>
      </c>
      <c r="H126" s="29">
        <v>0</v>
      </c>
      <c r="I126" s="29">
        <v>0</v>
      </c>
      <c r="J126" s="29">
        <f t="shared" si="6"/>
        <v>1434.09</v>
      </c>
      <c r="K126" s="29">
        <v>38394.19</v>
      </c>
      <c r="L126" s="10">
        <f t="shared" si="7"/>
        <v>191.57205533596837</v>
      </c>
      <c r="M126" s="10">
        <f t="shared" si="8"/>
        <v>151.75569169960474</v>
      </c>
      <c r="N126" s="11">
        <f t="shared" si="9"/>
        <v>343.32774703557311</v>
      </c>
    </row>
    <row r="127" spans="1:14" ht="15" customHeight="1">
      <c r="A127" s="8" t="s">
        <v>127</v>
      </c>
      <c r="B127" s="9" t="s">
        <v>98</v>
      </c>
      <c r="C127" s="28">
        <v>239</v>
      </c>
      <c r="D127" s="29">
        <v>57822.26</v>
      </c>
      <c r="E127" s="29">
        <v>0</v>
      </c>
      <c r="F127" s="29">
        <f t="shared" si="5"/>
        <v>57822.26</v>
      </c>
      <c r="G127" s="29">
        <v>9106.7199999999993</v>
      </c>
      <c r="H127" s="29">
        <v>0</v>
      </c>
      <c r="I127" s="29">
        <v>0</v>
      </c>
      <c r="J127" s="29">
        <f t="shared" si="6"/>
        <v>9106.7199999999993</v>
      </c>
      <c r="K127" s="29">
        <v>44625.5</v>
      </c>
      <c r="L127" s="10">
        <f t="shared" si="7"/>
        <v>280.03757322175733</v>
      </c>
      <c r="M127" s="10">
        <f t="shared" si="8"/>
        <v>186.71757322175733</v>
      </c>
      <c r="N127" s="11">
        <f t="shared" si="9"/>
        <v>466.7551464435146</v>
      </c>
    </row>
    <row r="128" spans="1:14" ht="15" customHeight="1">
      <c r="A128" s="8" t="s">
        <v>31</v>
      </c>
      <c r="B128" s="9" t="s">
        <v>0</v>
      </c>
      <c r="C128" s="28">
        <v>694</v>
      </c>
      <c r="D128" s="29">
        <v>205055.07</v>
      </c>
      <c r="E128" s="29">
        <v>0</v>
      </c>
      <c r="F128" s="29">
        <f t="shared" si="5"/>
        <v>205055.07</v>
      </c>
      <c r="G128" s="29">
        <v>6693.5</v>
      </c>
      <c r="H128" s="29">
        <v>0</v>
      </c>
      <c r="I128" s="29">
        <v>0</v>
      </c>
      <c r="J128" s="29">
        <f t="shared" si="6"/>
        <v>6693.5</v>
      </c>
      <c r="K128" s="29">
        <v>143022.34</v>
      </c>
      <c r="L128" s="10">
        <f t="shared" si="7"/>
        <v>305.11321325648419</v>
      </c>
      <c r="M128" s="10">
        <f t="shared" si="8"/>
        <v>206.08406340057635</v>
      </c>
      <c r="N128" s="11">
        <f t="shared" si="9"/>
        <v>511.19727665706057</v>
      </c>
    </row>
    <row r="129" spans="1:14" ht="15" customHeight="1">
      <c r="A129" s="8" t="s">
        <v>512</v>
      </c>
      <c r="B129" s="9" t="s">
        <v>98</v>
      </c>
      <c r="C129" s="28">
        <v>12807</v>
      </c>
      <c r="D129" s="29">
        <v>4736088.68</v>
      </c>
      <c r="E129" s="29">
        <v>0</v>
      </c>
      <c r="F129" s="29">
        <f t="shared" si="5"/>
        <v>4736088.68</v>
      </c>
      <c r="G129" s="29">
        <v>-12258.53</v>
      </c>
      <c r="H129" s="29">
        <v>0</v>
      </c>
      <c r="I129" s="29">
        <v>0</v>
      </c>
      <c r="J129" s="29">
        <f t="shared" si="6"/>
        <v>-12258.53</v>
      </c>
      <c r="K129" s="29">
        <v>1810466.66</v>
      </c>
      <c r="L129" s="10">
        <f t="shared" si="7"/>
        <v>368.84751698289995</v>
      </c>
      <c r="M129" s="10">
        <f t="shared" si="8"/>
        <v>141.36539861013509</v>
      </c>
      <c r="N129" s="11">
        <f t="shared" si="9"/>
        <v>510.21291559303501</v>
      </c>
    </row>
    <row r="130" spans="1:14" ht="15" customHeight="1">
      <c r="A130" s="8" t="s">
        <v>454</v>
      </c>
      <c r="B130" s="9" t="s">
        <v>76</v>
      </c>
      <c r="C130" s="28">
        <v>302</v>
      </c>
      <c r="D130" s="29">
        <v>111009.09</v>
      </c>
      <c r="E130" s="29">
        <v>0</v>
      </c>
      <c r="F130" s="29">
        <f t="shared" si="5"/>
        <v>111009.09</v>
      </c>
      <c r="G130" s="29">
        <v>3822.11</v>
      </c>
      <c r="H130" s="29">
        <v>0</v>
      </c>
      <c r="I130" s="29">
        <v>0</v>
      </c>
      <c r="J130" s="29">
        <f t="shared" si="6"/>
        <v>3822.11</v>
      </c>
      <c r="K130" s="29">
        <v>28017.14</v>
      </c>
      <c r="L130" s="10">
        <f t="shared" si="7"/>
        <v>380.23576158940398</v>
      </c>
      <c r="M130" s="10">
        <f t="shared" si="8"/>
        <v>92.771986754966889</v>
      </c>
      <c r="N130" s="11">
        <f t="shared" si="9"/>
        <v>473.00774834437084</v>
      </c>
    </row>
    <row r="131" spans="1:14" ht="15" customHeight="1">
      <c r="A131" s="8" t="s">
        <v>482</v>
      </c>
      <c r="B131" s="9" t="s">
        <v>199</v>
      </c>
      <c r="C131" s="28">
        <v>661</v>
      </c>
      <c r="D131" s="29">
        <v>157136.47</v>
      </c>
      <c r="E131" s="29">
        <v>0</v>
      </c>
      <c r="F131" s="29">
        <f t="shared" si="5"/>
        <v>157136.47</v>
      </c>
      <c r="G131" s="29">
        <v>651.39</v>
      </c>
      <c r="H131" s="29">
        <v>0</v>
      </c>
      <c r="I131" s="29">
        <v>0</v>
      </c>
      <c r="J131" s="29">
        <f t="shared" si="6"/>
        <v>651.39</v>
      </c>
      <c r="K131" s="29">
        <v>129742.08</v>
      </c>
      <c r="L131" s="10">
        <f t="shared" si="7"/>
        <v>238.71083207261728</v>
      </c>
      <c r="M131" s="10">
        <f t="shared" si="8"/>
        <v>196.28151285930409</v>
      </c>
      <c r="N131" s="11">
        <f t="shared" si="9"/>
        <v>434.99234493192131</v>
      </c>
    </row>
    <row r="132" spans="1:14" ht="15" customHeight="1">
      <c r="A132" s="8" t="s">
        <v>552</v>
      </c>
      <c r="B132" s="9" t="s">
        <v>270</v>
      </c>
      <c r="C132" s="28">
        <v>11136</v>
      </c>
      <c r="D132" s="29">
        <v>4426152.3</v>
      </c>
      <c r="E132" s="29">
        <v>0</v>
      </c>
      <c r="F132" s="29">
        <f t="shared" si="5"/>
        <v>4426152.3</v>
      </c>
      <c r="G132" s="29">
        <v>305402.53000000003</v>
      </c>
      <c r="H132" s="29">
        <v>0</v>
      </c>
      <c r="I132" s="29">
        <v>0</v>
      </c>
      <c r="J132" s="29">
        <f t="shared" si="6"/>
        <v>305402.53000000003</v>
      </c>
      <c r="K132" s="29">
        <v>790121.52</v>
      </c>
      <c r="L132" s="10">
        <f t="shared" si="7"/>
        <v>424.88818516522991</v>
      </c>
      <c r="M132" s="10">
        <f t="shared" si="8"/>
        <v>70.952004310344833</v>
      </c>
      <c r="N132" s="11">
        <f t="shared" si="9"/>
        <v>495.84018947557468</v>
      </c>
    </row>
    <row r="133" spans="1:14" ht="15" customHeight="1">
      <c r="A133" s="8" t="s">
        <v>332</v>
      </c>
      <c r="B133" s="9" t="s">
        <v>76</v>
      </c>
      <c r="C133" s="28">
        <v>14293</v>
      </c>
      <c r="D133" s="29">
        <v>4567347.8099999996</v>
      </c>
      <c r="E133" s="29">
        <v>0</v>
      </c>
      <c r="F133" s="29">
        <f t="shared" si="5"/>
        <v>4567347.8099999996</v>
      </c>
      <c r="G133" s="29">
        <v>237731.16</v>
      </c>
      <c r="H133" s="29">
        <v>0</v>
      </c>
      <c r="I133" s="29">
        <v>0</v>
      </c>
      <c r="J133" s="29">
        <f t="shared" si="6"/>
        <v>237731.16</v>
      </c>
      <c r="K133" s="29">
        <v>2536896.65</v>
      </c>
      <c r="L133" s="10">
        <f t="shared" si="7"/>
        <v>336.18407402224864</v>
      </c>
      <c r="M133" s="10">
        <f t="shared" si="8"/>
        <v>177.49224445532778</v>
      </c>
      <c r="N133" s="11">
        <f t="shared" si="9"/>
        <v>513.67631847757639</v>
      </c>
    </row>
    <row r="134" spans="1:14" ht="15" customHeight="1">
      <c r="A134" s="8" t="s">
        <v>349</v>
      </c>
      <c r="B134" s="9" t="s">
        <v>76</v>
      </c>
      <c r="C134" s="28">
        <v>6093</v>
      </c>
      <c r="D134" s="29">
        <v>1725589.83</v>
      </c>
      <c r="E134" s="29">
        <v>0</v>
      </c>
      <c r="F134" s="29">
        <f t="shared" si="5"/>
        <v>1725589.83</v>
      </c>
      <c r="G134" s="29">
        <v>62217.68</v>
      </c>
      <c r="H134" s="29">
        <v>0</v>
      </c>
      <c r="I134" s="29">
        <v>0</v>
      </c>
      <c r="J134" s="29">
        <f t="shared" si="6"/>
        <v>62217.68</v>
      </c>
      <c r="K134" s="29">
        <v>398080.64</v>
      </c>
      <c r="L134" s="10">
        <f t="shared" si="7"/>
        <v>293.41990973247988</v>
      </c>
      <c r="M134" s="10">
        <f t="shared" si="8"/>
        <v>65.3340948629575</v>
      </c>
      <c r="N134" s="11">
        <f t="shared" si="9"/>
        <v>358.75400459543738</v>
      </c>
    </row>
    <row r="135" spans="1:14" ht="15" customHeight="1">
      <c r="A135" s="8" t="s">
        <v>259</v>
      </c>
      <c r="B135" s="9" t="s">
        <v>230</v>
      </c>
      <c r="C135" s="28">
        <v>921</v>
      </c>
      <c r="D135" s="29">
        <v>328391.90999999997</v>
      </c>
      <c r="E135" s="29">
        <v>0</v>
      </c>
      <c r="F135" s="29">
        <f t="shared" si="5"/>
        <v>328391.90999999997</v>
      </c>
      <c r="G135" s="29">
        <v>5819.04</v>
      </c>
      <c r="H135" s="29">
        <v>0</v>
      </c>
      <c r="I135" s="29">
        <v>0</v>
      </c>
      <c r="J135" s="29">
        <f t="shared" si="6"/>
        <v>5819.04</v>
      </c>
      <c r="K135" s="29">
        <v>172572.26</v>
      </c>
      <c r="L135" s="10">
        <f t="shared" si="7"/>
        <v>362.87833876221492</v>
      </c>
      <c r="M135" s="10">
        <f t="shared" si="8"/>
        <v>187.37487513572205</v>
      </c>
      <c r="N135" s="11">
        <f t="shared" si="9"/>
        <v>550.25321389793703</v>
      </c>
    </row>
    <row r="136" spans="1:14" ht="15" customHeight="1">
      <c r="A136" s="8" t="s">
        <v>474</v>
      </c>
      <c r="B136" s="9" t="s">
        <v>270</v>
      </c>
      <c r="C136" s="28">
        <v>12652</v>
      </c>
      <c r="D136" s="29">
        <v>3132543.69</v>
      </c>
      <c r="E136" s="29">
        <v>0</v>
      </c>
      <c r="F136" s="29">
        <f t="shared" si="5"/>
        <v>3132543.69</v>
      </c>
      <c r="G136" s="29">
        <v>133005.20000000001</v>
      </c>
      <c r="H136" s="29">
        <v>0</v>
      </c>
      <c r="I136" s="29">
        <v>0</v>
      </c>
      <c r="J136" s="29">
        <f t="shared" si="6"/>
        <v>133005.20000000001</v>
      </c>
      <c r="K136" s="29">
        <v>740522.13</v>
      </c>
      <c r="L136" s="10">
        <f t="shared" si="7"/>
        <v>258.10535014227003</v>
      </c>
      <c r="M136" s="10">
        <f t="shared" si="8"/>
        <v>58.530045052165669</v>
      </c>
      <c r="N136" s="11">
        <f t="shared" si="9"/>
        <v>316.63539519443566</v>
      </c>
    </row>
    <row r="137" spans="1:14" ht="15" customHeight="1">
      <c r="A137" s="8" t="s">
        <v>30</v>
      </c>
      <c r="B137" s="9" t="s">
        <v>0</v>
      </c>
      <c r="C137" s="28">
        <v>323</v>
      </c>
      <c r="D137" s="29">
        <v>136210.09</v>
      </c>
      <c r="E137" s="29">
        <v>0</v>
      </c>
      <c r="F137" s="29">
        <f t="shared" si="5"/>
        <v>136210.09</v>
      </c>
      <c r="G137" s="29">
        <v>2938.74</v>
      </c>
      <c r="H137" s="29">
        <v>0</v>
      </c>
      <c r="I137" s="29">
        <v>0</v>
      </c>
      <c r="J137" s="29">
        <f t="shared" si="6"/>
        <v>2938.74</v>
      </c>
      <c r="K137" s="29">
        <v>98887.59</v>
      </c>
      <c r="L137" s="10">
        <f t="shared" si="7"/>
        <v>430.80133126934982</v>
      </c>
      <c r="M137" s="10">
        <f t="shared" si="8"/>
        <v>306.15352941176468</v>
      </c>
      <c r="N137" s="11">
        <f t="shared" si="9"/>
        <v>736.9548606811145</v>
      </c>
    </row>
    <row r="138" spans="1:14" ht="15" customHeight="1">
      <c r="A138" s="8" t="s">
        <v>368</v>
      </c>
      <c r="B138" s="9" t="s">
        <v>199</v>
      </c>
      <c r="C138" s="28">
        <v>7257</v>
      </c>
      <c r="D138" s="29">
        <v>2048590.68</v>
      </c>
      <c r="E138" s="29">
        <v>0</v>
      </c>
      <c r="F138" s="29">
        <f t="shared" ref="F138:F201" si="10">D138-E138</f>
        <v>2048590.68</v>
      </c>
      <c r="G138" s="29">
        <v>40710.85</v>
      </c>
      <c r="H138" s="29">
        <v>0</v>
      </c>
      <c r="I138" s="29">
        <v>0</v>
      </c>
      <c r="J138" s="29">
        <f t="shared" ref="J138:J201" si="11">G138-H138-I138</f>
        <v>40710.85</v>
      </c>
      <c r="K138" s="29">
        <v>403204.9</v>
      </c>
      <c r="L138" s="10">
        <f t="shared" ref="L138:L201" si="12">(F138+J138)/C138</f>
        <v>287.9015474714069</v>
      </c>
      <c r="M138" s="10">
        <f t="shared" ref="M138:M201" si="13">K138/C138</f>
        <v>55.560824031969133</v>
      </c>
      <c r="N138" s="11">
        <f t="shared" ref="N138:N201" si="14">(F138+J138+K138)/C138</f>
        <v>343.46237150337606</v>
      </c>
    </row>
    <row r="139" spans="1:14" ht="15" customHeight="1">
      <c r="A139" s="8" t="s">
        <v>483</v>
      </c>
      <c r="B139" s="9" t="s">
        <v>230</v>
      </c>
      <c r="C139" s="28">
        <v>1791</v>
      </c>
      <c r="D139" s="29">
        <v>427454.29</v>
      </c>
      <c r="E139" s="29">
        <v>0</v>
      </c>
      <c r="F139" s="29">
        <f t="shared" si="10"/>
        <v>427454.29</v>
      </c>
      <c r="G139" s="29">
        <v>395.51</v>
      </c>
      <c r="H139" s="29">
        <v>0</v>
      </c>
      <c r="I139" s="29">
        <v>0</v>
      </c>
      <c r="J139" s="29">
        <f t="shared" si="11"/>
        <v>395.51</v>
      </c>
      <c r="K139" s="29">
        <v>207221.25</v>
      </c>
      <c r="L139" s="10">
        <f t="shared" si="12"/>
        <v>238.88877721943047</v>
      </c>
      <c r="M139" s="10">
        <f t="shared" si="13"/>
        <v>115.70142378559464</v>
      </c>
      <c r="N139" s="11">
        <f t="shared" si="14"/>
        <v>354.59020100502516</v>
      </c>
    </row>
    <row r="140" spans="1:14" ht="15" customHeight="1">
      <c r="A140" s="8" t="s">
        <v>513</v>
      </c>
      <c r="B140" s="9" t="s">
        <v>0</v>
      </c>
      <c r="C140" s="28">
        <v>302</v>
      </c>
      <c r="D140" s="29">
        <v>114370.41</v>
      </c>
      <c r="E140" s="29">
        <v>0</v>
      </c>
      <c r="F140" s="29">
        <f t="shared" si="10"/>
        <v>114370.41</v>
      </c>
      <c r="G140" s="29">
        <v>247.17</v>
      </c>
      <c r="H140" s="29">
        <v>0</v>
      </c>
      <c r="I140" s="29">
        <v>0</v>
      </c>
      <c r="J140" s="29">
        <f t="shared" si="11"/>
        <v>247.17</v>
      </c>
      <c r="K140" s="29">
        <v>16656.05</v>
      </c>
      <c r="L140" s="10">
        <f t="shared" si="12"/>
        <v>379.5284105960265</v>
      </c>
      <c r="M140" s="10">
        <f t="shared" si="13"/>
        <v>55.152483443708604</v>
      </c>
      <c r="N140" s="11">
        <f t="shared" si="14"/>
        <v>434.68089403973511</v>
      </c>
    </row>
    <row r="141" spans="1:14" ht="15" customHeight="1">
      <c r="A141" s="8" t="s">
        <v>348</v>
      </c>
      <c r="B141" s="9" t="s">
        <v>270</v>
      </c>
      <c r="C141" s="28">
        <v>16386</v>
      </c>
      <c r="D141" s="29">
        <v>4660283.95</v>
      </c>
      <c r="E141" s="29">
        <v>0</v>
      </c>
      <c r="F141" s="29">
        <f t="shared" si="10"/>
        <v>4660283.95</v>
      </c>
      <c r="G141" s="29">
        <v>179121.15</v>
      </c>
      <c r="H141" s="29">
        <v>0</v>
      </c>
      <c r="I141" s="29">
        <v>0</v>
      </c>
      <c r="J141" s="29">
        <f t="shared" si="11"/>
        <v>179121.15</v>
      </c>
      <c r="K141" s="29">
        <v>2090908.96</v>
      </c>
      <c r="L141" s="10">
        <f t="shared" si="12"/>
        <v>295.3377944586843</v>
      </c>
      <c r="M141" s="10">
        <f t="shared" si="13"/>
        <v>127.6033784938362</v>
      </c>
      <c r="N141" s="11">
        <f t="shared" si="14"/>
        <v>422.9411729525205</v>
      </c>
    </row>
    <row r="142" spans="1:14" ht="15" customHeight="1">
      <c r="A142" s="8" t="s">
        <v>404</v>
      </c>
      <c r="B142" s="9" t="s">
        <v>199</v>
      </c>
      <c r="C142" s="28">
        <v>20097</v>
      </c>
      <c r="D142" s="29">
        <v>6961818.3200000003</v>
      </c>
      <c r="E142" s="29">
        <v>0</v>
      </c>
      <c r="F142" s="29">
        <f t="shared" si="10"/>
        <v>6961818.3200000003</v>
      </c>
      <c r="G142" s="29">
        <v>123097.96</v>
      </c>
      <c r="H142" s="29">
        <v>0</v>
      </c>
      <c r="I142" s="29">
        <v>0</v>
      </c>
      <c r="J142" s="29">
        <f t="shared" si="11"/>
        <v>123097.96</v>
      </c>
      <c r="K142" s="29">
        <v>3968197.23</v>
      </c>
      <c r="L142" s="10">
        <f t="shared" si="12"/>
        <v>352.5360143304971</v>
      </c>
      <c r="M142" s="10">
        <f t="shared" si="13"/>
        <v>197.45221824152858</v>
      </c>
      <c r="N142" s="11">
        <f t="shared" si="14"/>
        <v>549.98823257202571</v>
      </c>
    </row>
    <row r="143" spans="1:14" ht="15" customHeight="1">
      <c r="A143" s="8" t="s">
        <v>160</v>
      </c>
      <c r="B143" s="9" t="s">
        <v>155</v>
      </c>
      <c r="C143" s="28">
        <v>1745</v>
      </c>
      <c r="D143" s="29">
        <v>555070.13</v>
      </c>
      <c r="E143" s="29">
        <v>0</v>
      </c>
      <c r="F143" s="29">
        <f t="shared" si="10"/>
        <v>555070.13</v>
      </c>
      <c r="G143" s="29">
        <v>23883.919999999998</v>
      </c>
      <c r="H143" s="29">
        <v>0</v>
      </c>
      <c r="I143" s="29">
        <v>0</v>
      </c>
      <c r="J143" s="29">
        <f t="shared" si="11"/>
        <v>23883.919999999998</v>
      </c>
      <c r="K143" s="29">
        <v>336862.74</v>
      </c>
      <c r="L143" s="10">
        <f t="shared" si="12"/>
        <v>331.77882521489977</v>
      </c>
      <c r="M143" s="10">
        <f t="shared" si="13"/>
        <v>193.04455014326646</v>
      </c>
      <c r="N143" s="11">
        <f t="shared" si="14"/>
        <v>524.82337535816623</v>
      </c>
    </row>
    <row r="144" spans="1:14" ht="15" customHeight="1">
      <c r="A144" s="8" t="s">
        <v>514</v>
      </c>
      <c r="B144" s="9" t="s">
        <v>0</v>
      </c>
      <c r="C144" s="28">
        <v>547</v>
      </c>
      <c r="D144" s="29">
        <v>75635.83</v>
      </c>
      <c r="E144" s="29">
        <v>0</v>
      </c>
      <c r="F144" s="29">
        <f t="shared" si="10"/>
        <v>75635.83</v>
      </c>
      <c r="G144" s="29">
        <v>1054.29</v>
      </c>
      <c r="H144" s="29">
        <v>0</v>
      </c>
      <c r="I144" s="29">
        <v>0</v>
      </c>
      <c r="J144" s="29">
        <f t="shared" si="11"/>
        <v>1054.29</v>
      </c>
      <c r="K144" s="29">
        <v>48712.03</v>
      </c>
      <c r="L144" s="10">
        <f t="shared" si="12"/>
        <v>140.20131627056671</v>
      </c>
      <c r="M144" s="10">
        <f t="shared" si="13"/>
        <v>89.053071297989035</v>
      </c>
      <c r="N144" s="11">
        <f t="shared" si="14"/>
        <v>229.25438756855576</v>
      </c>
    </row>
    <row r="145" spans="1:14" ht="15" customHeight="1">
      <c r="A145" s="8" t="s">
        <v>431</v>
      </c>
      <c r="B145" s="9" t="s">
        <v>223</v>
      </c>
      <c r="C145" s="28">
        <v>113066</v>
      </c>
      <c r="D145" s="29">
        <v>54523622.590000004</v>
      </c>
      <c r="E145" s="29">
        <v>2451091</v>
      </c>
      <c r="F145" s="29">
        <f t="shared" si="10"/>
        <v>52072531.590000004</v>
      </c>
      <c r="G145" s="29">
        <v>4717456.03</v>
      </c>
      <c r="H145" s="29">
        <v>2039082.06</v>
      </c>
      <c r="I145" s="29">
        <v>570291</v>
      </c>
      <c r="J145" s="29">
        <f t="shared" si="11"/>
        <v>2108082.9700000002</v>
      </c>
      <c r="K145" s="29">
        <v>20391936.27</v>
      </c>
      <c r="L145" s="10">
        <f t="shared" si="12"/>
        <v>479.19458157182532</v>
      </c>
      <c r="M145" s="10">
        <f t="shared" si="13"/>
        <v>180.35427334477208</v>
      </c>
      <c r="N145" s="11">
        <f t="shared" si="14"/>
        <v>659.54885491659741</v>
      </c>
    </row>
    <row r="146" spans="1:14" ht="15" customHeight="1">
      <c r="A146" s="8" t="s">
        <v>377</v>
      </c>
      <c r="B146" s="9" t="s">
        <v>0</v>
      </c>
      <c r="C146" s="28">
        <v>5389</v>
      </c>
      <c r="D146" s="29">
        <v>1501614.03</v>
      </c>
      <c r="E146" s="29">
        <v>0</v>
      </c>
      <c r="F146" s="29">
        <f t="shared" si="10"/>
        <v>1501614.03</v>
      </c>
      <c r="G146" s="29">
        <v>69578.19</v>
      </c>
      <c r="H146" s="29">
        <v>0</v>
      </c>
      <c r="I146" s="29">
        <v>0</v>
      </c>
      <c r="J146" s="29">
        <f t="shared" si="11"/>
        <v>69578.19</v>
      </c>
      <c r="K146" s="29">
        <v>603871.31000000006</v>
      </c>
      <c r="L146" s="10">
        <f t="shared" si="12"/>
        <v>291.55543143440343</v>
      </c>
      <c r="M146" s="10">
        <f t="shared" si="13"/>
        <v>112.0562831694192</v>
      </c>
      <c r="N146" s="11">
        <f t="shared" si="14"/>
        <v>403.61171460382263</v>
      </c>
    </row>
    <row r="147" spans="1:14" ht="15" customHeight="1">
      <c r="A147" s="8" t="s">
        <v>600</v>
      </c>
      <c r="B147" s="9" t="s">
        <v>76</v>
      </c>
      <c r="C147" s="28">
        <v>1155</v>
      </c>
      <c r="D147" s="29">
        <v>352860.62</v>
      </c>
      <c r="E147" s="29">
        <v>0</v>
      </c>
      <c r="F147" s="29">
        <f t="shared" si="10"/>
        <v>352860.62</v>
      </c>
      <c r="G147" s="29">
        <v>13768.02</v>
      </c>
      <c r="H147" s="29">
        <v>0</v>
      </c>
      <c r="I147" s="29">
        <v>0</v>
      </c>
      <c r="J147" s="29">
        <f t="shared" si="11"/>
        <v>13768.02</v>
      </c>
      <c r="K147" s="29">
        <v>75710.720000000001</v>
      </c>
      <c r="L147" s="10">
        <f t="shared" si="12"/>
        <v>317.42739393939394</v>
      </c>
      <c r="M147" s="10">
        <f t="shared" si="13"/>
        <v>65.550406926406922</v>
      </c>
      <c r="N147" s="11">
        <f t="shared" si="14"/>
        <v>382.97780086580087</v>
      </c>
    </row>
    <row r="148" spans="1:14" ht="15" customHeight="1">
      <c r="A148" s="8" t="s">
        <v>27</v>
      </c>
      <c r="B148" s="9" t="s">
        <v>0</v>
      </c>
      <c r="C148" s="28">
        <v>664</v>
      </c>
      <c r="D148" s="29">
        <v>430962</v>
      </c>
      <c r="E148" s="29">
        <v>0</v>
      </c>
      <c r="F148" s="29">
        <f t="shared" si="10"/>
        <v>430962</v>
      </c>
      <c r="G148" s="29">
        <v>10722.97</v>
      </c>
      <c r="H148" s="29">
        <v>0</v>
      </c>
      <c r="I148" s="29">
        <v>0</v>
      </c>
      <c r="J148" s="29">
        <f t="shared" si="11"/>
        <v>10722.97</v>
      </c>
      <c r="K148" s="29">
        <v>84309.1</v>
      </c>
      <c r="L148" s="10">
        <f t="shared" si="12"/>
        <v>665.18820783132526</v>
      </c>
      <c r="M148" s="10">
        <f t="shared" si="13"/>
        <v>126.97153614457832</v>
      </c>
      <c r="N148" s="11">
        <f t="shared" si="14"/>
        <v>792.15974397590355</v>
      </c>
    </row>
    <row r="149" spans="1:14" ht="15" customHeight="1">
      <c r="A149" s="8" t="s">
        <v>553</v>
      </c>
      <c r="B149" s="9" t="s">
        <v>76</v>
      </c>
      <c r="C149" s="28">
        <v>2734</v>
      </c>
      <c r="D149" s="29">
        <v>1074942.95</v>
      </c>
      <c r="E149" s="29">
        <v>0</v>
      </c>
      <c r="F149" s="29">
        <f t="shared" si="10"/>
        <v>1074942.95</v>
      </c>
      <c r="G149" s="29">
        <v>32555.96</v>
      </c>
      <c r="H149" s="29">
        <v>0</v>
      </c>
      <c r="I149" s="29">
        <v>0</v>
      </c>
      <c r="J149" s="29">
        <f t="shared" si="11"/>
        <v>32555.96</v>
      </c>
      <c r="K149" s="29">
        <v>1389465.97</v>
      </c>
      <c r="L149" s="10">
        <f t="shared" si="12"/>
        <v>405.08372713972199</v>
      </c>
      <c r="M149" s="10">
        <f t="shared" si="13"/>
        <v>508.2172531089978</v>
      </c>
      <c r="N149" s="11">
        <f t="shared" si="14"/>
        <v>913.30098024871984</v>
      </c>
    </row>
    <row r="150" spans="1:14" ht="15" customHeight="1">
      <c r="A150" s="8" t="s">
        <v>50</v>
      </c>
      <c r="B150" s="9" t="s">
        <v>0</v>
      </c>
      <c r="C150" s="28">
        <v>658</v>
      </c>
      <c r="D150" s="29">
        <v>160180.65</v>
      </c>
      <c r="E150" s="29">
        <v>0</v>
      </c>
      <c r="F150" s="29">
        <f t="shared" si="10"/>
        <v>160180.65</v>
      </c>
      <c r="G150" s="29">
        <v>1839.64</v>
      </c>
      <c r="H150" s="29">
        <v>0</v>
      </c>
      <c r="I150" s="29">
        <v>0</v>
      </c>
      <c r="J150" s="29">
        <f t="shared" si="11"/>
        <v>1839.64</v>
      </c>
      <c r="K150" s="29">
        <v>68564.22</v>
      </c>
      <c r="L150" s="10">
        <f t="shared" si="12"/>
        <v>246.23144376899697</v>
      </c>
      <c r="M150" s="10">
        <f t="shared" si="13"/>
        <v>104.20094224924013</v>
      </c>
      <c r="N150" s="11">
        <f t="shared" si="14"/>
        <v>350.43238601823708</v>
      </c>
    </row>
    <row r="151" spans="1:14" ht="15" customHeight="1">
      <c r="A151" s="8" t="s">
        <v>421</v>
      </c>
      <c r="B151" s="9" t="s">
        <v>270</v>
      </c>
      <c r="C151" s="28">
        <v>27443</v>
      </c>
      <c r="D151" s="29">
        <v>8832063.8300000001</v>
      </c>
      <c r="E151" s="29">
        <v>0</v>
      </c>
      <c r="F151" s="29">
        <f t="shared" si="10"/>
        <v>8832063.8300000001</v>
      </c>
      <c r="G151" s="29">
        <v>839754.05</v>
      </c>
      <c r="H151" s="29">
        <v>0</v>
      </c>
      <c r="I151" s="29">
        <v>0</v>
      </c>
      <c r="J151" s="29">
        <f t="shared" si="11"/>
        <v>839754.05</v>
      </c>
      <c r="K151" s="29">
        <v>3785831.13</v>
      </c>
      <c r="L151" s="10">
        <f t="shared" si="12"/>
        <v>352.4329657836243</v>
      </c>
      <c r="M151" s="10">
        <f t="shared" si="13"/>
        <v>137.95252450533835</v>
      </c>
      <c r="N151" s="11">
        <f t="shared" si="14"/>
        <v>490.38549028896261</v>
      </c>
    </row>
    <row r="152" spans="1:14" ht="15" customHeight="1">
      <c r="A152" s="8" t="s">
        <v>159</v>
      </c>
      <c r="B152" s="9" t="s">
        <v>155</v>
      </c>
      <c r="C152" s="28">
        <v>2642</v>
      </c>
      <c r="D152" s="29">
        <v>866913.34</v>
      </c>
      <c r="E152" s="29">
        <v>0</v>
      </c>
      <c r="F152" s="29">
        <f t="shared" si="10"/>
        <v>866913.34</v>
      </c>
      <c r="G152" s="29">
        <v>33890.400000000001</v>
      </c>
      <c r="H152" s="29">
        <v>0</v>
      </c>
      <c r="I152" s="29">
        <v>0</v>
      </c>
      <c r="J152" s="29">
        <f t="shared" si="11"/>
        <v>33890.400000000001</v>
      </c>
      <c r="K152" s="29">
        <v>408241.63</v>
      </c>
      <c r="L152" s="10">
        <f t="shared" si="12"/>
        <v>340.95523845571535</v>
      </c>
      <c r="M152" s="10">
        <f t="shared" si="13"/>
        <v>154.51992051476154</v>
      </c>
      <c r="N152" s="11">
        <f t="shared" si="14"/>
        <v>495.47515897047697</v>
      </c>
    </row>
    <row r="153" spans="1:14" ht="15" customHeight="1">
      <c r="A153" s="8" t="s">
        <v>350</v>
      </c>
      <c r="B153" s="9" t="s">
        <v>270</v>
      </c>
      <c r="C153" s="28">
        <v>5177</v>
      </c>
      <c r="D153" s="29">
        <v>1553162.75</v>
      </c>
      <c r="E153" s="29">
        <v>0</v>
      </c>
      <c r="F153" s="29">
        <f t="shared" si="10"/>
        <v>1553162.75</v>
      </c>
      <c r="G153" s="29">
        <v>55278.68</v>
      </c>
      <c r="H153" s="29">
        <v>0</v>
      </c>
      <c r="I153" s="29">
        <v>0</v>
      </c>
      <c r="J153" s="29">
        <f t="shared" si="11"/>
        <v>55278.68</v>
      </c>
      <c r="K153" s="29">
        <v>486791.91</v>
      </c>
      <c r="L153" s="10">
        <f t="shared" si="12"/>
        <v>310.68986478655592</v>
      </c>
      <c r="M153" s="10">
        <f t="shared" si="13"/>
        <v>94.029729573111837</v>
      </c>
      <c r="N153" s="11">
        <f t="shared" si="14"/>
        <v>404.71959435966772</v>
      </c>
    </row>
    <row r="154" spans="1:14" ht="15" customHeight="1">
      <c r="A154" s="8" t="s">
        <v>88</v>
      </c>
      <c r="B154" s="9" t="s">
        <v>76</v>
      </c>
      <c r="C154" s="28">
        <v>2018</v>
      </c>
      <c r="D154" s="29">
        <v>586331.98</v>
      </c>
      <c r="E154" s="29">
        <v>0</v>
      </c>
      <c r="F154" s="29">
        <f t="shared" si="10"/>
        <v>586331.98</v>
      </c>
      <c r="G154" s="29">
        <v>33499.360000000001</v>
      </c>
      <c r="H154" s="29">
        <v>0</v>
      </c>
      <c r="I154" s="29">
        <v>0</v>
      </c>
      <c r="J154" s="29">
        <f t="shared" si="11"/>
        <v>33499.360000000001</v>
      </c>
      <c r="K154" s="29">
        <v>158894.39000000001</v>
      </c>
      <c r="L154" s="10">
        <f t="shared" si="12"/>
        <v>307.15130822596626</v>
      </c>
      <c r="M154" s="10">
        <f t="shared" si="13"/>
        <v>78.738548067393467</v>
      </c>
      <c r="N154" s="11">
        <f t="shared" si="14"/>
        <v>385.88985629335974</v>
      </c>
    </row>
    <row r="155" spans="1:14" ht="15" customHeight="1">
      <c r="A155" s="8" t="s">
        <v>158</v>
      </c>
      <c r="B155" s="9" t="s">
        <v>155</v>
      </c>
      <c r="C155" s="28">
        <v>1705</v>
      </c>
      <c r="D155" s="29">
        <v>636075.51</v>
      </c>
      <c r="E155" s="29">
        <v>0</v>
      </c>
      <c r="F155" s="29">
        <f t="shared" si="10"/>
        <v>636075.51</v>
      </c>
      <c r="G155" s="29">
        <v>12626.26</v>
      </c>
      <c r="H155" s="29">
        <v>0</v>
      </c>
      <c r="I155" s="29">
        <v>0</v>
      </c>
      <c r="J155" s="29">
        <f t="shared" si="11"/>
        <v>12626.26</v>
      </c>
      <c r="K155" s="29">
        <v>366157.45</v>
      </c>
      <c r="L155" s="10">
        <f t="shared" si="12"/>
        <v>380.47024633431084</v>
      </c>
      <c r="M155" s="10">
        <f t="shared" si="13"/>
        <v>214.75510263929618</v>
      </c>
      <c r="N155" s="11">
        <f t="shared" si="14"/>
        <v>595.22534897360697</v>
      </c>
    </row>
    <row r="156" spans="1:14" ht="15" customHeight="1">
      <c r="A156" s="8" t="s">
        <v>515</v>
      </c>
      <c r="B156" s="9" t="s">
        <v>230</v>
      </c>
      <c r="C156" s="28">
        <v>8372</v>
      </c>
      <c r="D156" s="29">
        <v>4061182.06</v>
      </c>
      <c r="E156" s="29">
        <v>0</v>
      </c>
      <c r="F156" s="29">
        <f t="shared" si="10"/>
        <v>4061182.06</v>
      </c>
      <c r="G156" s="29">
        <v>348281.18</v>
      </c>
      <c r="H156" s="29">
        <v>0</v>
      </c>
      <c r="I156" s="29">
        <v>0</v>
      </c>
      <c r="J156" s="29">
        <f t="shared" si="11"/>
        <v>348281.18</v>
      </c>
      <c r="K156" s="29">
        <v>1277918.04</v>
      </c>
      <c r="L156" s="10">
        <f t="shared" si="12"/>
        <v>526.69173913043483</v>
      </c>
      <c r="M156" s="10">
        <f t="shared" si="13"/>
        <v>152.64190635451504</v>
      </c>
      <c r="N156" s="11">
        <f t="shared" si="14"/>
        <v>679.3336454849499</v>
      </c>
    </row>
    <row r="157" spans="1:14" ht="15" customHeight="1">
      <c r="A157" s="8" t="s">
        <v>457</v>
      </c>
      <c r="B157" s="9" t="s">
        <v>76</v>
      </c>
      <c r="C157" s="28">
        <v>742</v>
      </c>
      <c r="D157" s="29">
        <v>202770.47</v>
      </c>
      <c r="E157" s="29">
        <v>0</v>
      </c>
      <c r="F157" s="29">
        <f t="shared" si="10"/>
        <v>202770.47</v>
      </c>
      <c r="G157" s="29">
        <v>23747.439999999999</v>
      </c>
      <c r="H157" s="29">
        <v>0</v>
      </c>
      <c r="I157" s="29">
        <v>0</v>
      </c>
      <c r="J157" s="29">
        <f t="shared" si="11"/>
        <v>23747.439999999999</v>
      </c>
      <c r="K157" s="29">
        <v>49337.93</v>
      </c>
      <c r="L157" s="10">
        <f t="shared" si="12"/>
        <v>305.28020215633421</v>
      </c>
      <c r="M157" s="10">
        <f t="shared" si="13"/>
        <v>66.493167115902963</v>
      </c>
      <c r="N157" s="11">
        <f t="shared" si="14"/>
        <v>371.77336927223723</v>
      </c>
    </row>
    <row r="158" spans="1:14" ht="15" customHeight="1">
      <c r="A158" s="8" t="s">
        <v>516</v>
      </c>
      <c r="B158" s="9" t="s">
        <v>0</v>
      </c>
      <c r="C158" s="28">
        <v>1231</v>
      </c>
      <c r="D158" s="29">
        <v>295981.77</v>
      </c>
      <c r="E158" s="29">
        <v>0</v>
      </c>
      <c r="F158" s="29">
        <f t="shared" si="10"/>
        <v>295981.77</v>
      </c>
      <c r="G158" s="29">
        <v>7513.64</v>
      </c>
      <c r="H158" s="29">
        <v>0</v>
      </c>
      <c r="I158" s="29">
        <v>0</v>
      </c>
      <c r="J158" s="29">
        <f t="shared" si="11"/>
        <v>7513.64</v>
      </c>
      <c r="K158" s="29">
        <v>172213.89</v>
      </c>
      <c r="L158" s="10">
        <f t="shared" si="12"/>
        <v>246.54379366368809</v>
      </c>
      <c r="M158" s="10">
        <f t="shared" si="13"/>
        <v>139.89755483346875</v>
      </c>
      <c r="N158" s="11">
        <f t="shared" si="14"/>
        <v>386.44134849715681</v>
      </c>
    </row>
    <row r="159" spans="1:14" ht="15" customHeight="1">
      <c r="A159" s="8" t="s">
        <v>157</v>
      </c>
      <c r="B159" s="9" t="s">
        <v>155</v>
      </c>
      <c r="C159" s="28">
        <v>1802</v>
      </c>
      <c r="D159" s="29">
        <v>418376.79</v>
      </c>
      <c r="E159" s="29">
        <v>0</v>
      </c>
      <c r="F159" s="29">
        <f t="shared" si="10"/>
        <v>418376.79</v>
      </c>
      <c r="G159" s="29">
        <v>17014.22</v>
      </c>
      <c r="H159" s="29">
        <v>0</v>
      </c>
      <c r="I159" s="29">
        <v>0</v>
      </c>
      <c r="J159" s="29">
        <f t="shared" si="11"/>
        <v>17014.22</v>
      </c>
      <c r="K159" s="29">
        <v>176488.21</v>
      </c>
      <c r="L159" s="10">
        <f t="shared" si="12"/>
        <v>241.61543285238625</v>
      </c>
      <c r="M159" s="10">
        <f t="shared" si="13"/>
        <v>97.940183129855711</v>
      </c>
      <c r="N159" s="11">
        <f t="shared" si="14"/>
        <v>339.55561598224193</v>
      </c>
    </row>
    <row r="160" spans="1:14" ht="15" customHeight="1">
      <c r="A160" s="8" t="s">
        <v>49</v>
      </c>
      <c r="B160" s="9" t="s">
        <v>0</v>
      </c>
      <c r="C160" s="28">
        <v>4018</v>
      </c>
      <c r="D160" s="29">
        <v>1149447.3500000001</v>
      </c>
      <c r="E160" s="29">
        <v>0</v>
      </c>
      <c r="F160" s="29">
        <f t="shared" si="10"/>
        <v>1149447.3500000001</v>
      </c>
      <c r="G160" s="29">
        <v>54057.93</v>
      </c>
      <c r="H160" s="29">
        <v>0</v>
      </c>
      <c r="I160" s="29">
        <v>0</v>
      </c>
      <c r="J160" s="29">
        <f t="shared" si="11"/>
        <v>54057.93</v>
      </c>
      <c r="K160" s="29">
        <v>591479.56999999995</v>
      </c>
      <c r="L160" s="10">
        <f t="shared" si="12"/>
        <v>299.52844201095076</v>
      </c>
      <c r="M160" s="10">
        <f t="shared" si="13"/>
        <v>147.20745893479341</v>
      </c>
      <c r="N160" s="11">
        <f t="shared" si="14"/>
        <v>446.73590094574416</v>
      </c>
    </row>
    <row r="161" spans="1:14" ht="15" customHeight="1">
      <c r="A161" s="8" t="s">
        <v>134</v>
      </c>
      <c r="B161" s="9" t="s">
        <v>98</v>
      </c>
      <c r="C161" s="28">
        <v>1163</v>
      </c>
      <c r="D161" s="29">
        <v>273563.17</v>
      </c>
      <c r="E161" s="29">
        <v>0</v>
      </c>
      <c r="F161" s="29">
        <f t="shared" si="10"/>
        <v>273563.17</v>
      </c>
      <c r="G161" s="29">
        <v>5093.28</v>
      </c>
      <c r="H161" s="29">
        <v>0</v>
      </c>
      <c r="I161" s="29">
        <v>0</v>
      </c>
      <c r="J161" s="29">
        <f t="shared" si="11"/>
        <v>5093.28</v>
      </c>
      <c r="K161" s="29">
        <v>154179.23000000001</v>
      </c>
      <c r="L161" s="10">
        <f t="shared" si="12"/>
        <v>239.60141874462599</v>
      </c>
      <c r="M161" s="10">
        <f t="shared" si="13"/>
        <v>132.57027515047292</v>
      </c>
      <c r="N161" s="11">
        <f t="shared" si="14"/>
        <v>372.17169389509894</v>
      </c>
    </row>
    <row r="162" spans="1:14" ht="15" customHeight="1">
      <c r="A162" s="8" t="s">
        <v>517</v>
      </c>
      <c r="B162" s="9" t="s">
        <v>270</v>
      </c>
      <c r="C162" s="28">
        <v>10751</v>
      </c>
      <c r="D162" s="29">
        <v>3048650.05</v>
      </c>
      <c r="E162" s="29">
        <v>0</v>
      </c>
      <c r="F162" s="29">
        <f t="shared" si="10"/>
        <v>3048650.05</v>
      </c>
      <c r="G162" s="29">
        <v>106940.7</v>
      </c>
      <c r="H162" s="29">
        <v>0</v>
      </c>
      <c r="I162" s="29">
        <v>0</v>
      </c>
      <c r="J162" s="29">
        <f t="shared" si="11"/>
        <v>106940.7</v>
      </c>
      <c r="K162" s="29">
        <v>555788.02</v>
      </c>
      <c r="L162" s="10">
        <f t="shared" si="12"/>
        <v>293.51602176541718</v>
      </c>
      <c r="M162" s="10">
        <f t="shared" si="13"/>
        <v>51.696402195144643</v>
      </c>
      <c r="N162" s="11">
        <f t="shared" si="14"/>
        <v>345.21242396056181</v>
      </c>
    </row>
    <row r="163" spans="1:14" ht="15" customHeight="1">
      <c r="A163" s="8" t="s">
        <v>484</v>
      </c>
      <c r="B163" s="9" t="s">
        <v>98</v>
      </c>
      <c r="C163" s="28">
        <v>3533</v>
      </c>
      <c r="D163" s="29">
        <v>2071096.75</v>
      </c>
      <c r="E163" s="29">
        <v>0</v>
      </c>
      <c r="F163" s="29">
        <f t="shared" si="10"/>
        <v>2071096.75</v>
      </c>
      <c r="G163" s="29">
        <v>1363684.98</v>
      </c>
      <c r="H163" s="29">
        <v>0</v>
      </c>
      <c r="I163" s="29">
        <v>0</v>
      </c>
      <c r="J163" s="29">
        <f t="shared" si="11"/>
        <v>1363684.98</v>
      </c>
      <c r="K163" s="29">
        <v>4718557.1500000004</v>
      </c>
      <c r="L163" s="10">
        <f t="shared" si="12"/>
        <v>972.19975375035381</v>
      </c>
      <c r="M163" s="10">
        <f t="shared" si="13"/>
        <v>1335.56669968865</v>
      </c>
      <c r="N163" s="11">
        <f t="shared" si="14"/>
        <v>2307.7664534390037</v>
      </c>
    </row>
    <row r="164" spans="1:14" ht="15" customHeight="1">
      <c r="A164" s="8" t="s">
        <v>269</v>
      </c>
      <c r="B164" s="9" t="s">
        <v>270</v>
      </c>
      <c r="C164" s="28">
        <v>3379</v>
      </c>
      <c r="D164" s="29">
        <v>907858.41</v>
      </c>
      <c r="E164" s="29">
        <v>0</v>
      </c>
      <c r="F164" s="29">
        <f t="shared" si="10"/>
        <v>907858.41</v>
      </c>
      <c r="G164" s="29">
        <v>47484.66</v>
      </c>
      <c r="H164" s="29">
        <v>0</v>
      </c>
      <c r="I164" s="29">
        <v>0</v>
      </c>
      <c r="J164" s="29">
        <f t="shared" si="11"/>
        <v>47484.66</v>
      </c>
      <c r="K164" s="29">
        <v>352201.62</v>
      </c>
      <c r="L164" s="10">
        <f t="shared" si="12"/>
        <v>282.72952648712641</v>
      </c>
      <c r="M164" s="10">
        <f t="shared" si="13"/>
        <v>104.23250073986387</v>
      </c>
      <c r="N164" s="11">
        <f t="shared" si="14"/>
        <v>386.96202722699024</v>
      </c>
    </row>
    <row r="165" spans="1:14" ht="15" customHeight="1">
      <c r="A165" s="8" t="s">
        <v>48</v>
      </c>
      <c r="B165" s="9" t="s">
        <v>0</v>
      </c>
      <c r="C165" s="28">
        <v>400</v>
      </c>
      <c r="D165" s="29">
        <v>50792.75</v>
      </c>
      <c r="E165" s="29">
        <v>0</v>
      </c>
      <c r="F165" s="29">
        <f t="shared" si="10"/>
        <v>50792.75</v>
      </c>
      <c r="G165" s="29">
        <v>6027.85</v>
      </c>
      <c r="H165" s="29">
        <v>0</v>
      </c>
      <c r="I165" s="29">
        <v>0</v>
      </c>
      <c r="J165" s="29">
        <f t="shared" si="11"/>
        <v>6027.85</v>
      </c>
      <c r="K165" s="29">
        <v>37845.49</v>
      </c>
      <c r="L165" s="10">
        <f t="shared" si="12"/>
        <v>142.0515</v>
      </c>
      <c r="M165" s="10">
        <f t="shared" si="13"/>
        <v>94.613724999999988</v>
      </c>
      <c r="N165" s="11">
        <f t="shared" si="14"/>
        <v>236.66522499999999</v>
      </c>
    </row>
    <row r="166" spans="1:14" ht="15" customHeight="1">
      <c r="A166" s="8" t="s">
        <v>456</v>
      </c>
      <c r="B166" s="9" t="s">
        <v>76</v>
      </c>
      <c r="C166" s="28">
        <v>393</v>
      </c>
      <c r="D166" s="29">
        <v>101928.48</v>
      </c>
      <c r="E166" s="29">
        <v>0</v>
      </c>
      <c r="F166" s="29">
        <f t="shared" si="10"/>
        <v>101928.48</v>
      </c>
      <c r="G166" s="29">
        <v>2002.94</v>
      </c>
      <c r="H166" s="29">
        <v>0</v>
      </c>
      <c r="I166" s="29">
        <v>0</v>
      </c>
      <c r="J166" s="29">
        <f t="shared" si="11"/>
        <v>2002.94</v>
      </c>
      <c r="K166" s="29">
        <v>21722.720000000001</v>
      </c>
      <c r="L166" s="10">
        <f t="shared" si="12"/>
        <v>264.45653944020358</v>
      </c>
      <c r="M166" s="10">
        <f t="shared" si="13"/>
        <v>55.274096692111961</v>
      </c>
      <c r="N166" s="11">
        <f t="shared" si="14"/>
        <v>319.73063613231551</v>
      </c>
    </row>
    <row r="167" spans="1:14" ht="15" customHeight="1">
      <c r="A167" s="8" t="s">
        <v>449</v>
      </c>
      <c r="B167" s="9" t="s">
        <v>199</v>
      </c>
      <c r="C167" s="28">
        <v>2859</v>
      </c>
      <c r="D167" s="29">
        <v>927232.72</v>
      </c>
      <c r="E167" s="29">
        <v>0</v>
      </c>
      <c r="F167" s="29">
        <f t="shared" si="10"/>
        <v>927232.72</v>
      </c>
      <c r="G167" s="29">
        <v>99290.58</v>
      </c>
      <c r="H167" s="29">
        <v>0</v>
      </c>
      <c r="I167" s="29">
        <v>0</v>
      </c>
      <c r="J167" s="29">
        <f t="shared" si="11"/>
        <v>99290.58</v>
      </c>
      <c r="K167" s="29">
        <v>402592.53</v>
      </c>
      <c r="L167" s="10">
        <f t="shared" si="12"/>
        <v>359.04977264777892</v>
      </c>
      <c r="M167" s="10">
        <f t="shared" si="13"/>
        <v>140.81585519412383</v>
      </c>
      <c r="N167" s="11">
        <f t="shared" si="14"/>
        <v>499.86562784190278</v>
      </c>
    </row>
    <row r="168" spans="1:14" ht="15" customHeight="1">
      <c r="A168" s="8" t="s">
        <v>47</v>
      </c>
      <c r="B168" s="9" t="s">
        <v>0</v>
      </c>
      <c r="C168" s="28">
        <v>578</v>
      </c>
      <c r="D168" s="29">
        <v>320946.14</v>
      </c>
      <c r="E168" s="29">
        <v>0</v>
      </c>
      <c r="F168" s="29">
        <f t="shared" si="10"/>
        <v>320946.14</v>
      </c>
      <c r="G168" s="29">
        <v>2739.64</v>
      </c>
      <c r="H168" s="29">
        <v>0</v>
      </c>
      <c r="I168" s="29">
        <v>0</v>
      </c>
      <c r="J168" s="29">
        <f t="shared" si="11"/>
        <v>2739.64</v>
      </c>
      <c r="K168" s="29">
        <v>126546.49</v>
      </c>
      <c r="L168" s="10">
        <f t="shared" si="12"/>
        <v>560.0100000000001</v>
      </c>
      <c r="M168" s="10">
        <f t="shared" si="13"/>
        <v>218.93856401384085</v>
      </c>
      <c r="N168" s="11">
        <f t="shared" si="14"/>
        <v>778.94856401384084</v>
      </c>
    </row>
    <row r="169" spans="1:14" ht="15" customHeight="1">
      <c r="A169" s="8" t="s">
        <v>485</v>
      </c>
      <c r="B169" s="9" t="s">
        <v>0</v>
      </c>
      <c r="C169" s="28">
        <v>201</v>
      </c>
      <c r="D169" s="29">
        <v>37987.17</v>
      </c>
      <c r="E169" s="29">
        <v>0</v>
      </c>
      <c r="F169" s="29">
        <f t="shared" si="10"/>
        <v>37987.17</v>
      </c>
      <c r="G169" s="29">
        <v>1065.55</v>
      </c>
      <c r="H169" s="29">
        <v>0</v>
      </c>
      <c r="I169" s="29">
        <v>0</v>
      </c>
      <c r="J169" s="29">
        <f t="shared" si="11"/>
        <v>1065.55</v>
      </c>
      <c r="K169" s="29">
        <v>30783.89</v>
      </c>
      <c r="L169" s="10">
        <f t="shared" si="12"/>
        <v>194.2921393034826</v>
      </c>
      <c r="M169" s="10">
        <f t="shared" si="13"/>
        <v>153.15368159203979</v>
      </c>
      <c r="N169" s="11">
        <f t="shared" si="14"/>
        <v>347.44582089552239</v>
      </c>
    </row>
    <row r="170" spans="1:14" ht="15" customHeight="1">
      <c r="A170" s="8" t="s">
        <v>301</v>
      </c>
      <c r="B170" s="9" t="s">
        <v>98</v>
      </c>
      <c r="C170" s="28">
        <v>8210</v>
      </c>
      <c r="D170" s="29">
        <v>5678544.0800000001</v>
      </c>
      <c r="E170" s="29">
        <v>0</v>
      </c>
      <c r="F170" s="29">
        <f t="shared" si="10"/>
        <v>5678544.0800000001</v>
      </c>
      <c r="G170" s="29">
        <v>1087473.27</v>
      </c>
      <c r="H170" s="29">
        <v>0</v>
      </c>
      <c r="I170" s="29">
        <v>0</v>
      </c>
      <c r="J170" s="29">
        <f t="shared" si="11"/>
        <v>1087473.27</v>
      </c>
      <c r="K170" s="29">
        <v>1714998.3</v>
      </c>
      <c r="L170" s="10">
        <f t="shared" si="12"/>
        <v>824.11904384896468</v>
      </c>
      <c r="M170" s="10">
        <f t="shared" si="13"/>
        <v>208.89138855054813</v>
      </c>
      <c r="N170" s="11">
        <f t="shared" si="14"/>
        <v>1033.0104323995129</v>
      </c>
    </row>
    <row r="171" spans="1:14" ht="15" customHeight="1">
      <c r="A171" s="8" t="s">
        <v>156</v>
      </c>
      <c r="B171" s="9" t="s">
        <v>155</v>
      </c>
      <c r="C171" s="28">
        <v>593</v>
      </c>
      <c r="D171" s="29">
        <v>235201.14</v>
      </c>
      <c r="E171" s="29">
        <v>0</v>
      </c>
      <c r="F171" s="29">
        <f t="shared" si="10"/>
        <v>235201.14</v>
      </c>
      <c r="G171" s="29">
        <v>10527.23</v>
      </c>
      <c r="H171" s="29">
        <v>0</v>
      </c>
      <c r="I171" s="29">
        <v>0</v>
      </c>
      <c r="J171" s="29">
        <f t="shared" si="11"/>
        <v>10527.23</v>
      </c>
      <c r="K171" s="29">
        <v>69820.929999999993</v>
      </c>
      <c r="L171" s="10">
        <f t="shared" si="12"/>
        <v>414.38173693086009</v>
      </c>
      <c r="M171" s="10">
        <f t="shared" si="13"/>
        <v>117.74187183811128</v>
      </c>
      <c r="N171" s="11">
        <f t="shared" si="14"/>
        <v>532.12360876897139</v>
      </c>
    </row>
    <row r="172" spans="1:14" ht="15" customHeight="1">
      <c r="A172" s="8" t="s">
        <v>212</v>
      </c>
      <c r="B172" s="9" t="s">
        <v>199</v>
      </c>
      <c r="C172" s="28">
        <v>2367</v>
      </c>
      <c r="D172" s="29">
        <v>648704.15</v>
      </c>
      <c r="E172" s="29">
        <v>0</v>
      </c>
      <c r="F172" s="29">
        <f t="shared" si="10"/>
        <v>648704.15</v>
      </c>
      <c r="G172" s="29">
        <v>0</v>
      </c>
      <c r="H172" s="29">
        <v>0</v>
      </c>
      <c r="I172" s="29">
        <v>0</v>
      </c>
      <c r="J172" s="29">
        <f t="shared" si="11"/>
        <v>0</v>
      </c>
      <c r="K172" s="29">
        <v>418449.36</v>
      </c>
      <c r="L172" s="10">
        <f t="shared" si="12"/>
        <v>274.06174482467259</v>
      </c>
      <c r="M172" s="10">
        <f t="shared" si="13"/>
        <v>176.78468948035487</v>
      </c>
      <c r="N172" s="11">
        <f t="shared" si="14"/>
        <v>450.84643430502746</v>
      </c>
    </row>
    <row r="173" spans="1:14" ht="15" customHeight="1">
      <c r="A173" s="8" t="s">
        <v>187</v>
      </c>
      <c r="B173" s="9" t="s">
        <v>155</v>
      </c>
      <c r="C173" s="28">
        <v>1310</v>
      </c>
      <c r="D173" s="29">
        <v>334479.51</v>
      </c>
      <c r="E173" s="29">
        <v>0</v>
      </c>
      <c r="F173" s="29">
        <f t="shared" si="10"/>
        <v>334479.51</v>
      </c>
      <c r="G173" s="29">
        <v>8011.46</v>
      </c>
      <c r="H173" s="29">
        <v>0</v>
      </c>
      <c r="I173" s="29">
        <v>0</v>
      </c>
      <c r="J173" s="29">
        <f t="shared" si="11"/>
        <v>8011.46</v>
      </c>
      <c r="K173" s="29">
        <v>305204.2</v>
      </c>
      <c r="L173" s="10">
        <f t="shared" si="12"/>
        <v>261.44348854961834</v>
      </c>
      <c r="M173" s="10">
        <f t="shared" si="13"/>
        <v>232.98030534351145</v>
      </c>
      <c r="N173" s="11">
        <f t="shared" si="14"/>
        <v>494.42379389312981</v>
      </c>
    </row>
    <row r="174" spans="1:14" ht="15" customHeight="1">
      <c r="A174" s="8" t="s">
        <v>220</v>
      </c>
      <c r="B174" s="9" t="s">
        <v>199</v>
      </c>
      <c r="C174" s="28">
        <v>1455</v>
      </c>
      <c r="D174" s="29">
        <v>659477.6</v>
      </c>
      <c r="E174" s="29">
        <v>0</v>
      </c>
      <c r="F174" s="29">
        <f t="shared" si="10"/>
        <v>659477.6</v>
      </c>
      <c r="G174" s="29">
        <v>35208.81</v>
      </c>
      <c r="H174" s="29">
        <v>0</v>
      </c>
      <c r="I174" s="29">
        <v>0</v>
      </c>
      <c r="J174" s="29">
        <f t="shared" si="11"/>
        <v>35208.81</v>
      </c>
      <c r="K174" s="29">
        <v>125448.75</v>
      </c>
      <c r="L174" s="10">
        <f t="shared" si="12"/>
        <v>477.4477044673539</v>
      </c>
      <c r="M174" s="10">
        <f t="shared" si="13"/>
        <v>86.219072164948457</v>
      </c>
      <c r="N174" s="11">
        <f t="shared" si="14"/>
        <v>563.66677663230234</v>
      </c>
    </row>
    <row r="175" spans="1:14" ht="15" customHeight="1">
      <c r="A175" s="8" t="s">
        <v>342</v>
      </c>
      <c r="B175" s="9" t="s">
        <v>199</v>
      </c>
      <c r="C175" s="28">
        <v>14324</v>
      </c>
      <c r="D175" s="29">
        <v>3880598.49</v>
      </c>
      <c r="E175" s="29">
        <v>0</v>
      </c>
      <c r="F175" s="29">
        <f t="shared" si="10"/>
        <v>3880598.49</v>
      </c>
      <c r="G175" s="29">
        <v>92321.65</v>
      </c>
      <c r="H175" s="29">
        <v>0</v>
      </c>
      <c r="I175" s="29">
        <v>0</v>
      </c>
      <c r="J175" s="29">
        <f t="shared" si="11"/>
        <v>92321.65</v>
      </c>
      <c r="K175" s="29">
        <v>1315172.26</v>
      </c>
      <c r="L175" s="10">
        <f t="shared" si="12"/>
        <v>277.36108209997207</v>
      </c>
      <c r="M175" s="10">
        <f t="shared" si="13"/>
        <v>91.815991343200224</v>
      </c>
      <c r="N175" s="11">
        <f t="shared" si="14"/>
        <v>369.17707344317233</v>
      </c>
    </row>
    <row r="176" spans="1:14" ht="15" customHeight="1">
      <c r="A176" s="8" t="s">
        <v>401</v>
      </c>
      <c r="B176" s="9" t="s">
        <v>270</v>
      </c>
      <c r="C176" s="28">
        <v>29279</v>
      </c>
      <c r="D176" s="29">
        <v>11300613.800000001</v>
      </c>
      <c r="E176" s="29">
        <v>0</v>
      </c>
      <c r="F176" s="29">
        <f t="shared" si="10"/>
        <v>11300613.800000001</v>
      </c>
      <c r="G176" s="29">
        <v>634921.16</v>
      </c>
      <c r="H176" s="29">
        <v>0</v>
      </c>
      <c r="I176" s="29">
        <v>0</v>
      </c>
      <c r="J176" s="29">
        <f t="shared" si="11"/>
        <v>634921.16</v>
      </c>
      <c r="K176" s="29">
        <v>6793524.6100000003</v>
      </c>
      <c r="L176" s="10">
        <f t="shared" si="12"/>
        <v>407.64831312544828</v>
      </c>
      <c r="M176" s="10">
        <f t="shared" si="13"/>
        <v>232.02720755490284</v>
      </c>
      <c r="N176" s="11">
        <f t="shared" si="14"/>
        <v>639.67552068035116</v>
      </c>
    </row>
    <row r="177" spans="1:14" ht="15" customHeight="1">
      <c r="A177" s="8" t="s">
        <v>518</v>
      </c>
      <c r="B177" s="9" t="s">
        <v>155</v>
      </c>
      <c r="C177" s="28">
        <v>14960</v>
      </c>
      <c r="D177" s="29">
        <v>4454510.8499999996</v>
      </c>
      <c r="E177" s="29">
        <v>0</v>
      </c>
      <c r="F177" s="29">
        <f t="shared" si="10"/>
        <v>4454510.8499999996</v>
      </c>
      <c r="G177" s="29">
        <v>154318.35999999999</v>
      </c>
      <c r="H177" s="29">
        <v>0</v>
      </c>
      <c r="I177" s="29">
        <v>0</v>
      </c>
      <c r="J177" s="29">
        <f t="shared" si="11"/>
        <v>154318.35999999999</v>
      </c>
      <c r="K177" s="29">
        <v>2876501.79</v>
      </c>
      <c r="L177" s="10">
        <f t="shared" si="12"/>
        <v>308.07681885026739</v>
      </c>
      <c r="M177" s="10">
        <f t="shared" si="13"/>
        <v>192.27953141711231</v>
      </c>
      <c r="N177" s="11">
        <f t="shared" si="14"/>
        <v>500.3563502673797</v>
      </c>
    </row>
    <row r="178" spans="1:14" ht="15" customHeight="1">
      <c r="A178" s="8" t="s">
        <v>252</v>
      </c>
      <c r="B178" s="9" t="s">
        <v>230</v>
      </c>
      <c r="C178" s="28">
        <v>718</v>
      </c>
      <c r="D178" s="29">
        <v>260519.94</v>
      </c>
      <c r="E178" s="29">
        <v>0</v>
      </c>
      <c r="F178" s="29">
        <f t="shared" si="10"/>
        <v>260519.94</v>
      </c>
      <c r="G178" s="29">
        <v>4110.2299999999996</v>
      </c>
      <c r="H178" s="29">
        <v>0</v>
      </c>
      <c r="I178" s="29">
        <v>0</v>
      </c>
      <c r="J178" s="29">
        <f t="shared" si="11"/>
        <v>4110.2299999999996</v>
      </c>
      <c r="K178" s="29">
        <v>139619.92000000001</v>
      </c>
      <c r="L178" s="10">
        <f t="shared" si="12"/>
        <v>368.56569637883007</v>
      </c>
      <c r="M178" s="10">
        <f t="shared" si="13"/>
        <v>194.45671309192201</v>
      </c>
      <c r="N178" s="11">
        <f t="shared" si="14"/>
        <v>563.022409470752</v>
      </c>
    </row>
    <row r="179" spans="1:14" ht="15" customHeight="1">
      <c r="A179" s="8" t="s">
        <v>271</v>
      </c>
      <c r="B179" s="9" t="s">
        <v>270</v>
      </c>
      <c r="C179" s="28">
        <v>2562</v>
      </c>
      <c r="D179" s="29">
        <v>782179.82</v>
      </c>
      <c r="E179" s="29">
        <v>0</v>
      </c>
      <c r="F179" s="29">
        <f t="shared" si="10"/>
        <v>782179.82</v>
      </c>
      <c r="G179" s="29">
        <v>5272.36</v>
      </c>
      <c r="H179" s="29">
        <v>0</v>
      </c>
      <c r="I179" s="29">
        <v>0</v>
      </c>
      <c r="J179" s="29">
        <f t="shared" si="11"/>
        <v>5272.36</v>
      </c>
      <c r="K179" s="29">
        <v>281030.02</v>
      </c>
      <c r="L179" s="10">
        <f t="shared" si="12"/>
        <v>307.35838407494145</v>
      </c>
      <c r="M179" s="10">
        <f t="shared" si="13"/>
        <v>109.6916549570648</v>
      </c>
      <c r="N179" s="11">
        <f t="shared" si="14"/>
        <v>417.05003903200623</v>
      </c>
    </row>
    <row r="180" spans="1:14" ht="15" customHeight="1">
      <c r="A180" s="8" t="s">
        <v>601</v>
      </c>
      <c r="B180" s="9" t="s">
        <v>230</v>
      </c>
      <c r="C180" s="28">
        <v>256</v>
      </c>
      <c r="D180" s="29">
        <v>56052.72</v>
      </c>
      <c r="E180" s="29">
        <v>0</v>
      </c>
      <c r="F180" s="29">
        <f t="shared" si="10"/>
        <v>56052.72</v>
      </c>
      <c r="G180" s="29">
        <v>478.33</v>
      </c>
      <c r="H180" s="29">
        <v>0</v>
      </c>
      <c r="I180" s="29">
        <v>0</v>
      </c>
      <c r="J180" s="29">
        <f t="shared" si="11"/>
        <v>478.33</v>
      </c>
      <c r="K180" s="29">
        <v>36217.78</v>
      </c>
      <c r="L180" s="10">
        <f t="shared" si="12"/>
        <v>220.82441406250001</v>
      </c>
      <c r="M180" s="10">
        <f t="shared" si="13"/>
        <v>141.475703125</v>
      </c>
      <c r="N180" s="11">
        <f t="shared" si="14"/>
        <v>362.30011718750001</v>
      </c>
    </row>
    <row r="181" spans="1:14" ht="15" customHeight="1">
      <c r="A181" s="8" t="s">
        <v>423</v>
      </c>
      <c r="B181" s="9" t="s">
        <v>230</v>
      </c>
      <c r="C181" s="28">
        <v>27712</v>
      </c>
      <c r="D181" s="29">
        <v>6820044.8099999996</v>
      </c>
      <c r="E181" s="29">
        <v>0</v>
      </c>
      <c r="F181" s="29">
        <f t="shared" si="10"/>
        <v>6820044.8099999996</v>
      </c>
      <c r="G181" s="29">
        <v>263641.5</v>
      </c>
      <c r="H181" s="29">
        <v>0</v>
      </c>
      <c r="I181" s="29">
        <v>0</v>
      </c>
      <c r="J181" s="29">
        <f t="shared" si="11"/>
        <v>263641.5</v>
      </c>
      <c r="K181" s="29">
        <v>3083776.35</v>
      </c>
      <c r="L181" s="10">
        <f t="shared" si="12"/>
        <v>255.61801060912239</v>
      </c>
      <c r="M181" s="10">
        <f t="shared" si="13"/>
        <v>111.2794583573903</v>
      </c>
      <c r="N181" s="11">
        <f t="shared" si="14"/>
        <v>366.89746896651269</v>
      </c>
    </row>
    <row r="182" spans="1:14" ht="15" customHeight="1">
      <c r="A182" s="8" t="s">
        <v>554</v>
      </c>
      <c r="B182" s="9" t="s">
        <v>76</v>
      </c>
      <c r="C182" s="28">
        <v>20717</v>
      </c>
      <c r="D182" s="29">
        <v>9479129.1899999995</v>
      </c>
      <c r="E182" s="29">
        <v>0</v>
      </c>
      <c r="F182" s="29">
        <f t="shared" si="10"/>
        <v>9479129.1899999995</v>
      </c>
      <c r="G182" s="29">
        <v>645950.14</v>
      </c>
      <c r="H182" s="29">
        <v>0</v>
      </c>
      <c r="I182" s="29">
        <v>0</v>
      </c>
      <c r="J182" s="29">
        <f t="shared" si="11"/>
        <v>645950.14</v>
      </c>
      <c r="K182" s="29">
        <v>4110657.96</v>
      </c>
      <c r="L182" s="10">
        <f t="shared" si="12"/>
        <v>488.73289231066275</v>
      </c>
      <c r="M182" s="10">
        <f t="shared" si="13"/>
        <v>198.41955688564946</v>
      </c>
      <c r="N182" s="11">
        <f t="shared" si="14"/>
        <v>687.1524491963122</v>
      </c>
    </row>
    <row r="183" spans="1:14" ht="15" customHeight="1">
      <c r="A183" s="8" t="s">
        <v>258</v>
      </c>
      <c r="B183" s="9" t="s">
        <v>230</v>
      </c>
      <c r="C183" s="28">
        <v>3813</v>
      </c>
      <c r="D183" s="29">
        <v>1438972.07</v>
      </c>
      <c r="E183" s="29">
        <v>0</v>
      </c>
      <c r="F183" s="29">
        <f t="shared" si="10"/>
        <v>1438972.07</v>
      </c>
      <c r="G183" s="29">
        <v>70107.039999999994</v>
      </c>
      <c r="H183" s="29">
        <v>0</v>
      </c>
      <c r="I183" s="29">
        <v>0</v>
      </c>
      <c r="J183" s="29">
        <f t="shared" si="11"/>
        <v>70107.039999999994</v>
      </c>
      <c r="K183" s="29">
        <v>472456.95</v>
      </c>
      <c r="L183" s="10">
        <f t="shared" si="12"/>
        <v>395.77212431156573</v>
      </c>
      <c r="M183" s="10">
        <f t="shared" si="13"/>
        <v>123.90688434303698</v>
      </c>
      <c r="N183" s="11">
        <f t="shared" si="14"/>
        <v>519.67900865460274</v>
      </c>
    </row>
    <row r="184" spans="1:14" ht="15" customHeight="1">
      <c r="A184" s="8" t="s">
        <v>261</v>
      </c>
      <c r="B184" s="9" t="s">
        <v>230</v>
      </c>
      <c r="C184" s="28">
        <v>2524</v>
      </c>
      <c r="D184" s="29">
        <v>1005267.43</v>
      </c>
      <c r="E184" s="29">
        <v>0</v>
      </c>
      <c r="F184" s="29">
        <f t="shared" si="10"/>
        <v>1005267.43</v>
      </c>
      <c r="G184" s="29">
        <v>17572.650000000001</v>
      </c>
      <c r="H184" s="29">
        <v>0</v>
      </c>
      <c r="I184" s="29">
        <v>0</v>
      </c>
      <c r="J184" s="29">
        <f t="shared" si="11"/>
        <v>17572.650000000001</v>
      </c>
      <c r="K184" s="29">
        <v>438143.75</v>
      </c>
      <c r="L184" s="10">
        <f t="shared" si="12"/>
        <v>405.24567353407292</v>
      </c>
      <c r="M184" s="10">
        <f t="shared" si="13"/>
        <v>173.59102614896989</v>
      </c>
      <c r="N184" s="11">
        <f t="shared" si="14"/>
        <v>578.83669968304287</v>
      </c>
    </row>
    <row r="185" spans="1:14" ht="15" customHeight="1">
      <c r="A185" s="8" t="s">
        <v>337</v>
      </c>
      <c r="B185" s="9" t="s">
        <v>270</v>
      </c>
      <c r="C185" s="28">
        <v>5332</v>
      </c>
      <c r="D185" s="29">
        <v>1593176.09</v>
      </c>
      <c r="E185" s="29">
        <v>0</v>
      </c>
      <c r="F185" s="29">
        <f t="shared" si="10"/>
        <v>1593176.09</v>
      </c>
      <c r="G185" s="29">
        <v>25328.9</v>
      </c>
      <c r="H185" s="29">
        <v>0</v>
      </c>
      <c r="I185" s="29">
        <v>0</v>
      </c>
      <c r="J185" s="29">
        <f t="shared" si="11"/>
        <v>25328.9</v>
      </c>
      <c r="K185" s="29">
        <v>1003437.9</v>
      </c>
      <c r="L185" s="10">
        <f t="shared" si="12"/>
        <v>303.54557201800452</v>
      </c>
      <c r="M185" s="10">
        <f t="shared" si="13"/>
        <v>188.1916541635409</v>
      </c>
      <c r="N185" s="11">
        <f t="shared" si="14"/>
        <v>491.7372261815454</v>
      </c>
    </row>
    <row r="186" spans="1:14" ht="15" customHeight="1">
      <c r="A186" s="8" t="s">
        <v>453</v>
      </c>
      <c r="B186" s="9" t="s">
        <v>76</v>
      </c>
      <c r="C186" s="28">
        <v>227</v>
      </c>
      <c r="D186" s="29">
        <v>60786.93</v>
      </c>
      <c r="E186" s="29">
        <v>0</v>
      </c>
      <c r="F186" s="29">
        <f t="shared" si="10"/>
        <v>60786.93</v>
      </c>
      <c r="G186" s="29">
        <v>5651.55</v>
      </c>
      <c r="H186" s="29">
        <v>0</v>
      </c>
      <c r="I186" s="29">
        <v>0</v>
      </c>
      <c r="J186" s="29">
        <f t="shared" si="11"/>
        <v>5651.55</v>
      </c>
      <c r="K186" s="29">
        <v>22741.33</v>
      </c>
      <c r="L186" s="10">
        <f t="shared" si="12"/>
        <v>292.68052863436122</v>
      </c>
      <c r="M186" s="10">
        <f t="shared" si="13"/>
        <v>100.1820704845815</v>
      </c>
      <c r="N186" s="11">
        <f t="shared" si="14"/>
        <v>392.86259911894274</v>
      </c>
    </row>
    <row r="187" spans="1:14" ht="15" customHeight="1">
      <c r="A187" s="8" t="s">
        <v>462</v>
      </c>
      <c r="B187" s="9" t="s">
        <v>155</v>
      </c>
      <c r="C187" s="28">
        <v>3209</v>
      </c>
      <c r="D187" s="29">
        <v>1291584.97</v>
      </c>
      <c r="E187" s="29">
        <v>0</v>
      </c>
      <c r="F187" s="29">
        <f t="shared" si="10"/>
        <v>1291584.97</v>
      </c>
      <c r="G187" s="29">
        <v>29842.54</v>
      </c>
      <c r="H187" s="29">
        <v>0</v>
      </c>
      <c r="I187" s="29">
        <v>0</v>
      </c>
      <c r="J187" s="29">
        <f t="shared" si="11"/>
        <v>29842.54</v>
      </c>
      <c r="K187" s="29">
        <v>744394.97</v>
      </c>
      <c r="L187" s="10">
        <f t="shared" si="12"/>
        <v>411.78794328451232</v>
      </c>
      <c r="M187" s="10">
        <f t="shared" si="13"/>
        <v>231.97100966033031</v>
      </c>
      <c r="N187" s="11">
        <f t="shared" si="14"/>
        <v>643.75895294484258</v>
      </c>
    </row>
    <row r="188" spans="1:14" ht="15" customHeight="1">
      <c r="A188" s="8" t="s">
        <v>468</v>
      </c>
      <c r="B188" s="9" t="s">
        <v>270</v>
      </c>
      <c r="C188" s="28">
        <v>5027</v>
      </c>
      <c r="D188" s="29">
        <v>1958818.62</v>
      </c>
      <c r="E188" s="29">
        <v>0</v>
      </c>
      <c r="F188" s="29">
        <f t="shared" si="10"/>
        <v>1958818.62</v>
      </c>
      <c r="G188" s="29">
        <v>2069952.41</v>
      </c>
      <c r="H188" s="29">
        <v>0</v>
      </c>
      <c r="I188" s="29">
        <v>0</v>
      </c>
      <c r="J188" s="29">
        <f t="shared" si="11"/>
        <v>2069952.41</v>
      </c>
      <c r="K188" s="29">
        <v>7256409.8399999999</v>
      </c>
      <c r="L188" s="10">
        <f t="shared" si="12"/>
        <v>801.42650288442417</v>
      </c>
      <c r="M188" s="10">
        <f t="shared" si="13"/>
        <v>1443.4871374577283</v>
      </c>
      <c r="N188" s="11">
        <f t="shared" si="14"/>
        <v>2244.9136403421526</v>
      </c>
    </row>
    <row r="189" spans="1:14" ht="15" customHeight="1">
      <c r="A189" s="8" t="s">
        <v>460</v>
      </c>
      <c r="B189" s="9" t="s">
        <v>270</v>
      </c>
      <c r="C189" s="28">
        <v>2866</v>
      </c>
      <c r="D189" s="29">
        <v>713685.65</v>
      </c>
      <c r="E189" s="29">
        <v>0</v>
      </c>
      <c r="F189" s="29">
        <f t="shared" si="10"/>
        <v>713685.65</v>
      </c>
      <c r="G189" s="29">
        <v>10566.87</v>
      </c>
      <c r="H189" s="29">
        <v>0</v>
      </c>
      <c r="I189" s="29">
        <v>0</v>
      </c>
      <c r="J189" s="29">
        <f t="shared" si="11"/>
        <v>10566.87</v>
      </c>
      <c r="K189" s="29">
        <v>124829.32</v>
      </c>
      <c r="L189" s="10">
        <f t="shared" si="12"/>
        <v>252.70499651081647</v>
      </c>
      <c r="M189" s="10">
        <f t="shared" si="13"/>
        <v>43.555240753663647</v>
      </c>
      <c r="N189" s="11">
        <f t="shared" si="14"/>
        <v>296.26023726448017</v>
      </c>
    </row>
    <row r="190" spans="1:14" ht="15" customHeight="1">
      <c r="A190" s="8" t="s">
        <v>486</v>
      </c>
      <c r="B190" s="9" t="s">
        <v>270</v>
      </c>
      <c r="C190" s="28">
        <v>17230</v>
      </c>
      <c r="D190" s="29">
        <v>4576198.37</v>
      </c>
      <c r="E190" s="29">
        <v>0</v>
      </c>
      <c r="F190" s="29">
        <f t="shared" si="10"/>
        <v>4576198.37</v>
      </c>
      <c r="G190" s="29">
        <v>286831.67</v>
      </c>
      <c r="H190" s="29">
        <v>0</v>
      </c>
      <c r="I190" s="29">
        <v>0</v>
      </c>
      <c r="J190" s="29">
        <f t="shared" si="11"/>
        <v>286831.67</v>
      </c>
      <c r="K190" s="29">
        <v>2545921.09</v>
      </c>
      <c r="L190" s="10">
        <f t="shared" si="12"/>
        <v>282.242022054556</v>
      </c>
      <c r="M190" s="10">
        <f t="shared" si="13"/>
        <v>147.76094544399302</v>
      </c>
      <c r="N190" s="11">
        <f t="shared" si="14"/>
        <v>430.00296749854903</v>
      </c>
    </row>
    <row r="191" spans="1:14" ht="15" customHeight="1">
      <c r="A191" s="8" t="s">
        <v>272</v>
      </c>
      <c r="B191" s="9" t="s">
        <v>270</v>
      </c>
      <c r="C191" s="28">
        <v>624</v>
      </c>
      <c r="D191" s="29">
        <v>204547.35</v>
      </c>
      <c r="E191" s="29">
        <v>0</v>
      </c>
      <c r="F191" s="29">
        <f t="shared" si="10"/>
        <v>204547.35</v>
      </c>
      <c r="G191" s="29">
        <v>3550.61</v>
      </c>
      <c r="H191" s="29">
        <v>0</v>
      </c>
      <c r="I191" s="29">
        <v>0</v>
      </c>
      <c r="J191" s="29">
        <f t="shared" si="11"/>
        <v>3550.61</v>
      </c>
      <c r="K191" s="29">
        <v>38735.760000000002</v>
      </c>
      <c r="L191" s="10">
        <f t="shared" si="12"/>
        <v>333.49032051282052</v>
      </c>
      <c r="M191" s="10">
        <f t="shared" si="13"/>
        <v>62.076538461538462</v>
      </c>
      <c r="N191" s="11">
        <f t="shared" si="14"/>
        <v>395.56685897435898</v>
      </c>
    </row>
    <row r="192" spans="1:14" ht="15" customHeight="1">
      <c r="A192" s="8" t="s">
        <v>602</v>
      </c>
      <c r="B192" s="9" t="s">
        <v>0</v>
      </c>
      <c r="C192" s="28">
        <v>1312</v>
      </c>
      <c r="D192" s="29">
        <v>445787.66</v>
      </c>
      <c r="E192" s="29">
        <v>0</v>
      </c>
      <c r="F192" s="29">
        <f t="shared" si="10"/>
        <v>445787.66</v>
      </c>
      <c r="G192" s="29">
        <v>12478.98</v>
      </c>
      <c r="H192" s="29">
        <v>0</v>
      </c>
      <c r="I192" s="29">
        <v>0</v>
      </c>
      <c r="J192" s="29">
        <f t="shared" si="11"/>
        <v>12478.98</v>
      </c>
      <c r="K192" s="29">
        <v>231187.65</v>
      </c>
      <c r="L192" s="10">
        <f t="shared" si="12"/>
        <v>349.28859756097557</v>
      </c>
      <c r="M192" s="10">
        <f t="shared" si="13"/>
        <v>176.21009908536584</v>
      </c>
      <c r="N192" s="11">
        <f t="shared" si="14"/>
        <v>525.49869664634139</v>
      </c>
    </row>
    <row r="193" spans="1:14" ht="15" customHeight="1">
      <c r="A193" s="8" t="s">
        <v>465</v>
      </c>
      <c r="B193" s="9" t="s">
        <v>155</v>
      </c>
      <c r="C193" s="28">
        <v>3960</v>
      </c>
      <c r="D193" s="29">
        <v>1325225.8899999999</v>
      </c>
      <c r="E193" s="29">
        <v>0</v>
      </c>
      <c r="F193" s="29">
        <f t="shared" si="10"/>
        <v>1325225.8899999999</v>
      </c>
      <c r="G193" s="29">
        <v>28205.360000000001</v>
      </c>
      <c r="H193" s="29">
        <v>0</v>
      </c>
      <c r="I193" s="29">
        <v>0</v>
      </c>
      <c r="J193" s="29">
        <f t="shared" si="11"/>
        <v>28205.360000000001</v>
      </c>
      <c r="K193" s="29">
        <v>686140.14</v>
      </c>
      <c r="L193" s="10">
        <f t="shared" si="12"/>
        <v>341.77556818181819</v>
      </c>
      <c r="M193" s="10">
        <f t="shared" si="13"/>
        <v>173.26771212121213</v>
      </c>
      <c r="N193" s="11">
        <f t="shared" si="14"/>
        <v>515.04328030303031</v>
      </c>
    </row>
    <row r="194" spans="1:14" ht="15" customHeight="1">
      <c r="A194" s="8" t="s">
        <v>46</v>
      </c>
      <c r="B194" s="9" t="s">
        <v>0</v>
      </c>
      <c r="C194" s="28">
        <v>2019</v>
      </c>
      <c r="D194" s="29">
        <v>889715.01</v>
      </c>
      <c r="E194" s="29">
        <v>0</v>
      </c>
      <c r="F194" s="29">
        <f t="shared" si="10"/>
        <v>889715.01</v>
      </c>
      <c r="G194" s="29">
        <v>16820.46</v>
      </c>
      <c r="H194" s="29">
        <v>0</v>
      </c>
      <c r="I194" s="29">
        <v>0</v>
      </c>
      <c r="J194" s="29">
        <f t="shared" si="11"/>
        <v>16820.46</v>
      </c>
      <c r="K194" s="29">
        <v>291976.99</v>
      </c>
      <c r="L194" s="10">
        <f t="shared" si="12"/>
        <v>449.00221396731052</v>
      </c>
      <c r="M194" s="10">
        <f t="shared" si="13"/>
        <v>144.61465577018325</v>
      </c>
      <c r="N194" s="11">
        <f t="shared" si="14"/>
        <v>593.61686973749374</v>
      </c>
    </row>
    <row r="195" spans="1:14" ht="15" customHeight="1">
      <c r="A195" s="8" t="s">
        <v>132</v>
      </c>
      <c r="B195" s="9" t="s">
        <v>98</v>
      </c>
      <c r="C195" s="28">
        <v>115</v>
      </c>
      <c r="D195" s="29">
        <v>37257.33</v>
      </c>
      <c r="E195" s="29">
        <v>0</v>
      </c>
      <c r="F195" s="29">
        <f t="shared" si="10"/>
        <v>37257.33</v>
      </c>
      <c r="G195" s="29">
        <v>0</v>
      </c>
      <c r="H195" s="29">
        <v>0</v>
      </c>
      <c r="I195" s="29">
        <v>0</v>
      </c>
      <c r="J195" s="29">
        <f t="shared" si="11"/>
        <v>0</v>
      </c>
      <c r="K195" s="29">
        <v>11745.38</v>
      </c>
      <c r="L195" s="10">
        <f t="shared" si="12"/>
        <v>323.97678260869566</v>
      </c>
      <c r="M195" s="10">
        <f t="shared" si="13"/>
        <v>102.13373913043478</v>
      </c>
      <c r="N195" s="11">
        <f t="shared" si="14"/>
        <v>426.11052173913043</v>
      </c>
    </row>
    <row r="196" spans="1:14" ht="15" customHeight="1">
      <c r="A196" s="8" t="s">
        <v>173</v>
      </c>
      <c r="B196" s="9" t="s">
        <v>155</v>
      </c>
      <c r="C196" s="28">
        <v>745</v>
      </c>
      <c r="D196" s="29">
        <v>254376.01</v>
      </c>
      <c r="E196" s="29">
        <v>0</v>
      </c>
      <c r="F196" s="29">
        <f t="shared" si="10"/>
        <v>254376.01</v>
      </c>
      <c r="G196" s="29">
        <v>7207.53</v>
      </c>
      <c r="H196" s="29">
        <v>0</v>
      </c>
      <c r="I196" s="29">
        <v>0</v>
      </c>
      <c r="J196" s="29">
        <f t="shared" si="11"/>
        <v>7207.53</v>
      </c>
      <c r="K196" s="29">
        <v>120624.01</v>
      </c>
      <c r="L196" s="10">
        <f t="shared" si="12"/>
        <v>351.11884563758389</v>
      </c>
      <c r="M196" s="10">
        <f t="shared" si="13"/>
        <v>161.91142281879195</v>
      </c>
      <c r="N196" s="11">
        <f t="shared" si="14"/>
        <v>513.03026845637578</v>
      </c>
    </row>
    <row r="197" spans="1:14" ht="15" customHeight="1">
      <c r="A197" s="8" t="s">
        <v>279</v>
      </c>
      <c r="B197" s="9" t="s">
        <v>270</v>
      </c>
      <c r="C197" s="28">
        <v>4700</v>
      </c>
      <c r="D197" s="29">
        <v>1649773.6</v>
      </c>
      <c r="E197" s="29">
        <v>0</v>
      </c>
      <c r="F197" s="29">
        <f t="shared" si="10"/>
        <v>1649773.6</v>
      </c>
      <c r="G197" s="29">
        <v>85625.85</v>
      </c>
      <c r="H197" s="29">
        <v>0</v>
      </c>
      <c r="I197" s="29">
        <v>0</v>
      </c>
      <c r="J197" s="29">
        <f t="shared" si="11"/>
        <v>85625.85</v>
      </c>
      <c r="K197" s="29">
        <v>893283.66</v>
      </c>
      <c r="L197" s="10">
        <f t="shared" si="12"/>
        <v>369.23392553191491</v>
      </c>
      <c r="M197" s="10">
        <f t="shared" si="13"/>
        <v>190.06035319148936</v>
      </c>
      <c r="N197" s="11">
        <f t="shared" si="14"/>
        <v>559.29427872340432</v>
      </c>
    </row>
    <row r="198" spans="1:14" ht="15" customHeight="1">
      <c r="A198" s="8" t="s">
        <v>333</v>
      </c>
      <c r="B198" s="9" t="s">
        <v>155</v>
      </c>
      <c r="C198" s="28">
        <v>7183</v>
      </c>
      <c r="D198" s="29">
        <v>2498099.7999999998</v>
      </c>
      <c r="E198" s="29">
        <v>0</v>
      </c>
      <c r="F198" s="29">
        <f t="shared" si="10"/>
        <v>2498099.7999999998</v>
      </c>
      <c r="G198" s="29">
        <v>44184.44</v>
      </c>
      <c r="H198" s="29">
        <v>0</v>
      </c>
      <c r="I198" s="29">
        <v>0</v>
      </c>
      <c r="J198" s="29">
        <f t="shared" si="11"/>
        <v>44184.44</v>
      </c>
      <c r="K198" s="29">
        <v>1386656.32</v>
      </c>
      <c r="L198" s="10">
        <f t="shared" si="12"/>
        <v>353.93070304886533</v>
      </c>
      <c r="M198" s="10">
        <f t="shared" si="13"/>
        <v>193.04696087985522</v>
      </c>
      <c r="N198" s="11">
        <f t="shared" si="14"/>
        <v>546.97766392872052</v>
      </c>
    </row>
    <row r="199" spans="1:14" ht="15" customHeight="1">
      <c r="A199" s="8" t="s">
        <v>388</v>
      </c>
      <c r="B199" s="9" t="s">
        <v>0</v>
      </c>
      <c r="C199" s="28">
        <v>8121</v>
      </c>
      <c r="D199" s="29">
        <v>1347984.01</v>
      </c>
      <c r="E199" s="29">
        <v>0</v>
      </c>
      <c r="F199" s="29">
        <f t="shared" si="10"/>
        <v>1347984.01</v>
      </c>
      <c r="G199" s="29">
        <v>16168.75</v>
      </c>
      <c r="H199" s="29">
        <v>0</v>
      </c>
      <c r="I199" s="29">
        <v>0</v>
      </c>
      <c r="J199" s="29">
        <f t="shared" si="11"/>
        <v>16168.75</v>
      </c>
      <c r="K199" s="29">
        <v>1128091.52</v>
      </c>
      <c r="L199" s="10">
        <f t="shared" si="12"/>
        <v>167.97842137667774</v>
      </c>
      <c r="M199" s="10">
        <f t="shared" si="13"/>
        <v>138.9104198990272</v>
      </c>
      <c r="N199" s="11">
        <f t="shared" si="14"/>
        <v>306.88884127570498</v>
      </c>
    </row>
    <row r="200" spans="1:14" ht="15" customHeight="1">
      <c r="A200" s="8" t="s">
        <v>351</v>
      </c>
      <c r="B200" s="9" t="s">
        <v>0</v>
      </c>
      <c r="C200" s="28">
        <v>5667</v>
      </c>
      <c r="D200" s="29">
        <v>1835239.78</v>
      </c>
      <c r="E200" s="29">
        <v>0</v>
      </c>
      <c r="F200" s="29">
        <f t="shared" si="10"/>
        <v>1835239.78</v>
      </c>
      <c r="G200" s="29">
        <v>84826.17</v>
      </c>
      <c r="H200" s="29">
        <v>0</v>
      </c>
      <c r="I200" s="29">
        <v>0</v>
      </c>
      <c r="J200" s="29">
        <f t="shared" si="11"/>
        <v>84826.17</v>
      </c>
      <c r="K200" s="29">
        <v>553602</v>
      </c>
      <c r="L200" s="10">
        <f t="shared" si="12"/>
        <v>338.81523733898007</v>
      </c>
      <c r="M200" s="10">
        <f t="shared" si="13"/>
        <v>97.688724192694551</v>
      </c>
      <c r="N200" s="11">
        <f t="shared" si="14"/>
        <v>436.50396153167463</v>
      </c>
    </row>
    <row r="201" spans="1:14" ht="15" customHeight="1">
      <c r="A201" s="8" t="s">
        <v>440</v>
      </c>
      <c r="B201" s="9" t="s">
        <v>223</v>
      </c>
      <c r="C201" s="28">
        <v>87493</v>
      </c>
      <c r="D201" s="29">
        <v>37113344.390000001</v>
      </c>
      <c r="E201" s="29">
        <v>1260621.99</v>
      </c>
      <c r="F201" s="29">
        <f t="shared" si="10"/>
        <v>35852722.399999999</v>
      </c>
      <c r="G201" s="29">
        <v>3133100.01</v>
      </c>
      <c r="H201" s="29">
        <v>1766678.51</v>
      </c>
      <c r="I201" s="29">
        <v>468586.51</v>
      </c>
      <c r="J201" s="29">
        <f t="shared" si="11"/>
        <v>897834.98999999976</v>
      </c>
      <c r="K201" s="29">
        <v>7076245.1900000004</v>
      </c>
      <c r="L201" s="10">
        <f t="shared" si="12"/>
        <v>420.03997336929814</v>
      </c>
      <c r="M201" s="10">
        <f t="shared" si="13"/>
        <v>80.877843827506211</v>
      </c>
      <c r="N201" s="11">
        <f t="shared" si="14"/>
        <v>500.91781719680432</v>
      </c>
    </row>
    <row r="202" spans="1:14" ht="15" customHeight="1">
      <c r="A202" s="8" t="s">
        <v>603</v>
      </c>
      <c r="B202" s="9" t="s">
        <v>155</v>
      </c>
      <c r="C202" s="28">
        <v>902</v>
      </c>
      <c r="D202" s="29">
        <v>435386.83</v>
      </c>
      <c r="E202" s="29">
        <v>0</v>
      </c>
      <c r="F202" s="29">
        <f t="shared" ref="F202:F265" si="15">D202-E202</f>
        <v>435386.83</v>
      </c>
      <c r="G202" s="29">
        <v>27212.17</v>
      </c>
      <c r="H202" s="29">
        <v>0</v>
      </c>
      <c r="I202" s="29">
        <v>0</v>
      </c>
      <c r="J202" s="29">
        <f t="shared" ref="J202:J265" si="16">G202-H202-I202</f>
        <v>27212.17</v>
      </c>
      <c r="K202" s="29">
        <v>166018.53</v>
      </c>
      <c r="L202" s="10">
        <f t="shared" ref="L202:L265" si="17">(F202+J202)/C202</f>
        <v>512.85920177383593</v>
      </c>
      <c r="M202" s="10">
        <f t="shared" ref="M202:M265" si="18">K202/C202</f>
        <v>184.05601995565411</v>
      </c>
      <c r="N202" s="11">
        <f t="shared" ref="N202:N265" si="19">(F202+J202+K202)/C202</f>
        <v>696.9152217294901</v>
      </c>
    </row>
    <row r="203" spans="1:14" ht="15" customHeight="1">
      <c r="A203" s="8" t="s">
        <v>177</v>
      </c>
      <c r="B203" s="9" t="s">
        <v>155</v>
      </c>
      <c r="C203" s="28">
        <v>1397</v>
      </c>
      <c r="D203" s="29">
        <v>421772.34</v>
      </c>
      <c r="E203" s="29">
        <v>0</v>
      </c>
      <c r="F203" s="29">
        <f t="shared" si="15"/>
        <v>421772.34</v>
      </c>
      <c r="G203" s="29">
        <v>11658.85</v>
      </c>
      <c r="H203" s="29">
        <v>0</v>
      </c>
      <c r="I203" s="29">
        <v>0</v>
      </c>
      <c r="J203" s="29">
        <f t="shared" si="16"/>
        <v>11658.85</v>
      </c>
      <c r="K203" s="29">
        <v>581156.19999999995</v>
      </c>
      <c r="L203" s="10">
        <f t="shared" si="17"/>
        <v>310.25854688618466</v>
      </c>
      <c r="M203" s="10">
        <f t="shared" si="18"/>
        <v>416.00300644237649</v>
      </c>
      <c r="N203" s="11">
        <f t="shared" si="19"/>
        <v>726.26155332856115</v>
      </c>
    </row>
    <row r="204" spans="1:14" ht="15" customHeight="1">
      <c r="A204" s="8" t="s">
        <v>555</v>
      </c>
      <c r="B204" s="9" t="s">
        <v>0</v>
      </c>
      <c r="C204" s="28">
        <v>1254</v>
      </c>
      <c r="D204" s="29">
        <v>360675.86</v>
      </c>
      <c r="E204" s="29">
        <v>0</v>
      </c>
      <c r="F204" s="29">
        <f t="shared" si="15"/>
        <v>360675.86</v>
      </c>
      <c r="G204" s="29">
        <v>10848.47</v>
      </c>
      <c r="H204" s="29">
        <v>0</v>
      </c>
      <c r="I204" s="29">
        <v>0</v>
      </c>
      <c r="J204" s="29">
        <f t="shared" si="16"/>
        <v>10848.47</v>
      </c>
      <c r="K204" s="29">
        <v>120199.23</v>
      </c>
      <c r="L204" s="10">
        <f t="shared" si="17"/>
        <v>296.27139553429026</v>
      </c>
      <c r="M204" s="10">
        <f t="shared" si="18"/>
        <v>95.852655502392338</v>
      </c>
      <c r="N204" s="11">
        <f t="shared" si="19"/>
        <v>392.12405103668254</v>
      </c>
    </row>
    <row r="205" spans="1:14" ht="15" customHeight="1">
      <c r="A205" s="8" t="s">
        <v>131</v>
      </c>
      <c r="B205" s="9" t="s">
        <v>98</v>
      </c>
      <c r="C205" s="28">
        <v>1511</v>
      </c>
      <c r="D205" s="29">
        <v>485174.29</v>
      </c>
      <c r="E205" s="29">
        <v>0</v>
      </c>
      <c r="F205" s="29">
        <f t="shared" si="15"/>
        <v>485174.29</v>
      </c>
      <c r="G205" s="29">
        <v>15187.59</v>
      </c>
      <c r="H205" s="29">
        <v>0</v>
      </c>
      <c r="I205" s="29">
        <v>0</v>
      </c>
      <c r="J205" s="29">
        <f t="shared" si="16"/>
        <v>15187.59</v>
      </c>
      <c r="K205" s="29">
        <v>138056.88</v>
      </c>
      <c r="L205" s="10">
        <f t="shared" si="17"/>
        <v>331.14618133686298</v>
      </c>
      <c r="M205" s="10">
        <f t="shared" si="18"/>
        <v>91.367888815354078</v>
      </c>
      <c r="N205" s="11">
        <f t="shared" si="19"/>
        <v>422.51407015221707</v>
      </c>
    </row>
    <row r="206" spans="1:14" ht="15" customHeight="1">
      <c r="A206" s="8" t="s">
        <v>92</v>
      </c>
      <c r="B206" s="9" t="s">
        <v>76</v>
      </c>
      <c r="C206" s="28">
        <v>2229</v>
      </c>
      <c r="D206" s="29">
        <v>757856</v>
      </c>
      <c r="E206" s="29">
        <v>0</v>
      </c>
      <c r="F206" s="29">
        <f t="shared" si="15"/>
        <v>757856</v>
      </c>
      <c r="G206" s="29">
        <v>27607.74</v>
      </c>
      <c r="H206" s="29">
        <v>0</v>
      </c>
      <c r="I206" s="29">
        <v>0</v>
      </c>
      <c r="J206" s="29">
        <f t="shared" si="16"/>
        <v>27607.74</v>
      </c>
      <c r="K206" s="29">
        <v>122595.43</v>
      </c>
      <c r="L206" s="10">
        <f t="shared" si="17"/>
        <v>352.38391206819199</v>
      </c>
      <c r="M206" s="10">
        <f t="shared" si="18"/>
        <v>55.000192911619557</v>
      </c>
      <c r="N206" s="11">
        <f t="shared" si="19"/>
        <v>407.38410497981153</v>
      </c>
    </row>
    <row r="207" spans="1:14" ht="15" customHeight="1">
      <c r="A207" s="8" t="s">
        <v>379</v>
      </c>
      <c r="B207" s="9" t="s">
        <v>0</v>
      </c>
      <c r="C207" s="28">
        <v>16026</v>
      </c>
      <c r="D207" s="29">
        <v>3608149.99</v>
      </c>
      <c r="E207" s="29">
        <v>0</v>
      </c>
      <c r="F207" s="29">
        <f t="shared" si="15"/>
        <v>3608149.99</v>
      </c>
      <c r="G207" s="29">
        <v>340107.91</v>
      </c>
      <c r="H207" s="29">
        <v>0</v>
      </c>
      <c r="I207" s="29">
        <v>0</v>
      </c>
      <c r="J207" s="29">
        <f t="shared" si="16"/>
        <v>340107.91</v>
      </c>
      <c r="K207" s="29">
        <v>1768433.5</v>
      </c>
      <c r="L207" s="10">
        <f t="shared" si="17"/>
        <v>246.36577436665422</v>
      </c>
      <c r="M207" s="10">
        <f t="shared" si="18"/>
        <v>110.34777860975915</v>
      </c>
      <c r="N207" s="11">
        <f t="shared" si="19"/>
        <v>356.71355297641333</v>
      </c>
    </row>
    <row r="208" spans="1:14" ht="15" customHeight="1">
      <c r="A208" s="8" t="s">
        <v>45</v>
      </c>
      <c r="B208" s="9" t="s">
        <v>0</v>
      </c>
      <c r="C208" s="28">
        <v>3537</v>
      </c>
      <c r="D208" s="29">
        <v>815773.09</v>
      </c>
      <c r="E208" s="29">
        <v>0</v>
      </c>
      <c r="F208" s="29">
        <f t="shared" si="15"/>
        <v>815773.09</v>
      </c>
      <c r="G208" s="29">
        <v>10251.42</v>
      </c>
      <c r="H208" s="29">
        <v>0</v>
      </c>
      <c r="I208" s="29">
        <v>0</v>
      </c>
      <c r="J208" s="29">
        <f t="shared" si="16"/>
        <v>10251.42</v>
      </c>
      <c r="K208" s="29">
        <v>324444.46999999997</v>
      </c>
      <c r="L208" s="10">
        <f t="shared" si="17"/>
        <v>233.53817076618603</v>
      </c>
      <c r="M208" s="10">
        <f t="shared" si="18"/>
        <v>91.728716426350005</v>
      </c>
      <c r="N208" s="11">
        <f t="shared" si="19"/>
        <v>325.26688719253605</v>
      </c>
    </row>
    <row r="209" spans="1:14" ht="15" customHeight="1">
      <c r="A209" s="8" t="s">
        <v>40</v>
      </c>
      <c r="B209" s="9" t="s">
        <v>0</v>
      </c>
      <c r="C209" s="28">
        <v>2042</v>
      </c>
      <c r="D209" s="29">
        <v>436122.54</v>
      </c>
      <c r="E209" s="29">
        <v>0</v>
      </c>
      <c r="F209" s="29">
        <f t="shared" si="15"/>
        <v>436122.54</v>
      </c>
      <c r="G209" s="29">
        <v>6951.47</v>
      </c>
      <c r="H209" s="29">
        <v>0</v>
      </c>
      <c r="I209" s="29">
        <v>0</v>
      </c>
      <c r="J209" s="29">
        <f t="shared" si="16"/>
        <v>6951.47</v>
      </c>
      <c r="K209" s="29">
        <v>204938.07</v>
      </c>
      <c r="L209" s="10">
        <f t="shared" si="17"/>
        <v>216.98041625857002</v>
      </c>
      <c r="M209" s="10">
        <f t="shared" si="18"/>
        <v>100.36144466209599</v>
      </c>
      <c r="N209" s="11">
        <f t="shared" si="19"/>
        <v>317.34186092066597</v>
      </c>
    </row>
    <row r="210" spans="1:14" ht="15" customHeight="1">
      <c r="A210" s="8" t="s">
        <v>396</v>
      </c>
      <c r="B210" s="9" t="s">
        <v>230</v>
      </c>
      <c r="C210" s="28">
        <v>24309</v>
      </c>
      <c r="D210" s="29">
        <v>10029133.76</v>
      </c>
      <c r="E210" s="29">
        <v>0</v>
      </c>
      <c r="F210" s="29">
        <f t="shared" si="15"/>
        <v>10029133.76</v>
      </c>
      <c r="G210" s="29">
        <v>458779.85</v>
      </c>
      <c r="H210" s="29">
        <v>0</v>
      </c>
      <c r="I210" s="29">
        <v>0</v>
      </c>
      <c r="J210" s="29">
        <f t="shared" si="16"/>
        <v>458779.85</v>
      </c>
      <c r="K210" s="29">
        <v>5933787.3600000003</v>
      </c>
      <c r="L210" s="10">
        <f t="shared" si="17"/>
        <v>431.44158994611047</v>
      </c>
      <c r="M210" s="10">
        <f t="shared" si="18"/>
        <v>244.09837344193511</v>
      </c>
      <c r="N210" s="11">
        <f t="shared" si="19"/>
        <v>675.53996338804552</v>
      </c>
    </row>
    <row r="211" spans="1:14" ht="15" customHeight="1">
      <c r="A211" s="8" t="s">
        <v>262</v>
      </c>
      <c r="B211" s="9" t="s">
        <v>230</v>
      </c>
      <c r="C211" s="28">
        <v>3488</v>
      </c>
      <c r="D211" s="29">
        <v>1309021.83</v>
      </c>
      <c r="E211" s="29">
        <v>0</v>
      </c>
      <c r="F211" s="29">
        <f t="shared" si="15"/>
        <v>1309021.83</v>
      </c>
      <c r="G211" s="29">
        <v>157191.07</v>
      </c>
      <c r="H211" s="29">
        <v>0</v>
      </c>
      <c r="I211" s="29">
        <v>0</v>
      </c>
      <c r="J211" s="29">
        <f t="shared" si="16"/>
        <v>157191.07</v>
      </c>
      <c r="K211" s="29">
        <v>967596.66</v>
      </c>
      <c r="L211" s="10">
        <f t="shared" si="17"/>
        <v>420.35920298165144</v>
      </c>
      <c r="M211" s="10">
        <f t="shared" si="18"/>
        <v>277.40729931192664</v>
      </c>
      <c r="N211" s="11">
        <f t="shared" si="19"/>
        <v>697.76650229357801</v>
      </c>
    </row>
    <row r="212" spans="1:14" ht="15" customHeight="1">
      <c r="A212" s="8" t="s">
        <v>43</v>
      </c>
      <c r="B212" s="9" t="s">
        <v>0</v>
      </c>
      <c r="C212" s="28">
        <v>1291</v>
      </c>
      <c r="D212" s="29">
        <v>589757.64</v>
      </c>
      <c r="E212" s="29">
        <v>0</v>
      </c>
      <c r="F212" s="29">
        <f t="shared" si="15"/>
        <v>589757.64</v>
      </c>
      <c r="G212" s="29">
        <v>6418.13</v>
      </c>
      <c r="H212" s="29">
        <v>0</v>
      </c>
      <c r="I212" s="29">
        <v>0</v>
      </c>
      <c r="J212" s="29">
        <f t="shared" si="16"/>
        <v>6418.13</v>
      </c>
      <c r="K212" s="29">
        <v>62493.919999999998</v>
      </c>
      <c r="L212" s="10">
        <f t="shared" si="17"/>
        <v>461.7937800154919</v>
      </c>
      <c r="M212" s="10">
        <f t="shared" si="18"/>
        <v>48.407374128582489</v>
      </c>
      <c r="N212" s="11">
        <f t="shared" si="19"/>
        <v>510.20115414407439</v>
      </c>
    </row>
    <row r="213" spans="1:14" ht="15" customHeight="1">
      <c r="A213" s="8" t="s">
        <v>604</v>
      </c>
      <c r="B213" s="9" t="s">
        <v>230</v>
      </c>
      <c r="C213" s="28">
        <v>1320</v>
      </c>
      <c r="D213" s="29">
        <v>534350.43999999994</v>
      </c>
      <c r="E213" s="29">
        <v>0</v>
      </c>
      <c r="F213" s="29">
        <f t="shared" si="15"/>
        <v>534350.43999999994</v>
      </c>
      <c r="G213" s="29">
        <v>4452.1099999999997</v>
      </c>
      <c r="H213" s="29">
        <v>0</v>
      </c>
      <c r="I213" s="29">
        <v>0</v>
      </c>
      <c r="J213" s="29">
        <f t="shared" si="16"/>
        <v>4452.1099999999997</v>
      </c>
      <c r="K213" s="29">
        <v>399704.85</v>
      </c>
      <c r="L213" s="10">
        <f t="shared" si="17"/>
        <v>408.18374999999997</v>
      </c>
      <c r="M213" s="10">
        <f t="shared" si="18"/>
        <v>302.80670454545452</v>
      </c>
      <c r="N213" s="11">
        <f t="shared" si="19"/>
        <v>710.99045454545444</v>
      </c>
    </row>
    <row r="214" spans="1:14" ht="15" customHeight="1">
      <c r="A214" s="8" t="s">
        <v>257</v>
      </c>
      <c r="B214" s="9" t="s">
        <v>230</v>
      </c>
      <c r="C214" s="28">
        <v>3814</v>
      </c>
      <c r="D214" s="29">
        <v>1301284.43</v>
      </c>
      <c r="E214" s="29">
        <v>0</v>
      </c>
      <c r="F214" s="29">
        <f t="shared" si="15"/>
        <v>1301284.43</v>
      </c>
      <c r="G214" s="29">
        <v>6589.87</v>
      </c>
      <c r="H214" s="29">
        <v>0</v>
      </c>
      <c r="I214" s="29">
        <v>0</v>
      </c>
      <c r="J214" s="29">
        <f t="shared" si="16"/>
        <v>6589.87</v>
      </c>
      <c r="K214" s="29">
        <v>964413.83</v>
      </c>
      <c r="L214" s="10">
        <f t="shared" si="17"/>
        <v>342.91407970634503</v>
      </c>
      <c r="M214" s="10">
        <f t="shared" si="18"/>
        <v>252.86151809124277</v>
      </c>
      <c r="N214" s="11">
        <f t="shared" si="19"/>
        <v>595.77559779758781</v>
      </c>
    </row>
    <row r="215" spans="1:14" ht="15" customHeight="1">
      <c r="A215" s="8" t="s">
        <v>519</v>
      </c>
      <c r="B215" s="9" t="s">
        <v>223</v>
      </c>
      <c r="C215" s="28">
        <v>23497</v>
      </c>
      <c r="D215" s="29">
        <v>11418861.24</v>
      </c>
      <c r="E215" s="29">
        <v>0</v>
      </c>
      <c r="F215" s="29">
        <f t="shared" si="15"/>
        <v>11418861.24</v>
      </c>
      <c r="G215" s="29">
        <v>222924.77</v>
      </c>
      <c r="H215" s="29">
        <v>0</v>
      </c>
      <c r="I215" s="29">
        <v>0</v>
      </c>
      <c r="J215" s="29">
        <f t="shared" si="16"/>
        <v>222924.77</v>
      </c>
      <c r="K215" s="29">
        <v>7626193.9199999999</v>
      </c>
      <c r="L215" s="10">
        <f t="shared" si="17"/>
        <v>495.45839937013233</v>
      </c>
      <c r="M215" s="10">
        <f t="shared" si="18"/>
        <v>324.56032344554626</v>
      </c>
      <c r="N215" s="11">
        <f t="shared" si="19"/>
        <v>820.01872281567853</v>
      </c>
    </row>
    <row r="216" spans="1:14" ht="15" customHeight="1">
      <c r="A216" s="8" t="s">
        <v>605</v>
      </c>
      <c r="B216" s="9" t="s">
        <v>199</v>
      </c>
      <c r="C216" s="28">
        <v>380</v>
      </c>
      <c r="D216" s="29">
        <v>114812.13</v>
      </c>
      <c r="E216" s="29">
        <v>0</v>
      </c>
      <c r="F216" s="29">
        <f t="shared" si="15"/>
        <v>114812.13</v>
      </c>
      <c r="G216" s="29">
        <v>3187.13</v>
      </c>
      <c r="H216" s="29">
        <v>0</v>
      </c>
      <c r="I216" s="29">
        <v>0</v>
      </c>
      <c r="J216" s="29">
        <f t="shared" si="16"/>
        <v>3187.13</v>
      </c>
      <c r="K216" s="29">
        <v>180840.29</v>
      </c>
      <c r="L216" s="10">
        <f t="shared" si="17"/>
        <v>310.52436842105266</v>
      </c>
      <c r="M216" s="10">
        <f t="shared" si="18"/>
        <v>475.89550000000003</v>
      </c>
      <c r="N216" s="11">
        <f t="shared" si="19"/>
        <v>786.4198684210528</v>
      </c>
    </row>
    <row r="217" spans="1:14" ht="15" customHeight="1">
      <c r="A217" s="8" t="s">
        <v>438</v>
      </c>
      <c r="B217" s="9" t="s">
        <v>199</v>
      </c>
      <c r="C217" s="28">
        <v>319515</v>
      </c>
      <c r="D217" s="29">
        <v>111027938.87</v>
      </c>
      <c r="E217" s="29">
        <v>6408750.4299999997</v>
      </c>
      <c r="F217" s="29">
        <f t="shared" si="15"/>
        <v>104619188.44</v>
      </c>
      <c r="G217" s="29">
        <v>12250854.210000001</v>
      </c>
      <c r="H217" s="29">
        <v>4827224.0999999996</v>
      </c>
      <c r="I217" s="29">
        <v>1015864.92</v>
      </c>
      <c r="J217" s="29">
        <f t="shared" si="16"/>
        <v>6407765.1900000013</v>
      </c>
      <c r="K217" s="29">
        <v>30793677.109999999</v>
      </c>
      <c r="L217" s="10">
        <f t="shared" si="17"/>
        <v>347.48588839334616</v>
      </c>
      <c r="M217" s="10">
        <f t="shared" si="18"/>
        <v>96.376311315587685</v>
      </c>
      <c r="N217" s="11">
        <f t="shared" si="19"/>
        <v>443.86219970893387</v>
      </c>
    </row>
    <row r="218" spans="1:14" ht="15" customHeight="1">
      <c r="A218" s="8" t="s">
        <v>606</v>
      </c>
      <c r="B218" s="9" t="s">
        <v>270</v>
      </c>
      <c r="C218" s="28">
        <v>30714</v>
      </c>
      <c r="D218" s="29">
        <v>8954561.5299999993</v>
      </c>
      <c r="E218" s="29">
        <v>0</v>
      </c>
      <c r="F218" s="29">
        <f t="shared" si="15"/>
        <v>8954561.5299999993</v>
      </c>
      <c r="G218" s="29">
        <v>102028.76</v>
      </c>
      <c r="H218" s="29">
        <v>0</v>
      </c>
      <c r="I218" s="29">
        <v>0</v>
      </c>
      <c r="J218" s="29">
        <f t="shared" si="16"/>
        <v>102028.76</v>
      </c>
      <c r="K218" s="29">
        <v>4561998.01</v>
      </c>
      <c r="L218" s="10">
        <f t="shared" si="17"/>
        <v>294.86847333463567</v>
      </c>
      <c r="M218" s="10">
        <f t="shared" si="18"/>
        <v>148.53154945627401</v>
      </c>
      <c r="N218" s="11">
        <f t="shared" si="19"/>
        <v>443.40002279090965</v>
      </c>
    </row>
    <row r="219" spans="1:14" ht="15" customHeight="1">
      <c r="A219" s="8" t="s">
        <v>607</v>
      </c>
      <c r="B219" s="9" t="s">
        <v>270</v>
      </c>
      <c r="C219" s="28">
        <v>4720</v>
      </c>
      <c r="D219" s="29">
        <v>1230344.3700000001</v>
      </c>
      <c r="E219" s="29">
        <v>0</v>
      </c>
      <c r="F219" s="29">
        <f t="shared" si="15"/>
        <v>1230344.3700000001</v>
      </c>
      <c r="G219" s="29">
        <v>13227.69</v>
      </c>
      <c r="H219" s="29">
        <v>0</v>
      </c>
      <c r="I219" s="29">
        <v>0</v>
      </c>
      <c r="J219" s="29">
        <f t="shared" si="16"/>
        <v>13227.69</v>
      </c>
      <c r="K219" s="29">
        <v>519824.02</v>
      </c>
      <c r="L219" s="10">
        <f t="shared" si="17"/>
        <v>263.46865677966105</v>
      </c>
      <c r="M219" s="10">
        <f t="shared" si="18"/>
        <v>110.13220762711865</v>
      </c>
      <c r="N219" s="11">
        <f t="shared" si="19"/>
        <v>373.60086440677969</v>
      </c>
    </row>
    <row r="220" spans="1:14" ht="15" customHeight="1">
      <c r="A220" s="8" t="s">
        <v>278</v>
      </c>
      <c r="B220" s="9" t="s">
        <v>270</v>
      </c>
      <c r="C220" s="28">
        <v>3984</v>
      </c>
      <c r="D220" s="29">
        <v>1228215.83</v>
      </c>
      <c r="E220" s="29">
        <v>0</v>
      </c>
      <c r="F220" s="29">
        <f t="shared" si="15"/>
        <v>1228215.83</v>
      </c>
      <c r="G220" s="29">
        <v>9228.0400000000009</v>
      </c>
      <c r="H220" s="29">
        <v>0</v>
      </c>
      <c r="I220" s="29">
        <v>0</v>
      </c>
      <c r="J220" s="29">
        <f t="shared" si="16"/>
        <v>9228.0400000000009</v>
      </c>
      <c r="K220" s="29">
        <v>175940.99</v>
      </c>
      <c r="L220" s="10">
        <f t="shared" si="17"/>
        <v>310.60338102409639</v>
      </c>
      <c r="M220" s="10">
        <f t="shared" si="18"/>
        <v>44.16189508032128</v>
      </c>
      <c r="N220" s="11">
        <f t="shared" si="19"/>
        <v>354.76527610441769</v>
      </c>
    </row>
    <row r="221" spans="1:14" ht="15" customHeight="1">
      <c r="A221" s="8" t="s">
        <v>95</v>
      </c>
      <c r="B221" s="9" t="s">
        <v>76</v>
      </c>
      <c r="C221" s="28">
        <v>4636</v>
      </c>
      <c r="D221" s="29">
        <v>1528765.26</v>
      </c>
      <c r="E221" s="29">
        <v>0</v>
      </c>
      <c r="F221" s="29">
        <f t="shared" si="15"/>
        <v>1528765.26</v>
      </c>
      <c r="G221" s="29">
        <v>53336.15</v>
      </c>
      <c r="H221" s="29">
        <v>0</v>
      </c>
      <c r="I221" s="29">
        <v>0</v>
      </c>
      <c r="J221" s="29">
        <f t="shared" si="16"/>
        <v>53336.15</v>
      </c>
      <c r="K221" s="29">
        <v>713129.79</v>
      </c>
      <c r="L221" s="10">
        <f t="shared" si="17"/>
        <v>341.26432484900772</v>
      </c>
      <c r="M221" s="10">
        <f t="shared" si="18"/>
        <v>153.82437230371011</v>
      </c>
      <c r="N221" s="11">
        <f t="shared" si="19"/>
        <v>495.08869715271788</v>
      </c>
    </row>
    <row r="222" spans="1:14" ht="15" customHeight="1">
      <c r="A222" s="8" t="s">
        <v>608</v>
      </c>
      <c r="B222" s="9" t="s">
        <v>76</v>
      </c>
      <c r="C222" s="28">
        <v>302</v>
      </c>
      <c r="D222" s="29">
        <v>61502.71</v>
      </c>
      <c r="E222" s="29">
        <v>0</v>
      </c>
      <c r="F222" s="29">
        <f t="shared" si="15"/>
        <v>61502.71</v>
      </c>
      <c r="G222" s="29">
        <v>2784.63</v>
      </c>
      <c r="H222" s="29">
        <v>0</v>
      </c>
      <c r="I222" s="29">
        <v>0</v>
      </c>
      <c r="J222" s="29">
        <f t="shared" si="16"/>
        <v>2784.63</v>
      </c>
      <c r="K222" s="29">
        <v>28876.52</v>
      </c>
      <c r="L222" s="10">
        <f t="shared" si="17"/>
        <v>212.87198675496688</v>
      </c>
      <c r="M222" s="10">
        <f t="shared" si="18"/>
        <v>95.61761589403973</v>
      </c>
      <c r="N222" s="11">
        <f t="shared" si="19"/>
        <v>308.4896026490066</v>
      </c>
    </row>
    <row r="223" spans="1:14" ht="15" customHeight="1">
      <c r="A223" s="8" t="s">
        <v>250</v>
      </c>
      <c r="B223" s="9" t="s">
        <v>230</v>
      </c>
      <c r="C223" s="28">
        <v>2986</v>
      </c>
      <c r="D223" s="29">
        <v>1133878.08</v>
      </c>
      <c r="E223" s="29">
        <v>0</v>
      </c>
      <c r="F223" s="29">
        <f t="shared" si="15"/>
        <v>1133878.08</v>
      </c>
      <c r="G223" s="29">
        <v>8331.94</v>
      </c>
      <c r="H223" s="29">
        <v>0</v>
      </c>
      <c r="I223" s="29">
        <v>0</v>
      </c>
      <c r="J223" s="29">
        <f t="shared" si="16"/>
        <v>8331.94</v>
      </c>
      <c r="K223" s="29">
        <v>236977.27</v>
      </c>
      <c r="L223" s="10">
        <f t="shared" si="17"/>
        <v>382.52177494976559</v>
      </c>
      <c r="M223" s="10">
        <f t="shared" si="18"/>
        <v>79.362782987273945</v>
      </c>
      <c r="N223" s="11">
        <f t="shared" si="19"/>
        <v>461.88455793703952</v>
      </c>
    </row>
    <row r="224" spans="1:14" ht="15" customHeight="1">
      <c r="A224" s="8" t="s">
        <v>42</v>
      </c>
      <c r="B224" s="9" t="s">
        <v>0</v>
      </c>
      <c r="C224" s="28">
        <v>994</v>
      </c>
      <c r="D224" s="29">
        <v>140523.68</v>
      </c>
      <c r="E224" s="29">
        <v>0</v>
      </c>
      <c r="F224" s="29">
        <f t="shared" si="15"/>
        <v>140523.68</v>
      </c>
      <c r="G224" s="29">
        <v>4907.26</v>
      </c>
      <c r="H224" s="29">
        <v>0</v>
      </c>
      <c r="I224" s="29">
        <v>0</v>
      </c>
      <c r="J224" s="29">
        <f t="shared" si="16"/>
        <v>4907.26</v>
      </c>
      <c r="K224" s="29">
        <v>157534.65</v>
      </c>
      <c r="L224" s="10">
        <f t="shared" si="17"/>
        <v>146.30879275653925</v>
      </c>
      <c r="M224" s="10">
        <f t="shared" si="18"/>
        <v>158.48556338028169</v>
      </c>
      <c r="N224" s="11">
        <f t="shared" si="19"/>
        <v>304.79435613682091</v>
      </c>
    </row>
    <row r="225" spans="1:14" ht="15" customHeight="1">
      <c r="A225" s="8" t="s">
        <v>249</v>
      </c>
      <c r="B225" s="9" t="s">
        <v>230</v>
      </c>
      <c r="C225" s="28">
        <v>1353</v>
      </c>
      <c r="D225" s="29">
        <v>307286.09000000003</v>
      </c>
      <c r="E225" s="29">
        <v>0</v>
      </c>
      <c r="F225" s="29">
        <f t="shared" si="15"/>
        <v>307286.09000000003</v>
      </c>
      <c r="G225" s="29">
        <v>4439.3</v>
      </c>
      <c r="H225" s="29">
        <v>0</v>
      </c>
      <c r="I225" s="29">
        <v>0</v>
      </c>
      <c r="J225" s="29">
        <f t="shared" si="16"/>
        <v>4439.3</v>
      </c>
      <c r="K225" s="29">
        <v>113347.59</v>
      </c>
      <c r="L225" s="10">
        <f t="shared" si="17"/>
        <v>230.39570583887658</v>
      </c>
      <c r="M225" s="10">
        <f t="shared" si="18"/>
        <v>83.775011086474493</v>
      </c>
      <c r="N225" s="11">
        <f t="shared" si="19"/>
        <v>314.17071692535103</v>
      </c>
    </row>
    <row r="226" spans="1:14" ht="15" customHeight="1">
      <c r="A226" s="8" t="s">
        <v>245</v>
      </c>
      <c r="B226" s="9" t="s">
        <v>230</v>
      </c>
      <c r="C226" s="28">
        <v>3632</v>
      </c>
      <c r="D226" s="29">
        <v>818781.84</v>
      </c>
      <c r="E226" s="29">
        <v>0</v>
      </c>
      <c r="F226" s="29">
        <f t="shared" si="15"/>
        <v>818781.84</v>
      </c>
      <c r="G226" s="29">
        <v>39550.379999999997</v>
      </c>
      <c r="H226" s="29">
        <v>0</v>
      </c>
      <c r="I226" s="29">
        <v>0</v>
      </c>
      <c r="J226" s="29">
        <f t="shared" si="16"/>
        <v>39550.379999999997</v>
      </c>
      <c r="K226" s="29">
        <v>376318.22</v>
      </c>
      <c r="L226" s="10">
        <f t="shared" si="17"/>
        <v>236.32495044052862</v>
      </c>
      <c r="M226" s="10">
        <f t="shared" si="18"/>
        <v>103.61184471365638</v>
      </c>
      <c r="N226" s="11">
        <f t="shared" si="19"/>
        <v>339.93679515418501</v>
      </c>
    </row>
    <row r="227" spans="1:14" ht="15" customHeight="1">
      <c r="A227" s="8" t="s">
        <v>314</v>
      </c>
      <c r="B227" s="9" t="s">
        <v>98</v>
      </c>
      <c r="C227" s="28">
        <v>14790</v>
      </c>
      <c r="D227" s="29">
        <v>6356767.2699999996</v>
      </c>
      <c r="E227" s="29">
        <v>0</v>
      </c>
      <c r="F227" s="29">
        <f t="shared" si="15"/>
        <v>6356767.2699999996</v>
      </c>
      <c r="G227" s="29">
        <v>167538.6</v>
      </c>
      <c r="H227" s="29">
        <v>0</v>
      </c>
      <c r="I227" s="29">
        <v>0</v>
      </c>
      <c r="J227" s="29">
        <f t="shared" si="16"/>
        <v>167538.6</v>
      </c>
      <c r="K227" s="29">
        <v>1180050.01</v>
      </c>
      <c r="L227" s="10">
        <f t="shared" si="17"/>
        <v>441.12953820148743</v>
      </c>
      <c r="M227" s="10">
        <f t="shared" si="18"/>
        <v>79.78701893171062</v>
      </c>
      <c r="N227" s="11">
        <f t="shared" si="19"/>
        <v>520.91655713319801</v>
      </c>
    </row>
    <row r="228" spans="1:14" ht="15" customHeight="1">
      <c r="A228" s="8" t="s">
        <v>253</v>
      </c>
      <c r="B228" s="9" t="s">
        <v>230</v>
      </c>
      <c r="C228" s="28">
        <v>1609</v>
      </c>
      <c r="D228" s="29">
        <v>420825.45</v>
      </c>
      <c r="E228" s="29">
        <v>0</v>
      </c>
      <c r="F228" s="29">
        <f t="shared" si="15"/>
        <v>420825.45</v>
      </c>
      <c r="G228" s="29">
        <v>8577.39</v>
      </c>
      <c r="H228" s="29">
        <v>0</v>
      </c>
      <c r="I228" s="29">
        <v>0</v>
      </c>
      <c r="J228" s="29">
        <f t="shared" si="16"/>
        <v>8577.39</v>
      </c>
      <c r="K228" s="29">
        <v>238293.82</v>
      </c>
      <c r="L228" s="10">
        <f t="shared" si="17"/>
        <v>266.8755997513984</v>
      </c>
      <c r="M228" s="10">
        <f t="shared" si="18"/>
        <v>148.10057178371659</v>
      </c>
      <c r="N228" s="11">
        <f t="shared" si="19"/>
        <v>414.97617153511499</v>
      </c>
    </row>
    <row r="229" spans="1:14" ht="15" customHeight="1">
      <c r="A229" s="8" t="s">
        <v>609</v>
      </c>
      <c r="B229" s="9" t="s">
        <v>0</v>
      </c>
      <c r="C229" s="28">
        <v>1767</v>
      </c>
      <c r="D229" s="29">
        <v>645831.81000000006</v>
      </c>
      <c r="E229" s="29">
        <v>0</v>
      </c>
      <c r="F229" s="29">
        <f t="shared" si="15"/>
        <v>645831.81000000006</v>
      </c>
      <c r="G229" s="29">
        <v>0</v>
      </c>
      <c r="H229" s="29">
        <v>0</v>
      </c>
      <c r="I229" s="29">
        <v>0</v>
      </c>
      <c r="J229" s="29">
        <f t="shared" si="16"/>
        <v>0</v>
      </c>
      <c r="K229" s="29">
        <v>718973.61</v>
      </c>
      <c r="L229" s="10">
        <f t="shared" si="17"/>
        <v>365.49621392190159</v>
      </c>
      <c r="M229" s="10">
        <f t="shared" si="18"/>
        <v>406.88942275042444</v>
      </c>
      <c r="N229" s="11">
        <f t="shared" si="19"/>
        <v>772.38563667232597</v>
      </c>
    </row>
    <row r="230" spans="1:14" ht="15" customHeight="1">
      <c r="A230" s="8" t="s">
        <v>556</v>
      </c>
      <c r="B230" s="9" t="s">
        <v>0</v>
      </c>
      <c r="C230" s="28">
        <v>4017</v>
      </c>
      <c r="D230" s="29">
        <v>1100928.75</v>
      </c>
      <c r="E230" s="29">
        <v>0</v>
      </c>
      <c r="F230" s="29">
        <f t="shared" si="15"/>
        <v>1100928.75</v>
      </c>
      <c r="G230" s="29">
        <v>11216.44</v>
      </c>
      <c r="H230" s="29">
        <v>0</v>
      </c>
      <c r="I230" s="29">
        <v>0</v>
      </c>
      <c r="J230" s="29">
        <f t="shared" si="16"/>
        <v>11216.44</v>
      </c>
      <c r="K230" s="29">
        <v>932021.55</v>
      </c>
      <c r="L230" s="10">
        <f t="shared" si="17"/>
        <v>276.85964401294495</v>
      </c>
      <c r="M230" s="10">
        <f t="shared" si="18"/>
        <v>232.01930545182972</v>
      </c>
      <c r="N230" s="11">
        <f t="shared" si="19"/>
        <v>508.87894946477468</v>
      </c>
    </row>
    <row r="231" spans="1:14" ht="15" customHeight="1">
      <c r="A231" s="8" t="s">
        <v>557</v>
      </c>
      <c r="B231" s="9" t="s">
        <v>0</v>
      </c>
      <c r="C231" s="28">
        <v>7681</v>
      </c>
      <c r="D231" s="29">
        <v>1945713.58</v>
      </c>
      <c r="E231" s="29">
        <v>0</v>
      </c>
      <c r="F231" s="29">
        <f t="shared" si="15"/>
        <v>1945713.58</v>
      </c>
      <c r="G231" s="29">
        <v>139509.59</v>
      </c>
      <c r="H231" s="29">
        <v>0</v>
      </c>
      <c r="I231" s="29">
        <v>0</v>
      </c>
      <c r="J231" s="29">
        <f t="shared" si="16"/>
        <v>139509.59</v>
      </c>
      <c r="K231" s="29">
        <v>661026.07999999996</v>
      </c>
      <c r="L231" s="10">
        <f t="shared" si="17"/>
        <v>271.47808488478063</v>
      </c>
      <c r="M231" s="10">
        <f t="shared" si="18"/>
        <v>86.059898450722557</v>
      </c>
      <c r="N231" s="11">
        <f t="shared" si="19"/>
        <v>357.53798333550321</v>
      </c>
    </row>
    <row r="232" spans="1:14" ht="15" customHeight="1">
      <c r="A232" s="8" t="s">
        <v>455</v>
      </c>
      <c r="B232" s="9" t="s">
        <v>76</v>
      </c>
      <c r="C232" s="28">
        <v>377</v>
      </c>
      <c r="D232" s="29">
        <v>82640.149999999994</v>
      </c>
      <c r="E232" s="29">
        <v>0</v>
      </c>
      <c r="F232" s="29">
        <f t="shared" si="15"/>
        <v>82640.149999999994</v>
      </c>
      <c r="G232" s="29">
        <v>5682.96</v>
      </c>
      <c r="H232" s="29">
        <v>0</v>
      </c>
      <c r="I232" s="29">
        <v>0</v>
      </c>
      <c r="J232" s="29">
        <f t="shared" si="16"/>
        <v>5682.96</v>
      </c>
      <c r="K232" s="29">
        <v>9951.67</v>
      </c>
      <c r="L232" s="10">
        <f t="shared" si="17"/>
        <v>234.27880636604775</v>
      </c>
      <c r="M232" s="10">
        <f t="shared" si="18"/>
        <v>26.397002652519895</v>
      </c>
      <c r="N232" s="11">
        <f t="shared" si="19"/>
        <v>260.67580901856763</v>
      </c>
    </row>
    <row r="233" spans="1:14" ht="15" customHeight="1">
      <c r="A233" s="8" t="s">
        <v>520</v>
      </c>
      <c r="B233" s="9" t="s">
        <v>76</v>
      </c>
      <c r="C233" s="28">
        <v>1737</v>
      </c>
      <c r="D233" s="29">
        <v>511667.18</v>
      </c>
      <c r="E233" s="29">
        <v>0</v>
      </c>
      <c r="F233" s="29">
        <f t="shared" si="15"/>
        <v>511667.18</v>
      </c>
      <c r="G233" s="29">
        <v>15361.65</v>
      </c>
      <c r="H233" s="29">
        <v>0</v>
      </c>
      <c r="I233" s="29">
        <v>0</v>
      </c>
      <c r="J233" s="29">
        <f t="shared" si="16"/>
        <v>15361.65</v>
      </c>
      <c r="K233" s="29">
        <v>113898.99</v>
      </c>
      <c r="L233" s="10">
        <f t="shared" si="17"/>
        <v>303.41325849165224</v>
      </c>
      <c r="M233" s="10">
        <f t="shared" si="18"/>
        <v>65.572245250431777</v>
      </c>
      <c r="N233" s="11">
        <f t="shared" si="19"/>
        <v>368.98550374208401</v>
      </c>
    </row>
    <row r="234" spans="1:14" ht="15" customHeight="1">
      <c r="A234" s="8" t="s">
        <v>246</v>
      </c>
      <c r="B234" s="9" t="s">
        <v>230</v>
      </c>
      <c r="C234" s="28">
        <v>590</v>
      </c>
      <c r="D234" s="29">
        <v>185301.52</v>
      </c>
      <c r="E234" s="29">
        <v>0</v>
      </c>
      <c r="F234" s="29">
        <f t="shared" si="15"/>
        <v>185301.52</v>
      </c>
      <c r="G234" s="29">
        <v>874.09</v>
      </c>
      <c r="H234" s="29">
        <v>0</v>
      </c>
      <c r="I234" s="29">
        <v>0</v>
      </c>
      <c r="J234" s="29">
        <f t="shared" si="16"/>
        <v>874.09</v>
      </c>
      <c r="K234" s="29">
        <v>109906.45</v>
      </c>
      <c r="L234" s="10">
        <f t="shared" si="17"/>
        <v>315.55188135593215</v>
      </c>
      <c r="M234" s="10">
        <f t="shared" si="18"/>
        <v>186.28211864406779</v>
      </c>
      <c r="N234" s="11">
        <f t="shared" si="19"/>
        <v>501.834</v>
      </c>
    </row>
    <row r="235" spans="1:14" ht="15" customHeight="1">
      <c r="A235" s="8" t="s">
        <v>487</v>
      </c>
      <c r="B235" s="9" t="s">
        <v>98</v>
      </c>
      <c r="C235" s="28">
        <v>4141</v>
      </c>
      <c r="D235" s="29">
        <v>1406853.27</v>
      </c>
      <c r="E235" s="29">
        <v>0</v>
      </c>
      <c r="F235" s="29">
        <f t="shared" si="15"/>
        <v>1406853.27</v>
      </c>
      <c r="G235" s="29">
        <v>85434.15</v>
      </c>
      <c r="H235" s="29">
        <v>0</v>
      </c>
      <c r="I235" s="29">
        <v>0</v>
      </c>
      <c r="J235" s="29">
        <f t="shared" si="16"/>
        <v>85434.15</v>
      </c>
      <c r="K235" s="29">
        <v>759220.13</v>
      </c>
      <c r="L235" s="10">
        <f t="shared" si="17"/>
        <v>360.36885293407386</v>
      </c>
      <c r="M235" s="10">
        <f t="shared" si="18"/>
        <v>183.34221927070757</v>
      </c>
      <c r="N235" s="11">
        <f t="shared" si="19"/>
        <v>543.71107220478143</v>
      </c>
    </row>
    <row r="236" spans="1:14" ht="15" customHeight="1">
      <c r="A236" s="8" t="s">
        <v>488</v>
      </c>
      <c r="B236" s="9" t="s">
        <v>0</v>
      </c>
      <c r="C236" s="28">
        <v>1652</v>
      </c>
      <c r="D236" s="29">
        <v>278734.17</v>
      </c>
      <c r="E236" s="29">
        <v>0</v>
      </c>
      <c r="F236" s="29">
        <f t="shared" si="15"/>
        <v>278734.17</v>
      </c>
      <c r="G236" s="29">
        <v>9466.2800000000007</v>
      </c>
      <c r="H236" s="29">
        <v>0</v>
      </c>
      <c r="I236" s="29">
        <v>0</v>
      </c>
      <c r="J236" s="29">
        <f t="shared" si="16"/>
        <v>9466.2800000000007</v>
      </c>
      <c r="K236" s="29">
        <v>86750.52</v>
      </c>
      <c r="L236" s="10">
        <f t="shared" si="17"/>
        <v>174.45547820823245</v>
      </c>
      <c r="M236" s="10">
        <f t="shared" si="18"/>
        <v>52.512421307506052</v>
      </c>
      <c r="N236" s="11">
        <f t="shared" si="19"/>
        <v>226.96789951573851</v>
      </c>
    </row>
    <row r="237" spans="1:14" ht="15" customHeight="1">
      <c r="A237" s="8" t="s">
        <v>521</v>
      </c>
      <c r="B237" s="9" t="s">
        <v>0</v>
      </c>
      <c r="C237" s="28">
        <v>404</v>
      </c>
      <c r="D237" s="29">
        <v>64068.99</v>
      </c>
      <c r="E237" s="29">
        <v>0</v>
      </c>
      <c r="F237" s="29">
        <f t="shared" si="15"/>
        <v>64068.99</v>
      </c>
      <c r="G237" s="29">
        <v>230.42</v>
      </c>
      <c r="H237" s="29">
        <v>0</v>
      </c>
      <c r="I237" s="29">
        <v>0</v>
      </c>
      <c r="J237" s="29">
        <f t="shared" si="16"/>
        <v>230.42</v>
      </c>
      <c r="K237" s="29">
        <v>145410.44</v>
      </c>
      <c r="L237" s="10">
        <f t="shared" si="17"/>
        <v>159.15695544554455</v>
      </c>
      <c r="M237" s="10">
        <f t="shared" si="18"/>
        <v>359.9268316831683</v>
      </c>
      <c r="N237" s="11">
        <f t="shared" si="19"/>
        <v>519.08378712871286</v>
      </c>
    </row>
    <row r="238" spans="1:14" ht="15" customHeight="1">
      <c r="A238" s="8" t="s">
        <v>5</v>
      </c>
      <c r="B238" s="9" t="s">
        <v>0</v>
      </c>
      <c r="C238" s="28">
        <v>666</v>
      </c>
      <c r="D238" s="29">
        <v>142056.43</v>
      </c>
      <c r="E238" s="29">
        <v>0</v>
      </c>
      <c r="F238" s="29">
        <f t="shared" si="15"/>
        <v>142056.43</v>
      </c>
      <c r="G238" s="29">
        <v>3227.9</v>
      </c>
      <c r="H238" s="29">
        <v>0</v>
      </c>
      <c r="I238" s="29">
        <v>0</v>
      </c>
      <c r="J238" s="29">
        <f t="shared" si="16"/>
        <v>3227.9</v>
      </c>
      <c r="K238" s="29">
        <v>74357.91</v>
      </c>
      <c r="L238" s="10">
        <f t="shared" si="17"/>
        <v>218.14463963963962</v>
      </c>
      <c r="M238" s="10">
        <f t="shared" si="18"/>
        <v>111.64851351351352</v>
      </c>
      <c r="N238" s="11">
        <f t="shared" si="19"/>
        <v>329.79315315315313</v>
      </c>
    </row>
    <row r="239" spans="1:14" ht="15" customHeight="1">
      <c r="A239" s="8" t="s">
        <v>41</v>
      </c>
      <c r="B239" s="9" t="s">
        <v>0</v>
      </c>
      <c r="C239" s="28">
        <v>2615</v>
      </c>
      <c r="D239" s="29">
        <v>448579.02</v>
      </c>
      <c r="E239" s="29">
        <v>0</v>
      </c>
      <c r="F239" s="29">
        <f t="shared" si="15"/>
        <v>448579.02</v>
      </c>
      <c r="G239" s="29">
        <v>16541.66</v>
      </c>
      <c r="H239" s="29">
        <v>0</v>
      </c>
      <c r="I239" s="29">
        <v>0</v>
      </c>
      <c r="J239" s="29">
        <f t="shared" si="16"/>
        <v>16541.66</v>
      </c>
      <c r="K239" s="29">
        <v>337832.92</v>
      </c>
      <c r="L239" s="10">
        <f t="shared" si="17"/>
        <v>177.86641682600381</v>
      </c>
      <c r="M239" s="10">
        <f t="shared" si="18"/>
        <v>129.19040917782027</v>
      </c>
      <c r="N239" s="11">
        <f t="shared" si="19"/>
        <v>307.05682600382409</v>
      </c>
    </row>
    <row r="240" spans="1:14" ht="15" customHeight="1">
      <c r="A240" s="8" t="s">
        <v>558</v>
      </c>
      <c r="B240" s="9" t="s">
        <v>0</v>
      </c>
      <c r="C240" s="28">
        <v>2188</v>
      </c>
      <c r="D240" s="29">
        <v>635733.06000000006</v>
      </c>
      <c r="E240" s="29">
        <v>0</v>
      </c>
      <c r="F240" s="29">
        <f t="shared" si="15"/>
        <v>635733.06000000006</v>
      </c>
      <c r="G240" s="29">
        <v>82828.42</v>
      </c>
      <c r="H240" s="29">
        <v>0</v>
      </c>
      <c r="I240" s="29">
        <v>0</v>
      </c>
      <c r="J240" s="29">
        <f t="shared" si="16"/>
        <v>82828.42</v>
      </c>
      <c r="K240" s="29">
        <v>266624.90000000002</v>
      </c>
      <c r="L240" s="10">
        <f t="shared" si="17"/>
        <v>328.41018281535651</v>
      </c>
      <c r="M240" s="10">
        <f t="shared" si="18"/>
        <v>121.85781535648995</v>
      </c>
      <c r="N240" s="11">
        <f t="shared" si="19"/>
        <v>450.2679981718465</v>
      </c>
    </row>
    <row r="241" spans="1:14" ht="15" customHeight="1">
      <c r="A241" s="8" t="s">
        <v>28</v>
      </c>
      <c r="B241" s="9" t="s">
        <v>0</v>
      </c>
      <c r="C241" s="28">
        <v>614</v>
      </c>
      <c r="D241" s="29">
        <v>509604.02</v>
      </c>
      <c r="E241" s="29">
        <v>0</v>
      </c>
      <c r="F241" s="29">
        <f t="shared" si="15"/>
        <v>509604.02</v>
      </c>
      <c r="G241" s="29">
        <v>12821.95</v>
      </c>
      <c r="H241" s="29">
        <v>0</v>
      </c>
      <c r="I241" s="29">
        <v>0</v>
      </c>
      <c r="J241" s="29">
        <f t="shared" si="16"/>
        <v>12821.95</v>
      </c>
      <c r="K241" s="29">
        <v>71956.429999999993</v>
      </c>
      <c r="L241" s="10">
        <f t="shared" si="17"/>
        <v>850.85662866449513</v>
      </c>
      <c r="M241" s="10">
        <f t="shared" si="18"/>
        <v>117.19288273615633</v>
      </c>
      <c r="N241" s="11">
        <f t="shared" si="19"/>
        <v>968.04951140065145</v>
      </c>
    </row>
    <row r="242" spans="1:14" ht="15" customHeight="1">
      <c r="A242" s="8" t="s">
        <v>4</v>
      </c>
      <c r="B242" s="9" t="s">
        <v>0</v>
      </c>
      <c r="C242" s="28">
        <v>849</v>
      </c>
      <c r="D242" s="29">
        <v>197407.35</v>
      </c>
      <c r="E242" s="29">
        <v>0</v>
      </c>
      <c r="F242" s="29">
        <f t="shared" si="15"/>
        <v>197407.35</v>
      </c>
      <c r="G242" s="29">
        <v>3642.21</v>
      </c>
      <c r="H242" s="29">
        <v>0</v>
      </c>
      <c r="I242" s="29">
        <v>0</v>
      </c>
      <c r="J242" s="29">
        <f t="shared" si="16"/>
        <v>3642.21</v>
      </c>
      <c r="K242" s="29">
        <v>105642.8</v>
      </c>
      <c r="L242" s="10">
        <f t="shared" si="17"/>
        <v>236.80749116607774</v>
      </c>
      <c r="M242" s="10">
        <f t="shared" si="18"/>
        <v>124.43203769140165</v>
      </c>
      <c r="N242" s="11">
        <f t="shared" si="19"/>
        <v>361.2395288574794</v>
      </c>
    </row>
    <row r="243" spans="1:14" ht="15" customHeight="1">
      <c r="A243" s="8" t="s">
        <v>444</v>
      </c>
      <c r="B243" s="9" t="s">
        <v>270</v>
      </c>
      <c r="C243" s="28">
        <v>137561</v>
      </c>
      <c r="D243" s="29">
        <v>44033016.119999997</v>
      </c>
      <c r="E243" s="29">
        <v>2592902.23</v>
      </c>
      <c r="F243" s="29">
        <f t="shared" si="15"/>
        <v>41440113.890000001</v>
      </c>
      <c r="G243" s="29">
        <v>9927220.1799999997</v>
      </c>
      <c r="H243" s="29">
        <v>2056596.2</v>
      </c>
      <c r="I243" s="29">
        <v>474114.95</v>
      </c>
      <c r="J243" s="29">
        <f t="shared" si="16"/>
        <v>7396509.0299999993</v>
      </c>
      <c r="K243" s="29">
        <v>15524522.68</v>
      </c>
      <c r="L243" s="10">
        <f t="shared" si="17"/>
        <v>355.01794055001056</v>
      </c>
      <c r="M243" s="10">
        <f t="shared" si="18"/>
        <v>112.85555266390909</v>
      </c>
      <c r="N243" s="11">
        <f t="shared" si="19"/>
        <v>467.87349321391963</v>
      </c>
    </row>
    <row r="244" spans="1:14" ht="15" customHeight="1">
      <c r="A244" s="8" t="s">
        <v>522</v>
      </c>
      <c r="B244" s="9" t="s">
        <v>199</v>
      </c>
      <c r="C244" s="28">
        <v>2402</v>
      </c>
      <c r="D244" s="29">
        <v>712253.79</v>
      </c>
      <c r="E244" s="29">
        <v>0</v>
      </c>
      <c r="F244" s="29">
        <f t="shared" si="15"/>
        <v>712253.79</v>
      </c>
      <c r="G244" s="29">
        <v>40010.910000000003</v>
      </c>
      <c r="H244" s="29">
        <v>0</v>
      </c>
      <c r="I244" s="29">
        <v>0</v>
      </c>
      <c r="J244" s="29">
        <f t="shared" si="16"/>
        <v>40010.910000000003</v>
      </c>
      <c r="K244" s="29">
        <v>137298.95000000001</v>
      </c>
      <c r="L244" s="10">
        <f t="shared" si="17"/>
        <v>313.18263946711079</v>
      </c>
      <c r="M244" s="10">
        <f t="shared" si="18"/>
        <v>57.160262281432146</v>
      </c>
      <c r="N244" s="11">
        <f t="shared" si="19"/>
        <v>370.34290174854294</v>
      </c>
    </row>
    <row r="245" spans="1:14" ht="15" customHeight="1">
      <c r="A245" s="8" t="s">
        <v>44</v>
      </c>
      <c r="B245" s="9" t="s">
        <v>0</v>
      </c>
      <c r="C245" s="28">
        <v>355</v>
      </c>
      <c r="D245" s="29">
        <v>103867.89</v>
      </c>
      <c r="E245" s="29">
        <v>0</v>
      </c>
      <c r="F245" s="29">
        <f t="shared" si="15"/>
        <v>103867.89</v>
      </c>
      <c r="G245" s="29">
        <v>3122.42</v>
      </c>
      <c r="H245" s="29">
        <v>0</v>
      </c>
      <c r="I245" s="29">
        <v>0</v>
      </c>
      <c r="J245" s="29">
        <f t="shared" si="16"/>
        <v>3122.42</v>
      </c>
      <c r="K245" s="29">
        <v>28153.39</v>
      </c>
      <c r="L245" s="10">
        <f t="shared" si="17"/>
        <v>301.38115492957746</v>
      </c>
      <c r="M245" s="10">
        <f t="shared" si="18"/>
        <v>79.305323943661975</v>
      </c>
      <c r="N245" s="11">
        <f t="shared" si="19"/>
        <v>380.68647887323948</v>
      </c>
    </row>
    <row r="246" spans="1:14" ht="15" customHeight="1">
      <c r="A246" s="8" t="s">
        <v>366</v>
      </c>
      <c r="B246" s="9" t="s">
        <v>0</v>
      </c>
      <c r="C246" s="28">
        <v>7216</v>
      </c>
      <c r="D246" s="29">
        <v>1753164.03</v>
      </c>
      <c r="E246" s="29">
        <v>0</v>
      </c>
      <c r="F246" s="29">
        <f t="shared" si="15"/>
        <v>1753164.03</v>
      </c>
      <c r="G246" s="29">
        <v>70654.75</v>
      </c>
      <c r="H246" s="29">
        <v>0</v>
      </c>
      <c r="I246" s="29">
        <v>0</v>
      </c>
      <c r="J246" s="29">
        <f t="shared" si="16"/>
        <v>70654.75</v>
      </c>
      <c r="K246" s="29">
        <v>1020058.75</v>
      </c>
      <c r="L246" s="10">
        <f t="shared" si="17"/>
        <v>252.74650498891353</v>
      </c>
      <c r="M246" s="10">
        <f t="shared" si="18"/>
        <v>141.36069151884701</v>
      </c>
      <c r="N246" s="11">
        <f t="shared" si="19"/>
        <v>394.10719650776059</v>
      </c>
    </row>
    <row r="247" spans="1:14" ht="15" customHeight="1">
      <c r="A247" s="8" t="s">
        <v>432</v>
      </c>
      <c r="B247" s="9" t="s">
        <v>98</v>
      </c>
      <c r="C247" s="28">
        <v>87500</v>
      </c>
      <c r="D247" s="29">
        <v>39381450.060000002</v>
      </c>
      <c r="E247" s="29">
        <v>1037260.82</v>
      </c>
      <c r="F247" s="29">
        <f t="shared" si="15"/>
        <v>38344189.240000002</v>
      </c>
      <c r="G247" s="29">
        <v>3891963.45</v>
      </c>
      <c r="H247" s="29">
        <v>1726518.62</v>
      </c>
      <c r="I247" s="29">
        <v>406263.6</v>
      </c>
      <c r="J247" s="29">
        <f t="shared" si="16"/>
        <v>1759181.23</v>
      </c>
      <c r="K247" s="29">
        <v>16631067.369999999</v>
      </c>
      <c r="L247" s="10">
        <f t="shared" si="17"/>
        <v>458.32423394285712</v>
      </c>
      <c r="M247" s="10">
        <f t="shared" si="18"/>
        <v>190.06934137142855</v>
      </c>
      <c r="N247" s="11">
        <f t="shared" si="19"/>
        <v>648.39357531428573</v>
      </c>
    </row>
    <row r="248" spans="1:14" ht="15" customHeight="1">
      <c r="A248" s="8" t="s">
        <v>94</v>
      </c>
      <c r="B248" s="9" t="s">
        <v>76</v>
      </c>
      <c r="C248" s="28">
        <v>2288</v>
      </c>
      <c r="D248" s="29">
        <v>830685.66</v>
      </c>
      <c r="E248" s="29">
        <v>0</v>
      </c>
      <c r="F248" s="29">
        <f t="shared" si="15"/>
        <v>830685.66</v>
      </c>
      <c r="G248" s="29">
        <v>14535.18</v>
      </c>
      <c r="H248" s="29">
        <v>0</v>
      </c>
      <c r="I248" s="29">
        <v>0</v>
      </c>
      <c r="J248" s="29">
        <f t="shared" si="16"/>
        <v>14535.18</v>
      </c>
      <c r="K248" s="29">
        <v>98667.69</v>
      </c>
      <c r="L248" s="10">
        <f t="shared" si="17"/>
        <v>369.41470279720284</v>
      </c>
      <c r="M248" s="10">
        <f t="shared" si="18"/>
        <v>43.123990384615382</v>
      </c>
      <c r="N248" s="11">
        <f t="shared" si="19"/>
        <v>412.53869318181819</v>
      </c>
    </row>
    <row r="249" spans="1:14" ht="15" customHeight="1">
      <c r="A249" s="8" t="s">
        <v>176</v>
      </c>
      <c r="B249" s="9" t="s">
        <v>155</v>
      </c>
      <c r="C249" s="28">
        <v>932</v>
      </c>
      <c r="D249" s="29">
        <v>173271.91</v>
      </c>
      <c r="E249" s="29">
        <v>0</v>
      </c>
      <c r="F249" s="29">
        <f t="shared" si="15"/>
        <v>173271.91</v>
      </c>
      <c r="G249" s="29">
        <v>2718.45</v>
      </c>
      <c r="H249" s="29">
        <v>0</v>
      </c>
      <c r="I249" s="29">
        <v>0</v>
      </c>
      <c r="J249" s="29">
        <f t="shared" si="16"/>
        <v>2718.45</v>
      </c>
      <c r="K249" s="29">
        <v>135924.56</v>
      </c>
      <c r="L249" s="10">
        <f t="shared" si="17"/>
        <v>188.83085836909873</v>
      </c>
      <c r="M249" s="10">
        <f t="shared" si="18"/>
        <v>145.84180257510729</v>
      </c>
      <c r="N249" s="11">
        <f t="shared" si="19"/>
        <v>334.67266094420603</v>
      </c>
    </row>
    <row r="250" spans="1:14" ht="15" customHeight="1">
      <c r="A250" s="8" t="s">
        <v>12</v>
      </c>
      <c r="B250" s="9" t="s">
        <v>0</v>
      </c>
      <c r="C250" s="28">
        <v>835</v>
      </c>
      <c r="D250" s="29">
        <v>580942.51</v>
      </c>
      <c r="E250" s="29">
        <v>0</v>
      </c>
      <c r="F250" s="29">
        <f t="shared" si="15"/>
        <v>580942.51</v>
      </c>
      <c r="G250" s="29">
        <v>299811.40999999997</v>
      </c>
      <c r="H250" s="29">
        <v>0</v>
      </c>
      <c r="I250" s="29">
        <v>0</v>
      </c>
      <c r="J250" s="29">
        <f t="shared" si="16"/>
        <v>299811.40999999997</v>
      </c>
      <c r="K250" s="29">
        <v>191663.8</v>
      </c>
      <c r="L250" s="10">
        <f t="shared" si="17"/>
        <v>1054.7951137724549</v>
      </c>
      <c r="M250" s="10">
        <f t="shared" si="18"/>
        <v>229.53748502994011</v>
      </c>
      <c r="N250" s="11">
        <f t="shared" si="19"/>
        <v>1284.3325988023951</v>
      </c>
    </row>
    <row r="251" spans="1:14" ht="15" customHeight="1">
      <c r="A251" s="8" t="s">
        <v>321</v>
      </c>
      <c r="B251" s="9" t="s">
        <v>270</v>
      </c>
      <c r="C251" s="28">
        <v>16401</v>
      </c>
      <c r="D251" s="29">
        <v>6262041.9500000002</v>
      </c>
      <c r="E251" s="29">
        <v>0</v>
      </c>
      <c r="F251" s="29">
        <f t="shared" si="15"/>
        <v>6262041.9500000002</v>
      </c>
      <c r="G251" s="29">
        <v>109973.46</v>
      </c>
      <c r="H251" s="29">
        <v>0</v>
      </c>
      <c r="I251" s="29">
        <v>0</v>
      </c>
      <c r="J251" s="29">
        <f t="shared" si="16"/>
        <v>109973.46</v>
      </c>
      <c r="K251" s="29">
        <v>897486</v>
      </c>
      <c r="L251" s="10">
        <f t="shared" si="17"/>
        <v>388.51383513200415</v>
      </c>
      <c r="M251" s="10">
        <f t="shared" si="18"/>
        <v>54.721419425644775</v>
      </c>
      <c r="N251" s="11">
        <f t="shared" si="19"/>
        <v>443.23525455764894</v>
      </c>
    </row>
    <row r="252" spans="1:14" ht="15" customHeight="1">
      <c r="A252" s="8" t="s">
        <v>221</v>
      </c>
      <c r="B252" s="9" t="s">
        <v>199</v>
      </c>
      <c r="C252" s="28">
        <v>3245</v>
      </c>
      <c r="D252" s="29">
        <v>1199859.99</v>
      </c>
      <c r="E252" s="29">
        <v>0</v>
      </c>
      <c r="F252" s="29">
        <f t="shared" si="15"/>
        <v>1199859.99</v>
      </c>
      <c r="G252" s="29">
        <v>13956.04</v>
      </c>
      <c r="H252" s="29">
        <v>0</v>
      </c>
      <c r="I252" s="29">
        <v>0</v>
      </c>
      <c r="J252" s="29">
        <f t="shared" si="16"/>
        <v>13956.04</v>
      </c>
      <c r="K252" s="29">
        <v>216723.74</v>
      </c>
      <c r="L252" s="10">
        <f t="shared" si="17"/>
        <v>374.05732819722652</v>
      </c>
      <c r="M252" s="10">
        <f t="shared" si="18"/>
        <v>66.786976887519259</v>
      </c>
      <c r="N252" s="11">
        <f t="shared" si="19"/>
        <v>440.84430508474577</v>
      </c>
    </row>
    <row r="253" spans="1:14" ht="15" customHeight="1">
      <c r="A253" s="8" t="s">
        <v>610</v>
      </c>
      <c r="B253" s="9" t="s">
        <v>155</v>
      </c>
      <c r="C253" s="28">
        <v>606</v>
      </c>
      <c r="D253" s="29">
        <v>142768.69</v>
      </c>
      <c r="E253" s="29">
        <v>0</v>
      </c>
      <c r="F253" s="29">
        <f t="shared" si="15"/>
        <v>142768.69</v>
      </c>
      <c r="G253" s="29">
        <v>23775.63</v>
      </c>
      <c r="H253" s="29">
        <v>0</v>
      </c>
      <c r="I253" s="29">
        <v>0</v>
      </c>
      <c r="J253" s="29">
        <f t="shared" si="16"/>
        <v>23775.63</v>
      </c>
      <c r="K253" s="29">
        <v>92176.97</v>
      </c>
      <c r="L253" s="10">
        <f t="shared" si="17"/>
        <v>274.82561056105612</v>
      </c>
      <c r="M253" s="10">
        <f t="shared" si="18"/>
        <v>152.10721122112213</v>
      </c>
      <c r="N253" s="11">
        <f t="shared" si="19"/>
        <v>426.93282178217822</v>
      </c>
    </row>
    <row r="254" spans="1:14" ht="15" customHeight="1">
      <c r="A254" s="8" t="s">
        <v>227</v>
      </c>
      <c r="B254" s="9" t="s">
        <v>223</v>
      </c>
      <c r="C254" s="28">
        <v>3820</v>
      </c>
      <c r="D254" s="29">
        <v>924684.89</v>
      </c>
      <c r="E254" s="29">
        <v>0</v>
      </c>
      <c r="F254" s="29">
        <f t="shared" si="15"/>
        <v>924684.89</v>
      </c>
      <c r="G254" s="29">
        <v>19372.38</v>
      </c>
      <c r="H254" s="29">
        <v>0</v>
      </c>
      <c r="I254" s="29">
        <v>0</v>
      </c>
      <c r="J254" s="29">
        <f t="shared" si="16"/>
        <v>19372.38</v>
      </c>
      <c r="K254" s="29">
        <v>349399.76</v>
      </c>
      <c r="L254" s="10">
        <f t="shared" si="17"/>
        <v>247.13541099476441</v>
      </c>
      <c r="M254" s="10">
        <f t="shared" si="18"/>
        <v>91.465905759162311</v>
      </c>
      <c r="N254" s="11">
        <f t="shared" si="19"/>
        <v>338.60131675392671</v>
      </c>
    </row>
    <row r="255" spans="1:14" ht="15" customHeight="1">
      <c r="A255" s="8" t="s">
        <v>217</v>
      </c>
      <c r="B255" s="9" t="s">
        <v>199</v>
      </c>
      <c r="C255" s="28">
        <v>2423</v>
      </c>
      <c r="D255" s="29">
        <v>921377.97</v>
      </c>
      <c r="E255" s="29">
        <v>0</v>
      </c>
      <c r="F255" s="29">
        <f t="shared" si="15"/>
        <v>921377.97</v>
      </c>
      <c r="G255" s="29">
        <v>41846.28</v>
      </c>
      <c r="H255" s="29">
        <v>0</v>
      </c>
      <c r="I255" s="29">
        <v>0</v>
      </c>
      <c r="J255" s="29">
        <f t="shared" si="16"/>
        <v>41846.28</v>
      </c>
      <c r="K255" s="29">
        <v>157223.1</v>
      </c>
      <c r="L255" s="10">
        <f t="shared" si="17"/>
        <v>397.53373916632273</v>
      </c>
      <c r="M255" s="10">
        <f t="shared" si="18"/>
        <v>64.887783739166323</v>
      </c>
      <c r="N255" s="11">
        <f t="shared" si="19"/>
        <v>462.4215229054891</v>
      </c>
    </row>
    <row r="256" spans="1:14" ht="15" customHeight="1">
      <c r="A256" s="8" t="s">
        <v>425</v>
      </c>
      <c r="B256" s="9" t="s">
        <v>230</v>
      </c>
      <c r="C256" s="28">
        <v>74493</v>
      </c>
      <c r="D256" s="29">
        <v>56895672.840000004</v>
      </c>
      <c r="E256" s="29">
        <v>0</v>
      </c>
      <c r="F256" s="29">
        <f t="shared" si="15"/>
        <v>56895672.840000004</v>
      </c>
      <c r="G256" s="29">
        <v>8023563.9199999999</v>
      </c>
      <c r="H256" s="29">
        <v>0</v>
      </c>
      <c r="I256" s="29">
        <v>0</v>
      </c>
      <c r="J256" s="29">
        <f t="shared" si="16"/>
        <v>8023563.9199999999</v>
      </c>
      <c r="K256" s="29">
        <v>26115908.140000001</v>
      </c>
      <c r="L256" s="10">
        <f t="shared" si="17"/>
        <v>871.48103526505849</v>
      </c>
      <c r="M256" s="10">
        <f t="shared" si="18"/>
        <v>350.58204314499352</v>
      </c>
      <c r="N256" s="11">
        <f t="shared" si="19"/>
        <v>1222.063078410052</v>
      </c>
    </row>
    <row r="257" spans="1:14" ht="15" customHeight="1">
      <c r="A257" s="8" t="s">
        <v>247</v>
      </c>
      <c r="B257" s="9" t="s">
        <v>230</v>
      </c>
      <c r="C257" s="28">
        <v>270</v>
      </c>
      <c r="D257" s="29">
        <v>63162.44</v>
      </c>
      <c r="E257" s="29">
        <v>0</v>
      </c>
      <c r="F257" s="29">
        <f t="shared" si="15"/>
        <v>63162.44</v>
      </c>
      <c r="G257" s="29">
        <v>292.62</v>
      </c>
      <c r="H257" s="29">
        <v>0</v>
      </c>
      <c r="I257" s="29">
        <v>0</v>
      </c>
      <c r="J257" s="29">
        <f t="shared" si="16"/>
        <v>292.62</v>
      </c>
      <c r="K257" s="29">
        <v>21349.75</v>
      </c>
      <c r="L257" s="10">
        <f t="shared" si="17"/>
        <v>235.01874074074075</v>
      </c>
      <c r="M257" s="10">
        <f t="shared" si="18"/>
        <v>79.07314814814815</v>
      </c>
      <c r="N257" s="11">
        <f t="shared" si="19"/>
        <v>314.09188888888889</v>
      </c>
    </row>
    <row r="258" spans="1:14" ht="15" customHeight="1">
      <c r="A258" s="8" t="s">
        <v>523</v>
      </c>
      <c r="B258" s="9" t="s">
        <v>199</v>
      </c>
      <c r="C258" s="28">
        <v>9646</v>
      </c>
      <c r="D258" s="29">
        <v>2636583.42</v>
      </c>
      <c r="E258" s="29">
        <v>0</v>
      </c>
      <c r="F258" s="29">
        <f t="shared" si="15"/>
        <v>2636583.42</v>
      </c>
      <c r="G258" s="29">
        <v>19556.75</v>
      </c>
      <c r="H258" s="29">
        <v>0</v>
      </c>
      <c r="I258" s="29">
        <v>0</v>
      </c>
      <c r="J258" s="29">
        <f t="shared" si="16"/>
        <v>19556.75</v>
      </c>
      <c r="K258" s="29">
        <v>952053.12</v>
      </c>
      <c r="L258" s="10">
        <f t="shared" si="17"/>
        <v>275.36182562720296</v>
      </c>
      <c r="M258" s="10">
        <f t="shared" si="18"/>
        <v>98.699266017001861</v>
      </c>
      <c r="N258" s="11">
        <f t="shared" si="19"/>
        <v>374.06109164420485</v>
      </c>
    </row>
    <row r="259" spans="1:14" ht="15" customHeight="1">
      <c r="A259" s="8" t="s">
        <v>11</v>
      </c>
      <c r="B259" s="9" t="s">
        <v>0</v>
      </c>
      <c r="C259" s="28">
        <v>305</v>
      </c>
      <c r="D259" s="29">
        <v>148258.17000000001</v>
      </c>
      <c r="E259" s="29">
        <v>0</v>
      </c>
      <c r="F259" s="29">
        <f t="shared" si="15"/>
        <v>148258.17000000001</v>
      </c>
      <c r="G259" s="29">
        <v>868.77</v>
      </c>
      <c r="H259" s="29">
        <v>0</v>
      </c>
      <c r="I259" s="29">
        <v>0</v>
      </c>
      <c r="J259" s="29">
        <f t="shared" si="16"/>
        <v>868.77</v>
      </c>
      <c r="K259" s="29">
        <v>45258.32</v>
      </c>
      <c r="L259" s="10">
        <f t="shared" si="17"/>
        <v>488.94078688524593</v>
      </c>
      <c r="M259" s="10">
        <f t="shared" si="18"/>
        <v>148.38793442622952</v>
      </c>
      <c r="N259" s="11">
        <f t="shared" si="19"/>
        <v>637.32872131147542</v>
      </c>
    </row>
    <row r="260" spans="1:14" ht="15" customHeight="1">
      <c r="A260" s="8" t="s">
        <v>130</v>
      </c>
      <c r="B260" s="9" t="s">
        <v>98</v>
      </c>
      <c r="C260" s="28">
        <v>2161</v>
      </c>
      <c r="D260" s="29">
        <v>697642.33</v>
      </c>
      <c r="E260" s="29">
        <v>0</v>
      </c>
      <c r="F260" s="29">
        <f t="shared" si="15"/>
        <v>697642.33</v>
      </c>
      <c r="G260" s="29">
        <v>40122.54</v>
      </c>
      <c r="H260" s="29">
        <v>0</v>
      </c>
      <c r="I260" s="29">
        <v>0</v>
      </c>
      <c r="J260" s="29">
        <f t="shared" si="16"/>
        <v>40122.54</v>
      </c>
      <c r="K260" s="29">
        <v>138667.56</v>
      </c>
      <c r="L260" s="10">
        <f t="shared" si="17"/>
        <v>341.39975474317447</v>
      </c>
      <c r="M260" s="10">
        <f t="shared" si="18"/>
        <v>64.168236927348445</v>
      </c>
      <c r="N260" s="11">
        <f t="shared" si="19"/>
        <v>405.56799167052287</v>
      </c>
    </row>
    <row r="261" spans="1:14" ht="15" customHeight="1">
      <c r="A261" s="8" t="s">
        <v>129</v>
      </c>
      <c r="B261" s="9" t="s">
        <v>98</v>
      </c>
      <c r="C261" s="28">
        <v>1978</v>
      </c>
      <c r="D261" s="29">
        <v>609550.74</v>
      </c>
      <c r="E261" s="29">
        <v>0</v>
      </c>
      <c r="F261" s="29">
        <f t="shared" si="15"/>
        <v>609550.74</v>
      </c>
      <c r="G261" s="29">
        <v>1828.4</v>
      </c>
      <c r="H261" s="29">
        <v>0</v>
      </c>
      <c r="I261" s="29">
        <v>0</v>
      </c>
      <c r="J261" s="29">
        <f t="shared" si="16"/>
        <v>1828.4</v>
      </c>
      <c r="K261" s="29">
        <v>1635778.31</v>
      </c>
      <c r="L261" s="10">
        <f t="shared" si="17"/>
        <v>309.08955510616784</v>
      </c>
      <c r="M261" s="10">
        <f t="shared" si="18"/>
        <v>826.98600101112243</v>
      </c>
      <c r="N261" s="11">
        <f t="shared" si="19"/>
        <v>1136.0755561172903</v>
      </c>
    </row>
    <row r="262" spans="1:14" ht="15" customHeight="1">
      <c r="A262" s="8" t="s">
        <v>128</v>
      </c>
      <c r="B262" s="9" t="s">
        <v>98</v>
      </c>
      <c r="C262" s="28">
        <v>1045</v>
      </c>
      <c r="D262" s="29">
        <v>371834.28</v>
      </c>
      <c r="E262" s="29">
        <v>0</v>
      </c>
      <c r="F262" s="29">
        <f t="shared" si="15"/>
        <v>371834.28</v>
      </c>
      <c r="G262" s="29">
        <v>8104.68</v>
      </c>
      <c r="H262" s="29">
        <v>0</v>
      </c>
      <c r="I262" s="29">
        <v>0</v>
      </c>
      <c r="J262" s="29">
        <f t="shared" si="16"/>
        <v>8104.68</v>
      </c>
      <c r="K262" s="29">
        <v>83609.990000000005</v>
      </c>
      <c r="L262" s="10">
        <f t="shared" si="17"/>
        <v>363.57795215311006</v>
      </c>
      <c r="M262" s="10">
        <f t="shared" si="18"/>
        <v>80.009559808612451</v>
      </c>
      <c r="N262" s="11">
        <f t="shared" si="19"/>
        <v>443.5875119617225</v>
      </c>
    </row>
    <row r="263" spans="1:14" ht="15" customHeight="1">
      <c r="A263" s="8" t="s">
        <v>10</v>
      </c>
      <c r="B263" s="9" t="s">
        <v>0</v>
      </c>
      <c r="C263" s="28">
        <v>981</v>
      </c>
      <c r="D263" s="29">
        <v>178402.55</v>
      </c>
      <c r="E263" s="29">
        <v>0</v>
      </c>
      <c r="F263" s="29">
        <f t="shared" si="15"/>
        <v>178402.55</v>
      </c>
      <c r="G263" s="29">
        <v>8029.94</v>
      </c>
      <c r="H263" s="29">
        <v>0</v>
      </c>
      <c r="I263" s="29">
        <v>0</v>
      </c>
      <c r="J263" s="29">
        <f t="shared" si="16"/>
        <v>8029.94</v>
      </c>
      <c r="K263" s="29">
        <v>125442.6</v>
      </c>
      <c r="L263" s="10">
        <f t="shared" si="17"/>
        <v>190.0433129459735</v>
      </c>
      <c r="M263" s="10">
        <f t="shared" si="18"/>
        <v>127.87217125382264</v>
      </c>
      <c r="N263" s="11">
        <f t="shared" si="19"/>
        <v>317.91548419979608</v>
      </c>
    </row>
    <row r="264" spans="1:14" ht="15" customHeight="1">
      <c r="A264" s="8" t="s">
        <v>524</v>
      </c>
      <c r="B264" s="9" t="s">
        <v>0</v>
      </c>
      <c r="C264" s="28">
        <v>519</v>
      </c>
      <c r="D264" s="29">
        <v>109477.16</v>
      </c>
      <c r="E264" s="29">
        <v>0</v>
      </c>
      <c r="F264" s="29">
        <f t="shared" si="15"/>
        <v>109477.16</v>
      </c>
      <c r="G264" s="29">
        <v>2210.35</v>
      </c>
      <c r="H264" s="29">
        <v>0</v>
      </c>
      <c r="I264" s="29">
        <v>0</v>
      </c>
      <c r="J264" s="29">
        <f t="shared" si="16"/>
        <v>2210.35</v>
      </c>
      <c r="K264" s="29">
        <v>57572.41</v>
      </c>
      <c r="L264" s="10">
        <f t="shared" si="17"/>
        <v>215.19751445086706</v>
      </c>
      <c r="M264" s="10">
        <f t="shared" si="18"/>
        <v>110.92949903660887</v>
      </c>
      <c r="N264" s="11">
        <f t="shared" si="19"/>
        <v>326.12701348747595</v>
      </c>
    </row>
    <row r="265" spans="1:14" ht="15" customHeight="1">
      <c r="A265" s="8" t="s">
        <v>9</v>
      </c>
      <c r="B265" s="9" t="s">
        <v>0</v>
      </c>
      <c r="C265" s="28">
        <v>906</v>
      </c>
      <c r="D265" s="29">
        <v>362235.57</v>
      </c>
      <c r="E265" s="29">
        <v>0</v>
      </c>
      <c r="F265" s="29">
        <f t="shared" si="15"/>
        <v>362235.57</v>
      </c>
      <c r="G265" s="29">
        <v>5606.09</v>
      </c>
      <c r="H265" s="29">
        <v>0</v>
      </c>
      <c r="I265" s="29">
        <v>0</v>
      </c>
      <c r="J265" s="29">
        <f t="shared" si="16"/>
        <v>5606.09</v>
      </c>
      <c r="K265" s="29">
        <v>316509.56</v>
      </c>
      <c r="L265" s="10">
        <f t="shared" si="17"/>
        <v>406.00624724061817</v>
      </c>
      <c r="M265" s="10">
        <f t="shared" si="18"/>
        <v>349.34830022075056</v>
      </c>
      <c r="N265" s="11">
        <f t="shared" si="19"/>
        <v>755.35454746136861</v>
      </c>
    </row>
    <row r="266" spans="1:14" ht="15" customHeight="1">
      <c r="A266" s="8" t="s">
        <v>248</v>
      </c>
      <c r="B266" s="9" t="s">
        <v>230</v>
      </c>
      <c r="C266" s="28">
        <v>3282</v>
      </c>
      <c r="D266" s="29">
        <v>2084200.9</v>
      </c>
      <c r="E266" s="29">
        <v>0</v>
      </c>
      <c r="F266" s="29">
        <f t="shared" ref="F266:F329" si="20">D266-E266</f>
        <v>2084200.9</v>
      </c>
      <c r="G266" s="29">
        <v>75198.45</v>
      </c>
      <c r="H266" s="29">
        <v>0</v>
      </c>
      <c r="I266" s="29">
        <v>0</v>
      </c>
      <c r="J266" s="29">
        <f t="shared" ref="J266:J329" si="21">G266-H266-I266</f>
        <v>75198.45</v>
      </c>
      <c r="K266" s="29">
        <v>709155.04</v>
      </c>
      <c r="L266" s="10">
        <f t="shared" ref="L266:L329" si="22">(F266+J266)/C266</f>
        <v>657.95226995734311</v>
      </c>
      <c r="M266" s="10">
        <f t="shared" ref="M266:M329" si="23">K266/C266</f>
        <v>216.07405240706888</v>
      </c>
      <c r="N266" s="11">
        <f t="shared" ref="N266:N329" si="24">(F266+J266+K266)/C266</f>
        <v>874.02632236441195</v>
      </c>
    </row>
    <row r="267" spans="1:14" ht="15" customHeight="1">
      <c r="A267" s="8" t="s">
        <v>611</v>
      </c>
      <c r="B267" s="9" t="s">
        <v>155</v>
      </c>
      <c r="C267" s="28">
        <v>3023</v>
      </c>
      <c r="D267" s="29">
        <v>791122.04</v>
      </c>
      <c r="E267" s="29">
        <v>0</v>
      </c>
      <c r="F267" s="29">
        <f t="shared" si="20"/>
        <v>791122.04</v>
      </c>
      <c r="G267" s="29">
        <v>16513.060000000001</v>
      </c>
      <c r="H267" s="29">
        <v>0</v>
      </c>
      <c r="I267" s="29">
        <v>0</v>
      </c>
      <c r="J267" s="29">
        <f t="shared" si="21"/>
        <v>16513.060000000001</v>
      </c>
      <c r="K267" s="29">
        <v>522816.73</v>
      </c>
      <c r="L267" s="10">
        <f t="shared" si="22"/>
        <v>267.16344690704602</v>
      </c>
      <c r="M267" s="10">
        <f t="shared" si="23"/>
        <v>172.94632153489911</v>
      </c>
      <c r="N267" s="11">
        <f t="shared" si="24"/>
        <v>440.10976844194511</v>
      </c>
    </row>
    <row r="268" spans="1:14" ht="15" customHeight="1">
      <c r="A268" s="8" t="s">
        <v>489</v>
      </c>
      <c r="B268" s="9" t="s">
        <v>199</v>
      </c>
      <c r="C268" s="28">
        <v>1109</v>
      </c>
      <c r="D268" s="29">
        <v>252707.09</v>
      </c>
      <c r="E268" s="29">
        <v>0</v>
      </c>
      <c r="F268" s="29">
        <f t="shared" si="20"/>
        <v>252707.09</v>
      </c>
      <c r="G268" s="29">
        <v>5049.24</v>
      </c>
      <c r="H268" s="29">
        <v>0</v>
      </c>
      <c r="I268" s="29">
        <v>0</v>
      </c>
      <c r="J268" s="29">
        <f t="shared" si="21"/>
        <v>5049.24</v>
      </c>
      <c r="K268" s="29">
        <v>24821</v>
      </c>
      <c r="L268" s="10">
        <f t="shared" si="22"/>
        <v>232.42229936880071</v>
      </c>
      <c r="M268" s="10">
        <f t="shared" si="23"/>
        <v>22.381424706943193</v>
      </c>
      <c r="N268" s="11">
        <f t="shared" si="24"/>
        <v>254.80372407574387</v>
      </c>
    </row>
    <row r="269" spans="1:14" ht="15" customHeight="1">
      <c r="A269" s="8" t="s">
        <v>222</v>
      </c>
      <c r="B269" s="9" t="s">
        <v>199</v>
      </c>
      <c r="C269" s="28">
        <v>329</v>
      </c>
      <c r="D269" s="29">
        <v>60273.88</v>
      </c>
      <c r="E269" s="29">
        <v>0</v>
      </c>
      <c r="F269" s="29">
        <f t="shared" si="20"/>
        <v>60273.88</v>
      </c>
      <c r="G269" s="29">
        <v>120</v>
      </c>
      <c r="H269" s="29">
        <v>0</v>
      </c>
      <c r="I269" s="29">
        <v>0</v>
      </c>
      <c r="J269" s="29">
        <f t="shared" si="21"/>
        <v>120</v>
      </c>
      <c r="K269" s="29">
        <v>4028.72</v>
      </c>
      <c r="L269" s="10">
        <f t="shared" si="22"/>
        <v>183.56802431610942</v>
      </c>
      <c r="M269" s="10">
        <f t="shared" si="23"/>
        <v>12.245349544072948</v>
      </c>
      <c r="N269" s="11">
        <f t="shared" si="24"/>
        <v>195.81337386018237</v>
      </c>
    </row>
    <row r="270" spans="1:14" ht="15" customHeight="1">
      <c r="A270" s="8" t="s">
        <v>219</v>
      </c>
      <c r="B270" s="9" t="s">
        <v>199</v>
      </c>
      <c r="C270" s="28">
        <v>4462</v>
      </c>
      <c r="D270" s="29">
        <v>1265057.58</v>
      </c>
      <c r="E270" s="29">
        <v>0</v>
      </c>
      <c r="F270" s="29">
        <f t="shared" si="20"/>
        <v>1265057.58</v>
      </c>
      <c r="G270" s="29">
        <v>30160.12</v>
      </c>
      <c r="H270" s="29">
        <v>0</v>
      </c>
      <c r="I270" s="29">
        <v>0</v>
      </c>
      <c r="J270" s="29">
        <f t="shared" si="21"/>
        <v>30160.12</v>
      </c>
      <c r="K270" s="29">
        <v>408820.81</v>
      </c>
      <c r="L270" s="10">
        <f t="shared" si="22"/>
        <v>290.27738682205296</v>
      </c>
      <c r="M270" s="10">
        <f t="shared" si="23"/>
        <v>91.622772299417306</v>
      </c>
      <c r="N270" s="11">
        <f t="shared" si="24"/>
        <v>381.90015912147027</v>
      </c>
    </row>
    <row r="271" spans="1:14" ht="15" customHeight="1">
      <c r="A271" s="8" t="s">
        <v>385</v>
      </c>
      <c r="B271" s="9" t="s">
        <v>199</v>
      </c>
      <c r="C271" s="28">
        <v>9879</v>
      </c>
      <c r="D271" s="29">
        <v>3096068.25</v>
      </c>
      <c r="E271" s="29">
        <v>0</v>
      </c>
      <c r="F271" s="29">
        <f t="shared" si="20"/>
        <v>3096068.25</v>
      </c>
      <c r="G271" s="29">
        <v>76325.37</v>
      </c>
      <c r="H271" s="29">
        <v>0</v>
      </c>
      <c r="I271" s="29">
        <v>0</v>
      </c>
      <c r="J271" s="29">
        <f t="shared" si="21"/>
        <v>76325.37</v>
      </c>
      <c r="K271" s="29">
        <v>446151.48</v>
      </c>
      <c r="L271" s="10">
        <f t="shared" si="22"/>
        <v>321.12497418767083</v>
      </c>
      <c r="M271" s="10">
        <f t="shared" si="23"/>
        <v>45.161603401153961</v>
      </c>
      <c r="N271" s="11">
        <f t="shared" si="24"/>
        <v>366.2865775888248</v>
      </c>
    </row>
    <row r="272" spans="1:14" ht="15" customHeight="1">
      <c r="A272" s="8" t="s">
        <v>96</v>
      </c>
      <c r="B272" s="9" t="s">
        <v>76</v>
      </c>
      <c r="C272" s="28">
        <v>778</v>
      </c>
      <c r="D272" s="29">
        <v>223234.23</v>
      </c>
      <c r="E272" s="29">
        <v>0</v>
      </c>
      <c r="F272" s="29">
        <f t="shared" si="20"/>
        <v>223234.23</v>
      </c>
      <c r="G272" s="29">
        <v>6877.04</v>
      </c>
      <c r="H272" s="29">
        <v>0</v>
      </c>
      <c r="I272" s="29">
        <v>0</v>
      </c>
      <c r="J272" s="29">
        <f t="shared" si="21"/>
        <v>6877.04</v>
      </c>
      <c r="K272" s="29">
        <v>49936.93</v>
      </c>
      <c r="L272" s="10">
        <f t="shared" si="22"/>
        <v>295.77284061696662</v>
      </c>
      <c r="M272" s="10">
        <f t="shared" si="23"/>
        <v>64.186285347043707</v>
      </c>
      <c r="N272" s="11">
        <f t="shared" si="24"/>
        <v>359.9591259640103</v>
      </c>
    </row>
    <row r="273" spans="1:14" ht="15" customHeight="1">
      <c r="A273" s="8" t="s">
        <v>612</v>
      </c>
      <c r="B273" s="9" t="s">
        <v>270</v>
      </c>
      <c r="C273" s="28">
        <v>7173</v>
      </c>
      <c r="D273" s="29">
        <v>2818778.52</v>
      </c>
      <c r="E273" s="29">
        <v>0</v>
      </c>
      <c r="F273" s="29">
        <f t="shared" si="20"/>
        <v>2818778.52</v>
      </c>
      <c r="G273" s="29">
        <v>124053.4</v>
      </c>
      <c r="H273" s="29">
        <v>0</v>
      </c>
      <c r="I273" s="29">
        <v>0</v>
      </c>
      <c r="J273" s="29">
        <f t="shared" si="21"/>
        <v>124053.4</v>
      </c>
      <c r="K273" s="29">
        <v>778100.04</v>
      </c>
      <c r="L273" s="10">
        <f t="shared" si="22"/>
        <v>410.26514986755888</v>
      </c>
      <c r="M273" s="10">
        <f t="shared" si="23"/>
        <v>108.47623588456713</v>
      </c>
      <c r="N273" s="11">
        <f t="shared" si="24"/>
        <v>518.74138575212601</v>
      </c>
    </row>
    <row r="274" spans="1:14" ht="15" customHeight="1">
      <c r="A274" s="8" t="s">
        <v>451</v>
      </c>
      <c r="B274" s="9" t="s">
        <v>0</v>
      </c>
      <c r="C274" s="28">
        <v>22312</v>
      </c>
      <c r="D274" s="29">
        <v>5494212.8399999999</v>
      </c>
      <c r="E274" s="29">
        <v>0</v>
      </c>
      <c r="F274" s="29">
        <f t="shared" si="20"/>
        <v>5494212.8399999999</v>
      </c>
      <c r="G274" s="29">
        <v>281280.02</v>
      </c>
      <c r="H274" s="29">
        <v>0</v>
      </c>
      <c r="I274" s="29">
        <v>0</v>
      </c>
      <c r="J274" s="29">
        <f t="shared" si="21"/>
        <v>281280.02</v>
      </c>
      <c r="K274" s="29">
        <v>2454277.48</v>
      </c>
      <c r="L274" s="10">
        <f t="shared" si="22"/>
        <v>258.85141896737179</v>
      </c>
      <c r="M274" s="10">
        <f t="shared" si="23"/>
        <v>109.99809429903191</v>
      </c>
      <c r="N274" s="11">
        <f t="shared" si="24"/>
        <v>368.84951326640373</v>
      </c>
    </row>
    <row r="275" spans="1:14" ht="15" customHeight="1">
      <c r="A275" s="8" t="s">
        <v>133</v>
      </c>
      <c r="B275" s="9" t="s">
        <v>98</v>
      </c>
      <c r="C275" s="28">
        <v>3018</v>
      </c>
      <c r="D275" s="29">
        <v>866652.94</v>
      </c>
      <c r="E275" s="29">
        <v>0</v>
      </c>
      <c r="F275" s="29">
        <f t="shared" si="20"/>
        <v>866652.94</v>
      </c>
      <c r="G275" s="29">
        <v>56113.55</v>
      </c>
      <c r="H275" s="29">
        <v>0</v>
      </c>
      <c r="I275" s="29">
        <v>0</v>
      </c>
      <c r="J275" s="29">
        <f t="shared" si="21"/>
        <v>56113.55</v>
      </c>
      <c r="K275" s="29">
        <v>141293.48000000001</v>
      </c>
      <c r="L275" s="10">
        <f t="shared" si="22"/>
        <v>305.75430417495028</v>
      </c>
      <c r="M275" s="10">
        <f t="shared" si="23"/>
        <v>46.816925115970847</v>
      </c>
      <c r="N275" s="11">
        <f t="shared" si="24"/>
        <v>352.57122929092111</v>
      </c>
    </row>
    <row r="276" spans="1:14" ht="15" customHeight="1">
      <c r="A276" s="8" t="s">
        <v>525</v>
      </c>
      <c r="B276" s="9" t="s">
        <v>76</v>
      </c>
      <c r="C276" s="28">
        <v>1373</v>
      </c>
      <c r="D276" s="29">
        <v>526584.48</v>
      </c>
      <c r="E276" s="29">
        <v>0</v>
      </c>
      <c r="F276" s="29">
        <f t="shared" si="20"/>
        <v>526584.48</v>
      </c>
      <c r="G276" s="29">
        <v>8256.6200000000008</v>
      </c>
      <c r="H276" s="29">
        <v>0</v>
      </c>
      <c r="I276" s="29">
        <v>0</v>
      </c>
      <c r="J276" s="29">
        <f t="shared" si="21"/>
        <v>8256.6200000000008</v>
      </c>
      <c r="K276" s="29">
        <v>94039.03</v>
      </c>
      <c r="L276" s="10">
        <f t="shared" si="22"/>
        <v>389.54195193008007</v>
      </c>
      <c r="M276" s="10">
        <f t="shared" si="23"/>
        <v>68.491646030589948</v>
      </c>
      <c r="N276" s="11">
        <f t="shared" si="24"/>
        <v>458.03359796067008</v>
      </c>
    </row>
    <row r="277" spans="1:14" ht="15" customHeight="1">
      <c r="A277" s="8" t="s">
        <v>559</v>
      </c>
      <c r="B277" s="9" t="s">
        <v>0</v>
      </c>
      <c r="C277" s="28">
        <v>1116</v>
      </c>
      <c r="D277" s="29">
        <v>356379.84</v>
      </c>
      <c r="E277" s="29">
        <v>0</v>
      </c>
      <c r="F277" s="29">
        <f t="shared" si="20"/>
        <v>356379.84</v>
      </c>
      <c r="G277" s="29">
        <v>10658.06</v>
      </c>
      <c r="H277" s="29">
        <v>0</v>
      </c>
      <c r="I277" s="29">
        <v>0</v>
      </c>
      <c r="J277" s="29">
        <f t="shared" si="21"/>
        <v>10658.06</v>
      </c>
      <c r="K277" s="29">
        <v>232398.99</v>
      </c>
      <c r="L277" s="10">
        <f t="shared" si="22"/>
        <v>328.88700716845881</v>
      </c>
      <c r="M277" s="10">
        <f t="shared" si="23"/>
        <v>208.24282258064514</v>
      </c>
      <c r="N277" s="11">
        <f t="shared" si="24"/>
        <v>537.12982974910392</v>
      </c>
    </row>
    <row r="278" spans="1:14" ht="15" customHeight="1">
      <c r="A278" s="8" t="s">
        <v>147</v>
      </c>
      <c r="B278" s="9" t="s">
        <v>98</v>
      </c>
      <c r="C278" s="28">
        <v>2991</v>
      </c>
      <c r="D278" s="29">
        <v>721153.1</v>
      </c>
      <c r="E278" s="29">
        <v>0</v>
      </c>
      <c r="F278" s="29">
        <f t="shared" si="20"/>
        <v>721153.1</v>
      </c>
      <c r="G278" s="29">
        <v>35939.949999999997</v>
      </c>
      <c r="H278" s="29">
        <v>0</v>
      </c>
      <c r="I278" s="29">
        <v>0</v>
      </c>
      <c r="J278" s="29">
        <f t="shared" si="21"/>
        <v>35939.949999999997</v>
      </c>
      <c r="K278" s="29">
        <v>91661.17</v>
      </c>
      <c r="L278" s="10">
        <f t="shared" si="22"/>
        <v>253.12372116349044</v>
      </c>
      <c r="M278" s="10">
        <f t="shared" si="23"/>
        <v>30.64566031427616</v>
      </c>
      <c r="N278" s="11">
        <f t="shared" si="24"/>
        <v>283.76938147776661</v>
      </c>
    </row>
    <row r="279" spans="1:14" ht="15" customHeight="1">
      <c r="A279" s="8" t="s">
        <v>560</v>
      </c>
      <c r="B279" s="9" t="s">
        <v>270</v>
      </c>
      <c r="C279" s="28">
        <v>821</v>
      </c>
      <c r="D279" s="29">
        <v>206678.52</v>
      </c>
      <c r="E279" s="29">
        <v>0</v>
      </c>
      <c r="F279" s="29">
        <f t="shared" si="20"/>
        <v>206678.52</v>
      </c>
      <c r="G279" s="29">
        <v>576.79999999999995</v>
      </c>
      <c r="H279" s="29">
        <v>0</v>
      </c>
      <c r="I279" s="29">
        <v>0</v>
      </c>
      <c r="J279" s="29">
        <f t="shared" si="21"/>
        <v>576.79999999999995</v>
      </c>
      <c r="K279" s="29">
        <v>90208.55</v>
      </c>
      <c r="L279" s="10">
        <f t="shared" si="22"/>
        <v>252.44253349573688</v>
      </c>
      <c r="M279" s="10">
        <f t="shared" si="23"/>
        <v>109.876431181486</v>
      </c>
      <c r="N279" s="11">
        <f t="shared" si="24"/>
        <v>362.31896467722288</v>
      </c>
    </row>
    <row r="280" spans="1:14" ht="15" customHeight="1">
      <c r="A280" s="8" t="s">
        <v>613</v>
      </c>
      <c r="B280" s="9" t="s">
        <v>98</v>
      </c>
      <c r="C280" s="28">
        <v>10027</v>
      </c>
      <c r="D280" s="29">
        <v>2474721.58</v>
      </c>
      <c r="E280" s="29">
        <v>0</v>
      </c>
      <c r="F280" s="29">
        <f t="shared" si="20"/>
        <v>2474721.58</v>
      </c>
      <c r="G280" s="29">
        <v>150747.46</v>
      </c>
      <c r="H280" s="29">
        <v>0</v>
      </c>
      <c r="I280" s="29">
        <v>0</v>
      </c>
      <c r="J280" s="29">
        <f t="shared" si="21"/>
        <v>150747.46</v>
      </c>
      <c r="K280" s="29">
        <v>567478.75</v>
      </c>
      <c r="L280" s="10">
        <f t="shared" si="22"/>
        <v>261.83993617233472</v>
      </c>
      <c r="M280" s="10">
        <f t="shared" si="23"/>
        <v>56.595068315548019</v>
      </c>
      <c r="N280" s="11">
        <f t="shared" si="24"/>
        <v>318.43500448788274</v>
      </c>
    </row>
    <row r="281" spans="1:14" ht="15" customHeight="1">
      <c r="A281" s="8" t="s">
        <v>228</v>
      </c>
      <c r="B281" s="9" t="s">
        <v>223</v>
      </c>
      <c r="C281" s="28">
        <v>1699</v>
      </c>
      <c r="D281" s="29">
        <v>719947.48</v>
      </c>
      <c r="E281" s="29">
        <v>0</v>
      </c>
      <c r="F281" s="29">
        <f t="shared" si="20"/>
        <v>719947.48</v>
      </c>
      <c r="G281" s="29">
        <v>9741.64</v>
      </c>
      <c r="H281" s="29">
        <v>0</v>
      </c>
      <c r="I281" s="29">
        <v>0</v>
      </c>
      <c r="J281" s="29">
        <f t="shared" si="21"/>
        <v>9741.64</v>
      </c>
      <c r="K281" s="29">
        <v>179040.58</v>
      </c>
      <c r="L281" s="10">
        <f t="shared" si="22"/>
        <v>429.48153031194818</v>
      </c>
      <c r="M281" s="10">
        <f t="shared" si="23"/>
        <v>105.37997645673926</v>
      </c>
      <c r="N281" s="11">
        <f t="shared" si="24"/>
        <v>534.86150676868749</v>
      </c>
    </row>
    <row r="282" spans="1:14" ht="15" customHeight="1">
      <c r="A282" s="8" t="s">
        <v>244</v>
      </c>
      <c r="B282" s="9" t="s">
        <v>230</v>
      </c>
      <c r="C282" s="28">
        <v>1608</v>
      </c>
      <c r="D282" s="29">
        <v>816613.07</v>
      </c>
      <c r="E282" s="29">
        <v>0</v>
      </c>
      <c r="F282" s="29">
        <f t="shared" si="20"/>
        <v>816613.07</v>
      </c>
      <c r="G282" s="29">
        <v>52939.96</v>
      </c>
      <c r="H282" s="29">
        <v>0</v>
      </c>
      <c r="I282" s="29">
        <v>0</v>
      </c>
      <c r="J282" s="29">
        <f t="shared" si="21"/>
        <v>52939.96</v>
      </c>
      <c r="K282" s="29">
        <v>386290.52</v>
      </c>
      <c r="L282" s="10">
        <f t="shared" si="22"/>
        <v>540.76680970149243</v>
      </c>
      <c r="M282" s="10">
        <f t="shared" si="23"/>
        <v>240.23042288557215</v>
      </c>
      <c r="N282" s="11">
        <f t="shared" si="24"/>
        <v>780.99723258706456</v>
      </c>
    </row>
    <row r="283" spans="1:14" ht="15" customHeight="1">
      <c r="A283" s="8" t="s">
        <v>362</v>
      </c>
      <c r="B283" s="9" t="s">
        <v>270</v>
      </c>
      <c r="C283" s="28">
        <v>10317</v>
      </c>
      <c r="D283" s="29">
        <v>3347222.13</v>
      </c>
      <c r="E283" s="29">
        <v>0</v>
      </c>
      <c r="F283" s="29">
        <f t="shared" si="20"/>
        <v>3347222.13</v>
      </c>
      <c r="G283" s="29">
        <v>125607.81</v>
      </c>
      <c r="H283" s="29">
        <v>0</v>
      </c>
      <c r="I283" s="29">
        <v>0</v>
      </c>
      <c r="J283" s="29">
        <f t="shared" si="21"/>
        <v>125607.81</v>
      </c>
      <c r="K283" s="29">
        <v>664496.89</v>
      </c>
      <c r="L283" s="10">
        <f t="shared" si="22"/>
        <v>336.61238150625184</v>
      </c>
      <c r="M283" s="10">
        <f t="shared" si="23"/>
        <v>64.407956770378988</v>
      </c>
      <c r="N283" s="11">
        <f t="shared" si="24"/>
        <v>401.02033827663081</v>
      </c>
    </row>
    <row r="284" spans="1:14" ht="15" customHeight="1">
      <c r="A284" s="8" t="s">
        <v>175</v>
      </c>
      <c r="B284" s="9" t="s">
        <v>155</v>
      </c>
      <c r="C284" s="28">
        <v>573</v>
      </c>
      <c r="D284" s="29">
        <v>195899.41</v>
      </c>
      <c r="E284" s="29">
        <v>0</v>
      </c>
      <c r="F284" s="29">
        <f t="shared" si="20"/>
        <v>195899.41</v>
      </c>
      <c r="G284" s="29">
        <v>19971.810000000001</v>
      </c>
      <c r="H284" s="29">
        <v>0</v>
      </c>
      <c r="I284" s="29">
        <v>0</v>
      </c>
      <c r="J284" s="29">
        <f t="shared" si="21"/>
        <v>19971.810000000001</v>
      </c>
      <c r="K284" s="29">
        <v>89937.88</v>
      </c>
      <c r="L284" s="10">
        <f t="shared" si="22"/>
        <v>376.73860383944151</v>
      </c>
      <c r="M284" s="10">
        <f t="shared" si="23"/>
        <v>156.9596509598604</v>
      </c>
      <c r="N284" s="11">
        <f t="shared" si="24"/>
        <v>533.69825479930194</v>
      </c>
    </row>
    <row r="285" spans="1:14" ht="15" customHeight="1">
      <c r="A285" s="8" t="s">
        <v>472</v>
      </c>
      <c r="B285" s="9" t="s">
        <v>270</v>
      </c>
      <c r="C285" s="28">
        <v>7774</v>
      </c>
      <c r="D285" s="29">
        <v>2534997.16</v>
      </c>
      <c r="E285" s="29">
        <v>0</v>
      </c>
      <c r="F285" s="29">
        <f t="shared" si="20"/>
        <v>2534997.16</v>
      </c>
      <c r="G285" s="29">
        <v>149400.65</v>
      </c>
      <c r="H285" s="29">
        <v>0</v>
      </c>
      <c r="I285" s="29">
        <v>0</v>
      </c>
      <c r="J285" s="29">
        <f t="shared" si="21"/>
        <v>149400.65</v>
      </c>
      <c r="K285" s="29">
        <v>804327.94</v>
      </c>
      <c r="L285" s="10">
        <f t="shared" si="22"/>
        <v>345.30458065346028</v>
      </c>
      <c r="M285" s="10">
        <f t="shared" si="23"/>
        <v>103.46384615384615</v>
      </c>
      <c r="N285" s="11">
        <f t="shared" si="24"/>
        <v>448.76842680730641</v>
      </c>
    </row>
    <row r="286" spans="1:14" ht="15" customHeight="1">
      <c r="A286" s="8" t="s">
        <v>151</v>
      </c>
      <c r="B286" s="9" t="s">
        <v>98</v>
      </c>
      <c r="C286" s="28">
        <v>1115</v>
      </c>
      <c r="D286" s="29">
        <v>319769.62</v>
      </c>
      <c r="E286" s="29">
        <v>0</v>
      </c>
      <c r="F286" s="29">
        <f t="shared" si="20"/>
        <v>319769.62</v>
      </c>
      <c r="G286" s="29">
        <v>7833.44</v>
      </c>
      <c r="H286" s="29">
        <v>0</v>
      </c>
      <c r="I286" s="29">
        <v>0</v>
      </c>
      <c r="J286" s="29">
        <f t="shared" si="21"/>
        <v>7833.44</v>
      </c>
      <c r="K286" s="29">
        <v>168946.63</v>
      </c>
      <c r="L286" s="10">
        <f t="shared" si="22"/>
        <v>293.81440358744396</v>
      </c>
      <c r="M286" s="10">
        <f t="shared" si="23"/>
        <v>151.52164125560537</v>
      </c>
      <c r="N286" s="11">
        <f t="shared" si="24"/>
        <v>445.33604484304931</v>
      </c>
    </row>
    <row r="287" spans="1:14" ht="15" customHeight="1">
      <c r="A287" s="8" t="s">
        <v>330</v>
      </c>
      <c r="B287" s="9" t="s">
        <v>76</v>
      </c>
      <c r="C287" s="28">
        <v>12930</v>
      </c>
      <c r="D287" s="29">
        <v>4448830.5199999996</v>
      </c>
      <c r="E287" s="29">
        <v>0</v>
      </c>
      <c r="F287" s="29">
        <f t="shared" si="20"/>
        <v>4448830.5199999996</v>
      </c>
      <c r="G287" s="29">
        <v>621465.29</v>
      </c>
      <c r="H287" s="29">
        <v>0</v>
      </c>
      <c r="I287" s="29">
        <v>0</v>
      </c>
      <c r="J287" s="29">
        <f t="shared" si="21"/>
        <v>621465.29</v>
      </c>
      <c r="K287" s="29">
        <v>2861354.76</v>
      </c>
      <c r="L287" s="10">
        <f t="shared" si="22"/>
        <v>392.13424671307035</v>
      </c>
      <c r="M287" s="10">
        <f t="shared" si="23"/>
        <v>221.29580510440834</v>
      </c>
      <c r="N287" s="11">
        <f t="shared" si="24"/>
        <v>613.43005181747867</v>
      </c>
    </row>
    <row r="288" spans="1:14" ht="15" customHeight="1">
      <c r="A288" s="8" t="s">
        <v>561</v>
      </c>
      <c r="B288" s="9" t="s">
        <v>270</v>
      </c>
      <c r="C288" s="28">
        <v>3702</v>
      </c>
      <c r="D288" s="29">
        <v>1249018.1399999999</v>
      </c>
      <c r="E288" s="29">
        <v>0</v>
      </c>
      <c r="F288" s="29">
        <f t="shared" si="20"/>
        <v>1249018.1399999999</v>
      </c>
      <c r="G288" s="29">
        <v>24118.47</v>
      </c>
      <c r="H288" s="29">
        <v>0</v>
      </c>
      <c r="I288" s="29">
        <v>0</v>
      </c>
      <c r="J288" s="29">
        <f t="shared" si="21"/>
        <v>24118.47</v>
      </c>
      <c r="K288" s="29">
        <v>449444.77</v>
      </c>
      <c r="L288" s="10">
        <f t="shared" si="22"/>
        <v>343.90508103727711</v>
      </c>
      <c r="M288" s="10">
        <f t="shared" si="23"/>
        <v>121.40593462992977</v>
      </c>
      <c r="N288" s="11">
        <f t="shared" si="24"/>
        <v>465.3110156672069</v>
      </c>
    </row>
    <row r="289" spans="1:14" ht="15" customHeight="1">
      <c r="A289" s="8" t="s">
        <v>614</v>
      </c>
      <c r="B289" s="9" t="s">
        <v>270</v>
      </c>
      <c r="C289" s="28">
        <v>13507</v>
      </c>
      <c r="D289" s="29">
        <v>4923987.95</v>
      </c>
      <c r="E289" s="29">
        <v>0</v>
      </c>
      <c r="F289" s="29">
        <f t="shared" si="20"/>
        <v>4923987.95</v>
      </c>
      <c r="G289" s="29">
        <v>331657.31</v>
      </c>
      <c r="H289" s="29">
        <v>0</v>
      </c>
      <c r="I289" s="29">
        <v>0</v>
      </c>
      <c r="J289" s="29">
        <f t="shared" si="21"/>
        <v>331657.31</v>
      </c>
      <c r="K289" s="29">
        <v>1117306.1599999999</v>
      </c>
      <c r="L289" s="10">
        <f t="shared" si="22"/>
        <v>389.10529799363292</v>
      </c>
      <c r="M289" s="10">
        <f t="shared" si="23"/>
        <v>82.720527134078623</v>
      </c>
      <c r="N289" s="11">
        <f t="shared" si="24"/>
        <v>471.82582512771154</v>
      </c>
    </row>
    <row r="290" spans="1:14" ht="15" customHeight="1">
      <c r="A290" s="8" t="s">
        <v>8</v>
      </c>
      <c r="B290" s="9" t="s">
        <v>0</v>
      </c>
      <c r="C290" s="28">
        <v>210</v>
      </c>
      <c r="D290" s="29">
        <v>60771.09</v>
      </c>
      <c r="E290" s="29">
        <v>0</v>
      </c>
      <c r="F290" s="29">
        <f t="shared" si="20"/>
        <v>60771.09</v>
      </c>
      <c r="G290" s="29">
        <v>4288.16</v>
      </c>
      <c r="H290" s="29">
        <v>0</v>
      </c>
      <c r="I290" s="29">
        <v>0</v>
      </c>
      <c r="J290" s="29">
        <f t="shared" si="21"/>
        <v>4288.16</v>
      </c>
      <c r="K290" s="29">
        <v>37017.26</v>
      </c>
      <c r="L290" s="10">
        <f t="shared" si="22"/>
        <v>309.80595238095236</v>
      </c>
      <c r="M290" s="10">
        <f t="shared" si="23"/>
        <v>176.27266666666668</v>
      </c>
      <c r="N290" s="11">
        <f t="shared" si="24"/>
        <v>486.0786190476191</v>
      </c>
    </row>
    <row r="291" spans="1:14" ht="15" customHeight="1">
      <c r="A291" s="8" t="s">
        <v>360</v>
      </c>
      <c r="B291" s="9" t="s">
        <v>0</v>
      </c>
      <c r="C291" s="28">
        <v>6096</v>
      </c>
      <c r="D291" s="29">
        <v>1556878.22</v>
      </c>
      <c r="E291" s="29">
        <v>0</v>
      </c>
      <c r="F291" s="29">
        <f t="shared" si="20"/>
        <v>1556878.22</v>
      </c>
      <c r="G291" s="29">
        <v>22373.54</v>
      </c>
      <c r="H291" s="29">
        <v>0</v>
      </c>
      <c r="I291" s="29">
        <v>0</v>
      </c>
      <c r="J291" s="29">
        <f t="shared" si="21"/>
        <v>22373.54</v>
      </c>
      <c r="K291" s="29">
        <v>434523.99</v>
      </c>
      <c r="L291" s="10">
        <f t="shared" si="22"/>
        <v>259.06360892388454</v>
      </c>
      <c r="M291" s="10">
        <f t="shared" si="23"/>
        <v>71.280182086614175</v>
      </c>
      <c r="N291" s="11">
        <f t="shared" si="24"/>
        <v>330.34379101049871</v>
      </c>
    </row>
    <row r="292" spans="1:14" ht="15" customHeight="1">
      <c r="A292" s="8" t="s">
        <v>430</v>
      </c>
      <c r="B292" s="9" t="s">
        <v>0</v>
      </c>
      <c r="C292" s="28">
        <v>228682</v>
      </c>
      <c r="D292" s="29">
        <v>109642711.7</v>
      </c>
      <c r="E292" s="29">
        <v>6781649.9000000004</v>
      </c>
      <c r="F292" s="29">
        <f t="shared" si="20"/>
        <v>102861061.8</v>
      </c>
      <c r="G292" s="29">
        <v>14804107.029999999</v>
      </c>
      <c r="H292" s="29">
        <v>6390206.1299999999</v>
      </c>
      <c r="I292" s="29">
        <v>1412407.92</v>
      </c>
      <c r="J292" s="29">
        <f t="shared" si="21"/>
        <v>7001492.9799999986</v>
      </c>
      <c r="K292" s="29">
        <v>58828349.950000003</v>
      </c>
      <c r="L292" s="10">
        <f t="shared" si="22"/>
        <v>480.41627578908702</v>
      </c>
      <c r="M292" s="10">
        <f t="shared" si="23"/>
        <v>257.24958654375945</v>
      </c>
      <c r="N292" s="11">
        <f t="shared" si="24"/>
        <v>737.66586233284659</v>
      </c>
    </row>
    <row r="293" spans="1:14" ht="15" customHeight="1">
      <c r="A293" s="8" t="s">
        <v>447</v>
      </c>
      <c r="B293" s="9" t="s">
        <v>76</v>
      </c>
      <c r="C293" s="28">
        <v>254</v>
      </c>
      <c r="D293" s="29">
        <v>42553.67</v>
      </c>
      <c r="E293" s="29">
        <v>0</v>
      </c>
      <c r="F293" s="29">
        <f t="shared" si="20"/>
        <v>42553.67</v>
      </c>
      <c r="G293" s="29">
        <v>1231.71</v>
      </c>
      <c r="H293" s="29">
        <v>0</v>
      </c>
      <c r="I293" s="29">
        <v>0</v>
      </c>
      <c r="J293" s="29">
        <f t="shared" si="21"/>
        <v>1231.71</v>
      </c>
      <c r="K293" s="29">
        <v>7762.34</v>
      </c>
      <c r="L293" s="10">
        <f t="shared" si="22"/>
        <v>172.38338582677164</v>
      </c>
      <c r="M293" s="10">
        <f t="shared" si="23"/>
        <v>30.560393700787401</v>
      </c>
      <c r="N293" s="11">
        <f t="shared" si="24"/>
        <v>202.94377952755906</v>
      </c>
    </row>
    <row r="294" spans="1:14" ht="15" customHeight="1">
      <c r="A294" s="8" t="s">
        <v>562</v>
      </c>
      <c r="B294" s="9" t="s">
        <v>76</v>
      </c>
      <c r="C294" s="28">
        <v>507</v>
      </c>
      <c r="D294" s="29">
        <v>286146.96999999997</v>
      </c>
      <c r="E294" s="29">
        <v>0</v>
      </c>
      <c r="F294" s="29">
        <f t="shared" si="20"/>
        <v>286146.96999999997</v>
      </c>
      <c r="G294" s="29">
        <v>1998.12</v>
      </c>
      <c r="H294" s="29">
        <v>0</v>
      </c>
      <c r="I294" s="29">
        <v>0</v>
      </c>
      <c r="J294" s="29">
        <f t="shared" si="21"/>
        <v>1998.12</v>
      </c>
      <c r="K294" s="29">
        <v>156563.45000000001</v>
      </c>
      <c r="L294" s="10">
        <f t="shared" si="22"/>
        <v>568.33351084812614</v>
      </c>
      <c r="M294" s="10">
        <f t="shared" si="23"/>
        <v>308.80364891518741</v>
      </c>
      <c r="N294" s="11">
        <f t="shared" si="24"/>
        <v>877.13715976331355</v>
      </c>
    </row>
    <row r="295" spans="1:14" ht="15" customHeight="1">
      <c r="A295" s="8" t="s">
        <v>218</v>
      </c>
      <c r="B295" s="9" t="s">
        <v>199</v>
      </c>
      <c r="C295" s="28">
        <v>414</v>
      </c>
      <c r="D295" s="29">
        <v>141721.91</v>
      </c>
      <c r="E295" s="29">
        <v>0</v>
      </c>
      <c r="F295" s="29">
        <f t="shared" si="20"/>
        <v>141721.91</v>
      </c>
      <c r="G295" s="29">
        <v>2857.63</v>
      </c>
      <c r="H295" s="29">
        <v>0</v>
      </c>
      <c r="I295" s="29">
        <v>0</v>
      </c>
      <c r="J295" s="29">
        <f t="shared" si="21"/>
        <v>2857.63</v>
      </c>
      <c r="K295" s="29">
        <v>23136.98</v>
      </c>
      <c r="L295" s="10">
        <f t="shared" si="22"/>
        <v>349.22594202898551</v>
      </c>
      <c r="M295" s="10">
        <f t="shared" si="23"/>
        <v>55.886425120772948</v>
      </c>
      <c r="N295" s="11">
        <f t="shared" si="24"/>
        <v>405.11236714975848</v>
      </c>
    </row>
    <row r="296" spans="1:14" ht="15" customHeight="1">
      <c r="A296" s="8" t="s">
        <v>563</v>
      </c>
      <c r="B296" s="9" t="s">
        <v>223</v>
      </c>
      <c r="C296" s="28">
        <v>2005</v>
      </c>
      <c r="D296" s="29">
        <v>1062143.33</v>
      </c>
      <c r="E296" s="29">
        <v>0</v>
      </c>
      <c r="F296" s="29">
        <f t="shared" si="20"/>
        <v>1062143.33</v>
      </c>
      <c r="G296" s="29">
        <v>35775.160000000003</v>
      </c>
      <c r="H296" s="29">
        <v>0</v>
      </c>
      <c r="I296" s="29">
        <v>0</v>
      </c>
      <c r="J296" s="29">
        <f t="shared" si="21"/>
        <v>35775.160000000003</v>
      </c>
      <c r="K296" s="29">
        <v>179326.35</v>
      </c>
      <c r="L296" s="10">
        <f t="shared" si="22"/>
        <v>547.59026932668326</v>
      </c>
      <c r="M296" s="10">
        <f t="shared" si="23"/>
        <v>89.439576059850381</v>
      </c>
      <c r="N296" s="11">
        <f t="shared" si="24"/>
        <v>637.02984538653368</v>
      </c>
    </row>
    <row r="297" spans="1:14" ht="15" customHeight="1">
      <c r="A297" s="8" t="s">
        <v>276</v>
      </c>
      <c r="B297" s="9" t="s">
        <v>270</v>
      </c>
      <c r="C297" s="28">
        <v>2589</v>
      </c>
      <c r="D297" s="29">
        <v>693608.38</v>
      </c>
      <c r="E297" s="29">
        <v>0</v>
      </c>
      <c r="F297" s="29">
        <f t="shared" si="20"/>
        <v>693608.38</v>
      </c>
      <c r="G297" s="29">
        <v>41275.800000000003</v>
      </c>
      <c r="H297" s="29">
        <v>0</v>
      </c>
      <c r="I297" s="29">
        <v>0</v>
      </c>
      <c r="J297" s="29">
        <f t="shared" si="21"/>
        <v>41275.800000000003</v>
      </c>
      <c r="K297" s="29">
        <v>307738.07</v>
      </c>
      <c r="L297" s="10">
        <f t="shared" si="22"/>
        <v>283.84865971417537</v>
      </c>
      <c r="M297" s="10">
        <f t="shared" si="23"/>
        <v>118.86368095789881</v>
      </c>
      <c r="N297" s="11">
        <f t="shared" si="24"/>
        <v>402.71234067207416</v>
      </c>
    </row>
    <row r="298" spans="1:14" ht="15" customHeight="1">
      <c r="A298" s="8" t="s">
        <v>615</v>
      </c>
      <c r="B298" s="9" t="s">
        <v>199</v>
      </c>
      <c r="C298" s="28">
        <v>1552</v>
      </c>
      <c r="D298" s="29">
        <v>577086.41</v>
      </c>
      <c r="E298" s="29">
        <v>0</v>
      </c>
      <c r="F298" s="29">
        <f t="shared" si="20"/>
        <v>577086.41</v>
      </c>
      <c r="G298" s="29">
        <v>370.47</v>
      </c>
      <c r="H298" s="29">
        <v>0</v>
      </c>
      <c r="I298" s="29">
        <v>0</v>
      </c>
      <c r="J298" s="29">
        <f t="shared" si="21"/>
        <v>370.47</v>
      </c>
      <c r="K298" s="29">
        <v>129507.58</v>
      </c>
      <c r="L298" s="10">
        <f t="shared" si="22"/>
        <v>372.07273195876292</v>
      </c>
      <c r="M298" s="10">
        <f t="shared" si="23"/>
        <v>83.445605670103092</v>
      </c>
      <c r="N298" s="11">
        <f t="shared" si="24"/>
        <v>455.51833762886594</v>
      </c>
    </row>
    <row r="299" spans="1:14" ht="15" customHeight="1">
      <c r="A299" s="8" t="s">
        <v>352</v>
      </c>
      <c r="B299" s="9" t="s">
        <v>0</v>
      </c>
      <c r="C299" s="28">
        <v>18493</v>
      </c>
      <c r="D299" s="29">
        <v>5134741.09</v>
      </c>
      <c r="E299" s="29">
        <v>0</v>
      </c>
      <c r="F299" s="29">
        <f t="shared" si="20"/>
        <v>5134741.09</v>
      </c>
      <c r="G299" s="29">
        <v>924823.27</v>
      </c>
      <c r="H299" s="29">
        <v>0</v>
      </c>
      <c r="I299" s="29">
        <v>0</v>
      </c>
      <c r="J299" s="29">
        <f t="shared" si="21"/>
        <v>924823.27</v>
      </c>
      <c r="K299" s="29">
        <v>2226356.0699999998</v>
      </c>
      <c r="L299" s="10">
        <f t="shared" si="22"/>
        <v>327.66800194668252</v>
      </c>
      <c r="M299" s="10">
        <f t="shared" si="23"/>
        <v>120.38912399286215</v>
      </c>
      <c r="N299" s="11">
        <f t="shared" si="24"/>
        <v>448.05712593954468</v>
      </c>
    </row>
    <row r="300" spans="1:14" ht="15" customHeight="1">
      <c r="A300" s="8" t="s">
        <v>3</v>
      </c>
      <c r="B300" s="9" t="s">
        <v>0</v>
      </c>
      <c r="C300" s="28">
        <v>5292</v>
      </c>
      <c r="D300" s="29">
        <v>1767965.82</v>
      </c>
      <c r="E300" s="29">
        <v>0</v>
      </c>
      <c r="F300" s="29">
        <f t="shared" si="20"/>
        <v>1767965.82</v>
      </c>
      <c r="G300" s="29">
        <v>36359.550000000003</v>
      </c>
      <c r="H300" s="29">
        <v>0</v>
      </c>
      <c r="I300" s="29">
        <v>0</v>
      </c>
      <c r="J300" s="29">
        <f t="shared" si="21"/>
        <v>36359.550000000003</v>
      </c>
      <c r="K300" s="29">
        <v>549595.69999999995</v>
      </c>
      <c r="L300" s="10">
        <f t="shared" si="22"/>
        <v>340.95339569161001</v>
      </c>
      <c r="M300" s="10">
        <f t="shared" si="23"/>
        <v>103.85406273620559</v>
      </c>
      <c r="N300" s="11">
        <f t="shared" si="24"/>
        <v>444.80745842781562</v>
      </c>
    </row>
    <row r="301" spans="1:14" ht="15" customHeight="1">
      <c r="A301" s="8" t="s">
        <v>174</v>
      </c>
      <c r="B301" s="9" t="s">
        <v>155</v>
      </c>
      <c r="C301" s="28">
        <v>5151</v>
      </c>
      <c r="D301" s="29">
        <v>1962990.79</v>
      </c>
      <c r="E301" s="29">
        <v>0</v>
      </c>
      <c r="F301" s="29">
        <f t="shared" si="20"/>
        <v>1962990.79</v>
      </c>
      <c r="G301" s="29">
        <v>103414.35</v>
      </c>
      <c r="H301" s="29">
        <v>0</v>
      </c>
      <c r="I301" s="29">
        <v>0</v>
      </c>
      <c r="J301" s="29">
        <f t="shared" si="21"/>
        <v>103414.35</v>
      </c>
      <c r="K301" s="29">
        <v>561630.81000000006</v>
      </c>
      <c r="L301" s="10">
        <f t="shared" si="22"/>
        <v>401.16582022908176</v>
      </c>
      <c r="M301" s="10">
        <f t="shared" si="23"/>
        <v>109.03335468841003</v>
      </c>
      <c r="N301" s="11">
        <f t="shared" si="24"/>
        <v>510.1991749174918</v>
      </c>
    </row>
    <row r="302" spans="1:14" ht="15" customHeight="1">
      <c r="A302" s="8" t="s">
        <v>526</v>
      </c>
      <c r="B302" s="9" t="s">
        <v>230</v>
      </c>
      <c r="C302" s="28">
        <v>2302</v>
      </c>
      <c r="D302" s="29">
        <v>841666.83</v>
      </c>
      <c r="E302" s="29">
        <v>0</v>
      </c>
      <c r="F302" s="29">
        <f t="shared" si="20"/>
        <v>841666.83</v>
      </c>
      <c r="G302" s="29">
        <v>3251.85</v>
      </c>
      <c r="H302" s="29">
        <v>0</v>
      </c>
      <c r="I302" s="29">
        <v>0</v>
      </c>
      <c r="J302" s="29">
        <f t="shared" si="21"/>
        <v>3251.85</v>
      </c>
      <c r="K302" s="29">
        <v>409409.18</v>
      </c>
      <c r="L302" s="10">
        <f t="shared" si="22"/>
        <v>367.03678540399648</v>
      </c>
      <c r="M302" s="10">
        <f t="shared" si="23"/>
        <v>177.84933970460469</v>
      </c>
      <c r="N302" s="11">
        <f t="shared" si="24"/>
        <v>544.88612510860116</v>
      </c>
    </row>
    <row r="303" spans="1:14" ht="15" customHeight="1">
      <c r="A303" s="8" t="s">
        <v>616</v>
      </c>
      <c r="B303" s="9" t="s">
        <v>0</v>
      </c>
      <c r="C303" s="28">
        <v>2880</v>
      </c>
      <c r="D303" s="29">
        <v>1896094.79</v>
      </c>
      <c r="E303" s="29">
        <v>0</v>
      </c>
      <c r="F303" s="29">
        <f t="shared" si="20"/>
        <v>1896094.79</v>
      </c>
      <c r="G303" s="29">
        <v>23635.63</v>
      </c>
      <c r="H303" s="29">
        <v>0</v>
      </c>
      <c r="I303" s="29">
        <v>0</v>
      </c>
      <c r="J303" s="29">
        <f t="shared" si="21"/>
        <v>23635.63</v>
      </c>
      <c r="K303" s="29">
        <v>547410.1</v>
      </c>
      <c r="L303" s="10">
        <f t="shared" si="22"/>
        <v>666.57306249999999</v>
      </c>
      <c r="M303" s="10">
        <f t="shared" si="23"/>
        <v>190.07295138888887</v>
      </c>
      <c r="N303" s="11">
        <f t="shared" si="24"/>
        <v>856.64601388888889</v>
      </c>
    </row>
    <row r="304" spans="1:14" ht="15" customHeight="1">
      <c r="A304" s="8" t="s">
        <v>13</v>
      </c>
      <c r="B304" s="9" t="s">
        <v>0</v>
      </c>
      <c r="C304" s="28">
        <v>2664</v>
      </c>
      <c r="D304" s="29">
        <v>493279.36</v>
      </c>
      <c r="E304" s="29">
        <v>0</v>
      </c>
      <c r="F304" s="29">
        <f t="shared" si="20"/>
        <v>493279.36</v>
      </c>
      <c r="G304" s="29">
        <v>21431.34</v>
      </c>
      <c r="H304" s="29">
        <v>0</v>
      </c>
      <c r="I304" s="29">
        <v>0</v>
      </c>
      <c r="J304" s="29">
        <f t="shared" si="21"/>
        <v>21431.34</v>
      </c>
      <c r="K304" s="29">
        <v>218498.93</v>
      </c>
      <c r="L304" s="10">
        <f t="shared" si="22"/>
        <v>193.20972222222224</v>
      </c>
      <c r="M304" s="10">
        <f t="shared" si="23"/>
        <v>82.019117867867863</v>
      </c>
      <c r="N304" s="11">
        <f t="shared" si="24"/>
        <v>275.2288400900901</v>
      </c>
    </row>
    <row r="305" spans="1:14" ht="15" customHeight="1">
      <c r="A305" s="8" t="s">
        <v>617</v>
      </c>
      <c r="B305" s="9" t="s">
        <v>199</v>
      </c>
      <c r="C305" s="28">
        <v>1341</v>
      </c>
      <c r="D305" s="29">
        <v>364031.32</v>
      </c>
      <c r="E305" s="29">
        <v>0</v>
      </c>
      <c r="F305" s="29">
        <f t="shared" si="20"/>
        <v>364031.32</v>
      </c>
      <c r="G305" s="29">
        <v>7483.09</v>
      </c>
      <c r="H305" s="29">
        <v>0</v>
      </c>
      <c r="I305" s="29">
        <v>0</v>
      </c>
      <c r="J305" s="29">
        <f t="shared" si="21"/>
        <v>7483.09</v>
      </c>
      <c r="K305" s="29">
        <v>176374.77</v>
      </c>
      <c r="L305" s="10">
        <f t="shared" si="22"/>
        <v>277.04281133482476</v>
      </c>
      <c r="M305" s="10">
        <f t="shared" si="23"/>
        <v>131.52480984340045</v>
      </c>
      <c r="N305" s="11">
        <f t="shared" si="24"/>
        <v>408.56762117822524</v>
      </c>
    </row>
    <row r="306" spans="1:14" ht="15" customHeight="1">
      <c r="A306" s="8" t="s">
        <v>335</v>
      </c>
      <c r="B306" s="9" t="s">
        <v>270</v>
      </c>
      <c r="C306" s="28">
        <v>13279</v>
      </c>
      <c r="D306" s="29">
        <v>5931946.6299999999</v>
      </c>
      <c r="E306" s="29">
        <v>0</v>
      </c>
      <c r="F306" s="29">
        <f t="shared" si="20"/>
        <v>5931946.6299999999</v>
      </c>
      <c r="G306" s="29">
        <v>1050424.2</v>
      </c>
      <c r="H306" s="29">
        <v>0</v>
      </c>
      <c r="I306" s="29">
        <v>0</v>
      </c>
      <c r="J306" s="29">
        <f t="shared" si="21"/>
        <v>1050424.2</v>
      </c>
      <c r="K306" s="29">
        <v>1452377.43</v>
      </c>
      <c r="L306" s="10">
        <f t="shared" si="22"/>
        <v>525.82053091347245</v>
      </c>
      <c r="M306" s="10">
        <f t="shared" si="23"/>
        <v>109.37400632577754</v>
      </c>
      <c r="N306" s="11">
        <f t="shared" si="24"/>
        <v>635.19453723924994</v>
      </c>
    </row>
    <row r="307" spans="1:14" ht="15" customHeight="1">
      <c r="A307" s="8" t="s">
        <v>308</v>
      </c>
      <c r="B307" s="9" t="s">
        <v>270</v>
      </c>
      <c r="C307" s="28">
        <v>6503</v>
      </c>
      <c r="D307" s="29">
        <v>2766007.84</v>
      </c>
      <c r="E307" s="29">
        <v>0</v>
      </c>
      <c r="F307" s="29">
        <f t="shared" si="20"/>
        <v>2766007.84</v>
      </c>
      <c r="G307" s="29">
        <v>37071.620000000003</v>
      </c>
      <c r="H307" s="29">
        <v>0</v>
      </c>
      <c r="I307" s="29">
        <v>0</v>
      </c>
      <c r="J307" s="29">
        <f t="shared" si="21"/>
        <v>37071.620000000003</v>
      </c>
      <c r="K307" s="29">
        <v>1147021.26</v>
      </c>
      <c r="L307" s="10">
        <f t="shared" si="22"/>
        <v>431.04405043825926</v>
      </c>
      <c r="M307" s="10">
        <f t="shared" si="23"/>
        <v>176.38340150699676</v>
      </c>
      <c r="N307" s="11">
        <f t="shared" si="24"/>
        <v>607.42745194525594</v>
      </c>
    </row>
    <row r="308" spans="1:14" ht="15" customHeight="1">
      <c r="A308" s="8" t="s">
        <v>490</v>
      </c>
      <c r="B308" s="9" t="s">
        <v>155</v>
      </c>
      <c r="C308" s="28">
        <v>609</v>
      </c>
      <c r="D308" s="29">
        <v>193688.34</v>
      </c>
      <c r="E308" s="29">
        <v>0</v>
      </c>
      <c r="F308" s="29">
        <f t="shared" si="20"/>
        <v>193688.34</v>
      </c>
      <c r="G308" s="29">
        <v>6901.57</v>
      </c>
      <c r="H308" s="29">
        <v>0</v>
      </c>
      <c r="I308" s="29">
        <v>0</v>
      </c>
      <c r="J308" s="29">
        <f t="shared" si="21"/>
        <v>6901.57</v>
      </c>
      <c r="K308" s="29">
        <v>93347.05</v>
      </c>
      <c r="L308" s="10">
        <f t="shared" si="22"/>
        <v>329.37587848932679</v>
      </c>
      <c r="M308" s="10">
        <f t="shared" si="23"/>
        <v>153.27922824302135</v>
      </c>
      <c r="N308" s="11">
        <f t="shared" si="24"/>
        <v>482.65510673234814</v>
      </c>
    </row>
    <row r="309" spans="1:14" ht="15" customHeight="1">
      <c r="A309" s="8" t="s">
        <v>93</v>
      </c>
      <c r="B309" s="9" t="s">
        <v>76</v>
      </c>
      <c r="C309" s="28">
        <v>1320</v>
      </c>
      <c r="D309" s="29">
        <v>492295.69</v>
      </c>
      <c r="E309" s="29">
        <v>0</v>
      </c>
      <c r="F309" s="29">
        <f t="shared" si="20"/>
        <v>492295.69</v>
      </c>
      <c r="G309" s="29">
        <v>4703.3900000000003</v>
      </c>
      <c r="H309" s="29">
        <v>0</v>
      </c>
      <c r="I309" s="29">
        <v>0</v>
      </c>
      <c r="J309" s="29">
        <f t="shared" si="21"/>
        <v>4703.3900000000003</v>
      </c>
      <c r="K309" s="29">
        <v>102077.05</v>
      </c>
      <c r="L309" s="10">
        <f t="shared" si="22"/>
        <v>376.51445454545456</v>
      </c>
      <c r="M309" s="10">
        <f t="shared" si="23"/>
        <v>77.331098484848482</v>
      </c>
      <c r="N309" s="11">
        <f t="shared" si="24"/>
        <v>453.84555303030305</v>
      </c>
    </row>
    <row r="310" spans="1:14" ht="15" customHeight="1">
      <c r="A310" s="8" t="s">
        <v>618</v>
      </c>
      <c r="B310" s="9" t="s">
        <v>76</v>
      </c>
      <c r="C310" s="28">
        <v>335</v>
      </c>
      <c r="D310" s="29">
        <v>66297.27</v>
      </c>
      <c r="E310" s="29">
        <v>0</v>
      </c>
      <c r="F310" s="29">
        <f t="shared" si="20"/>
        <v>66297.27</v>
      </c>
      <c r="G310" s="29">
        <v>4067.08</v>
      </c>
      <c r="H310" s="29">
        <v>0</v>
      </c>
      <c r="I310" s="29">
        <v>0</v>
      </c>
      <c r="J310" s="29">
        <f t="shared" si="21"/>
        <v>4067.08</v>
      </c>
      <c r="K310" s="29">
        <v>11969.55</v>
      </c>
      <c r="L310" s="10">
        <f t="shared" si="22"/>
        <v>210.04283582089553</v>
      </c>
      <c r="M310" s="10">
        <f t="shared" si="23"/>
        <v>35.729999999999997</v>
      </c>
      <c r="N310" s="11">
        <f t="shared" si="24"/>
        <v>245.77283582089555</v>
      </c>
    </row>
    <row r="311" spans="1:14" ht="15" customHeight="1">
      <c r="A311" s="8" t="s">
        <v>172</v>
      </c>
      <c r="B311" s="9" t="s">
        <v>155</v>
      </c>
      <c r="C311" s="28">
        <v>335</v>
      </c>
      <c r="D311" s="29">
        <v>88765.85</v>
      </c>
      <c r="E311" s="29">
        <v>0</v>
      </c>
      <c r="F311" s="29">
        <f t="shared" si="20"/>
        <v>88765.85</v>
      </c>
      <c r="G311" s="29">
        <v>2380.98</v>
      </c>
      <c r="H311" s="29">
        <v>0</v>
      </c>
      <c r="I311" s="29">
        <v>0</v>
      </c>
      <c r="J311" s="29">
        <f t="shared" si="21"/>
        <v>2380.98</v>
      </c>
      <c r="K311" s="29">
        <v>150704.43</v>
      </c>
      <c r="L311" s="10">
        <f t="shared" si="22"/>
        <v>272.0800895522388</v>
      </c>
      <c r="M311" s="10">
        <f t="shared" si="23"/>
        <v>449.8639701492537</v>
      </c>
      <c r="N311" s="11">
        <f t="shared" si="24"/>
        <v>721.94405970149262</v>
      </c>
    </row>
    <row r="312" spans="1:14" ht="15" customHeight="1">
      <c r="A312" s="8" t="s">
        <v>564</v>
      </c>
      <c r="B312" s="9" t="s">
        <v>199</v>
      </c>
      <c r="C312" s="28">
        <v>6640</v>
      </c>
      <c r="D312" s="29">
        <v>1609038.72</v>
      </c>
      <c r="E312" s="29">
        <v>0</v>
      </c>
      <c r="F312" s="29">
        <f t="shared" si="20"/>
        <v>1609038.72</v>
      </c>
      <c r="G312" s="29">
        <v>91971.11</v>
      </c>
      <c r="H312" s="29">
        <v>0</v>
      </c>
      <c r="I312" s="29">
        <v>0</v>
      </c>
      <c r="J312" s="29">
        <f t="shared" si="21"/>
        <v>91971.11</v>
      </c>
      <c r="K312" s="29">
        <v>394104.32000000001</v>
      </c>
      <c r="L312" s="10">
        <f t="shared" si="22"/>
        <v>256.17617921686747</v>
      </c>
      <c r="M312" s="10">
        <f t="shared" si="23"/>
        <v>59.353060240963856</v>
      </c>
      <c r="N312" s="11">
        <f t="shared" si="24"/>
        <v>315.52923945783135</v>
      </c>
    </row>
    <row r="313" spans="1:14" ht="15" customHeight="1">
      <c r="A313" s="8" t="s">
        <v>178</v>
      </c>
      <c r="B313" s="9" t="s">
        <v>155</v>
      </c>
      <c r="C313" s="28">
        <v>589</v>
      </c>
      <c r="D313" s="29">
        <v>266389.17</v>
      </c>
      <c r="E313" s="29">
        <v>0</v>
      </c>
      <c r="F313" s="29">
        <f t="shared" si="20"/>
        <v>266389.17</v>
      </c>
      <c r="G313" s="29">
        <v>7688.41</v>
      </c>
      <c r="H313" s="29">
        <v>0</v>
      </c>
      <c r="I313" s="29">
        <v>0</v>
      </c>
      <c r="J313" s="29">
        <f t="shared" si="21"/>
        <v>7688.41</v>
      </c>
      <c r="K313" s="29">
        <v>227167.92</v>
      </c>
      <c r="L313" s="10">
        <f t="shared" si="22"/>
        <v>465.32696095076392</v>
      </c>
      <c r="M313" s="10">
        <f t="shared" si="23"/>
        <v>385.68407470288628</v>
      </c>
      <c r="N313" s="11">
        <f t="shared" si="24"/>
        <v>851.01103565365031</v>
      </c>
    </row>
    <row r="314" spans="1:14" ht="15" customHeight="1">
      <c r="A314" s="8" t="s">
        <v>565</v>
      </c>
      <c r="B314" s="9" t="s">
        <v>98</v>
      </c>
      <c r="C314" s="28">
        <v>503</v>
      </c>
      <c r="D314" s="29">
        <v>132247.04999999999</v>
      </c>
      <c r="E314" s="29">
        <v>0</v>
      </c>
      <c r="F314" s="29">
        <f t="shared" si="20"/>
        <v>132247.04999999999</v>
      </c>
      <c r="G314" s="29">
        <v>1506.63</v>
      </c>
      <c r="H314" s="29">
        <v>0</v>
      </c>
      <c r="I314" s="29">
        <v>0</v>
      </c>
      <c r="J314" s="29">
        <f t="shared" si="21"/>
        <v>1506.63</v>
      </c>
      <c r="K314" s="29">
        <v>64854.96</v>
      </c>
      <c r="L314" s="10">
        <f t="shared" si="22"/>
        <v>265.91188866799206</v>
      </c>
      <c r="M314" s="10">
        <f t="shared" si="23"/>
        <v>128.93630218687872</v>
      </c>
      <c r="N314" s="11">
        <f t="shared" si="24"/>
        <v>394.84819085487072</v>
      </c>
    </row>
    <row r="315" spans="1:14" ht="15" customHeight="1">
      <c r="A315" s="8" t="s">
        <v>619</v>
      </c>
      <c r="B315" s="9" t="s">
        <v>0</v>
      </c>
      <c r="C315" s="28">
        <v>373</v>
      </c>
      <c r="D315" s="29">
        <v>73251.25</v>
      </c>
      <c r="E315" s="29">
        <v>0</v>
      </c>
      <c r="F315" s="29">
        <f t="shared" si="20"/>
        <v>73251.25</v>
      </c>
      <c r="G315" s="29">
        <v>0</v>
      </c>
      <c r="H315" s="29">
        <v>0</v>
      </c>
      <c r="I315" s="29">
        <v>0</v>
      </c>
      <c r="J315" s="29">
        <f t="shared" si="21"/>
        <v>0</v>
      </c>
      <c r="K315" s="29">
        <v>36750.19</v>
      </c>
      <c r="L315" s="10">
        <f t="shared" si="22"/>
        <v>196.38404825737265</v>
      </c>
      <c r="M315" s="10">
        <f t="shared" si="23"/>
        <v>98.525978552278829</v>
      </c>
      <c r="N315" s="11">
        <f t="shared" si="24"/>
        <v>294.91002680965147</v>
      </c>
    </row>
    <row r="316" spans="1:14" ht="15" customHeight="1">
      <c r="A316" s="8" t="s">
        <v>339</v>
      </c>
      <c r="B316" s="9" t="s">
        <v>155</v>
      </c>
      <c r="C316" s="28">
        <v>5615</v>
      </c>
      <c r="D316" s="29">
        <v>1540099.46</v>
      </c>
      <c r="E316" s="29">
        <v>0</v>
      </c>
      <c r="F316" s="29">
        <f t="shared" si="20"/>
        <v>1540099.46</v>
      </c>
      <c r="G316" s="29">
        <v>42230.73</v>
      </c>
      <c r="H316" s="29">
        <v>0</v>
      </c>
      <c r="I316" s="29">
        <v>0</v>
      </c>
      <c r="J316" s="29">
        <f t="shared" si="21"/>
        <v>42230.73</v>
      </c>
      <c r="K316" s="29">
        <v>1093353.6000000001</v>
      </c>
      <c r="L316" s="10">
        <f t="shared" si="22"/>
        <v>281.80413000890474</v>
      </c>
      <c r="M316" s="10">
        <f t="shared" si="23"/>
        <v>194.72014247551203</v>
      </c>
      <c r="N316" s="11">
        <f t="shared" si="24"/>
        <v>476.52427248441677</v>
      </c>
    </row>
    <row r="317" spans="1:14" ht="15" customHeight="1">
      <c r="A317" s="8" t="s">
        <v>443</v>
      </c>
      <c r="B317" s="9" t="s">
        <v>76</v>
      </c>
      <c r="C317" s="28">
        <v>141854</v>
      </c>
      <c r="D317" s="29">
        <v>55423474.469999999</v>
      </c>
      <c r="E317" s="29">
        <v>2843350.62</v>
      </c>
      <c r="F317" s="29">
        <f t="shared" si="20"/>
        <v>52580123.850000001</v>
      </c>
      <c r="G317" s="29">
        <v>12354068.51</v>
      </c>
      <c r="H317" s="29">
        <v>3183932.95</v>
      </c>
      <c r="I317" s="29">
        <v>581747.68999999994</v>
      </c>
      <c r="J317" s="29">
        <f t="shared" si="21"/>
        <v>8588387.8699999992</v>
      </c>
      <c r="K317" s="29">
        <v>18273312.050000001</v>
      </c>
      <c r="L317" s="10">
        <f t="shared" si="22"/>
        <v>431.2075212542473</v>
      </c>
      <c r="M317" s="10">
        <f t="shared" si="23"/>
        <v>128.81774253810255</v>
      </c>
      <c r="N317" s="11">
        <f t="shared" si="24"/>
        <v>560.02526379234985</v>
      </c>
    </row>
    <row r="318" spans="1:14" ht="15" customHeight="1">
      <c r="A318" s="8" t="s">
        <v>1</v>
      </c>
      <c r="B318" s="9" t="s">
        <v>0</v>
      </c>
      <c r="C318" s="28">
        <v>1207</v>
      </c>
      <c r="D318" s="29">
        <v>522450.04</v>
      </c>
      <c r="E318" s="29">
        <v>0</v>
      </c>
      <c r="F318" s="29">
        <f t="shared" si="20"/>
        <v>522450.04</v>
      </c>
      <c r="G318" s="29">
        <v>11031.47</v>
      </c>
      <c r="H318" s="29">
        <v>0</v>
      </c>
      <c r="I318" s="29">
        <v>0</v>
      </c>
      <c r="J318" s="29">
        <f t="shared" si="21"/>
        <v>11031.47</v>
      </c>
      <c r="K318" s="29">
        <v>144346.57999999999</v>
      </c>
      <c r="L318" s="10">
        <f t="shared" si="22"/>
        <v>441.989652029826</v>
      </c>
      <c r="M318" s="10">
        <f t="shared" si="23"/>
        <v>119.59120132560065</v>
      </c>
      <c r="N318" s="11">
        <f t="shared" si="24"/>
        <v>561.5808533554266</v>
      </c>
    </row>
    <row r="319" spans="1:14" ht="15" customHeight="1">
      <c r="A319" s="8" t="s">
        <v>376</v>
      </c>
      <c r="B319" s="9" t="s">
        <v>98</v>
      </c>
      <c r="C319" s="28">
        <v>18384</v>
      </c>
      <c r="D319" s="29">
        <v>5826344.8200000003</v>
      </c>
      <c r="E319" s="29">
        <v>0</v>
      </c>
      <c r="F319" s="29">
        <f t="shared" si="20"/>
        <v>5826344.8200000003</v>
      </c>
      <c r="G319" s="29">
        <v>260756.52</v>
      </c>
      <c r="H319" s="29">
        <v>0</v>
      </c>
      <c r="I319" s="29">
        <v>0</v>
      </c>
      <c r="J319" s="29">
        <f t="shared" si="21"/>
        <v>260756.52</v>
      </c>
      <c r="K319" s="29">
        <v>966355.26</v>
      </c>
      <c r="L319" s="10">
        <f t="shared" si="22"/>
        <v>331.10864556135772</v>
      </c>
      <c r="M319" s="10">
        <f t="shared" si="23"/>
        <v>52.565016318537857</v>
      </c>
      <c r="N319" s="11">
        <f t="shared" si="24"/>
        <v>383.67366187989552</v>
      </c>
    </row>
    <row r="320" spans="1:14" ht="15" customHeight="1">
      <c r="A320" s="8" t="s">
        <v>491</v>
      </c>
      <c r="B320" s="9" t="s">
        <v>98</v>
      </c>
      <c r="C320" s="28">
        <v>20093</v>
      </c>
      <c r="D320" s="29">
        <v>6530800.71</v>
      </c>
      <c r="E320" s="29">
        <v>0</v>
      </c>
      <c r="F320" s="29">
        <f t="shared" si="20"/>
        <v>6530800.71</v>
      </c>
      <c r="G320" s="29">
        <v>226938.5</v>
      </c>
      <c r="H320" s="29">
        <v>0</v>
      </c>
      <c r="I320" s="29">
        <v>0</v>
      </c>
      <c r="J320" s="29">
        <f t="shared" si="21"/>
        <v>226938.5</v>
      </c>
      <c r="K320" s="29">
        <v>1771624.17</v>
      </c>
      <c r="L320" s="10">
        <f t="shared" si="22"/>
        <v>336.32305827900262</v>
      </c>
      <c r="M320" s="10">
        <f t="shared" si="23"/>
        <v>88.171212362514311</v>
      </c>
      <c r="N320" s="11">
        <f t="shared" si="24"/>
        <v>424.49427064151689</v>
      </c>
    </row>
    <row r="321" spans="1:14" ht="15" customHeight="1">
      <c r="A321" s="8" t="s">
        <v>171</v>
      </c>
      <c r="B321" s="9" t="s">
        <v>155</v>
      </c>
      <c r="C321" s="28">
        <v>2445</v>
      </c>
      <c r="D321" s="29">
        <v>633989.91</v>
      </c>
      <c r="E321" s="29">
        <v>0</v>
      </c>
      <c r="F321" s="29">
        <f t="shared" si="20"/>
        <v>633989.91</v>
      </c>
      <c r="G321" s="29">
        <v>54175.05</v>
      </c>
      <c r="H321" s="29">
        <v>0</v>
      </c>
      <c r="I321" s="29">
        <v>0</v>
      </c>
      <c r="J321" s="29">
        <f t="shared" si="21"/>
        <v>54175.05</v>
      </c>
      <c r="K321" s="29">
        <v>447142.54</v>
      </c>
      <c r="L321" s="10">
        <f t="shared" si="22"/>
        <v>281.45806134969331</v>
      </c>
      <c r="M321" s="10">
        <f t="shared" si="23"/>
        <v>182.88038445807771</v>
      </c>
      <c r="N321" s="11">
        <f t="shared" si="24"/>
        <v>464.33844580777094</v>
      </c>
    </row>
    <row r="322" spans="1:14" ht="15" customHeight="1">
      <c r="A322" s="8" t="s">
        <v>357</v>
      </c>
      <c r="B322" s="9" t="s">
        <v>0</v>
      </c>
      <c r="C322" s="28">
        <v>7246</v>
      </c>
      <c r="D322" s="29">
        <v>2490883.6800000002</v>
      </c>
      <c r="E322" s="29">
        <v>0</v>
      </c>
      <c r="F322" s="29">
        <f t="shared" si="20"/>
        <v>2490883.6800000002</v>
      </c>
      <c r="G322" s="29">
        <v>68666.55</v>
      </c>
      <c r="H322" s="29">
        <v>0</v>
      </c>
      <c r="I322" s="29">
        <v>0</v>
      </c>
      <c r="J322" s="29">
        <f t="shared" si="21"/>
        <v>68666.55</v>
      </c>
      <c r="K322" s="29">
        <v>1051535.08</v>
      </c>
      <c r="L322" s="10">
        <f t="shared" si="22"/>
        <v>353.23630002760143</v>
      </c>
      <c r="M322" s="10">
        <f t="shared" si="23"/>
        <v>145.11938724813692</v>
      </c>
      <c r="N322" s="11">
        <f t="shared" si="24"/>
        <v>498.35568727573832</v>
      </c>
    </row>
    <row r="323" spans="1:14" ht="15" customHeight="1">
      <c r="A323" s="8" t="s">
        <v>2</v>
      </c>
      <c r="B323" s="9" t="s">
        <v>0</v>
      </c>
      <c r="C323" s="28">
        <v>1923</v>
      </c>
      <c r="D323" s="29">
        <v>506313.72</v>
      </c>
      <c r="E323" s="29">
        <v>0</v>
      </c>
      <c r="F323" s="29">
        <f t="shared" si="20"/>
        <v>506313.72</v>
      </c>
      <c r="G323" s="29">
        <v>9442.66</v>
      </c>
      <c r="H323" s="29">
        <v>0</v>
      </c>
      <c r="I323" s="29">
        <v>0</v>
      </c>
      <c r="J323" s="29">
        <f t="shared" si="21"/>
        <v>9442.66</v>
      </c>
      <c r="K323" s="29">
        <v>58793.8</v>
      </c>
      <c r="L323" s="10">
        <f t="shared" si="22"/>
        <v>268.20404576183046</v>
      </c>
      <c r="M323" s="10">
        <f t="shared" si="23"/>
        <v>30.573998959958399</v>
      </c>
      <c r="N323" s="11">
        <f t="shared" si="24"/>
        <v>298.77804472178883</v>
      </c>
    </row>
    <row r="324" spans="1:14" ht="15" customHeight="1">
      <c r="A324" s="8" t="s">
        <v>527</v>
      </c>
      <c r="B324" s="9" t="s">
        <v>0</v>
      </c>
      <c r="C324" s="28">
        <v>10543</v>
      </c>
      <c r="D324" s="29">
        <v>2461811.4500000002</v>
      </c>
      <c r="E324" s="29">
        <v>0</v>
      </c>
      <c r="F324" s="29">
        <f t="shared" si="20"/>
        <v>2461811.4500000002</v>
      </c>
      <c r="G324" s="29">
        <v>65910.66</v>
      </c>
      <c r="H324" s="29">
        <v>0</v>
      </c>
      <c r="I324" s="29">
        <v>0</v>
      </c>
      <c r="J324" s="29">
        <f t="shared" si="21"/>
        <v>65910.66</v>
      </c>
      <c r="K324" s="29">
        <v>1567867.81</v>
      </c>
      <c r="L324" s="10">
        <f t="shared" si="22"/>
        <v>239.75359100825196</v>
      </c>
      <c r="M324" s="10">
        <f t="shared" si="23"/>
        <v>148.71173385184483</v>
      </c>
      <c r="N324" s="11">
        <f t="shared" si="24"/>
        <v>388.46532486009676</v>
      </c>
    </row>
    <row r="325" spans="1:14" ht="15" customHeight="1">
      <c r="A325" s="8" t="s">
        <v>367</v>
      </c>
      <c r="B325" s="9" t="s">
        <v>0</v>
      </c>
      <c r="C325" s="28">
        <v>12089</v>
      </c>
      <c r="D325" s="29">
        <v>2839336.96</v>
      </c>
      <c r="E325" s="29">
        <v>0</v>
      </c>
      <c r="F325" s="29">
        <f t="shared" si="20"/>
        <v>2839336.96</v>
      </c>
      <c r="G325" s="29">
        <v>139271.67999999999</v>
      </c>
      <c r="H325" s="29">
        <v>0</v>
      </c>
      <c r="I325" s="29">
        <v>0</v>
      </c>
      <c r="J325" s="29">
        <f t="shared" si="21"/>
        <v>139271.67999999999</v>
      </c>
      <c r="K325" s="29">
        <v>474531.05</v>
      </c>
      <c r="L325" s="10">
        <f t="shared" si="22"/>
        <v>246.38999420961204</v>
      </c>
      <c r="M325" s="10">
        <f t="shared" si="23"/>
        <v>39.253126809496237</v>
      </c>
      <c r="N325" s="11">
        <f t="shared" si="24"/>
        <v>285.64312101910826</v>
      </c>
    </row>
    <row r="326" spans="1:14" ht="15" customHeight="1">
      <c r="A326" s="8" t="s">
        <v>275</v>
      </c>
      <c r="B326" s="9" t="s">
        <v>270</v>
      </c>
      <c r="C326" s="28">
        <v>3209</v>
      </c>
      <c r="D326" s="29">
        <v>1773433.65</v>
      </c>
      <c r="E326" s="29">
        <v>0</v>
      </c>
      <c r="F326" s="29">
        <f t="shared" si="20"/>
        <v>1773433.65</v>
      </c>
      <c r="G326" s="29">
        <v>717450.23999999999</v>
      </c>
      <c r="H326" s="29">
        <v>0</v>
      </c>
      <c r="I326" s="29">
        <v>0</v>
      </c>
      <c r="J326" s="29">
        <f t="shared" si="21"/>
        <v>717450.23999999999</v>
      </c>
      <c r="K326" s="29">
        <v>364762.98</v>
      </c>
      <c r="L326" s="10">
        <f t="shared" si="22"/>
        <v>776.21810221252713</v>
      </c>
      <c r="M326" s="10">
        <f t="shared" si="23"/>
        <v>113.66873792458709</v>
      </c>
      <c r="N326" s="11">
        <f t="shared" si="24"/>
        <v>889.88684013711429</v>
      </c>
    </row>
    <row r="327" spans="1:14" ht="15" customHeight="1">
      <c r="A327" s="8" t="s">
        <v>566</v>
      </c>
      <c r="B327" s="9" t="s">
        <v>230</v>
      </c>
      <c r="C327" s="28">
        <v>3282</v>
      </c>
      <c r="D327" s="29">
        <v>872940.03</v>
      </c>
      <c r="E327" s="29">
        <v>0</v>
      </c>
      <c r="F327" s="29">
        <f t="shared" si="20"/>
        <v>872940.03</v>
      </c>
      <c r="G327" s="29">
        <v>39940.92</v>
      </c>
      <c r="H327" s="29">
        <v>0</v>
      </c>
      <c r="I327" s="29">
        <v>0</v>
      </c>
      <c r="J327" s="29">
        <f t="shared" si="21"/>
        <v>39940.92</v>
      </c>
      <c r="K327" s="29">
        <v>368503.73</v>
      </c>
      <c r="L327" s="10">
        <f t="shared" si="22"/>
        <v>278.14776051188301</v>
      </c>
      <c r="M327" s="10">
        <f t="shared" si="23"/>
        <v>112.28023461304082</v>
      </c>
      <c r="N327" s="11">
        <f t="shared" si="24"/>
        <v>390.42799512492388</v>
      </c>
    </row>
    <row r="328" spans="1:14" ht="15" customHeight="1">
      <c r="A328" s="8" t="s">
        <v>528</v>
      </c>
      <c r="B328" s="9" t="s">
        <v>155</v>
      </c>
      <c r="C328" s="28">
        <v>2787</v>
      </c>
      <c r="D328" s="29">
        <v>866198.25</v>
      </c>
      <c r="E328" s="29">
        <v>0</v>
      </c>
      <c r="F328" s="29">
        <f t="shared" si="20"/>
        <v>866198.25</v>
      </c>
      <c r="G328" s="29">
        <v>10922.78</v>
      </c>
      <c r="H328" s="29">
        <v>0</v>
      </c>
      <c r="I328" s="29">
        <v>0</v>
      </c>
      <c r="J328" s="29">
        <f t="shared" si="21"/>
        <v>10922.78</v>
      </c>
      <c r="K328" s="29">
        <v>332022.83</v>
      </c>
      <c r="L328" s="10">
        <f t="shared" si="22"/>
        <v>314.71870470039471</v>
      </c>
      <c r="M328" s="10">
        <f t="shared" si="23"/>
        <v>119.1326982418371</v>
      </c>
      <c r="N328" s="11">
        <f t="shared" si="24"/>
        <v>433.8514029422318</v>
      </c>
    </row>
    <row r="329" spans="1:14" ht="15" customHeight="1">
      <c r="A329" s="8" t="s">
        <v>567</v>
      </c>
      <c r="B329" s="9" t="s">
        <v>230</v>
      </c>
      <c r="C329" s="28">
        <v>729</v>
      </c>
      <c r="D329" s="29">
        <v>163429.82999999999</v>
      </c>
      <c r="E329" s="29">
        <v>0</v>
      </c>
      <c r="F329" s="29">
        <f t="shared" si="20"/>
        <v>163429.82999999999</v>
      </c>
      <c r="G329" s="29">
        <v>0</v>
      </c>
      <c r="H329" s="29">
        <v>0</v>
      </c>
      <c r="I329" s="29">
        <v>0</v>
      </c>
      <c r="J329" s="29">
        <f t="shared" si="21"/>
        <v>0</v>
      </c>
      <c r="K329" s="29">
        <v>82153.279999999999</v>
      </c>
      <c r="L329" s="10">
        <f t="shared" si="22"/>
        <v>224.18358024691355</v>
      </c>
      <c r="M329" s="10">
        <f t="shared" si="23"/>
        <v>112.69311385459534</v>
      </c>
      <c r="N329" s="11">
        <f t="shared" si="24"/>
        <v>336.87669410150892</v>
      </c>
    </row>
    <row r="330" spans="1:14" ht="15" customHeight="1">
      <c r="A330" s="8" t="s">
        <v>620</v>
      </c>
      <c r="B330" s="9" t="s">
        <v>98</v>
      </c>
      <c r="C330" s="28">
        <v>456</v>
      </c>
      <c r="D330" s="29">
        <v>108899.92</v>
      </c>
      <c r="E330" s="29">
        <v>0</v>
      </c>
      <c r="F330" s="29">
        <f t="shared" ref="F330:F393" si="25">D330-E330</f>
        <v>108899.92</v>
      </c>
      <c r="G330" s="29">
        <v>4496.62</v>
      </c>
      <c r="H330" s="29">
        <v>0</v>
      </c>
      <c r="I330" s="29">
        <v>0</v>
      </c>
      <c r="J330" s="29">
        <f t="shared" ref="J330:J393" si="26">G330-H330-I330</f>
        <v>4496.62</v>
      </c>
      <c r="K330" s="29">
        <v>58395.34</v>
      </c>
      <c r="L330" s="10">
        <f t="shared" ref="L330:L393" si="27">(F330+J330)/C330</f>
        <v>248.67662280701754</v>
      </c>
      <c r="M330" s="10">
        <f t="shared" ref="M330:M393" si="28">K330/C330</f>
        <v>128.05995614035086</v>
      </c>
      <c r="N330" s="11">
        <f t="shared" ref="N330:N393" si="29">(F330+J330+K330)/C330</f>
        <v>376.73657894736846</v>
      </c>
    </row>
    <row r="331" spans="1:14" ht="15" customHeight="1">
      <c r="A331" s="8" t="s">
        <v>621</v>
      </c>
      <c r="B331" s="9" t="s">
        <v>0</v>
      </c>
      <c r="C331" s="28">
        <v>10020</v>
      </c>
      <c r="D331" s="29">
        <v>2956474.88</v>
      </c>
      <c r="E331" s="29">
        <v>0</v>
      </c>
      <c r="F331" s="29">
        <f t="shared" si="25"/>
        <v>2956474.88</v>
      </c>
      <c r="G331" s="29">
        <v>77988.97</v>
      </c>
      <c r="H331" s="29">
        <v>0</v>
      </c>
      <c r="I331" s="29">
        <v>0</v>
      </c>
      <c r="J331" s="29">
        <f t="shared" si="26"/>
        <v>77988.97</v>
      </c>
      <c r="K331" s="29">
        <v>1008105.25</v>
      </c>
      <c r="L331" s="10">
        <f t="shared" si="27"/>
        <v>302.84070359281441</v>
      </c>
      <c r="M331" s="10">
        <f t="shared" si="28"/>
        <v>100.60930638722554</v>
      </c>
      <c r="N331" s="11">
        <f t="shared" si="29"/>
        <v>403.45000998003991</v>
      </c>
    </row>
    <row r="332" spans="1:14" ht="15" customHeight="1">
      <c r="A332" s="8" t="s">
        <v>568</v>
      </c>
      <c r="B332" s="9" t="s">
        <v>98</v>
      </c>
      <c r="C332" s="28">
        <v>467</v>
      </c>
      <c r="D332" s="29">
        <v>134002.34</v>
      </c>
      <c r="E332" s="29">
        <v>0</v>
      </c>
      <c r="F332" s="29">
        <f t="shared" si="25"/>
        <v>134002.34</v>
      </c>
      <c r="G332" s="29">
        <v>2949.12</v>
      </c>
      <c r="H332" s="29">
        <v>0</v>
      </c>
      <c r="I332" s="29">
        <v>0</v>
      </c>
      <c r="J332" s="29">
        <f t="shared" si="26"/>
        <v>2949.12</v>
      </c>
      <c r="K332" s="29">
        <v>125031.71</v>
      </c>
      <c r="L332" s="10">
        <f t="shared" si="27"/>
        <v>293.25794432548179</v>
      </c>
      <c r="M332" s="10">
        <f t="shared" si="28"/>
        <v>267.73385438972161</v>
      </c>
      <c r="N332" s="11">
        <f t="shared" si="29"/>
        <v>560.99179871520334</v>
      </c>
    </row>
    <row r="333" spans="1:14" ht="15" customHeight="1">
      <c r="A333" s="8" t="s">
        <v>409</v>
      </c>
      <c r="B333" s="9" t="s">
        <v>76</v>
      </c>
      <c r="C333" s="28">
        <v>21523</v>
      </c>
      <c r="D333" s="29">
        <v>10520349.189999999</v>
      </c>
      <c r="E333" s="29">
        <v>0</v>
      </c>
      <c r="F333" s="29">
        <f t="shared" si="25"/>
        <v>10520349.189999999</v>
      </c>
      <c r="G333" s="29">
        <v>112760.93</v>
      </c>
      <c r="H333" s="29">
        <v>0</v>
      </c>
      <c r="I333" s="29">
        <v>0</v>
      </c>
      <c r="J333" s="29">
        <f t="shared" si="26"/>
        <v>112760.93</v>
      </c>
      <c r="K333" s="29">
        <v>1590853.72</v>
      </c>
      <c r="L333" s="10">
        <f t="shared" si="27"/>
        <v>494.0347590949217</v>
      </c>
      <c r="M333" s="10">
        <f t="shared" si="28"/>
        <v>73.914125354272173</v>
      </c>
      <c r="N333" s="11">
        <f t="shared" si="29"/>
        <v>567.94888444919388</v>
      </c>
    </row>
    <row r="334" spans="1:14" ht="15" customHeight="1">
      <c r="A334" s="8" t="s">
        <v>470</v>
      </c>
      <c r="B334" s="9" t="s">
        <v>270</v>
      </c>
      <c r="C334" s="28">
        <v>5767</v>
      </c>
      <c r="D334" s="29">
        <v>2064327.73</v>
      </c>
      <c r="E334" s="29">
        <v>0</v>
      </c>
      <c r="F334" s="29">
        <f t="shared" si="25"/>
        <v>2064327.73</v>
      </c>
      <c r="G334" s="29">
        <v>25660.89</v>
      </c>
      <c r="H334" s="29">
        <v>0</v>
      </c>
      <c r="I334" s="29">
        <v>0</v>
      </c>
      <c r="J334" s="29">
        <f t="shared" si="26"/>
        <v>25660.89</v>
      </c>
      <c r="K334" s="29">
        <v>259445.8</v>
      </c>
      <c r="L334" s="10">
        <f t="shared" si="27"/>
        <v>362.40482399861276</v>
      </c>
      <c r="M334" s="10">
        <f t="shared" si="28"/>
        <v>44.988000693601521</v>
      </c>
      <c r="N334" s="11">
        <f t="shared" si="29"/>
        <v>407.39282469221433</v>
      </c>
    </row>
    <row r="335" spans="1:14" ht="15" customHeight="1">
      <c r="A335" s="8" t="s">
        <v>251</v>
      </c>
      <c r="B335" s="9" t="s">
        <v>230</v>
      </c>
      <c r="C335" s="28">
        <v>1587</v>
      </c>
      <c r="D335" s="29">
        <v>922875.85</v>
      </c>
      <c r="E335" s="29">
        <v>0</v>
      </c>
      <c r="F335" s="29">
        <f t="shared" si="25"/>
        <v>922875.85</v>
      </c>
      <c r="G335" s="29">
        <v>338543.09</v>
      </c>
      <c r="H335" s="29">
        <v>0</v>
      </c>
      <c r="I335" s="29">
        <v>0</v>
      </c>
      <c r="J335" s="29">
        <f t="shared" si="26"/>
        <v>338543.09</v>
      </c>
      <c r="K335" s="29">
        <v>604137.69999999995</v>
      </c>
      <c r="L335" s="10">
        <f t="shared" si="27"/>
        <v>794.84495274102073</v>
      </c>
      <c r="M335" s="10">
        <f t="shared" si="28"/>
        <v>380.67908002520477</v>
      </c>
      <c r="N335" s="11">
        <f t="shared" si="29"/>
        <v>1175.5240327662254</v>
      </c>
    </row>
    <row r="336" spans="1:14" ht="15" customHeight="1">
      <c r="A336" s="8" t="s">
        <v>569</v>
      </c>
      <c r="B336" s="9" t="s">
        <v>199</v>
      </c>
      <c r="C336" s="28">
        <v>4002</v>
      </c>
      <c r="D336" s="29">
        <v>1825816.19</v>
      </c>
      <c r="E336" s="29">
        <v>0</v>
      </c>
      <c r="F336" s="29">
        <f t="shared" si="25"/>
        <v>1825816.19</v>
      </c>
      <c r="G336" s="29">
        <v>46932.19</v>
      </c>
      <c r="H336" s="29">
        <v>0</v>
      </c>
      <c r="I336" s="29">
        <v>0</v>
      </c>
      <c r="J336" s="29">
        <f t="shared" si="26"/>
        <v>46932.19</v>
      </c>
      <c r="K336" s="29">
        <v>294741.19</v>
      </c>
      <c r="L336" s="10">
        <f t="shared" si="27"/>
        <v>467.95311844077958</v>
      </c>
      <c r="M336" s="10">
        <f t="shared" si="28"/>
        <v>73.648473263368317</v>
      </c>
      <c r="N336" s="11">
        <f t="shared" si="29"/>
        <v>541.60159170414784</v>
      </c>
    </row>
    <row r="337" spans="1:14" ht="15" customHeight="1">
      <c r="A337" s="8" t="s">
        <v>170</v>
      </c>
      <c r="B337" s="9" t="s">
        <v>155</v>
      </c>
      <c r="C337" s="28">
        <v>905</v>
      </c>
      <c r="D337" s="29">
        <v>382806.66</v>
      </c>
      <c r="E337" s="29">
        <v>0</v>
      </c>
      <c r="F337" s="29">
        <f t="shared" si="25"/>
        <v>382806.66</v>
      </c>
      <c r="G337" s="29">
        <v>11540.58</v>
      </c>
      <c r="H337" s="29">
        <v>0</v>
      </c>
      <c r="I337" s="29">
        <v>0</v>
      </c>
      <c r="J337" s="29">
        <f t="shared" si="26"/>
        <v>11540.58</v>
      </c>
      <c r="K337" s="29">
        <v>127053.06</v>
      </c>
      <c r="L337" s="10">
        <f t="shared" si="27"/>
        <v>435.74280662983426</v>
      </c>
      <c r="M337" s="10">
        <f t="shared" si="28"/>
        <v>140.39012154696132</v>
      </c>
      <c r="N337" s="11">
        <f t="shared" si="29"/>
        <v>576.13292817679553</v>
      </c>
    </row>
    <row r="338" spans="1:14" ht="15" customHeight="1">
      <c r="A338" s="8" t="s">
        <v>169</v>
      </c>
      <c r="B338" s="9" t="s">
        <v>155</v>
      </c>
      <c r="C338" s="28">
        <v>1968</v>
      </c>
      <c r="D338" s="29">
        <v>666072.56999999995</v>
      </c>
      <c r="E338" s="29">
        <v>0</v>
      </c>
      <c r="F338" s="29">
        <f t="shared" si="25"/>
        <v>666072.56999999995</v>
      </c>
      <c r="G338" s="29">
        <v>27648.95</v>
      </c>
      <c r="H338" s="29">
        <v>0</v>
      </c>
      <c r="I338" s="29">
        <v>0</v>
      </c>
      <c r="J338" s="29">
        <f t="shared" si="26"/>
        <v>27648.95</v>
      </c>
      <c r="K338" s="29">
        <v>201616.83</v>
      </c>
      <c r="L338" s="10">
        <f t="shared" si="27"/>
        <v>352.50077235772352</v>
      </c>
      <c r="M338" s="10">
        <f t="shared" si="28"/>
        <v>102.44757621951219</v>
      </c>
      <c r="N338" s="11">
        <f t="shared" si="29"/>
        <v>454.94834857723572</v>
      </c>
    </row>
    <row r="339" spans="1:14" ht="15" customHeight="1">
      <c r="A339" s="8" t="s">
        <v>79</v>
      </c>
      <c r="B339" s="9" t="s">
        <v>76</v>
      </c>
      <c r="C339" s="28">
        <v>2243</v>
      </c>
      <c r="D339" s="29">
        <v>1300999.93</v>
      </c>
      <c r="E339" s="29">
        <v>0</v>
      </c>
      <c r="F339" s="29">
        <f t="shared" si="25"/>
        <v>1300999.93</v>
      </c>
      <c r="G339" s="29">
        <v>104791.07</v>
      </c>
      <c r="H339" s="29">
        <v>0</v>
      </c>
      <c r="I339" s="29">
        <v>0</v>
      </c>
      <c r="J339" s="29">
        <f t="shared" si="26"/>
        <v>104791.07</v>
      </c>
      <c r="K339" s="29">
        <v>302531.26</v>
      </c>
      <c r="L339" s="10">
        <f t="shared" si="27"/>
        <v>626.74587605884972</v>
      </c>
      <c r="M339" s="10">
        <f t="shared" si="28"/>
        <v>134.87795809184129</v>
      </c>
      <c r="N339" s="11">
        <f t="shared" si="29"/>
        <v>761.6238341506911</v>
      </c>
    </row>
    <row r="340" spans="1:14" ht="15" customHeight="1">
      <c r="A340" s="8" t="s">
        <v>445</v>
      </c>
      <c r="B340" s="9" t="s">
        <v>155</v>
      </c>
      <c r="C340" s="28">
        <v>111669</v>
      </c>
      <c r="D340" s="29">
        <v>43742134.32</v>
      </c>
      <c r="E340" s="29">
        <v>2647775.5499999998</v>
      </c>
      <c r="F340" s="29">
        <f t="shared" si="25"/>
        <v>41094358.770000003</v>
      </c>
      <c r="G340" s="29">
        <v>4729925.58</v>
      </c>
      <c r="H340" s="29">
        <v>2186766.36</v>
      </c>
      <c r="I340" s="29">
        <v>629370.36</v>
      </c>
      <c r="J340" s="29">
        <f t="shared" si="26"/>
        <v>1913788.8600000003</v>
      </c>
      <c r="K340" s="29">
        <v>18034459.059999999</v>
      </c>
      <c r="L340" s="10">
        <f t="shared" si="27"/>
        <v>385.13954302447416</v>
      </c>
      <c r="M340" s="10">
        <f t="shared" si="28"/>
        <v>161.49924383669594</v>
      </c>
      <c r="N340" s="11">
        <f t="shared" si="29"/>
        <v>546.63878686117005</v>
      </c>
    </row>
    <row r="341" spans="1:14" ht="15" customHeight="1">
      <c r="A341" s="8" t="s">
        <v>570</v>
      </c>
      <c r="B341" s="9" t="s">
        <v>0</v>
      </c>
      <c r="C341" s="28">
        <v>579</v>
      </c>
      <c r="D341" s="29">
        <v>102240.72</v>
      </c>
      <c r="E341" s="29">
        <v>0</v>
      </c>
      <c r="F341" s="29">
        <f t="shared" si="25"/>
        <v>102240.72</v>
      </c>
      <c r="G341" s="29">
        <v>3664.18</v>
      </c>
      <c r="H341" s="29">
        <v>0</v>
      </c>
      <c r="I341" s="29">
        <v>0</v>
      </c>
      <c r="J341" s="29">
        <f t="shared" si="26"/>
        <v>3664.18</v>
      </c>
      <c r="K341" s="29">
        <v>80156.08</v>
      </c>
      <c r="L341" s="10">
        <f t="shared" si="27"/>
        <v>182.91001727115716</v>
      </c>
      <c r="M341" s="10">
        <f t="shared" si="28"/>
        <v>138.4388255613126</v>
      </c>
      <c r="N341" s="11">
        <f t="shared" si="29"/>
        <v>321.34884283246976</v>
      </c>
    </row>
    <row r="342" spans="1:14" ht="15" customHeight="1">
      <c r="A342" s="8" t="s">
        <v>6</v>
      </c>
      <c r="B342" s="9" t="s">
        <v>0</v>
      </c>
      <c r="C342" s="28">
        <v>1008</v>
      </c>
      <c r="D342" s="29">
        <v>200294.36</v>
      </c>
      <c r="E342" s="29">
        <v>0</v>
      </c>
      <c r="F342" s="29">
        <f t="shared" si="25"/>
        <v>200294.36</v>
      </c>
      <c r="G342" s="29">
        <v>4201.8500000000004</v>
      </c>
      <c r="H342" s="29">
        <v>0</v>
      </c>
      <c r="I342" s="29">
        <v>0</v>
      </c>
      <c r="J342" s="29">
        <f t="shared" si="26"/>
        <v>4201.8500000000004</v>
      </c>
      <c r="K342" s="29">
        <v>107753.89</v>
      </c>
      <c r="L342" s="10">
        <f t="shared" si="27"/>
        <v>202.87322420634919</v>
      </c>
      <c r="M342" s="10">
        <f t="shared" si="28"/>
        <v>106.89870039682539</v>
      </c>
      <c r="N342" s="11">
        <f t="shared" si="29"/>
        <v>309.77192460317457</v>
      </c>
    </row>
    <row r="343" spans="1:14" ht="15" customHeight="1">
      <c r="A343" s="8" t="s">
        <v>437</v>
      </c>
      <c r="B343" s="9" t="s">
        <v>223</v>
      </c>
      <c r="C343" s="28">
        <v>212730</v>
      </c>
      <c r="D343" s="29">
        <v>76325219.510000005</v>
      </c>
      <c r="E343" s="29">
        <v>3808004.98</v>
      </c>
      <c r="F343" s="29">
        <f t="shared" si="25"/>
        <v>72517214.530000001</v>
      </c>
      <c r="G343" s="29">
        <v>11560851.470000001</v>
      </c>
      <c r="H343" s="29">
        <v>3303141.27</v>
      </c>
      <c r="I343" s="29">
        <v>734423.36</v>
      </c>
      <c r="J343" s="29">
        <f t="shared" si="26"/>
        <v>7523286.8400000008</v>
      </c>
      <c r="K343" s="29">
        <v>35845329.439999998</v>
      </c>
      <c r="L343" s="10">
        <f t="shared" si="27"/>
        <v>376.25394335542711</v>
      </c>
      <c r="M343" s="10">
        <f t="shared" si="28"/>
        <v>168.50152512574624</v>
      </c>
      <c r="N343" s="11">
        <f t="shared" si="29"/>
        <v>544.75546848117335</v>
      </c>
    </row>
    <row r="344" spans="1:14" ht="15" customHeight="1">
      <c r="A344" s="8" t="s">
        <v>622</v>
      </c>
      <c r="B344" s="9" t="s">
        <v>0</v>
      </c>
      <c r="C344" s="28">
        <v>956</v>
      </c>
      <c r="D344" s="29">
        <v>291745.61</v>
      </c>
      <c r="E344" s="29">
        <v>0</v>
      </c>
      <c r="F344" s="29">
        <f t="shared" si="25"/>
        <v>291745.61</v>
      </c>
      <c r="G344" s="29">
        <v>20572.04</v>
      </c>
      <c r="H344" s="29">
        <v>0</v>
      </c>
      <c r="I344" s="29">
        <v>0</v>
      </c>
      <c r="J344" s="29">
        <f t="shared" si="26"/>
        <v>20572.04</v>
      </c>
      <c r="K344" s="29">
        <v>136801.04999999999</v>
      </c>
      <c r="L344" s="10">
        <f t="shared" si="27"/>
        <v>326.69210251046019</v>
      </c>
      <c r="M344" s="10">
        <f t="shared" si="28"/>
        <v>143.09733263598326</v>
      </c>
      <c r="N344" s="11">
        <f t="shared" si="29"/>
        <v>469.78943514644345</v>
      </c>
    </row>
    <row r="345" spans="1:14" ht="15" customHeight="1">
      <c r="A345" s="8" t="s">
        <v>571</v>
      </c>
      <c r="B345" s="9" t="s">
        <v>0</v>
      </c>
      <c r="C345" s="28">
        <v>1008</v>
      </c>
      <c r="D345" s="29">
        <v>194642.26</v>
      </c>
      <c r="E345" s="29">
        <v>0</v>
      </c>
      <c r="F345" s="29">
        <f t="shared" si="25"/>
        <v>194642.26</v>
      </c>
      <c r="G345" s="29">
        <v>151.52000000000001</v>
      </c>
      <c r="H345" s="29">
        <v>0</v>
      </c>
      <c r="I345" s="29">
        <v>0</v>
      </c>
      <c r="J345" s="29">
        <f t="shared" si="26"/>
        <v>151.52000000000001</v>
      </c>
      <c r="K345" s="29">
        <v>34864.99</v>
      </c>
      <c r="L345" s="10">
        <f t="shared" si="27"/>
        <v>193.24779761904762</v>
      </c>
      <c r="M345" s="10">
        <f t="shared" si="28"/>
        <v>34.588283730158729</v>
      </c>
      <c r="N345" s="11">
        <f t="shared" si="29"/>
        <v>227.83608134920635</v>
      </c>
    </row>
    <row r="346" spans="1:14" ht="15" customHeight="1">
      <c r="A346" s="8" t="s">
        <v>168</v>
      </c>
      <c r="B346" s="9" t="s">
        <v>155</v>
      </c>
      <c r="C346" s="28">
        <v>1253</v>
      </c>
      <c r="D346" s="29">
        <v>388881.29</v>
      </c>
      <c r="E346" s="29">
        <v>0</v>
      </c>
      <c r="F346" s="29">
        <f t="shared" si="25"/>
        <v>388881.29</v>
      </c>
      <c r="G346" s="29">
        <v>30502.080000000002</v>
      </c>
      <c r="H346" s="29">
        <v>0</v>
      </c>
      <c r="I346" s="29">
        <v>0</v>
      </c>
      <c r="J346" s="29">
        <f t="shared" si="26"/>
        <v>30502.080000000002</v>
      </c>
      <c r="K346" s="29">
        <v>370407.06</v>
      </c>
      <c r="L346" s="10">
        <f t="shared" si="27"/>
        <v>334.70340782122906</v>
      </c>
      <c r="M346" s="10">
        <f t="shared" si="28"/>
        <v>295.61616919393458</v>
      </c>
      <c r="N346" s="11">
        <f t="shared" si="29"/>
        <v>630.31957701516353</v>
      </c>
    </row>
    <row r="347" spans="1:14" ht="15" customHeight="1">
      <c r="A347" s="8" t="s">
        <v>473</v>
      </c>
      <c r="B347" s="9" t="s">
        <v>223</v>
      </c>
      <c r="C347" s="28">
        <v>6681</v>
      </c>
      <c r="D347" s="29">
        <v>1949400.49</v>
      </c>
      <c r="E347" s="29">
        <v>0</v>
      </c>
      <c r="F347" s="29">
        <f t="shared" si="25"/>
        <v>1949400.49</v>
      </c>
      <c r="G347" s="29">
        <v>48375.89</v>
      </c>
      <c r="H347" s="29">
        <v>0</v>
      </c>
      <c r="I347" s="29">
        <v>0</v>
      </c>
      <c r="J347" s="29">
        <f t="shared" si="26"/>
        <v>48375.89</v>
      </c>
      <c r="K347" s="29">
        <v>267035.06</v>
      </c>
      <c r="L347" s="10">
        <f t="shared" si="27"/>
        <v>299.02355635383924</v>
      </c>
      <c r="M347" s="10">
        <f t="shared" si="28"/>
        <v>39.969324951354587</v>
      </c>
      <c r="N347" s="11">
        <f t="shared" si="29"/>
        <v>338.99288130519381</v>
      </c>
    </row>
    <row r="348" spans="1:14" ht="15" customHeight="1">
      <c r="A348" s="8" t="s">
        <v>529</v>
      </c>
      <c r="B348" s="9" t="s">
        <v>230</v>
      </c>
      <c r="C348" s="28">
        <v>403</v>
      </c>
      <c r="D348" s="29">
        <v>131200.67000000001</v>
      </c>
      <c r="E348" s="29">
        <v>0</v>
      </c>
      <c r="F348" s="29">
        <f t="shared" si="25"/>
        <v>131200.67000000001</v>
      </c>
      <c r="G348" s="29">
        <v>2545.06</v>
      </c>
      <c r="H348" s="29">
        <v>0</v>
      </c>
      <c r="I348" s="29">
        <v>0</v>
      </c>
      <c r="J348" s="29">
        <f t="shared" si="26"/>
        <v>2545.06</v>
      </c>
      <c r="K348" s="29">
        <v>65006.64</v>
      </c>
      <c r="L348" s="10">
        <f t="shared" si="27"/>
        <v>331.87526054590575</v>
      </c>
      <c r="M348" s="10">
        <f t="shared" si="28"/>
        <v>161.30679900744417</v>
      </c>
      <c r="N348" s="11">
        <f t="shared" si="29"/>
        <v>493.18205955334986</v>
      </c>
    </row>
    <row r="349" spans="1:14" ht="15" customHeight="1">
      <c r="A349" s="8" t="s">
        <v>530</v>
      </c>
      <c r="B349" s="9" t="s">
        <v>230</v>
      </c>
      <c r="C349" s="28">
        <v>545</v>
      </c>
      <c r="D349" s="29">
        <v>240955.69</v>
      </c>
      <c r="E349" s="29">
        <v>0</v>
      </c>
      <c r="F349" s="29">
        <f t="shared" si="25"/>
        <v>240955.69</v>
      </c>
      <c r="G349" s="29">
        <v>3660.02</v>
      </c>
      <c r="H349" s="29">
        <v>0</v>
      </c>
      <c r="I349" s="29">
        <v>0</v>
      </c>
      <c r="J349" s="29">
        <f t="shared" si="26"/>
        <v>3660.02</v>
      </c>
      <c r="K349" s="29">
        <v>47550.11</v>
      </c>
      <c r="L349" s="10">
        <f t="shared" si="27"/>
        <v>448.83616513761467</v>
      </c>
      <c r="M349" s="10">
        <f t="shared" si="28"/>
        <v>87.247908256880734</v>
      </c>
      <c r="N349" s="11">
        <f t="shared" si="29"/>
        <v>536.08407339449548</v>
      </c>
    </row>
    <row r="350" spans="1:14" ht="15" customHeight="1">
      <c r="A350" s="8" t="s">
        <v>7</v>
      </c>
      <c r="B350" s="9" t="s">
        <v>0</v>
      </c>
      <c r="C350" s="28">
        <v>134</v>
      </c>
      <c r="D350" s="29">
        <v>49310.28</v>
      </c>
      <c r="E350" s="29">
        <v>0</v>
      </c>
      <c r="F350" s="29">
        <f t="shared" si="25"/>
        <v>49310.28</v>
      </c>
      <c r="G350" s="29">
        <v>276</v>
      </c>
      <c r="H350" s="29">
        <v>0</v>
      </c>
      <c r="I350" s="29">
        <v>0</v>
      </c>
      <c r="J350" s="29">
        <f t="shared" si="26"/>
        <v>276</v>
      </c>
      <c r="K350" s="29">
        <v>24341.26</v>
      </c>
      <c r="L350" s="10">
        <f t="shared" si="27"/>
        <v>370.0468656716418</v>
      </c>
      <c r="M350" s="10">
        <f t="shared" si="28"/>
        <v>181.65119402985073</v>
      </c>
      <c r="N350" s="11">
        <f t="shared" si="29"/>
        <v>551.69805970149253</v>
      </c>
    </row>
    <row r="351" spans="1:14" ht="15" customHeight="1">
      <c r="A351" s="8" t="s">
        <v>623</v>
      </c>
      <c r="B351" s="9" t="s">
        <v>230</v>
      </c>
      <c r="C351" s="28">
        <v>247</v>
      </c>
      <c r="D351" s="29">
        <v>45167.61</v>
      </c>
      <c r="E351" s="29">
        <v>0</v>
      </c>
      <c r="F351" s="29">
        <f t="shared" si="25"/>
        <v>45167.61</v>
      </c>
      <c r="G351" s="29">
        <v>51.18</v>
      </c>
      <c r="H351" s="29">
        <v>0</v>
      </c>
      <c r="I351" s="29">
        <v>0</v>
      </c>
      <c r="J351" s="29">
        <f t="shared" si="26"/>
        <v>51.18</v>
      </c>
      <c r="K351" s="29">
        <v>14135.71</v>
      </c>
      <c r="L351" s="10">
        <f t="shared" si="27"/>
        <v>183.07202429149797</v>
      </c>
      <c r="M351" s="10">
        <f t="shared" si="28"/>
        <v>57.229595141700401</v>
      </c>
      <c r="N351" s="11">
        <f t="shared" si="29"/>
        <v>240.30161943319837</v>
      </c>
    </row>
    <row r="352" spans="1:14" ht="15" customHeight="1">
      <c r="A352" s="8" t="s">
        <v>26</v>
      </c>
      <c r="B352" s="9" t="s">
        <v>0</v>
      </c>
      <c r="C352" s="28">
        <v>3657</v>
      </c>
      <c r="D352" s="29">
        <v>723512.74</v>
      </c>
      <c r="E352" s="29">
        <v>0</v>
      </c>
      <c r="F352" s="29">
        <f t="shared" si="25"/>
        <v>723512.74</v>
      </c>
      <c r="G352" s="29">
        <v>20662.2</v>
      </c>
      <c r="H352" s="29">
        <v>0</v>
      </c>
      <c r="I352" s="29">
        <v>0</v>
      </c>
      <c r="J352" s="29">
        <f t="shared" si="26"/>
        <v>20662.2</v>
      </c>
      <c r="K352" s="29">
        <v>94603.48</v>
      </c>
      <c r="L352" s="10">
        <f t="shared" si="27"/>
        <v>203.49328411266063</v>
      </c>
      <c r="M352" s="10">
        <f t="shared" si="28"/>
        <v>25.869149576155319</v>
      </c>
      <c r="N352" s="11">
        <f t="shared" si="29"/>
        <v>229.36243368881594</v>
      </c>
    </row>
    <row r="353" spans="1:14" ht="15" customHeight="1">
      <c r="A353" s="8" t="s">
        <v>25</v>
      </c>
      <c r="B353" s="9" t="s">
        <v>0</v>
      </c>
      <c r="C353" s="28">
        <v>3615</v>
      </c>
      <c r="D353" s="29">
        <v>1446244.03</v>
      </c>
      <c r="E353" s="29">
        <v>0</v>
      </c>
      <c r="F353" s="29">
        <f t="shared" si="25"/>
        <v>1446244.03</v>
      </c>
      <c r="G353" s="29">
        <v>8631.98</v>
      </c>
      <c r="H353" s="29">
        <v>0</v>
      </c>
      <c r="I353" s="29">
        <v>0</v>
      </c>
      <c r="J353" s="29">
        <f t="shared" si="26"/>
        <v>8631.98</v>
      </c>
      <c r="K353" s="29">
        <v>599886.01</v>
      </c>
      <c r="L353" s="10">
        <f t="shared" si="27"/>
        <v>402.45532780082988</v>
      </c>
      <c r="M353" s="10">
        <f t="shared" si="28"/>
        <v>165.94357123098203</v>
      </c>
      <c r="N353" s="11">
        <f t="shared" si="29"/>
        <v>568.39889903181188</v>
      </c>
    </row>
    <row r="354" spans="1:14" ht="15" customHeight="1">
      <c r="A354" s="8" t="s">
        <v>24</v>
      </c>
      <c r="B354" s="9" t="s">
        <v>0</v>
      </c>
      <c r="C354" s="28">
        <v>566</v>
      </c>
      <c r="D354" s="29">
        <v>126606.62</v>
      </c>
      <c r="E354" s="29">
        <v>0</v>
      </c>
      <c r="F354" s="29">
        <f t="shared" si="25"/>
        <v>126606.62</v>
      </c>
      <c r="G354" s="29">
        <v>1508.12</v>
      </c>
      <c r="H354" s="29">
        <v>0</v>
      </c>
      <c r="I354" s="29">
        <v>0</v>
      </c>
      <c r="J354" s="29">
        <f t="shared" si="26"/>
        <v>1508.12</v>
      </c>
      <c r="K354" s="29">
        <v>82507.55</v>
      </c>
      <c r="L354" s="10">
        <f t="shared" si="27"/>
        <v>226.35113074204946</v>
      </c>
      <c r="M354" s="10">
        <f t="shared" si="28"/>
        <v>145.77305653710249</v>
      </c>
      <c r="N354" s="11">
        <f t="shared" si="29"/>
        <v>372.1241872791519</v>
      </c>
    </row>
    <row r="355" spans="1:14" ht="15" customHeight="1">
      <c r="A355" s="8" t="s">
        <v>624</v>
      </c>
      <c r="B355" s="9" t="s">
        <v>270</v>
      </c>
      <c r="C355" s="28">
        <v>3865</v>
      </c>
      <c r="D355" s="29">
        <v>799720.1</v>
      </c>
      <c r="E355" s="29">
        <v>0</v>
      </c>
      <c r="F355" s="29">
        <f t="shared" si="25"/>
        <v>799720.1</v>
      </c>
      <c r="G355" s="29">
        <v>5739.14</v>
      </c>
      <c r="H355" s="29">
        <v>0</v>
      </c>
      <c r="I355" s="29">
        <v>0</v>
      </c>
      <c r="J355" s="29">
        <f t="shared" si="26"/>
        <v>5739.14</v>
      </c>
      <c r="K355" s="29">
        <v>220825.5</v>
      </c>
      <c r="L355" s="10">
        <f t="shared" si="27"/>
        <v>208.39825097024578</v>
      </c>
      <c r="M355" s="10">
        <f t="shared" si="28"/>
        <v>57.134670116429497</v>
      </c>
      <c r="N355" s="11">
        <f t="shared" si="29"/>
        <v>265.53292108667529</v>
      </c>
    </row>
    <row r="356" spans="1:14" ht="15" customHeight="1">
      <c r="A356" s="8" t="s">
        <v>154</v>
      </c>
      <c r="B356" s="9" t="s">
        <v>98</v>
      </c>
      <c r="C356" s="28">
        <v>200</v>
      </c>
      <c r="D356" s="29">
        <v>30626.07</v>
      </c>
      <c r="E356" s="29">
        <v>0</v>
      </c>
      <c r="F356" s="29">
        <f t="shared" si="25"/>
        <v>30626.07</v>
      </c>
      <c r="G356" s="29">
        <v>792.09</v>
      </c>
      <c r="H356" s="29">
        <v>0</v>
      </c>
      <c r="I356" s="29">
        <v>0</v>
      </c>
      <c r="J356" s="29">
        <f t="shared" si="26"/>
        <v>792.09</v>
      </c>
      <c r="K356" s="29">
        <v>10626.98</v>
      </c>
      <c r="L356" s="10">
        <f t="shared" si="27"/>
        <v>157.0908</v>
      </c>
      <c r="M356" s="10">
        <f t="shared" si="28"/>
        <v>53.134899999999995</v>
      </c>
      <c r="N356" s="11">
        <f t="shared" si="29"/>
        <v>210.22569999999999</v>
      </c>
    </row>
    <row r="357" spans="1:14" ht="15" customHeight="1">
      <c r="A357" s="8" t="s">
        <v>167</v>
      </c>
      <c r="B357" s="9" t="s">
        <v>155</v>
      </c>
      <c r="C357" s="28">
        <v>459</v>
      </c>
      <c r="D357" s="29">
        <v>101079.7</v>
      </c>
      <c r="E357" s="29">
        <v>0</v>
      </c>
      <c r="F357" s="29">
        <f t="shared" si="25"/>
        <v>101079.7</v>
      </c>
      <c r="G357" s="29">
        <v>4897.63</v>
      </c>
      <c r="H357" s="29">
        <v>0</v>
      </c>
      <c r="I357" s="29">
        <v>0</v>
      </c>
      <c r="J357" s="29">
        <f t="shared" si="26"/>
        <v>4897.63</v>
      </c>
      <c r="K357" s="29">
        <v>68894.12</v>
      </c>
      <c r="L357" s="10">
        <f t="shared" si="27"/>
        <v>230.88742919389978</v>
      </c>
      <c r="M357" s="10">
        <f t="shared" si="28"/>
        <v>150.09612200435728</v>
      </c>
      <c r="N357" s="11">
        <f t="shared" si="29"/>
        <v>380.98355119825709</v>
      </c>
    </row>
    <row r="358" spans="1:14" ht="15" customHeight="1">
      <c r="A358" s="8" t="s">
        <v>492</v>
      </c>
      <c r="B358" s="9" t="s">
        <v>98</v>
      </c>
      <c r="C358" s="28">
        <v>1587</v>
      </c>
      <c r="D358" s="29">
        <v>661750.34</v>
      </c>
      <c r="E358" s="29">
        <v>0</v>
      </c>
      <c r="F358" s="29">
        <f t="shared" si="25"/>
        <v>661750.34</v>
      </c>
      <c r="G358" s="29">
        <v>25280.86</v>
      </c>
      <c r="H358" s="29">
        <v>0</v>
      </c>
      <c r="I358" s="29">
        <v>0</v>
      </c>
      <c r="J358" s="29">
        <f t="shared" si="26"/>
        <v>25280.86</v>
      </c>
      <c r="K358" s="29">
        <v>276088.06</v>
      </c>
      <c r="L358" s="10">
        <f t="shared" si="27"/>
        <v>432.91190926275988</v>
      </c>
      <c r="M358" s="10">
        <f t="shared" si="28"/>
        <v>173.96853182104599</v>
      </c>
      <c r="N358" s="11">
        <f t="shared" si="29"/>
        <v>606.88044108380598</v>
      </c>
    </row>
    <row r="359" spans="1:14" ht="15" customHeight="1">
      <c r="A359" s="8" t="s">
        <v>625</v>
      </c>
      <c r="B359" s="9" t="s">
        <v>0</v>
      </c>
      <c r="C359" s="28">
        <v>2225</v>
      </c>
      <c r="D359" s="29">
        <v>560961.02</v>
      </c>
      <c r="E359" s="29">
        <v>0</v>
      </c>
      <c r="F359" s="29">
        <f t="shared" si="25"/>
        <v>560961.02</v>
      </c>
      <c r="G359" s="29">
        <v>26686.32</v>
      </c>
      <c r="H359" s="29">
        <v>0</v>
      </c>
      <c r="I359" s="29">
        <v>0</v>
      </c>
      <c r="J359" s="29">
        <f t="shared" si="26"/>
        <v>26686.32</v>
      </c>
      <c r="K359" s="29">
        <v>408531.64</v>
      </c>
      <c r="L359" s="10">
        <f t="shared" si="27"/>
        <v>264.11116404494379</v>
      </c>
      <c r="M359" s="10">
        <f t="shared" si="28"/>
        <v>183.60972584269663</v>
      </c>
      <c r="N359" s="11">
        <f t="shared" si="29"/>
        <v>447.72088988764045</v>
      </c>
    </row>
    <row r="360" spans="1:14" ht="15" customHeight="1">
      <c r="A360" s="8" t="s">
        <v>572</v>
      </c>
      <c r="B360" s="9" t="s">
        <v>0</v>
      </c>
      <c r="C360" s="28">
        <v>335</v>
      </c>
      <c r="D360" s="29">
        <v>92806.66</v>
      </c>
      <c r="E360" s="29">
        <v>0</v>
      </c>
      <c r="F360" s="29">
        <f t="shared" si="25"/>
        <v>92806.66</v>
      </c>
      <c r="G360" s="29">
        <v>0</v>
      </c>
      <c r="H360" s="29">
        <v>0</v>
      </c>
      <c r="I360" s="29">
        <v>0</v>
      </c>
      <c r="J360" s="29">
        <f t="shared" si="26"/>
        <v>0</v>
      </c>
      <c r="K360" s="29">
        <v>35761.99</v>
      </c>
      <c r="L360" s="10">
        <f t="shared" si="27"/>
        <v>277.03480597014925</v>
      </c>
      <c r="M360" s="10">
        <f t="shared" si="28"/>
        <v>106.75220895522388</v>
      </c>
      <c r="N360" s="11">
        <f t="shared" si="29"/>
        <v>383.78701492537311</v>
      </c>
    </row>
    <row r="361" spans="1:14" ht="15" customHeight="1">
      <c r="A361" s="8" t="s">
        <v>573</v>
      </c>
      <c r="B361" s="9" t="s">
        <v>76</v>
      </c>
      <c r="C361" s="28">
        <v>28617</v>
      </c>
      <c r="D361" s="29">
        <v>13160290.18</v>
      </c>
      <c r="E361" s="29">
        <v>0</v>
      </c>
      <c r="F361" s="29">
        <f t="shared" si="25"/>
        <v>13160290.18</v>
      </c>
      <c r="G361" s="29">
        <v>850001.21</v>
      </c>
      <c r="H361" s="29">
        <v>0</v>
      </c>
      <c r="I361" s="29">
        <v>0</v>
      </c>
      <c r="J361" s="29">
        <f t="shared" si="26"/>
        <v>850001.21</v>
      </c>
      <c r="K361" s="29">
        <v>6358172.6799999997</v>
      </c>
      <c r="L361" s="10">
        <f t="shared" si="27"/>
        <v>489.57931963518189</v>
      </c>
      <c r="M361" s="10">
        <f t="shared" si="28"/>
        <v>222.18166404584687</v>
      </c>
      <c r="N361" s="11">
        <f t="shared" si="29"/>
        <v>711.76098368102873</v>
      </c>
    </row>
    <row r="362" spans="1:14" ht="15" customHeight="1">
      <c r="A362" s="8" t="s">
        <v>626</v>
      </c>
      <c r="B362" s="9" t="s">
        <v>155</v>
      </c>
      <c r="C362" s="28">
        <v>55729</v>
      </c>
      <c r="D362" s="29">
        <v>19847210.359999999</v>
      </c>
      <c r="E362" s="29">
        <v>0</v>
      </c>
      <c r="F362" s="29">
        <f t="shared" si="25"/>
        <v>19847210.359999999</v>
      </c>
      <c r="G362" s="29">
        <v>444858.79</v>
      </c>
      <c r="H362" s="29">
        <v>0</v>
      </c>
      <c r="I362" s="29">
        <v>0</v>
      </c>
      <c r="J362" s="29">
        <f t="shared" si="26"/>
        <v>444858.79</v>
      </c>
      <c r="K362" s="29">
        <v>6189383.4800000004</v>
      </c>
      <c r="L362" s="10">
        <f t="shared" si="27"/>
        <v>364.12046062193826</v>
      </c>
      <c r="M362" s="10">
        <f t="shared" si="28"/>
        <v>111.06216655601214</v>
      </c>
      <c r="N362" s="11">
        <f t="shared" si="29"/>
        <v>475.18262717795039</v>
      </c>
    </row>
    <row r="363" spans="1:14" ht="15" customHeight="1">
      <c r="A363" s="8" t="s">
        <v>429</v>
      </c>
      <c r="B363" s="9" t="s">
        <v>223</v>
      </c>
      <c r="C363" s="28">
        <v>63271</v>
      </c>
      <c r="D363" s="29">
        <v>21857663.809999999</v>
      </c>
      <c r="E363" s="29">
        <v>0</v>
      </c>
      <c r="F363" s="29">
        <f t="shared" si="25"/>
        <v>21857663.809999999</v>
      </c>
      <c r="G363" s="29">
        <v>1097174.71</v>
      </c>
      <c r="H363" s="29">
        <v>0</v>
      </c>
      <c r="I363" s="29">
        <v>0</v>
      </c>
      <c r="J363" s="29">
        <f t="shared" si="26"/>
        <v>1097174.71</v>
      </c>
      <c r="K363" s="29">
        <v>12581382.439999999</v>
      </c>
      <c r="L363" s="10">
        <f t="shared" si="27"/>
        <v>362.80189217809107</v>
      </c>
      <c r="M363" s="10">
        <f t="shared" si="28"/>
        <v>198.84911634081965</v>
      </c>
      <c r="N363" s="11">
        <f t="shared" si="29"/>
        <v>561.65100851891077</v>
      </c>
    </row>
    <row r="364" spans="1:14" ht="15" customHeight="1">
      <c r="A364" s="8" t="s">
        <v>23</v>
      </c>
      <c r="B364" s="9" t="s">
        <v>0</v>
      </c>
      <c r="C364" s="28">
        <v>135</v>
      </c>
      <c r="D364" s="29">
        <v>37606.730000000003</v>
      </c>
      <c r="E364" s="29">
        <v>0</v>
      </c>
      <c r="F364" s="29">
        <f t="shared" si="25"/>
        <v>37606.730000000003</v>
      </c>
      <c r="G364" s="29">
        <v>374.65</v>
      </c>
      <c r="H364" s="29">
        <v>0</v>
      </c>
      <c r="I364" s="29">
        <v>0</v>
      </c>
      <c r="J364" s="29">
        <f t="shared" si="26"/>
        <v>374.65</v>
      </c>
      <c r="K364" s="29">
        <v>33278.720000000001</v>
      </c>
      <c r="L364" s="10">
        <f t="shared" si="27"/>
        <v>281.34355555555561</v>
      </c>
      <c r="M364" s="10">
        <f t="shared" si="28"/>
        <v>246.50903703703705</v>
      </c>
      <c r="N364" s="11">
        <f t="shared" si="29"/>
        <v>527.8525925925926</v>
      </c>
    </row>
    <row r="365" spans="1:14" ht="15" customHeight="1">
      <c r="A365" s="8" t="s">
        <v>574</v>
      </c>
      <c r="B365" s="9" t="s">
        <v>0</v>
      </c>
      <c r="C365" s="28">
        <v>20555</v>
      </c>
      <c r="D365" s="29">
        <v>7541792.3499999996</v>
      </c>
      <c r="E365" s="29">
        <v>0</v>
      </c>
      <c r="F365" s="29">
        <f t="shared" si="25"/>
        <v>7541792.3499999996</v>
      </c>
      <c r="G365" s="29">
        <v>314250.05</v>
      </c>
      <c r="H365" s="29">
        <v>0</v>
      </c>
      <c r="I365" s="29">
        <v>0</v>
      </c>
      <c r="J365" s="29">
        <f t="shared" si="26"/>
        <v>314250.05</v>
      </c>
      <c r="K365" s="29">
        <v>3709353.98</v>
      </c>
      <c r="L365" s="10">
        <f t="shared" si="27"/>
        <v>382.19617611286787</v>
      </c>
      <c r="M365" s="10">
        <f t="shared" si="28"/>
        <v>180.45993578204815</v>
      </c>
      <c r="N365" s="11">
        <f t="shared" si="29"/>
        <v>562.65611189491608</v>
      </c>
    </row>
    <row r="366" spans="1:14" ht="15" customHeight="1">
      <c r="A366" s="8" t="s">
        <v>164</v>
      </c>
      <c r="B366" s="9" t="s">
        <v>155</v>
      </c>
      <c r="C366" s="28">
        <v>3616</v>
      </c>
      <c r="D366" s="29">
        <v>991758.8</v>
      </c>
      <c r="E366" s="29">
        <v>0</v>
      </c>
      <c r="F366" s="29">
        <f t="shared" si="25"/>
        <v>991758.8</v>
      </c>
      <c r="G366" s="29">
        <v>52010.09</v>
      </c>
      <c r="H366" s="29">
        <v>0</v>
      </c>
      <c r="I366" s="29">
        <v>0</v>
      </c>
      <c r="J366" s="29">
        <f t="shared" si="26"/>
        <v>52010.09</v>
      </c>
      <c r="K366" s="29">
        <v>490909</v>
      </c>
      <c r="L366" s="10">
        <f t="shared" si="27"/>
        <v>288.65290099557524</v>
      </c>
      <c r="M366" s="10">
        <f t="shared" si="28"/>
        <v>135.76023230088495</v>
      </c>
      <c r="N366" s="11">
        <f t="shared" si="29"/>
        <v>424.41313329646022</v>
      </c>
    </row>
    <row r="367" spans="1:14" ht="15" customHeight="1">
      <c r="A367" s="8" t="s">
        <v>531</v>
      </c>
      <c r="B367" s="9" t="s">
        <v>270</v>
      </c>
      <c r="C367" s="28">
        <v>883</v>
      </c>
      <c r="D367" s="29">
        <v>405502.47</v>
      </c>
      <c r="E367" s="29">
        <v>0</v>
      </c>
      <c r="F367" s="29">
        <f t="shared" si="25"/>
        <v>405502.47</v>
      </c>
      <c r="G367" s="29">
        <v>26201.91</v>
      </c>
      <c r="H367" s="29">
        <v>0</v>
      </c>
      <c r="I367" s="29">
        <v>0</v>
      </c>
      <c r="J367" s="29">
        <f t="shared" si="26"/>
        <v>26201.91</v>
      </c>
      <c r="K367" s="29">
        <v>233222.45</v>
      </c>
      <c r="L367" s="10">
        <f t="shared" si="27"/>
        <v>488.90643261608147</v>
      </c>
      <c r="M367" s="10">
        <f t="shared" si="28"/>
        <v>264.12508493771236</v>
      </c>
      <c r="N367" s="11">
        <f t="shared" si="29"/>
        <v>753.03151755379383</v>
      </c>
    </row>
    <row r="368" spans="1:14" ht="15" customHeight="1">
      <c r="A368" s="8" t="s">
        <v>374</v>
      </c>
      <c r="B368" s="9" t="s">
        <v>270</v>
      </c>
      <c r="C368" s="28">
        <v>18417</v>
      </c>
      <c r="D368" s="29">
        <v>5683298.4500000002</v>
      </c>
      <c r="E368" s="29">
        <v>0</v>
      </c>
      <c r="F368" s="29">
        <f t="shared" si="25"/>
        <v>5683298.4500000002</v>
      </c>
      <c r="G368" s="29">
        <v>131225.56</v>
      </c>
      <c r="H368" s="29">
        <v>0</v>
      </c>
      <c r="I368" s="29">
        <v>0</v>
      </c>
      <c r="J368" s="29">
        <f t="shared" si="26"/>
        <v>131225.56</v>
      </c>
      <c r="K368" s="29">
        <v>1987478.88</v>
      </c>
      <c r="L368" s="10">
        <f t="shared" si="27"/>
        <v>315.71504642449906</v>
      </c>
      <c r="M368" s="10">
        <f t="shared" si="28"/>
        <v>107.91545202801758</v>
      </c>
      <c r="N368" s="11">
        <f t="shared" si="29"/>
        <v>423.63049845251669</v>
      </c>
    </row>
    <row r="369" spans="1:14" ht="15" customHeight="1">
      <c r="A369" s="8" t="s">
        <v>153</v>
      </c>
      <c r="B369" s="9" t="s">
        <v>98</v>
      </c>
      <c r="C369" s="28">
        <v>1457</v>
      </c>
      <c r="D369" s="29">
        <v>568755.85</v>
      </c>
      <c r="E369" s="29">
        <v>0</v>
      </c>
      <c r="F369" s="29">
        <f t="shared" si="25"/>
        <v>568755.85</v>
      </c>
      <c r="G369" s="29">
        <v>17751.330000000002</v>
      </c>
      <c r="H369" s="29">
        <v>0</v>
      </c>
      <c r="I369" s="29">
        <v>0</v>
      </c>
      <c r="J369" s="29">
        <f t="shared" si="26"/>
        <v>17751.330000000002</v>
      </c>
      <c r="K369" s="29">
        <v>358670.88</v>
      </c>
      <c r="L369" s="10">
        <f t="shared" si="27"/>
        <v>402.54439258750853</v>
      </c>
      <c r="M369" s="10">
        <f t="shared" si="28"/>
        <v>246.17081674673989</v>
      </c>
      <c r="N369" s="11">
        <f t="shared" si="29"/>
        <v>648.71520933424847</v>
      </c>
    </row>
    <row r="370" spans="1:14" ht="15" customHeight="1">
      <c r="A370" s="8" t="s">
        <v>627</v>
      </c>
      <c r="B370" s="9" t="s">
        <v>98</v>
      </c>
      <c r="C370" s="28">
        <v>595</v>
      </c>
      <c r="D370" s="29">
        <v>384461.92</v>
      </c>
      <c r="E370" s="29">
        <v>0</v>
      </c>
      <c r="F370" s="29">
        <f t="shared" si="25"/>
        <v>384461.92</v>
      </c>
      <c r="G370" s="29">
        <v>1088493.82</v>
      </c>
      <c r="H370" s="29">
        <v>0</v>
      </c>
      <c r="I370" s="29">
        <v>0</v>
      </c>
      <c r="J370" s="29">
        <f t="shared" si="26"/>
        <v>1088493.82</v>
      </c>
      <c r="K370" s="29">
        <v>1525033.85</v>
      </c>
      <c r="L370" s="10">
        <f t="shared" si="27"/>
        <v>2475.5558655462187</v>
      </c>
      <c r="M370" s="10">
        <f t="shared" si="28"/>
        <v>2563.0821008403364</v>
      </c>
      <c r="N370" s="11">
        <f t="shared" si="29"/>
        <v>5038.6379663865546</v>
      </c>
    </row>
    <row r="371" spans="1:14" ht="15" customHeight="1">
      <c r="A371" s="8" t="s">
        <v>150</v>
      </c>
      <c r="B371" s="9" t="s">
        <v>98</v>
      </c>
      <c r="C371" s="28">
        <v>803</v>
      </c>
      <c r="D371" s="29">
        <v>354758.3</v>
      </c>
      <c r="E371" s="29">
        <v>0</v>
      </c>
      <c r="F371" s="29">
        <f t="shared" si="25"/>
        <v>354758.3</v>
      </c>
      <c r="G371" s="29">
        <v>4756.7299999999996</v>
      </c>
      <c r="H371" s="29">
        <v>0</v>
      </c>
      <c r="I371" s="29">
        <v>0</v>
      </c>
      <c r="J371" s="29">
        <f t="shared" si="26"/>
        <v>4756.7299999999996</v>
      </c>
      <c r="K371" s="29">
        <v>62725.63</v>
      </c>
      <c r="L371" s="10">
        <f t="shared" si="27"/>
        <v>447.71485678704852</v>
      </c>
      <c r="M371" s="10">
        <f t="shared" si="28"/>
        <v>78.114109589041092</v>
      </c>
      <c r="N371" s="11">
        <f t="shared" si="29"/>
        <v>525.82896637608962</v>
      </c>
    </row>
    <row r="372" spans="1:14" ht="15" customHeight="1">
      <c r="A372" s="8" t="s">
        <v>408</v>
      </c>
      <c r="B372" s="9" t="s">
        <v>199</v>
      </c>
      <c r="C372" s="28">
        <v>42645</v>
      </c>
      <c r="D372" s="29">
        <v>16976518.210000001</v>
      </c>
      <c r="E372" s="29">
        <v>0</v>
      </c>
      <c r="F372" s="29">
        <f t="shared" si="25"/>
        <v>16976518.210000001</v>
      </c>
      <c r="G372" s="29">
        <v>547110.57999999996</v>
      </c>
      <c r="H372" s="29">
        <v>0</v>
      </c>
      <c r="I372" s="29">
        <v>0</v>
      </c>
      <c r="J372" s="29">
        <f t="shared" si="26"/>
        <v>547110.57999999996</v>
      </c>
      <c r="K372" s="29">
        <v>7610189.3899999997</v>
      </c>
      <c r="L372" s="10">
        <f t="shared" si="27"/>
        <v>410.91871942783445</v>
      </c>
      <c r="M372" s="10">
        <f t="shared" si="28"/>
        <v>178.45443522101067</v>
      </c>
      <c r="N372" s="11">
        <f t="shared" si="29"/>
        <v>589.37315464884512</v>
      </c>
    </row>
    <row r="373" spans="1:14" ht="15" customHeight="1">
      <c r="A373" s="8" t="s">
        <v>22</v>
      </c>
      <c r="B373" s="9" t="s">
        <v>0</v>
      </c>
      <c r="C373" s="28">
        <v>304</v>
      </c>
      <c r="D373" s="29">
        <v>72141.710000000006</v>
      </c>
      <c r="E373" s="29">
        <v>0</v>
      </c>
      <c r="F373" s="29">
        <f t="shared" si="25"/>
        <v>72141.710000000006</v>
      </c>
      <c r="G373" s="29">
        <v>656.29</v>
      </c>
      <c r="H373" s="29">
        <v>0</v>
      </c>
      <c r="I373" s="29">
        <v>0</v>
      </c>
      <c r="J373" s="29">
        <f t="shared" si="26"/>
        <v>656.29</v>
      </c>
      <c r="K373" s="29">
        <v>50133.95</v>
      </c>
      <c r="L373" s="10">
        <f t="shared" si="27"/>
        <v>239.46710526315789</v>
      </c>
      <c r="M373" s="10">
        <f t="shared" si="28"/>
        <v>164.91430921052631</v>
      </c>
      <c r="N373" s="11">
        <f t="shared" si="29"/>
        <v>404.38141447368417</v>
      </c>
    </row>
    <row r="374" spans="1:14" ht="15" customHeight="1">
      <c r="A374" s="8" t="s">
        <v>628</v>
      </c>
      <c r="B374" s="9" t="s">
        <v>270</v>
      </c>
      <c r="C374" s="28">
        <v>4588</v>
      </c>
      <c r="D374" s="29">
        <v>1487219.32</v>
      </c>
      <c r="E374" s="29">
        <v>0</v>
      </c>
      <c r="F374" s="29">
        <f t="shared" si="25"/>
        <v>1487219.32</v>
      </c>
      <c r="G374" s="29">
        <v>565026.74</v>
      </c>
      <c r="H374" s="29">
        <v>0</v>
      </c>
      <c r="I374" s="29">
        <v>0</v>
      </c>
      <c r="J374" s="29">
        <f t="shared" si="26"/>
        <v>565026.74</v>
      </c>
      <c r="K374" s="29">
        <v>2922898.15</v>
      </c>
      <c r="L374" s="10">
        <f t="shared" si="27"/>
        <v>447.30733653007849</v>
      </c>
      <c r="M374" s="10">
        <f t="shared" si="28"/>
        <v>637.07457497820394</v>
      </c>
      <c r="N374" s="11">
        <f t="shared" si="29"/>
        <v>1084.3819115082824</v>
      </c>
    </row>
    <row r="375" spans="1:14" ht="15" customHeight="1">
      <c r="A375" s="8" t="s">
        <v>166</v>
      </c>
      <c r="B375" s="9" t="s">
        <v>155</v>
      </c>
      <c r="C375" s="28">
        <v>830</v>
      </c>
      <c r="D375" s="29">
        <v>211731.61</v>
      </c>
      <c r="E375" s="29">
        <v>0</v>
      </c>
      <c r="F375" s="29">
        <f t="shared" si="25"/>
        <v>211731.61</v>
      </c>
      <c r="G375" s="29">
        <v>6357.75</v>
      </c>
      <c r="H375" s="29">
        <v>0</v>
      </c>
      <c r="I375" s="29">
        <v>0</v>
      </c>
      <c r="J375" s="29">
        <f t="shared" si="26"/>
        <v>6357.75</v>
      </c>
      <c r="K375" s="29">
        <v>92506.31</v>
      </c>
      <c r="L375" s="10">
        <f t="shared" si="27"/>
        <v>262.75826506024094</v>
      </c>
      <c r="M375" s="10">
        <f t="shared" si="28"/>
        <v>111.45338554216868</v>
      </c>
      <c r="N375" s="11">
        <f t="shared" si="29"/>
        <v>374.21165060240963</v>
      </c>
    </row>
    <row r="376" spans="1:14" ht="15" customHeight="1">
      <c r="A376" s="8" t="s">
        <v>203</v>
      </c>
      <c r="B376" s="9" t="s">
        <v>199</v>
      </c>
      <c r="C376" s="28">
        <v>2926</v>
      </c>
      <c r="D376" s="29">
        <v>899377.57</v>
      </c>
      <c r="E376" s="29">
        <v>0</v>
      </c>
      <c r="F376" s="29">
        <f t="shared" si="25"/>
        <v>899377.57</v>
      </c>
      <c r="G376" s="29">
        <v>26018.82</v>
      </c>
      <c r="H376" s="29">
        <v>0</v>
      </c>
      <c r="I376" s="29">
        <v>0</v>
      </c>
      <c r="J376" s="29">
        <f t="shared" si="26"/>
        <v>26018.82</v>
      </c>
      <c r="K376" s="29">
        <v>198590.32</v>
      </c>
      <c r="L376" s="10">
        <f t="shared" si="27"/>
        <v>316.26670881749828</v>
      </c>
      <c r="M376" s="10">
        <f t="shared" si="28"/>
        <v>67.87092276144908</v>
      </c>
      <c r="N376" s="11">
        <f t="shared" si="29"/>
        <v>384.13763157894738</v>
      </c>
    </row>
    <row r="377" spans="1:14" ht="15" customHeight="1">
      <c r="A377" s="8" t="s">
        <v>380</v>
      </c>
      <c r="B377" s="9" t="s">
        <v>98</v>
      </c>
      <c r="C377" s="28">
        <v>5393</v>
      </c>
      <c r="D377" s="29">
        <v>1383541.4</v>
      </c>
      <c r="E377" s="29">
        <v>0</v>
      </c>
      <c r="F377" s="29">
        <f t="shared" si="25"/>
        <v>1383541.4</v>
      </c>
      <c r="G377" s="29">
        <v>80389.42</v>
      </c>
      <c r="H377" s="29">
        <v>0</v>
      </c>
      <c r="I377" s="29">
        <v>0</v>
      </c>
      <c r="J377" s="29">
        <f t="shared" si="26"/>
        <v>80389.42</v>
      </c>
      <c r="K377" s="29">
        <v>354923.04</v>
      </c>
      <c r="L377" s="10">
        <f t="shared" si="27"/>
        <v>271.45017986278503</v>
      </c>
      <c r="M377" s="10">
        <f t="shared" si="28"/>
        <v>65.811800482106435</v>
      </c>
      <c r="N377" s="11">
        <f t="shared" si="29"/>
        <v>337.26198034489153</v>
      </c>
    </row>
    <row r="378" spans="1:14" ht="15" customHeight="1">
      <c r="A378" s="8" t="s">
        <v>414</v>
      </c>
      <c r="B378" s="9" t="s">
        <v>270</v>
      </c>
      <c r="C378" s="28">
        <v>47161</v>
      </c>
      <c r="D378" s="29">
        <v>15739962.4</v>
      </c>
      <c r="E378" s="29">
        <v>0</v>
      </c>
      <c r="F378" s="29">
        <f t="shared" si="25"/>
        <v>15739962.4</v>
      </c>
      <c r="G378" s="29">
        <v>1020371.64</v>
      </c>
      <c r="H378" s="29">
        <v>0</v>
      </c>
      <c r="I378" s="29">
        <v>0</v>
      </c>
      <c r="J378" s="29">
        <f t="shared" si="26"/>
        <v>1020371.64</v>
      </c>
      <c r="K378" s="29">
        <v>6827353.0700000003</v>
      </c>
      <c r="L378" s="10">
        <f t="shared" si="27"/>
        <v>355.38546765335769</v>
      </c>
      <c r="M378" s="10">
        <f t="shared" si="28"/>
        <v>144.7669275460656</v>
      </c>
      <c r="N378" s="11">
        <f t="shared" si="29"/>
        <v>500.15239519942327</v>
      </c>
    </row>
    <row r="379" spans="1:14" ht="15" customHeight="1">
      <c r="A379" s="8" t="s">
        <v>439</v>
      </c>
      <c r="B379" s="9" t="s">
        <v>230</v>
      </c>
      <c r="C379" s="28">
        <v>579076</v>
      </c>
      <c r="D379" s="29">
        <v>228656802.53</v>
      </c>
      <c r="E379" s="29">
        <v>12485578.02</v>
      </c>
      <c r="F379" s="29">
        <f t="shared" si="25"/>
        <v>216171224.50999999</v>
      </c>
      <c r="G379" s="29">
        <v>25272729.239999998</v>
      </c>
      <c r="H379" s="29">
        <v>9019893.0500000007</v>
      </c>
      <c r="I379" s="29">
        <v>2267310.6800000002</v>
      </c>
      <c r="J379" s="29">
        <f t="shared" si="26"/>
        <v>13985525.509999998</v>
      </c>
      <c r="K379" s="29">
        <v>69938161.540000007</v>
      </c>
      <c r="L379" s="10">
        <f t="shared" si="27"/>
        <v>397.45516999495743</v>
      </c>
      <c r="M379" s="10">
        <f t="shared" si="28"/>
        <v>120.77544491569328</v>
      </c>
      <c r="N379" s="11">
        <f t="shared" si="29"/>
        <v>518.23061491065073</v>
      </c>
    </row>
    <row r="380" spans="1:14" ht="15" customHeight="1">
      <c r="A380" s="8" t="s">
        <v>21</v>
      </c>
      <c r="B380" s="9" t="s">
        <v>0</v>
      </c>
      <c r="C380" s="28">
        <v>1810</v>
      </c>
      <c r="D380" s="29">
        <v>299851.2</v>
      </c>
      <c r="E380" s="29">
        <v>0</v>
      </c>
      <c r="F380" s="29">
        <f t="shared" si="25"/>
        <v>299851.2</v>
      </c>
      <c r="G380" s="29">
        <v>46776.17</v>
      </c>
      <c r="H380" s="29">
        <v>0</v>
      </c>
      <c r="I380" s="29">
        <v>0</v>
      </c>
      <c r="J380" s="29">
        <f t="shared" si="26"/>
        <v>46776.17</v>
      </c>
      <c r="K380" s="29">
        <v>374406.66</v>
      </c>
      <c r="L380" s="10">
        <f t="shared" si="27"/>
        <v>191.50683425414366</v>
      </c>
      <c r="M380" s="10">
        <f t="shared" si="28"/>
        <v>206.85450828729282</v>
      </c>
      <c r="N380" s="11">
        <f t="shared" si="29"/>
        <v>398.3613425414365</v>
      </c>
    </row>
    <row r="381" spans="1:14" ht="15" customHeight="1">
      <c r="A381" s="8" t="s">
        <v>343</v>
      </c>
      <c r="B381" s="9" t="s">
        <v>155</v>
      </c>
      <c r="C381" s="28">
        <v>11350</v>
      </c>
      <c r="D381" s="29">
        <v>3115522.91</v>
      </c>
      <c r="E381" s="29">
        <v>0</v>
      </c>
      <c r="F381" s="29">
        <f t="shared" si="25"/>
        <v>3115522.91</v>
      </c>
      <c r="G381" s="29">
        <v>119604.4</v>
      </c>
      <c r="H381" s="29">
        <v>0</v>
      </c>
      <c r="I381" s="29">
        <v>0</v>
      </c>
      <c r="J381" s="29">
        <f t="shared" si="26"/>
        <v>119604.4</v>
      </c>
      <c r="K381" s="29">
        <v>2157840.2000000002</v>
      </c>
      <c r="L381" s="10">
        <f t="shared" si="27"/>
        <v>285.03324317180619</v>
      </c>
      <c r="M381" s="10">
        <f t="shared" si="28"/>
        <v>190.11807929515419</v>
      </c>
      <c r="N381" s="11">
        <f t="shared" si="29"/>
        <v>475.15132246696032</v>
      </c>
    </row>
    <row r="382" spans="1:14" ht="15" customHeight="1">
      <c r="A382" s="8" t="s">
        <v>298</v>
      </c>
      <c r="B382" s="9" t="s">
        <v>230</v>
      </c>
      <c r="C382" s="28">
        <v>17157</v>
      </c>
      <c r="D382" s="29">
        <v>16540068.109999999</v>
      </c>
      <c r="E382" s="29">
        <v>0</v>
      </c>
      <c r="F382" s="29">
        <f t="shared" si="25"/>
        <v>16540068.109999999</v>
      </c>
      <c r="G382" s="29">
        <v>993199.5</v>
      </c>
      <c r="H382" s="29">
        <v>0</v>
      </c>
      <c r="I382" s="29">
        <v>0</v>
      </c>
      <c r="J382" s="29">
        <f t="shared" si="26"/>
        <v>993199.5</v>
      </c>
      <c r="K382" s="29">
        <v>2311778.86</v>
      </c>
      <c r="L382" s="10">
        <f t="shared" si="27"/>
        <v>1021.9308509646208</v>
      </c>
      <c r="M382" s="10">
        <f t="shared" si="28"/>
        <v>134.7426041848808</v>
      </c>
      <c r="N382" s="11">
        <f t="shared" si="29"/>
        <v>1156.6734551495015</v>
      </c>
    </row>
    <row r="383" spans="1:14" ht="15" customHeight="1">
      <c r="A383" s="8" t="s">
        <v>426</v>
      </c>
      <c r="B383" s="9" t="s">
        <v>230</v>
      </c>
      <c r="C383" s="28">
        <v>150725</v>
      </c>
      <c r="D383" s="29">
        <v>162915955.65000001</v>
      </c>
      <c r="E383" s="29">
        <v>2873452.8</v>
      </c>
      <c r="F383" s="29">
        <f t="shared" si="25"/>
        <v>160042502.84999999</v>
      </c>
      <c r="G383" s="29">
        <v>16307053.869999999</v>
      </c>
      <c r="H383" s="29">
        <v>2384709.4700000002</v>
      </c>
      <c r="I383" s="29">
        <v>758191.2</v>
      </c>
      <c r="J383" s="29">
        <f t="shared" si="26"/>
        <v>13164153.199999999</v>
      </c>
      <c r="K383" s="29">
        <v>60949281.600000001</v>
      </c>
      <c r="L383" s="10">
        <f t="shared" si="27"/>
        <v>1149.1567825510033</v>
      </c>
      <c r="M383" s="10">
        <f t="shared" si="28"/>
        <v>404.3740693315641</v>
      </c>
      <c r="N383" s="11">
        <f t="shared" si="29"/>
        <v>1553.5308518825675</v>
      </c>
    </row>
    <row r="384" spans="1:14" ht="15" customHeight="1">
      <c r="A384" s="8" t="s">
        <v>14</v>
      </c>
      <c r="B384" s="9" t="s">
        <v>0</v>
      </c>
      <c r="C384" s="28">
        <v>414</v>
      </c>
      <c r="D384" s="29">
        <v>58482.71</v>
      </c>
      <c r="E384" s="29">
        <v>0</v>
      </c>
      <c r="F384" s="29">
        <f t="shared" si="25"/>
        <v>58482.71</v>
      </c>
      <c r="G384" s="29">
        <v>2076.0100000000002</v>
      </c>
      <c r="H384" s="29">
        <v>0</v>
      </c>
      <c r="I384" s="29">
        <v>0</v>
      </c>
      <c r="J384" s="29">
        <f t="shared" si="26"/>
        <v>2076.0100000000002</v>
      </c>
      <c r="K384" s="29">
        <v>51320.07</v>
      </c>
      <c r="L384" s="10">
        <f t="shared" si="27"/>
        <v>146.27710144927536</v>
      </c>
      <c r="M384" s="10">
        <f t="shared" si="28"/>
        <v>123.96152173913043</v>
      </c>
      <c r="N384" s="11">
        <f t="shared" si="29"/>
        <v>270.23862318840582</v>
      </c>
    </row>
    <row r="385" spans="1:14" ht="15" customHeight="1">
      <c r="A385" s="8" t="s">
        <v>345</v>
      </c>
      <c r="B385" s="9" t="s">
        <v>270</v>
      </c>
      <c r="C385" s="28">
        <v>19264</v>
      </c>
      <c r="D385" s="29">
        <v>7243378.2999999998</v>
      </c>
      <c r="E385" s="29">
        <v>0</v>
      </c>
      <c r="F385" s="29">
        <f t="shared" si="25"/>
        <v>7243378.2999999998</v>
      </c>
      <c r="G385" s="29">
        <v>204085.53</v>
      </c>
      <c r="H385" s="29">
        <v>0</v>
      </c>
      <c r="I385" s="29">
        <v>0</v>
      </c>
      <c r="J385" s="29">
        <f t="shared" si="26"/>
        <v>204085.53</v>
      </c>
      <c r="K385" s="29">
        <v>1225969.08</v>
      </c>
      <c r="L385" s="10">
        <f t="shared" si="27"/>
        <v>386.6000742317276</v>
      </c>
      <c r="M385" s="10">
        <f t="shared" si="28"/>
        <v>63.640421511627913</v>
      </c>
      <c r="N385" s="11">
        <f t="shared" si="29"/>
        <v>450.2404957433555</v>
      </c>
    </row>
    <row r="386" spans="1:14" ht="15" customHeight="1">
      <c r="A386" s="8" t="s">
        <v>145</v>
      </c>
      <c r="B386" s="9" t="s">
        <v>98</v>
      </c>
      <c r="C386" s="28">
        <v>1228</v>
      </c>
      <c r="D386" s="29">
        <v>315534.71000000002</v>
      </c>
      <c r="E386" s="29">
        <v>0</v>
      </c>
      <c r="F386" s="29">
        <f t="shared" si="25"/>
        <v>315534.71000000002</v>
      </c>
      <c r="G386" s="29">
        <v>17781.64</v>
      </c>
      <c r="H386" s="29">
        <v>0</v>
      </c>
      <c r="I386" s="29">
        <v>0</v>
      </c>
      <c r="J386" s="29">
        <f t="shared" si="26"/>
        <v>17781.64</v>
      </c>
      <c r="K386" s="29">
        <v>119269.97</v>
      </c>
      <c r="L386" s="10">
        <f t="shared" si="27"/>
        <v>271.43025244299679</v>
      </c>
      <c r="M386" s="10">
        <f t="shared" si="28"/>
        <v>97.125382736156354</v>
      </c>
      <c r="N386" s="11">
        <f t="shared" si="29"/>
        <v>368.55563517915317</v>
      </c>
    </row>
    <row r="387" spans="1:14" ht="15" customHeight="1">
      <c r="A387" s="8" t="s">
        <v>323</v>
      </c>
      <c r="B387" s="9" t="s">
        <v>155</v>
      </c>
      <c r="C387" s="28">
        <v>6660</v>
      </c>
      <c r="D387" s="29">
        <v>2173854.91</v>
      </c>
      <c r="E387" s="29">
        <v>0</v>
      </c>
      <c r="F387" s="29">
        <f t="shared" si="25"/>
        <v>2173854.91</v>
      </c>
      <c r="G387" s="29">
        <v>72022.490000000005</v>
      </c>
      <c r="H387" s="29">
        <v>0</v>
      </c>
      <c r="I387" s="29">
        <v>0</v>
      </c>
      <c r="J387" s="29">
        <f t="shared" si="26"/>
        <v>72022.490000000005</v>
      </c>
      <c r="K387" s="29">
        <v>1363275.48</v>
      </c>
      <c r="L387" s="10">
        <f t="shared" si="27"/>
        <v>337.21882882882886</v>
      </c>
      <c r="M387" s="10">
        <f t="shared" si="28"/>
        <v>204.69601801801801</v>
      </c>
      <c r="N387" s="11">
        <f t="shared" si="29"/>
        <v>541.9148468468469</v>
      </c>
    </row>
    <row r="388" spans="1:14" ht="15" customHeight="1">
      <c r="A388" s="8" t="s">
        <v>282</v>
      </c>
      <c r="B388" s="9" t="s">
        <v>270</v>
      </c>
      <c r="C388" s="28">
        <v>2643</v>
      </c>
      <c r="D388" s="29">
        <v>748219.79</v>
      </c>
      <c r="E388" s="29">
        <v>0</v>
      </c>
      <c r="F388" s="29">
        <f t="shared" si="25"/>
        <v>748219.79</v>
      </c>
      <c r="G388" s="29">
        <v>186854.19</v>
      </c>
      <c r="H388" s="29">
        <v>0</v>
      </c>
      <c r="I388" s="29">
        <v>0</v>
      </c>
      <c r="J388" s="29">
        <f t="shared" si="26"/>
        <v>186854.19</v>
      </c>
      <c r="K388" s="29">
        <v>381695.54</v>
      </c>
      <c r="L388" s="10">
        <f t="shared" si="27"/>
        <v>353.79265228906547</v>
      </c>
      <c r="M388" s="10">
        <f t="shared" si="28"/>
        <v>144.41753310631856</v>
      </c>
      <c r="N388" s="11">
        <f t="shared" si="29"/>
        <v>498.21018539538403</v>
      </c>
    </row>
    <row r="389" spans="1:14" ht="15" customHeight="1">
      <c r="A389" s="8" t="s">
        <v>399</v>
      </c>
      <c r="B389" s="9" t="s">
        <v>155</v>
      </c>
      <c r="C389" s="28">
        <v>24329</v>
      </c>
      <c r="D389" s="29">
        <v>6856410.3700000001</v>
      </c>
      <c r="E389" s="29">
        <v>0</v>
      </c>
      <c r="F389" s="29">
        <f t="shared" si="25"/>
        <v>6856410.3700000001</v>
      </c>
      <c r="G389" s="29">
        <v>306625.86</v>
      </c>
      <c r="H389" s="29">
        <v>0</v>
      </c>
      <c r="I389" s="29">
        <v>0</v>
      </c>
      <c r="J389" s="29">
        <f t="shared" si="26"/>
        <v>306625.86</v>
      </c>
      <c r="K389" s="29">
        <v>5745380.5899999999</v>
      </c>
      <c r="L389" s="10">
        <f t="shared" si="27"/>
        <v>294.42378355049533</v>
      </c>
      <c r="M389" s="10">
        <f t="shared" si="28"/>
        <v>236.15358584405442</v>
      </c>
      <c r="N389" s="11">
        <f t="shared" si="29"/>
        <v>530.57736939454969</v>
      </c>
    </row>
    <row r="390" spans="1:14" ht="15" customHeight="1">
      <c r="A390" s="8" t="s">
        <v>629</v>
      </c>
      <c r="B390" s="9" t="s">
        <v>223</v>
      </c>
      <c r="C390" s="28">
        <v>11739</v>
      </c>
      <c r="D390" s="29">
        <v>3918050.58</v>
      </c>
      <c r="E390" s="29">
        <v>0</v>
      </c>
      <c r="F390" s="29">
        <f t="shared" si="25"/>
        <v>3918050.58</v>
      </c>
      <c r="G390" s="29">
        <v>1116143.51</v>
      </c>
      <c r="H390" s="29">
        <v>0</v>
      </c>
      <c r="I390" s="29">
        <v>0</v>
      </c>
      <c r="J390" s="29">
        <f t="shared" si="26"/>
        <v>1116143.51</v>
      </c>
      <c r="K390" s="29">
        <v>2413128.98</v>
      </c>
      <c r="L390" s="10">
        <f t="shared" si="27"/>
        <v>428.84352074282305</v>
      </c>
      <c r="M390" s="10">
        <f t="shared" si="28"/>
        <v>205.5651230939603</v>
      </c>
      <c r="N390" s="11">
        <f t="shared" si="29"/>
        <v>634.40864383678343</v>
      </c>
    </row>
    <row r="391" spans="1:14" ht="15" customHeight="1">
      <c r="A391" s="8" t="s">
        <v>338</v>
      </c>
      <c r="B391" s="9" t="s">
        <v>155</v>
      </c>
      <c r="C391" s="28">
        <v>9965</v>
      </c>
      <c r="D391" s="29">
        <v>2820448.84</v>
      </c>
      <c r="E391" s="29">
        <v>0</v>
      </c>
      <c r="F391" s="29">
        <f t="shared" si="25"/>
        <v>2820448.84</v>
      </c>
      <c r="G391" s="29">
        <v>70989.149999999994</v>
      </c>
      <c r="H391" s="29">
        <v>0</v>
      </c>
      <c r="I391" s="29">
        <v>0</v>
      </c>
      <c r="J391" s="29">
        <f t="shared" si="26"/>
        <v>70989.149999999994</v>
      </c>
      <c r="K391" s="29">
        <v>2402622.4</v>
      </c>
      <c r="L391" s="10">
        <f t="shared" si="27"/>
        <v>290.15935674862016</v>
      </c>
      <c r="M391" s="10">
        <f t="shared" si="28"/>
        <v>241.10611138986451</v>
      </c>
      <c r="N391" s="11">
        <f t="shared" si="29"/>
        <v>531.26546813848461</v>
      </c>
    </row>
    <row r="392" spans="1:14" ht="15" customHeight="1">
      <c r="A392" s="8" t="s">
        <v>427</v>
      </c>
      <c r="B392" s="9" t="s">
        <v>230</v>
      </c>
      <c r="C392" s="28">
        <v>89502</v>
      </c>
      <c r="D392" s="29">
        <v>53866953.689999998</v>
      </c>
      <c r="E392" s="29">
        <v>1386487.12</v>
      </c>
      <c r="F392" s="29">
        <f t="shared" si="25"/>
        <v>52480466.57</v>
      </c>
      <c r="G392" s="29">
        <v>6380764.9299999997</v>
      </c>
      <c r="H392" s="29">
        <v>1448715.5</v>
      </c>
      <c r="I392" s="29">
        <v>181632.73</v>
      </c>
      <c r="J392" s="29">
        <f t="shared" si="26"/>
        <v>4750416.6999999993</v>
      </c>
      <c r="K392" s="29">
        <v>21777418.039999999</v>
      </c>
      <c r="L392" s="10">
        <f t="shared" si="27"/>
        <v>639.43692062747198</v>
      </c>
      <c r="M392" s="10">
        <f t="shared" si="28"/>
        <v>243.31766932582511</v>
      </c>
      <c r="N392" s="11">
        <f t="shared" si="29"/>
        <v>882.75458995329711</v>
      </c>
    </row>
    <row r="393" spans="1:14" ht="15" customHeight="1">
      <c r="A393" s="8" t="s">
        <v>20</v>
      </c>
      <c r="B393" s="9" t="s">
        <v>0</v>
      </c>
      <c r="C393" s="28">
        <v>3607</v>
      </c>
      <c r="D393" s="29">
        <v>1013833.99</v>
      </c>
      <c r="E393" s="29">
        <v>0</v>
      </c>
      <c r="F393" s="29">
        <f t="shared" si="25"/>
        <v>1013833.99</v>
      </c>
      <c r="G393" s="29">
        <v>25269.78</v>
      </c>
      <c r="H393" s="29">
        <v>0</v>
      </c>
      <c r="I393" s="29">
        <v>0</v>
      </c>
      <c r="J393" s="29">
        <f t="shared" si="26"/>
        <v>25269.78</v>
      </c>
      <c r="K393" s="29">
        <v>611735.68999999994</v>
      </c>
      <c r="L393" s="10">
        <f t="shared" si="27"/>
        <v>288.07978098142502</v>
      </c>
      <c r="M393" s="10">
        <f t="shared" si="28"/>
        <v>169.59680898253396</v>
      </c>
      <c r="N393" s="11">
        <f t="shared" si="29"/>
        <v>457.67658996395897</v>
      </c>
    </row>
    <row r="394" spans="1:14" ht="15" customHeight="1">
      <c r="A394" s="8" t="s">
        <v>575</v>
      </c>
      <c r="B394" s="9" t="s">
        <v>230</v>
      </c>
      <c r="C394" s="28">
        <v>1243</v>
      </c>
      <c r="D394" s="29">
        <v>453505.19</v>
      </c>
      <c r="E394" s="29">
        <v>0</v>
      </c>
      <c r="F394" s="29">
        <f t="shared" ref="F394:F457" si="30">D394-E394</f>
        <v>453505.19</v>
      </c>
      <c r="G394" s="29">
        <v>15906.77</v>
      </c>
      <c r="H394" s="29">
        <v>0</v>
      </c>
      <c r="I394" s="29">
        <v>0</v>
      </c>
      <c r="J394" s="29">
        <f t="shared" ref="J394:J457" si="31">G394-H394-I394</f>
        <v>15906.77</v>
      </c>
      <c r="K394" s="29">
        <v>314184.03000000003</v>
      </c>
      <c r="L394" s="10">
        <f t="shared" ref="L394:L457" si="32">(F394+J394)/C394</f>
        <v>377.64437650844729</v>
      </c>
      <c r="M394" s="10">
        <f t="shared" ref="M394:M457" si="33">K394/C394</f>
        <v>252.76269509251813</v>
      </c>
      <c r="N394" s="11">
        <f t="shared" ref="N394:N457" si="34">(F394+J394+K394)/C394</f>
        <v>630.40707160096542</v>
      </c>
    </row>
    <row r="395" spans="1:14" ht="15" customHeight="1">
      <c r="A395" s="8" t="s">
        <v>493</v>
      </c>
      <c r="B395" s="9" t="s">
        <v>76</v>
      </c>
      <c r="C395" s="28">
        <v>22643</v>
      </c>
      <c r="D395" s="29">
        <v>8385972.8899999997</v>
      </c>
      <c r="E395" s="29">
        <v>0</v>
      </c>
      <c r="F395" s="29">
        <f t="shared" si="30"/>
        <v>8385972.8899999997</v>
      </c>
      <c r="G395" s="29">
        <v>655604.69999999995</v>
      </c>
      <c r="H395" s="29">
        <v>0</v>
      </c>
      <c r="I395" s="29">
        <v>0</v>
      </c>
      <c r="J395" s="29">
        <f t="shared" si="31"/>
        <v>655604.69999999995</v>
      </c>
      <c r="K395" s="29">
        <v>2271209.33</v>
      </c>
      <c r="L395" s="10">
        <f t="shared" si="32"/>
        <v>399.31005564633659</v>
      </c>
      <c r="M395" s="10">
        <f t="shared" si="33"/>
        <v>100.30514198648589</v>
      </c>
      <c r="N395" s="11">
        <f t="shared" si="34"/>
        <v>499.61519763282251</v>
      </c>
    </row>
    <row r="396" spans="1:14" ht="15" customHeight="1">
      <c r="A396" s="8" t="s">
        <v>299</v>
      </c>
      <c r="B396" s="9" t="s">
        <v>98</v>
      </c>
      <c r="C396" s="28">
        <v>7527</v>
      </c>
      <c r="D396" s="29">
        <v>6922188.54</v>
      </c>
      <c r="E396" s="29">
        <v>0</v>
      </c>
      <c r="F396" s="29">
        <f t="shared" si="30"/>
        <v>6922188.54</v>
      </c>
      <c r="G396" s="29">
        <v>183682.98</v>
      </c>
      <c r="H396" s="29">
        <v>0</v>
      </c>
      <c r="I396" s="29">
        <v>0</v>
      </c>
      <c r="J396" s="29">
        <f t="shared" si="31"/>
        <v>183682.98</v>
      </c>
      <c r="K396" s="29">
        <v>1188747.4099999999</v>
      </c>
      <c r="L396" s="10">
        <f t="shared" si="32"/>
        <v>944.05095257074538</v>
      </c>
      <c r="M396" s="10">
        <f t="shared" si="33"/>
        <v>157.93110269695759</v>
      </c>
      <c r="N396" s="11">
        <f t="shared" si="34"/>
        <v>1101.9820552677031</v>
      </c>
    </row>
    <row r="397" spans="1:14" ht="15" customHeight="1">
      <c r="A397" s="8" t="s">
        <v>29</v>
      </c>
      <c r="B397" s="9" t="s">
        <v>0</v>
      </c>
      <c r="C397" s="28">
        <v>2731</v>
      </c>
      <c r="D397" s="29">
        <v>251870.8</v>
      </c>
      <c r="E397" s="29">
        <v>0</v>
      </c>
      <c r="F397" s="29">
        <f t="shared" si="30"/>
        <v>251870.8</v>
      </c>
      <c r="G397" s="29">
        <v>50948.67</v>
      </c>
      <c r="H397" s="29">
        <v>0</v>
      </c>
      <c r="I397" s="29">
        <v>0</v>
      </c>
      <c r="J397" s="29">
        <f t="shared" si="31"/>
        <v>50948.67</v>
      </c>
      <c r="K397" s="29">
        <v>604151.42000000004</v>
      </c>
      <c r="L397" s="10">
        <f t="shared" si="32"/>
        <v>110.88226656902232</v>
      </c>
      <c r="M397" s="10">
        <f t="shared" si="33"/>
        <v>221.21985353350422</v>
      </c>
      <c r="N397" s="11">
        <f t="shared" si="34"/>
        <v>332.10212010252656</v>
      </c>
    </row>
    <row r="398" spans="1:14" ht="15" customHeight="1">
      <c r="A398" s="8" t="s">
        <v>303</v>
      </c>
      <c r="B398" s="9" t="s">
        <v>0</v>
      </c>
      <c r="C398" s="28">
        <v>8182</v>
      </c>
      <c r="D398" s="29">
        <v>5886403.8200000003</v>
      </c>
      <c r="E398" s="29">
        <v>0</v>
      </c>
      <c r="F398" s="29">
        <f t="shared" si="30"/>
        <v>5886403.8200000003</v>
      </c>
      <c r="G398" s="29">
        <v>355110.46</v>
      </c>
      <c r="H398" s="29">
        <v>0</v>
      </c>
      <c r="I398" s="29">
        <v>0</v>
      </c>
      <c r="J398" s="29">
        <f t="shared" si="31"/>
        <v>355110.46</v>
      </c>
      <c r="K398" s="29">
        <v>3374938.62</v>
      </c>
      <c r="L398" s="10">
        <f t="shared" si="32"/>
        <v>762.83479344903446</v>
      </c>
      <c r="M398" s="10">
        <f t="shared" si="33"/>
        <v>412.48333170373991</v>
      </c>
      <c r="N398" s="11">
        <f t="shared" si="34"/>
        <v>1175.3181251527744</v>
      </c>
    </row>
    <row r="399" spans="1:14" ht="15" customHeight="1">
      <c r="A399" s="8" t="s">
        <v>233</v>
      </c>
      <c r="B399" s="9" t="s">
        <v>230</v>
      </c>
      <c r="C399" s="28">
        <v>2844</v>
      </c>
      <c r="D399" s="29">
        <v>873948.73</v>
      </c>
      <c r="E399" s="29">
        <v>0</v>
      </c>
      <c r="F399" s="29">
        <f t="shared" si="30"/>
        <v>873948.73</v>
      </c>
      <c r="G399" s="29">
        <v>32816.81</v>
      </c>
      <c r="H399" s="29">
        <v>0</v>
      </c>
      <c r="I399" s="29">
        <v>0</v>
      </c>
      <c r="J399" s="29">
        <f t="shared" si="31"/>
        <v>32816.81</v>
      </c>
      <c r="K399" s="29">
        <v>418256.28</v>
      </c>
      <c r="L399" s="10">
        <f t="shared" si="32"/>
        <v>318.83457805907176</v>
      </c>
      <c r="M399" s="10">
        <f t="shared" si="33"/>
        <v>147.06620253164559</v>
      </c>
      <c r="N399" s="11">
        <f t="shared" si="34"/>
        <v>465.90078059071732</v>
      </c>
    </row>
    <row r="400" spans="1:14" ht="15" customHeight="1">
      <c r="A400" s="8" t="s">
        <v>202</v>
      </c>
      <c r="B400" s="9" t="s">
        <v>199</v>
      </c>
      <c r="C400" s="28">
        <v>4494</v>
      </c>
      <c r="D400" s="29">
        <v>1039541.66</v>
      </c>
      <c r="E400" s="29">
        <v>0</v>
      </c>
      <c r="F400" s="29">
        <f t="shared" si="30"/>
        <v>1039541.66</v>
      </c>
      <c r="G400" s="29">
        <v>28546.77</v>
      </c>
      <c r="H400" s="29">
        <v>0</v>
      </c>
      <c r="I400" s="29">
        <v>0</v>
      </c>
      <c r="J400" s="29">
        <f t="shared" si="31"/>
        <v>28546.77</v>
      </c>
      <c r="K400" s="29">
        <v>516294.87</v>
      </c>
      <c r="L400" s="10">
        <f t="shared" si="32"/>
        <v>237.66987761459723</v>
      </c>
      <c r="M400" s="10">
        <f t="shared" si="33"/>
        <v>114.88537383177569</v>
      </c>
      <c r="N400" s="11">
        <f t="shared" si="34"/>
        <v>352.55525144637289</v>
      </c>
    </row>
    <row r="401" spans="1:14" ht="15" customHeight="1">
      <c r="A401" s="8" t="s">
        <v>239</v>
      </c>
      <c r="B401" s="9" t="s">
        <v>230</v>
      </c>
      <c r="C401" s="28">
        <v>582</v>
      </c>
      <c r="D401" s="29">
        <v>233889.52</v>
      </c>
      <c r="E401" s="29">
        <v>0</v>
      </c>
      <c r="F401" s="29">
        <f t="shared" si="30"/>
        <v>233889.52</v>
      </c>
      <c r="G401" s="29">
        <v>6367.98</v>
      </c>
      <c r="H401" s="29">
        <v>0</v>
      </c>
      <c r="I401" s="29">
        <v>0</v>
      </c>
      <c r="J401" s="29">
        <f t="shared" si="31"/>
        <v>6367.98</v>
      </c>
      <c r="K401" s="29">
        <v>83411.59</v>
      </c>
      <c r="L401" s="10">
        <f t="shared" si="32"/>
        <v>412.8135738831615</v>
      </c>
      <c r="M401" s="10">
        <f t="shared" si="33"/>
        <v>143.31888316151202</v>
      </c>
      <c r="N401" s="11">
        <f t="shared" si="34"/>
        <v>556.13245704467352</v>
      </c>
    </row>
    <row r="402" spans="1:14" ht="15" customHeight="1">
      <c r="A402" s="8" t="s">
        <v>383</v>
      </c>
      <c r="B402" s="9" t="s">
        <v>0</v>
      </c>
      <c r="C402" s="28">
        <v>5406</v>
      </c>
      <c r="D402" s="29">
        <v>1347250.4</v>
      </c>
      <c r="E402" s="29">
        <v>0</v>
      </c>
      <c r="F402" s="29">
        <f t="shared" si="30"/>
        <v>1347250.4</v>
      </c>
      <c r="G402" s="29">
        <v>88654.88</v>
      </c>
      <c r="H402" s="29">
        <v>0</v>
      </c>
      <c r="I402" s="29">
        <v>0</v>
      </c>
      <c r="J402" s="29">
        <f t="shared" si="31"/>
        <v>88654.88</v>
      </c>
      <c r="K402" s="29">
        <v>513992.94</v>
      </c>
      <c r="L402" s="10">
        <f t="shared" si="32"/>
        <v>265.61325934147243</v>
      </c>
      <c r="M402" s="10">
        <f t="shared" si="33"/>
        <v>95.078235294117647</v>
      </c>
      <c r="N402" s="11">
        <f t="shared" si="34"/>
        <v>360.69149463559006</v>
      </c>
    </row>
    <row r="403" spans="1:14" ht="15" customHeight="1">
      <c r="A403" s="8" t="s">
        <v>630</v>
      </c>
      <c r="B403" s="9" t="s">
        <v>230</v>
      </c>
      <c r="C403" s="28">
        <v>938</v>
      </c>
      <c r="D403" s="29">
        <v>779274.18</v>
      </c>
      <c r="E403" s="29">
        <v>0</v>
      </c>
      <c r="F403" s="29">
        <f t="shared" si="30"/>
        <v>779274.18</v>
      </c>
      <c r="G403" s="29">
        <v>0</v>
      </c>
      <c r="H403" s="29">
        <v>0</v>
      </c>
      <c r="I403" s="29">
        <v>0</v>
      </c>
      <c r="J403" s="29">
        <f t="shared" si="31"/>
        <v>0</v>
      </c>
      <c r="K403" s="29">
        <v>103039.73</v>
      </c>
      <c r="L403" s="10">
        <f t="shared" si="32"/>
        <v>830.78270788912585</v>
      </c>
      <c r="M403" s="10">
        <f t="shared" si="33"/>
        <v>109.85045842217484</v>
      </c>
      <c r="N403" s="11">
        <f t="shared" si="34"/>
        <v>940.63316631130067</v>
      </c>
    </row>
    <row r="404" spans="1:14" ht="15" customHeight="1">
      <c r="A404" s="8" t="s">
        <v>19</v>
      </c>
      <c r="B404" s="9" t="s">
        <v>0</v>
      </c>
      <c r="C404" s="28">
        <v>2058</v>
      </c>
      <c r="D404" s="29">
        <v>458532.09</v>
      </c>
      <c r="E404" s="29">
        <v>0</v>
      </c>
      <c r="F404" s="29">
        <f t="shared" si="30"/>
        <v>458532.09</v>
      </c>
      <c r="G404" s="29">
        <v>6031.7</v>
      </c>
      <c r="H404" s="29">
        <v>0</v>
      </c>
      <c r="I404" s="29">
        <v>0</v>
      </c>
      <c r="J404" s="29">
        <f t="shared" si="31"/>
        <v>6031.7</v>
      </c>
      <c r="K404" s="29">
        <v>297643.88</v>
      </c>
      <c r="L404" s="10">
        <f t="shared" si="32"/>
        <v>225.73556365403306</v>
      </c>
      <c r="M404" s="10">
        <f t="shared" si="33"/>
        <v>144.62773566569484</v>
      </c>
      <c r="N404" s="11">
        <f t="shared" si="34"/>
        <v>370.3632993197279</v>
      </c>
    </row>
    <row r="405" spans="1:14" ht="15" customHeight="1">
      <c r="A405" s="8" t="s">
        <v>341</v>
      </c>
      <c r="B405" s="9" t="s">
        <v>270</v>
      </c>
      <c r="C405" s="28">
        <v>6976</v>
      </c>
      <c r="D405" s="29">
        <v>2191274.77</v>
      </c>
      <c r="E405" s="29">
        <v>0</v>
      </c>
      <c r="F405" s="29">
        <f t="shared" si="30"/>
        <v>2191274.77</v>
      </c>
      <c r="G405" s="29">
        <v>78287.11</v>
      </c>
      <c r="H405" s="29">
        <v>0</v>
      </c>
      <c r="I405" s="29">
        <v>0</v>
      </c>
      <c r="J405" s="29">
        <f t="shared" si="31"/>
        <v>78287.11</v>
      </c>
      <c r="K405" s="29">
        <v>998466.23</v>
      </c>
      <c r="L405" s="10">
        <f t="shared" si="32"/>
        <v>325.3385722477064</v>
      </c>
      <c r="M405" s="10">
        <f t="shared" si="33"/>
        <v>143.12876003440365</v>
      </c>
      <c r="N405" s="11">
        <f t="shared" si="34"/>
        <v>468.46733228211008</v>
      </c>
    </row>
    <row r="406" spans="1:14" ht="15" customHeight="1">
      <c r="A406" s="8" t="s">
        <v>201</v>
      </c>
      <c r="B406" s="9" t="s">
        <v>199</v>
      </c>
      <c r="C406" s="28">
        <v>3869</v>
      </c>
      <c r="D406" s="29">
        <v>1001424.23</v>
      </c>
      <c r="E406" s="29">
        <v>0</v>
      </c>
      <c r="F406" s="29">
        <f t="shared" si="30"/>
        <v>1001424.23</v>
      </c>
      <c r="G406" s="29">
        <v>26307.48</v>
      </c>
      <c r="H406" s="29">
        <v>0</v>
      </c>
      <c r="I406" s="29">
        <v>0</v>
      </c>
      <c r="J406" s="29">
        <f t="shared" si="31"/>
        <v>26307.48</v>
      </c>
      <c r="K406" s="29">
        <v>182839.86</v>
      </c>
      <c r="L406" s="10">
        <f t="shared" si="32"/>
        <v>265.63238821400876</v>
      </c>
      <c r="M406" s="10">
        <f t="shared" si="33"/>
        <v>47.257653140346342</v>
      </c>
      <c r="N406" s="11">
        <f t="shared" si="34"/>
        <v>312.89004135435511</v>
      </c>
    </row>
    <row r="407" spans="1:14" ht="15" customHeight="1">
      <c r="A407" s="8" t="s">
        <v>418</v>
      </c>
      <c r="B407" s="9" t="s">
        <v>199</v>
      </c>
      <c r="C407" s="28">
        <v>22490</v>
      </c>
      <c r="D407" s="29">
        <v>7770400.2000000002</v>
      </c>
      <c r="E407" s="29">
        <v>0</v>
      </c>
      <c r="F407" s="29">
        <f t="shared" si="30"/>
        <v>7770400.2000000002</v>
      </c>
      <c r="G407" s="29">
        <v>152893.71</v>
      </c>
      <c r="H407" s="29">
        <v>0</v>
      </c>
      <c r="I407" s="29">
        <v>0</v>
      </c>
      <c r="J407" s="29">
        <f t="shared" si="31"/>
        <v>152893.71</v>
      </c>
      <c r="K407" s="29">
        <v>2954797.84</v>
      </c>
      <c r="L407" s="10">
        <f t="shared" si="32"/>
        <v>352.30297510004448</v>
      </c>
      <c r="M407" s="10">
        <f t="shared" si="33"/>
        <v>131.38274077367717</v>
      </c>
      <c r="N407" s="11">
        <f t="shared" si="34"/>
        <v>483.68571587372168</v>
      </c>
    </row>
    <row r="408" spans="1:14" ht="15" customHeight="1">
      <c r="A408" s="8" t="s">
        <v>18</v>
      </c>
      <c r="B408" s="9" t="s">
        <v>0</v>
      </c>
      <c r="C408" s="28">
        <v>1083</v>
      </c>
      <c r="D408" s="29">
        <v>311992.64</v>
      </c>
      <c r="E408" s="29">
        <v>0</v>
      </c>
      <c r="F408" s="29">
        <f t="shared" si="30"/>
        <v>311992.64</v>
      </c>
      <c r="G408" s="29">
        <v>72124.2</v>
      </c>
      <c r="H408" s="29">
        <v>0</v>
      </c>
      <c r="I408" s="29">
        <v>0</v>
      </c>
      <c r="J408" s="29">
        <f t="shared" si="31"/>
        <v>72124.2</v>
      </c>
      <c r="K408" s="29">
        <v>217354.8</v>
      </c>
      <c r="L408" s="10">
        <f t="shared" si="32"/>
        <v>354.67852262234538</v>
      </c>
      <c r="M408" s="10">
        <f t="shared" si="33"/>
        <v>200.69695290858724</v>
      </c>
      <c r="N408" s="11">
        <f t="shared" si="34"/>
        <v>555.37547553093259</v>
      </c>
    </row>
    <row r="409" spans="1:14" ht="15" customHeight="1">
      <c r="A409" s="8" t="s">
        <v>326</v>
      </c>
      <c r="B409" s="9" t="s">
        <v>199</v>
      </c>
      <c r="C409" s="28">
        <v>9203</v>
      </c>
      <c r="D409" s="29">
        <v>3814549.35</v>
      </c>
      <c r="E409" s="29">
        <v>0</v>
      </c>
      <c r="F409" s="29">
        <f t="shared" si="30"/>
        <v>3814549.35</v>
      </c>
      <c r="G409" s="29">
        <v>78509.240000000005</v>
      </c>
      <c r="H409" s="29">
        <v>0</v>
      </c>
      <c r="I409" s="29">
        <v>0</v>
      </c>
      <c r="J409" s="29">
        <f t="shared" si="31"/>
        <v>78509.240000000005</v>
      </c>
      <c r="K409" s="29">
        <v>458958.39</v>
      </c>
      <c r="L409" s="10">
        <f t="shared" si="32"/>
        <v>423.02060089101383</v>
      </c>
      <c r="M409" s="10">
        <f t="shared" si="33"/>
        <v>49.870519395849179</v>
      </c>
      <c r="N409" s="11">
        <f t="shared" si="34"/>
        <v>472.89112028686304</v>
      </c>
    </row>
    <row r="410" spans="1:14" ht="15" customHeight="1">
      <c r="A410" s="8" t="s">
        <v>200</v>
      </c>
      <c r="B410" s="9" t="s">
        <v>199</v>
      </c>
      <c r="C410" s="28">
        <v>1933</v>
      </c>
      <c r="D410" s="29">
        <v>463473.02</v>
      </c>
      <c r="E410" s="29">
        <v>0</v>
      </c>
      <c r="F410" s="29">
        <f t="shared" si="30"/>
        <v>463473.02</v>
      </c>
      <c r="G410" s="29">
        <v>12297.45</v>
      </c>
      <c r="H410" s="29">
        <v>0</v>
      </c>
      <c r="I410" s="29">
        <v>0</v>
      </c>
      <c r="J410" s="29">
        <f t="shared" si="31"/>
        <v>12297.45</v>
      </c>
      <c r="K410" s="29">
        <v>129525.02</v>
      </c>
      <c r="L410" s="10">
        <f t="shared" si="32"/>
        <v>246.13061045007763</v>
      </c>
      <c r="M410" s="10">
        <f t="shared" si="33"/>
        <v>67.007252974650811</v>
      </c>
      <c r="N410" s="11">
        <f t="shared" si="34"/>
        <v>313.13786342472838</v>
      </c>
    </row>
    <row r="411" spans="1:14" ht="15" customHeight="1">
      <c r="A411" s="8" t="s">
        <v>631</v>
      </c>
      <c r="B411" s="9" t="s">
        <v>0</v>
      </c>
      <c r="C411" s="28">
        <v>3123</v>
      </c>
      <c r="D411" s="29">
        <v>711882.56</v>
      </c>
      <c r="E411" s="29">
        <v>0</v>
      </c>
      <c r="F411" s="29">
        <f t="shared" si="30"/>
        <v>711882.56</v>
      </c>
      <c r="G411" s="29">
        <v>15053.38</v>
      </c>
      <c r="H411" s="29">
        <v>0</v>
      </c>
      <c r="I411" s="29">
        <v>0</v>
      </c>
      <c r="J411" s="29">
        <f t="shared" si="31"/>
        <v>15053.38</v>
      </c>
      <c r="K411" s="29">
        <v>432242.5</v>
      </c>
      <c r="L411" s="10">
        <f t="shared" si="32"/>
        <v>232.76847262247841</v>
      </c>
      <c r="M411" s="10">
        <f t="shared" si="33"/>
        <v>138.4061799551713</v>
      </c>
      <c r="N411" s="11">
        <f t="shared" si="34"/>
        <v>371.17465257764968</v>
      </c>
    </row>
    <row r="412" spans="1:14" ht="15" customHeight="1">
      <c r="A412" s="8" t="s">
        <v>632</v>
      </c>
      <c r="B412" s="9" t="s">
        <v>0</v>
      </c>
      <c r="C412" s="28">
        <v>582</v>
      </c>
      <c r="D412" s="29">
        <v>111948.86</v>
      </c>
      <c r="E412" s="29">
        <v>0</v>
      </c>
      <c r="F412" s="29">
        <f t="shared" si="30"/>
        <v>111948.86</v>
      </c>
      <c r="G412" s="29">
        <v>12985.4</v>
      </c>
      <c r="H412" s="29">
        <v>0</v>
      </c>
      <c r="I412" s="29">
        <v>0</v>
      </c>
      <c r="J412" s="29">
        <f t="shared" si="31"/>
        <v>12985.4</v>
      </c>
      <c r="K412" s="29">
        <v>49168.7</v>
      </c>
      <c r="L412" s="10">
        <f t="shared" si="32"/>
        <v>214.66367697594501</v>
      </c>
      <c r="M412" s="10">
        <f t="shared" si="33"/>
        <v>84.482302405498274</v>
      </c>
      <c r="N412" s="11">
        <f t="shared" si="34"/>
        <v>299.14597938144328</v>
      </c>
    </row>
    <row r="413" spans="1:14" ht="15" customHeight="1">
      <c r="A413" s="8" t="s">
        <v>494</v>
      </c>
      <c r="B413" s="9" t="s">
        <v>199</v>
      </c>
      <c r="C413" s="28">
        <v>3673</v>
      </c>
      <c r="D413" s="29">
        <v>824091.88</v>
      </c>
      <c r="E413" s="29">
        <v>0</v>
      </c>
      <c r="F413" s="29">
        <f t="shared" si="30"/>
        <v>824091.88</v>
      </c>
      <c r="G413" s="29">
        <v>22533.599999999999</v>
      </c>
      <c r="H413" s="29">
        <v>0</v>
      </c>
      <c r="I413" s="29">
        <v>0</v>
      </c>
      <c r="J413" s="29">
        <f t="shared" si="31"/>
        <v>22533.599999999999</v>
      </c>
      <c r="K413" s="29">
        <v>184402.87</v>
      </c>
      <c r="L413" s="10">
        <f t="shared" si="32"/>
        <v>230.49972229784916</v>
      </c>
      <c r="M413" s="10">
        <f t="shared" si="33"/>
        <v>50.204974135583988</v>
      </c>
      <c r="N413" s="11">
        <f t="shared" si="34"/>
        <v>280.70469643343313</v>
      </c>
    </row>
    <row r="414" spans="1:14" ht="15" customHeight="1">
      <c r="A414" s="8" t="s">
        <v>405</v>
      </c>
      <c r="B414" s="9" t="s">
        <v>270</v>
      </c>
      <c r="C414" s="28">
        <v>27357</v>
      </c>
      <c r="D414" s="29">
        <v>8498493.8399999999</v>
      </c>
      <c r="E414" s="29">
        <v>0</v>
      </c>
      <c r="F414" s="29">
        <f t="shared" si="30"/>
        <v>8498493.8399999999</v>
      </c>
      <c r="G414" s="29">
        <v>407512.86</v>
      </c>
      <c r="H414" s="29">
        <v>0</v>
      </c>
      <c r="I414" s="29">
        <v>0</v>
      </c>
      <c r="J414" s="29">
        <f t="shared" si="31"/>
        <v>407512.86</v>
      </c>
      <c r="K414" s="29">
        <v>4201547.2</v>
      </c>
      <c r="L414" s="10">
        <f t="shared" si="32"/>
        <v>325.54763680228092</v>
      </c>
      <c r="M414" s="10">
        <f t="shared" si="33"/>
        <v>153.58216178674562</v>
      </c>
      <c r="N414" s="11">
        <f t="shared" si="34"/>
        <v>479.12979858902651</v>
      </c>
    </row>
    <row r="415" spans="1:14" ht="15" customHeight="1">
      <c r="A415" s="8" t="s">
        <v>428</v>
      </c>
      <c r="B415" s="9" t="s">
        <v>0</v>
      </c>
      <c r="C415" s="28">
        <v>58798</v>
      </c>
      <c r="D415" s="29">
        <v>17454436.23</v>
      </c>
      <c r="E415" s="29">
        <v>0</v>
      </c>
      <c r="F415" s="29">
        <f t="shared" si="30"/>
        <v>17454436.23</v>
      </c>
      <c r="G415" s="29">
        <v>785884.38</v>
      </c>
      <c r="H415" s="29">
        <v>0</v>
      </c>
      <c r="I415" s="29">
        <v>0</v>
      </c>
      <c r="J415" s="29">
        <f t="shared" si="31"/>
        <v>785884.38</v>
      </c>
      <c r="K415" s="29">
        <v>10666290.77</v>
      </c>
      <c r="L415" s="10">
        <f t="shared" si="32"/>
        <v>310.22008588727505</v>
      </c>
      <c r="M415" s="10">
        <f t="shared" si="33"/>
        <v>181.40567315214801</v>
      </c>
      <c r="N415" s="11">
        <f t="shared" si="34"/>
        <v>491.62575903942309</v>
      </c>
    </row>
    <row r="416" spans="1:14" ht="15" customHeight="1">
      <c r="A416" s="8" t="s">
        <v>17</v>
      </c>
      <c r="B416" s="9" t="s">
        <v>0</v>
      </c>
      <c r="C416" s="28">
        <v>463</v>
      </c>
      <c r="D416" s="29">
        <v>110080.01</v>
      </c>
      <c r="E416" s="29">
        <v>0</v>
      </c>
      <c r="F416" s="29">
        <f t="shared" si="30"/>
        <v>110080.01</v>
      </c>
      <c r="G416" s="29">
        <v>844.88</v>
      </c>
      <c r="H416" s="29">
        <v>0</v>
      </c>
      <c r="I416" s="29">
        <v>0</v>
      </c>
      <c r="J416" s="29">
        <f t="shared" si="31"/>
        <v>844.88</v>
      </c>
      <c r="K416" s="29">
        <v>91879.3</v>
      </c>
      <c r="L416" s="10">
        <f t="shared" si="32"/>
        <v>239.578596112311</v>
      </c>
      <c r="M416" s="10">
        <f t="shared" si="33"/>
        <v>198.44341252699783</v>
      </c>
      <c r="N416" s="11">
        <f t="shared" si="34"/>
        <v>438.02200863930886</v>
      </c>
    </row>
    <row r="417" spans="1:14" ht="15" customHeight="1">
      <c r="A417" s="8" t="s">
        <v>152</v>
      </c>
      <c r="B417" s="9" t="s">
        <v>98</v>
      </c>
      <c r="C417" s="28">
        <v>512</v>
      </c>
      <c r="D417" s="29">
        <v>189337.1</v>
      </c>
      <c r="E417" s="29">
        <v>0</v>
      </c>
      <c r="F417" s="29">
        <f t="shared" si="30"/>
        <v>189337.1</v>
      </c>
      <c r="G417" s="29">
        <v>5686.73</v>
      </c>
      <c r="H417" s="29">
        <v>0</v>
      </c>
      <c r="I417" s="29">
        <v>0</v>
      </c>
      <c r="J417" s="29">
        <f t="shared" si="31"/>
        <v>5686.73</v>
      </c>
      <c r="K417" s="29">
        <v>194175.69</v>
      </c>
      <c r="L417" s="10">
        <f t="shared" si="32"/>
        <v>380.90591796875003</v>
      </c>
      <c r="M417" s="10">
        <f t="shared" si="33"/>
        <v>379.24939453125</v>
      </c>
      <c r="N417" s="11">
        <f t="shared" si="34"/>
        <v>760.15531250000004</v>
      </c>
    </row>
    <row r="418" spans="1:14" ht="15" customHeight="1">
      <c r="A418" s="8" t="s">
        <v>532</v>
      </c>
      <c r="B418" s="9" t="s">
        <v>76</v>
      </c>
      <c r="C418" s="28">
        <v>247</v>
      </c>
      <c r="D418" s="29">
        <v>71406.350000000006</v>
      </c>
      <c r="E418" s="29">
        <v>0</v>
      </c>
      <c r="F418" s="29">
        <f t="shared" si="30"/>
        <v>71406.350000000006</v>
      </c>
      <c r="G418" s="29">
        <v>3664.1</v>
      </c>
      <c r="H418" s="29">
        <v>0</v>
      </c>
      <c r="I418" s="29">
        <v>0</v>
      </c>
      <c r="J418" s="29">
        <f t="shared" si="31"/>
        <v>3664.1</v>
      </c>
      <c r="K418" s="29">
        <v>11103.53</v>
      </c>
      <c r="L418" s="10">
        <f t="shared" si="32"/>
        <v>303.92894736842112</v>
      </c>
      <c r="M418" s="10">
        <f t="shared" si="33"/>
        <v>44.953562753036437</v>
      </c>
      <c r="N418" s="11">
        <f t="shared" si="34"/>
        <v>348.88251012145753</v>
      </c>
    </row>
    <row r="419" spans="1:14" ht="15" customHeight="1">
      <c r="A419" s="8" t="s">
        <v>576</v>
      </c>
      <c r="B419" s="9" t="s">
        <v>270</v>
      </c>
      <c r="C419" s="28">
        <v>1552</v>
      </c>
      <c r="D419" s="29">
        <v>360972.33</v>
      </c>
      <c r="E419" s="29">
        <v>0</v>
      </c>
      <c r="F419" s="29">
        <f t="shared" si="30"/>
        <v>360972.33</v>
      </c>
      <c r="G419" s="29">
        <v>10008.52</v>
      </c>
      <c r="H419" s="29">
        <v>0</v>
      </c>
      <c r="I419" s="29">
        <v>0</v>
      </c>
      <c r="J419" s="29">
        <f t="shared" si="31"/>
        <v>10008.52</v>
      </c>
      <c r="K419" s="29">
        <v>385280.87</v>
      </c>
      <c r="L419" s="10">
        <f t="shared" si="32"/>
        <v>239.03405283505157</v>
      </c>
      <c r="M419" s="10">
        <f t="shared" si="33"/>
        <v>248.24798324742267</v>
      </c>
      <c r="N419" s="11">
        <f t="shared" si="34"/>
        <v>487.28203608247424</v>
      </c>
    </row>
    <row r="420" spans="1:14" ht="15" customHeight="1">
      <c r="A420" s="8" t="s">
        <v>393</v>
      </c>
      <c r="B420" s="9" t="s">
        <v>230</v>
      </c>
      <c r="C420" s="28">
        <v>21450</v>
      </c>
      <c r="D420" s="29">
        <v>10519967.41</v>
      </c>
      <c r="E420" s="29">
        <v>0</v>
      </c>
      <c r="F420" s="29">
        <f t="shared" si="30"/>
        <v>10519967.41</v>
      </c>
      <c r="G420" s="29">
        <v>500473.37</v>
      </c>
      <c r="H420" s="29">
        <v>0</v>
      </c>
      <c r="I420" s="29">
        <v>0</v>
      </c>
      <c r="J420" s="29">
        <f t="shared" si="31"/>
        <v>500473.37</v>
      </c>
      <c r="K420" s="29">
        <v>9945757.8399999999</v>
      </c>
      <c r="L420" s="10">
        <f t="shared" si="32"/>
        <v>513.77346293706296</v>
      </c>
      <c r="M420" s="10">
        <f t="shared" si="33"/>
        <v>463.67169417249414</v>
      </c>
      <c r="N420" s="11">
        <f t="shared" si="34"/>
        <v>977.44515710955693</v>
      </c>
    </row>
    <row r="421" spans="1:14" ht="15" customHeight="1">
      <c r="A421" s="8" t="s">
        <v>633</v>
      </c>
      <c r="B421" s="9" t="s">
        <v>76</v>
      </c>
      <c r="C421" s="28">
        <v>5100</v>
      </c>
      <c r="D421" s="29">
        <v>1369865.72</v>
      </c>
      <c r="E421" s="29">
        <v>0</v>
      </c>
      <c r="F421" s="29">
        <f t="shared" si="30"/>
        <v>1369865.72</v>
      </c>
      <c r="G421" s="29">
        <v>54378.86</v>
      </c>
      <c r="H421" s="29">
        <v>0</v>
      </c>
      <c r="I421" s="29">
        <v>0</v>
      </c>
      <c r="J421" s="29">
        <f t="shared" si="31"/>
        <v>54378.86</v>
      </c>
      <c r="K421" s="29">
        <v>842464.3</v>
      </c>
      <c r="L421" s="10">
        <f t="shared" si="32"/>
        <v>279.26364313725492</v>
      </c>
      <c r="M421" s="10">
        <f t="shared" si="33"/>
        <v>165.18907843137256</v>
      </c>
      <c r="N421" s="11">
        <f t="shared" si="34"/>
        <v>444.45272156862745</v>
      </c>
    </row>
    <row r="422" spans="1:14" ht="15" customHeight="1">
      <c r="A422" s="8" t="s">
        <v>403</v>
      </c>
      <c r="B422" s="9" t="s">
        <v>98</v>
      </c>
      <c r="C422" s="28">
        <v>31816</v>
      </c>
      <c r="D422" s="29">
        <v>11541266.220000001</v>
      </c>
      <c r="E422" s="29">
        <v>0</v>
      </c>
      <c r="F422" s="29">
        <f t="shared" si="30"/>
        <v>11541266.220000001</v>
      </c>
      <c r="G422" s="29">
        <v>559298.16</v>
      </c>
      <c r="H422" s="29">
        <v>0</v>
      </c>
      <c r="I422" s="29">
        <v>0</v>
      </c>
      <c r="J422" s="29">
        <f t="shared" si="31"/>
        <v>559298.16</v>
      </c>
      <c r="K422" s="29">
        <v>5833582.4199999999</v>
      </c>
      <c r="L422" s="10">
        <f t="shared" si="32"/>
        <v>380.3295316821725</v>
      </c>
      <c r="M422" s="10">
        <f t="shared" si="33"/>
        <v>183.35373459894393</v>
      </c>
      <c r="N422" s="11">
        <f t="shared" si="34"/>
        <v>563.6832662811164</v>
      </c>
    </row>
    <row r="423" spans="1:14" ht="15" customHeight="1">
      <c r="A423" s="8" t="s">
        <v>16</v>
      </c>
      <c r="B423" s="9" t="s">
        <v>0</v>
      </c>
      <c r="C423" s="28">
        <v>1099</v>
      </c>
      <c r="D423" s="29">
        <v>258498.38</v>
      </c>
      <c r="E423" s="29">
        <v>0</v>
      </c>
      <c r="F423" s="29">
        <f t="shared" si="30"/>
        <v>258498.38</v>
      </c>
      <c r="G423" s="29">
        <v>11515.22</v>
      </c>
      <c r="H423" s="29">
        <v>0</v>
      </c>
      <c r="I423" s="29">
        <v>0</v>
      </c>
      <c r="J423" s="29">
        <f t="shared" si="31"/>
        <v>11515.22</v>
      </c>
      <c r="K423" s="29">
        <v>102202.47</v>
      </c>
      <c r="L423" s="10">
        <f t="shared" si="32"/>
        <v>245.69026387625112</v>
      </c>
      <c r="M423" s="10">
        <f t="shared" si="33"/>
        <v>92.995878070973617</v>
      </c>
      <c r="N423" s="11">
        <f t="shared" si="34"/>
        <v>338.68614194722471</v>
      </c>
    </row>
    <row r="424" spans="1:14" ht="15" customHeight="1">
      <c r="A424" s="8" t="s">
        <v>634</v>
      </c>
      <c r="B424" s="9" t="s">
        <v>199</v>
      </c>
      <c r="C424" s="28">
        <v>5347</v>
      </c>
      <c r="D424" s="29">
        <v>1224838.6499999999</v>
      </c>
      <c r="E424" s="29">
        <v>0</v>
      </c>
      <c r="F424" s="29">
        <f t="shared" si="30"/>
        <v>1224838.6499999999</v>
      </c>
      <c r="G424" s="29">
        <v>5772.72</v>
      </c>
      <c r="H424" s="29">
        <v>0</v>
      </c>
      <c r="I424" s="29">
        <v>0</v>
      </c>
      <c r="J424" s="29">
        <f t="shared" si="31"/>
        <v>5772.72</v>
      </c>
      <c r="K424" s="29">
        <v>203466</v>
      </c>
      <c r="L424" s="10">
        <f t="shared" si="32"/>
        <v>230.14987282588365</v>
      </c>
      <c r="M424" s="10">
        <f t="shared" si="33"/>
        <v>38.052365812605203</v>
      </c>
      <c r="N424" s="11">
        <f t="shared" si="34"/>
        <v>268.20223863848884</v>
      </c>
    </row>
    <row r="425" spans="1:14" ht="15" customHeight="1">
      <c r="A425" s="8" t="s">
        <v>336</v>
      </c>
      <c r="B425" s="9" t="s">
        <v>0</v>
      </c>
      <c r="C425" s="28">
        <v>14627</v>
      </c>
      <c r="D425" s="29">
        <v>3751107.29</v>
      </c>
      <c r="E425" s="29">
        <v>0</v>
      </c>
      <c r="F425" s="29">
        <f t="shared" si="30"/>
        <v>3751107.29</v>
      </c>
      <c r="G425" s="29">
        <v>141837.29</v>
      </c>
      <c r="H425" s="29">
        <v>0</v>
      </c>
      <c r="I425" s="29">
        <v>0</v>
      </c>
      <c r="J425" s="29">
        <f t="shared" si="31"/>
        <v>141837.29</v>
      </c>
      <c r="K425" s="29">
        <v>2025214.86</v>
      </c>
      <c r="L425" s="10">
        <f t="shared" si="32"/>
        <v>266.14784849935052</v>
      </c>
      <c r="M425" s="10">
        <f t="shared" si="33"/>
        <v>138.45729541259317</v>
      </c>
      <c r="N425" s="11">
        <f t="shared" si="34"/>
        <v>404.60514391194368</v>
      </c>
    </row>
    <row r="426" spans="1:14" ht="15" customHeight="1">
      <c r="A426" s="8" t="s">
        <v>149</v>
      </c>
      <c r="B426" s="9" t="s">
        <v>98</v>
      </c>
      <c r="C426" s="28">
        <v>551</v>
      </c>
      <c r="D426" s="29">
        <v>136949.76000000001</v>
      </c>
      <c r="E426" s="29">
        <v>0</v>
      </c>
      <c r="F426" s="29">
        <f t="shared" si="30"/>
        <v>136949.76000000001</v>
      </c>
      <c r="G426" s="29">
        <v>6446.99</v>
      </c>
      <c r="H426" s="29">
        <v>0</v>
      </c>
      <c r="I426" s="29">
        <v>0</v>
      </c>
      <c r="J426" s="29">
        <f t="shared" si="31"/>
        <v>6446.99</v>
      </c>
      <c r="K426" s="29">
        <v>65552.11</v>
      </c>
      <c r="L426" s="10">
        <f t="shared" si="32"/>
        <v>260.24818511796735</v>
      </c>
      <c r="M426" s="10">
        <f t="shared" si="33"/>
        <v>118.96934664246824</v>
      </c>
      <c r="N426" s="11">
        <f t="shared" si="34"/>
        <v>379.21753176043552</v>
      </c>
    </row>
    <row r="427" spans="1:14" ht="15" customHeight="1">
      <c r="A427" s="8" t="s">
        <v>463</v>
      </c>
      <c r="B427" s="9" t="s">
        <v>230</v>
      </c>
      <c r="C427" s="28">
        <v>4218</v>
      </c>
      <c r="D427" s="29">
        <v>2735003.1</v>
      </c>
      <c r="E427" s="29">
        <v>0</v>
      </c>
      <c r="F427" s="29">
        <f t="shared" si="30"/>
        <v>2735003.1</v>
      </c>
      <c r="G427" s="29">
        <v>134546.45000000001</v>
      </c>
      <c r="H427" s="29">
        <v>0</v>
      </c>
      <c r="I427" s="29">
        <v>0</v>
      </c>
      <c r="J427" s="29">
        <f t="shared" si="31"/>
        <v>134546.45000000001</v>
      </c>
      <c r="K427" s="29">
        <v>1245906.52</v>
      </c>
      <c r="L427" s="10">
        <f t="shared" si="32"/>
        <v>680.31046704599339</v>
      </c>
      <c r="M427" s="10">
        <f t="shared" si="33"/>
        <v>295.37850165955427</v>
      </c>
      <c r="N427" s="11">
        <f t="shared" si="34"/>
        <v>975.68896870554772</v>
      </c>
    </row>
    <row r="428" spans="1:14" ht="15" customHeight="1">
      <c r="A428" s="8" t="s">
        <v>375</v>
      </c>
      <c r="B428" s="9" t="s">
        <v>270</v>
      </c>
      <c r="C428" s="28">
        <v>9444</v>
      </c>
      <c r="D428" s="29">
        <v>2370273.33</v>
      </c>
      <c r="E428" s="29">
        <v>0</v>
      </c>
      <c r="F428" s="29">
        <f t="shared" si="30"/>
        <v>2370273.33</v>
      </c>
      <c r="G428" s="29">
        <v>132431.29999999999</v>
      </c>
      <c r="H428" s="29">
        <v>0</v>
      </c>
      <c r="I428" s="29">
        <v>0</v>
      </c>
      <c r="J428" s="29">
        <f t="shared" si="31"/>
        <v>132431.29999999999</v>
      </c>
      <c r="K428" s="29">
        <v>465264.64000000001</v>
      </c>
      <c r="L428" s="10">
        <f t="shared" si="32"/>
        <v>265.00472575180009</v>
      </c>
      <c r="M428" s="10">
        <f t="shared" si="33"/>
        <v>49.265633206268532</v>
      </c>
      <c r="N428" s="11">
        <f t="shared" si="34"/>
        <v>314.27035895806864</v>
      </c>
    </row>
    <row r="429" spans="1:14" ht="15" customHeight="1">
      <c r="A429" s="8" t="s">
        <v>148</v>
      </c>
      <c r="B429" s="9" t="s">
        <v>98</v>
      </c>
      <c r="C429" s="28">
        <v>192</v>
      </c>
      <c r="D429" s="29">
        <v>38080.31</v>
      </c>
      <c r="E429" s="29">
        <v>0</v>
      </c>
      <c r="F429" s="29">
        <f t="shared" si="30"/>
        <v>38080.31</v>
      </c>
      <c r="G429" s="29">
        <v>4871.7700000000004</v>
      </c>
      <c r="H429" s="29">
        <v>0</v>
      </c>
      <c r="I429" s="29">
        <v>0</v>
      </c>
      <c r="J429" s="29">
        <f t="shared" si="31"/>
        <v>4871.7700000000004</v>
      </c>
      <c r="K429" s="29">
        <v>8419.3700000000008</v>
      </c>
      <c r="L429" s="10">
        <f t="shared" si="32"/>
        <v>223.70875000000001</v>
      </c>
      <c r="M429" s="10">
        <f t="shared" si="33"/>
        <v>43.850885416666671</v>
      </c>
      <c r="N429" s="11">
        <f t="shared" si="34"/>
        <v>267.55963541666671</v>
      </c>
    </row>
    <row r="430" spans="1:14" ht="15" customHeight="1">
      <c r="A430" s="8" t="s">
        <v>386</v>
      </c>
      <c r="B430" s="9" t="s">
        <v>98</v>
      </c>
      <c r="C430" s="28">
        <v>6259</v>
      </c>
      <c r="D430" s="29">
        <v>1795493</v>
      </c>
      <c r="E430" s="29">
        <v>0</v>
      </c>
      <c r="F430" s="29">
        <f t="shared" si="30"/>
        <v>1795493</v>
      </c>
      <c r="G430" s="29">
        <v>62500.54</v>
      </c>
      <c r="H430" s="29">
        <v>0</v>
      </c>
      <c r="I430" s="29">
        <v>0</v>
      </c>
      <c r="J430" s="29">
        <f t="shared" si="31"/>
        <v>62500.54</v>
      </c>
      <c r="K430" s="29">
        <v>409985.57</v>
      </c>
      <c r="L430" s="10">
        <f t="shared" si="32"/>
        <v>296.85150023965491</v>
      </c>
      <c r="M430" s="10">
        <f t="shared" si="33"/>
        <v>65.503366352452474</v>
      </c>
      <c r="N430" s="11">
        <f t="shared" si="34"/>
        <v>362.35486659210733</v>
      </c>
    </row>
    <row r="431" spans="1:14" ht="15" customHeight="1">
      <c r="A431" s="8" t="s">
        <v>635</v>
      </c>
      <c r="B431" s="9" t="s">
        <v>223</v>
      </c>
      <c r="C431" s="28">
        <v>7974</v>
      </c>
      <c r="D431" s="29">
        <v>2580610.61</v>
      </c>
      <c r="E431" s="29">
        <v>0</v>
      </c>
      <c r="F431" s="29">
        <f t="shared" si="30"/>
        <v>2580610.61</v>
      </c>
      <c r="G431" s="29">
        <v>49029.56</v>
      </c>
      <c r="H431" s="29">
        <v>0</v>
      </c>
      <c r="I431" s="29">
        <v>0</v>
      </c>
      <c r="J431" s="29">
        <f t="shared" si="31"/>
        <v>49029.56</v>
      </c>
      <c r="K431" s="29">
        <v>1162633.6599999999</v>
      </c>
      <c r="L431" s="10">
        <f t="shared" si="32"/>
        <v>329.77679583646852</v>
      </c>
      <c r="M431" s="10">
        <f t="shared" si="33"/>
        <v>145.80306746927513</v>
      </c>
      <c r="N431" s="11">
        <f t="shared" si="34"/>
        <v>475.57986330574369</v>
      </c>
    </row>
    <row r="432" spans="1:14" ht="15" customHeight="1">
      <c r="A432" s="8" t="s">
        <v>15</v>
      </c>
      <c r="B432" s="9" t="s">
        <v>0</v>
      </c>
      <c r="C432" s="28">
        <v>1148</v>
      </c>
      <c r="D432" s="29">
        <v>371956.03</v>
      </c>
      <c r="E432" s="29">
        <v>0</v>
      </c>
      <c r="F432" s="29">
        <f t="shared" si="30"/>
        <v>371956.03</v>
      </c>
      <c r="G432" s="29">
        <v>2591.02</v>
      </c>
      <c r="H432" s="29">
        <v>0</v>
      </c>
      <c r="I432" s="29">
        <v>0</v>
      </c>
      <c r="J432" s="29">
        <f t="shared" si="31"/>
        <v>2591.02</v>
      </c>
      <c r="K432" s="29">
        <v>219892.51</v>
      </c>
      <c r="L432" s="10">
        <f t="shared" si="32"/>
        <v>326.26049651567951</v>
      </c>
      <c r="M432" s="10">
        <f t="shared" si="33"/>
        <v>191.54399825783972</v>
      </c>
      <c r="N432" s="11">
        <f t="shared" si="34"/>
        <v>517.8044947735192</v>
      </c>
    </row>
    <row r="433" spans="1:14" ht="15" customHeight="1">
      <c r="A433" s="8" t="s">
        <v>196</v>
      </c>
      <c r="B433" s="9" t="s">
        <v>155</v>
      </c>
      <c r="C433" s="28">
        <v>1752</v>
      </c>
      <c r="D433" s="29">
        <v>628295.52</v>
      </c>
      <c r="E433" s="29">
        <v>0</v>
      </c>
      <c r="F433" s="29">
        <f t="shared" si="30"/>
        <v>628295.52</v>
      </c>
      <c r="G433" s="29">
        <v>14521.9</v>
      </c>
      <c r="H433" s="29">
        <v>0</v>
      </c>
      <c r="I433" s="29">
        <v>0</v>
      </c>
      <c r="J433" s="29">
        <f t="shared" si="31"/>
        <v>14521.9</v>
      </c>
      <c r="K433" s="29">
        <v>873776.32</v>
      </c>
      <c r="L433" s="10">
        <f t="shared" si="32"/>
        <v>366.90492009132424</v>
      </c>
      <c r="M433" s="10">
        <f t="shared" si="33"/>
        <v>498.73077625570772</v>
      </c>
      <c r="N433" s="11">
        <f t="shared" si="34"/>
        <v>865.63569634703197</v>
      </c>
    </row>
    <row r="434" spans="1:14" ht="15" customHeight="1">
      <c r="A434" s="8" t="s">
        <v>636</v>
      </c>
      <c r="B434" s="9" t="s">
        <v>0</v>
      </c>
      <c r="C434" s="28">
        <v>5791</v>
      </c>
      <c r="D434" s="29">
        <v>1416258.9</v>
      </c>
      <c r="E434" s="29">
        <v>0</v>
      </c>
      <c r="F434" s="29">
        <f t="shared" si="30"/>
        <v>1416258.9</v>
      </c>
      <c r="G434" s="29">
        <v>67001.17</v>
      </c>
      <c r="H434" s="29">
        <v>0</v>
      </c>
      <c r="I434" s="29">
        <v>0</v>
      </c>
      <c r="J434" s="29">
        <f t="shared" si="31"/>
        <v>67001.17</v>
      </c>
      <c r="K434" s="29">
        <v>684758.67</v>
      </c>
      <c r="L434" s="10">
        <f t="shared" si="32"/>
        <v>256.13194094284233</v>
      </c>
      <c r="M434" s="10">
        <f t="shared" si="33"/>
        <v>118.24532377827664</v>
      </c>
      <c r="N434" s="11">
        <f t="shared" si="34"/>
        <v>374.37726472111893</v>
      </c>
    </row>
    <row r="435" spans="1:14" ht="15" customHeight="1">
      <c r="A435" s="8" t="s">
        <v>146</v>
      </c>
      <c r="B435" s="9" t="s">
        <v>98</v>
      </c>
      <c r="C435" s="28">
        <v>2212</v>
      </c>
      <c r="D435" s="29">
        <v>718198.6</v>
      </c>
      <c r="E435" s="29">
        <v>0</v>
      </c>
      <c r="F435" s="29">
        <f t="shared" si="30"/>
        <v>718198.6</v>
      </c>
      <c r="G435" s="29">
        <v>40169.760000000002</v>
      </c>
      <c r="H435" s="29">
        <v>0</v>
      </c>
      <c r="I435" s="29">
        <v>0</v>
      </c>
      <c r="J435" s="29">
        <f t="shared" si="31"/>
        <v>40169.760000000002</v>
      </c>
      <c r="K435" s="29">
        <v>297934.3</v>
      </c>
      <c r="L435" s="10">
        <f t="shared" si="32"/>
        <v>342.84283905967447</v>
      </c>
      <c r="M435" s="10">
        <f t="shared" si="33"/>
        <v>134.69000904159131</v>
      </c>
      <c r="N435" s="11">
        <f t="shared" si="34"/>
        <v>477.53284810126581</v>
      </c>
    </row>
    <row r="436" spans="1:14" ht="15" customHeight="1">
      <c r="A436" s="8" t="s">
        <v>307</v>
      </c>
      <c r="B436" s="9" t="s">
        <v>270</v>
      </c>
      <c r="C436" s="28">
        <v>17442</v>
      </c>
      <c r="D436" s="29">
        <v>7091590.3300000001</v>
      </c>
      <c r="E436" s="29">
        <v>0</v>
      </c>
      <c r="F436" s="29">
        <f t="shared" si="30"/>
        <v>7091590.3300000001</v>
      </c>
      <c r="G436" s="29">
        <v>218503.03</v>
      </c>
      <c r="H436" s="29">
        <v>0</v>
      </c>
      <c r="I436" s="29">
        <v>0</v>
      </c>
      <c r="J436" s="29">
        <f t="shared" si="31"/>
        <v>218503.03</v>
      </c>
      <c r="K436" s="29">
        <v>8006546.4500000002</v>
      </c>
      <c r="L436" s="10">
        <f t="shared" si="32"/>
        <v>419.10866643733516</v>
      </c>
      <c r="M436" s="10">
        <f t="shared" si="33"/>
        <v>459.03832416007339</v>
      </c>
      <c r="N436" s="11">
        <f t="shared" si="34"/>
        <v>878.1469905974086</v>
      </c>
    </row>
    <row r="437" spans="1:14" ht="15" customHeight="1">
      <c r="A437" s="8" t="s">
        <v>577</v>
      </c>
      <c r="B437" s="9" t="s">
        <v>0</v>
      </c>
      <c r="C437" s="28">
        <v>1004</v>
      </c>
      <c r="D437" s="29">
        <v>243761.04</v>
      </c>
      <c r="E437" s="29">
        <v>0</v>
      </c>
      <c r="F437" s="29">
        <f t="shared" si="30"/>
        <v>243761.04</v>
      </c>
      <c r="G437" s="29">
        <v>21</v>
      </c>
      <c r="H437" s="29">
        <v>0</v>
      </c>
      <c r="I437" s="29">
        <v>0</v>
      </c>
      <c r="J437" s="29">
        <f t="shared" si="31"/>
        <v>21</v>
      </c>
      <c r="K437" s="29">
        <v>159568.70000000001</v>
      </c>
      <c r="L437" s="10">
        <f t="shared" si="32"/>
        <v>242.810796812749</v>
      </c>
      <c r="M437" s="10">
        <f t="shared" si="33"/>
        <v>158.93296812749006</v>
      </c>
      <c r="N437" s="11">
        <f t="shared" si="34"/>
        <v>401.74376494023903</v>
      </c>
    </row>
    <row r="438" spans="1:14" ht="15" customHeight="1">
      <c r="A438" s="8" t="s">
        <v>346</v>
      </c>
      <c r="B438" s="9" t="s">
        <v>0</v>
      </c>
      <c r="C438" s="28">
        <v>9158</v>
      </c>
      <c r="D438" s="29">
        <v>2493562.02</v>
      </c>
      <c r="E438" s="29">
        <v>0</v>
      </c>
      <c r="F438" s="29">
        <f t="shared" si="30"/>
        <v>2493562.02</v>
      </c>
      <c r="G438" s="29">
        <v>99757.26</v>
      </c>
      <c r="H438" s="29">
        <v>0</v>
      </c>
      <c r="I438" s="29">
        <v>0</v>
      </c>
      <c r="J438" s="29">
        <f t="shared" si="31"/>
        <v>99757.26</v>
      </c>
      <c r="K438" s="29">
        <v>1206475.45</v>
      </c>
      <c r="L438" s="10">
        <f t="shared" si="32"/>
        <v>283.17528718060709</v>
      </c>
      <c r="M438" s="10">
        <f t="shared" si="33"/>
        <v>131.74005787289801</v>
      </c>
      <c r="N438" s="11">
        <f t="shared" si="34"/>
        <v>414.91534505350506</v>
      </c>
    </row>
    <row r="439" spans="1:14" ht="15" customHeight="1">
      <c r="A439" s="8" t="s">
        <v>448</v>
      </c>
      <c r="B439" s="9" t="s">
        <v>98</v>
      </c>
      <c r="C439" s="28">
        <v>424</v>
      </c>
      <c r="D439" s="29">
        <v>113646.8</v>
      </c>
      <c r="E439" s="29">
        <v>0</v>
      </c>
      <c r="F439" s="29">
        <f t="shared" si="30"/>
        <v>113646.8</v>
      </c>
      <c r="G439" s="29">
        <v>5608.3</v>
      </c>
      <c r="H439" s="29">
        <v>0</v>
      </c>
      <c r="I439" s="29">
        <v>0</v>
      </c>
      <c r="J439" s="29">
        <f t="shared" si="31"/>
        <v>5608.3</v>
      </c>
      <c r="K439" s="29">
        <v>95208.85</v>
      </c>
      <c r="L439" s="10">
        <f t="shared" si="32"/>
        <v>281.2620283018868</v>
      </c>
      <c r="M439" s="10">
        <f t="shared" si="33"/>
        <v>224.5491745283019</v>
      </c>
      <c r="N439" s="11">
        <f t="shared" si="34"/>
        <v>505.81120283018873</v>
      </c>
    </row>
    <row r="440" spans="1:14" ht="15" customHeight="1">
      <c r="A440" s="8" t="s">
        <v>637</v>
      </c>
      <c r="B440" s="9" t="s">
        <v>270</v>
      </c>
      <c r="C440" s="28">
        <v>38662</v>
      </c>
      <c r="D440" s="29">
        <v>9549064.1199999992</v>
      </c>
      <c r="E440" s="29">
        <v>0</v>
      </c>
      <c r="F440" s="29">
        <f t="shared" si="30"/>
        <v>9549064.1199999992</v>
      </c>
      <c r="G440" s="29">
        <v>498958.78</v>
      </c>
      <c r="H440" s="29">
        <v>0</v>
      </c>
      <c r="I440" s="29">
        <v>0</v>
      </c>
      <c r="J440" s="29">
        <f t="shared" si="31"/>
        <v>498958.78</v>
      </c>
      <c r="K440" s="29">
        <v>5373941.9900000002</v>
      </c>
      <c r="L440" s="10">
        <f t="shared" si="32"/>
        <v>259.89402772748429</v>
      </c>
      <c r="M440" s="10">
        <f t="shared" si="33"/>
        <v>138.99803398686049</v>
      </c>
      <c r="N440" s="11">
        <f t="shared" si="34"/>
        <v>398.89206171434478</v>
      </c>
    </row>
    <row r="441" spans="1:14" ht="15" customHeight="1">
      <c r="A441" s="8" t="s">
        <v>204</v>
      </c>
      <c r="B441" s="9" t="s">
        <v>199</v>
      </c>
      <c r="C441" s="28">
        <v>1461</v>
      </c>
      <c r="D441" s="29">
        <v>496828.89</v>
      </c>
      <c r="E441" s="29">
        <v>0</v>
      </c>
      <c r="F441" s="29">
        <f t="shared" si="30"/>
        <v>496828.89</v>
      </c>
      <c r="G441" s="29">
        <v>5360.1</v>
      </c>
      <c r="H441" s="29">
        <v>0</v>
      </c>
      <c r="I441" s="29">
        <v>0</v>
      </c>
      <c r="J441" s="29">
        <f t="shared" si="31"/>
        <v>5360.1</v>
      </c>
      <c r="K441" s="29">
        <v>192647.1</v>
      </c>
      <c r="L441" s="10">
        <f t="shared" si="32"/>
        <v>343.72963039014371</v>
      </c>
      <c r="M441" s="10">
        <f t="shared" si="33"/>
        <v>131.85975359342916</v>
      </c>
      <c r="N441" s="11">
        <f t="shared" si="34"/>
        <v>475.58938398357287</v>
      </c>
    </row>
    <row r="442" spans="1:14" ht="15" customHeight="1">
      <c r="A442" s="8" t="s">
        <v>325</v>
      </c>
      <c r="B442" s="9" t="s">
        <v>76</v>
      </c>
      <c r="C442" s="28">
        <v>10770</v>
      </c>
      <c r="D442" s="29">
        <v>3400375.95</v>
      </c>
      <c r="E442" s="29">
        <v>0</v>
      </c>
      <c r="F442" s="29">
        <f t="shared" si="30"/>
        <v>3400375.95</v>
      </c>
      <c r="G442" s="29">
        <v>73695.42</v>
      </c>
      <c r="H442" s="29">
        <v>0</v>
      </c>
      <c r="I442" s="29">
        <v>0</v>
      </c>
      <c r="J442" s="29">
        <f t="shared" si="31"/>
        <v>73695.42</v>
      </c>
      <c r="K442" s="29">
        <v>1427653.77</v>
      </c>
      <c r="L442" s="10">
        <f t="shared" si="32"/>
        <v>322.56930083565459</v>
      </c>
      <c r="M442" s="10">
        <f t="shared" si="33"/>
        <v>132.55838161559888</v>
      </c>
      <c r="N442" s="11">
        <f t="shared" si="34"/>
        <v>455.12768245125352</v>
      </c>
    </row>
    <row r="443" spans="1:14" ht="15" customHeight="1">
      <c r="A443" s="8" t="s">
        <v>407</v>
      </c>
      <c r="B443" s="9" t="s">
        <v>199</v>
      </c>
      <c r="C443" s="28">
        <v>20810</v>
      </c>
      <c r="D443" s="29">
        <v>7622796.6500000004</v>
      </c>
      <c r="E443" s="29">
        <v>0</v>
      </c>
      <c r="F443" s="29">
        <f t="shared" si="30"/>
        <v>7622796.6500000004</v>
      </c>
      <c r="G443" s="29">
        <v>173612.11</v>
      </c>
      <c r="H443" s="29">
        <v>0</v>
      </c>
      <c r="I443" s="29">
        <v>0</v>
      </c>
      <c r="J443" s="29">
        <f t="shared" si="31"/>
        <v>173612.11</v>
      </c>
      <c r="K443" s="29">
        <v>4158110.13</v>
      </c>
      <c r="L443" s="10">
        <f t="shared" si="32"/>
        <v>374.64722537241715</v>
      </c>
      <c r="M443" s="10">
        <f t="shared" si="33"/>
        <v>199.81307688611244</v>
      </c>
      <c r="N443" s="11">
        <f t="shared" si="34"/>
        <v>574.46030225852962</v>
      </c>
    </row>
    <row r="444" spans="1:14" ht="15" customHeight="1">
      <c r="A444" s="8" t="s">
        <v>578</v>
      </c>
      <c r="B444" s="9" t="s">
        <v>270</v>
      </c>
      <c r="C444" s="28">
        <v>9083</v>
      </c>
      <c r="D444" s="29">
        <v>3309534.61</v>
      </c>
      <c r="E444" s="29">
        <v>0</v>
      </c>
      <c r="F444" s="29">
        <f t="shared" si="30"/>
        <v>3309534.61</v>
      </c>
      <c r="G444" s="29">
        <v>643323.48</v>
      </c>
      <c r="H444" s="29">
        <v>0</v>
      </c>
      <c r="I444" s="29">
        <v>0</v>
      </c>
      <c r="J444" s="29">
        <f t="shared" si="31"/>
        <v>643323.48</v>
      </c>
      <c r="K444" s="29">
        <v>383925.82</v>
      </c>
      <c r="L444" s="10">
        <f t="shared" si="32"/>
        <v>435.19300781680062</v>
      </c>
      <c r="M444" s="10">
        <f t="shared" si="33"/>
        <v>42.268613894087856</v>
      </c>
      <c r="N444" s="11">
        <f t="shared" si="34"/>
        <v>477.46162171088849</v>
      </c>
    </row>
    <row r="445" spans="1:14" ht="15" customHeight="1">
      <c r="A445" s="8" t="s">
        <v>533</v>
      </c>
      <c r="B445" s="9" t="s">
        <v>76</v>
      </c>
      <c r="C445" s="28">
        <v>12483</v>
      </c>
      <c r="D445" s="29">
        <v>21824451.309999999</v>
      </c>
      <c r="E445" s="29">
        <v>0</v>
      </c>
      <c r="F445" s="29">
        <f t="shared" si="30"/>
        <v>21824451.309999999</v>
      </c>
      <c r="G445" s="29">
        <v>4165679.28</v>
      </c>
      <c r="H445" s="29">
        <v>0</v>
      </c>
      <c r="I445" s="29">
        <v>0</v>
      </c>
      <c r="J445" s="29">
        <f t="shared" si="31"/>
        <v>4165679.28</v>
      </c>
      <c r="K445" s="29">
        <v>11940305.560000001</v>
      </c>
      <c r="L445" s="10">
        <f t="shared" si="32"/>
        <v>2082.0420243531203</v>
      </c>
      <c r="M445" s="10">
        <f t="shared" si="33"/>
        <v>956.52531923415847</v>
      </c>
      <c r="N445" s="11">
        <f t="shared" si="34"/>
        <v>3038.5673435872786</v>
      </c>
    </row>
    <row r="446" spans="1:14" ht="15" customHeight="1">
      <c r="A446" s="8" t="s">
        <v>347</v>
      </c>
      <c r="B446" s="9" t="s">
        <v>270</v>
      </c>
      <c r="C446" s="28">
        <v>6832</v>
      </c>
      <c r="D446" s="29">
        <v>2092136.19</v>
      </c>
      <c r="E446" s="29">
        <v>0</v>
      </c>
      <c r="F446" s="29">
        <f t="shared" si="30"/>
        <v>2092136.19</v>
      </c>
      <c r="G446" s="29">
        <v>70039.759999999995</v>
      </c>
      <c r="H446" s="29">
        <v>0</v>
      </c>
      <c r="I446" s="29">
        <v>0</v>
      </c>
      <c r="J446" s="29">
        <f t="shared" si="31"/>
        <v>70039.759999999995</v>
      </c>
      <c r="K446" s="29">
        <v>971969.79</v>
      </c>
      <c r="L446" s="10">
        <f t="shared" si="32"/>
        <v>316.47774443793907</v>
      </c>
      <c r="M446" s="10">
        <f t="shared" si="33"/>
        <v>142.26724092505856</v>
      </c>
      <c r="N446" s="11">
        <f t="shared" si="34"/>
        <v>458.74498536299762</v>
      </c>
    </row>
    <row r="447" spans="1:14" ht="15" customHeight="1">
      <c r="A447" s="8" t="s">
        <v>495</v>
      </c>
      <c r="B447" s="9" t="s">
        <v>230</v>
      </c>
      <c r="C447" s="28">
        <v>272</v>
      </c>
      <c r="D447" s="29">
        <v>75519.09</v>
      </c>
      <c r="E447" s="29">
        <v>0</v>
      </c>
      <c r="F447" s="29">
        <f t="shared" si="30"/>
        <v>75519.09</v>
      </c>
      <c r="G447" s="29">
        <v>0</v>
      </c>
      <c r="H447" s="29">
        <v>0</v>
      </c>
      <c r="I447" s="29">
        <v>0</v>
      </c>
      <c r="J447" s="29">
        <f t="shared" si="31"/>
        <v>0</v>
      </c>
      <c r="K447" s="29">
        <v>57038.17</v>
      </c>
      <c r="L447" s="10">
        <f t="shared" si="32"/>
        <v>277.64371323529411</v>
      </c>
      <c r="M447" s="10">
        <f t="shared" si="33"/>
        <v>209.69915441176471</v>
      </c>
      <c r="N447" s="11">
        <f t="shared" si="34"/>
        <v>487.34286764705888</v>
      </c>
    </row>
    <row r="448" spans="1:14" ht="15" customHeight="1">
      <c r="A448" s="8" t="s">
        <v>458</v>
      </c>
      <c r="B448" s="9" t="s">
        <v>98</v>
      </c>
      <c r="C448" s="28">
        <v>1003</v>
      </c>
      <c r="D448" s="29">
        <v>318588.28000000003</v>
      </c>
      <c r="E448" s="29">
        <v>0</v>
      </c>
      <c r="F448" s="29">
        <f t="shared" si="30"/>
        <v>318588.28000000003</v>
      </c>
      <c r="G448" s="29">
        <v>50189.919999999998</v>
      </c>
      <c r="H448" s="29">
        <v>0</v>
      </c>
      <c r="I448" s="29">
        <v>0</v>
      </c>
      <c r="J448" s="29">
        <f t="shared" si="31"/>
        <v>50189.919999999998</v>
      </c>
      <c r="K448" s="29">
        <v>789828.57</v>
      </c>
      <c r="L448" s="10">
        <f t="shared" si="32"/>
        <v>367.67517447657031</v>
      </c>
      <c r="M448" s="10">
        <f t="shared" si="33"/>
        <v>787.46617148554333</v>
      </c>
      <c r="N448" s="11">
        <f t="shared" si="34"/>
        <v>1155.1413459621137</v>
      </c>
    </row>
    <row r="449" spans="1:14" ht="15" customHeight="1">
      <c r="A449" s="8" t="s">
        <v>382</v>
      </c>
      <c r="B449" s="9" t="s">
        <v>223</v>
      </c>
      <c r="C449" s="28">
        <v>5451</v>
      </c>
      <c r="D449" s="29">
        <v>1218174.18</v>
      </c>
      <c r="E449" s="29">
        <v>0</v>
      </c>
      <c r="F449" s="29">
        <f t="shared" si="30"/>
        <v>1218174.18</v>
      </c>
      <c r="G449" s="29">
        <v>31769.71</v>
      </c>
      <c r="H449" s="29">
        <v>0</v>
      </c>
      <c r="I449" s="29">
        <v>0</v>
      </c>
      <c r="J449" s="29">
        <f t="shared" si="31"/>
        <v>31769.71</v>
      </c>
      <c r="K449" s="29">
        <v>505817.64</v>
      </c>
      <c r="L449" s="10">
        <f t="shared" si="32"/>
        <v>229.30542836176846</v>
      </c>
      <c r="M449" s="10">
        <f t="shared" si="33"/>
        <v>92.793549807374802</v>
      </c>
      <c r="N449" s="11">
        <f t="shared" si="34"/>
        <v>322.09897816914327</v>
      </c>
    </row>
    <row r="450" spans="1:14" ht="15" customHeight="1">
      <c r="A450" s="8" t="s">
        <v>78</v>
      </c>
      <c r="B450" s="9" t="s">
        <v>76</v>
      </c>
      <c r="C450" s="28">
        <v>3478</v>
      </c>
      <c r="D450" s="29">
        <v>804216.72</v>
      </c>
      <c r="E450" s="29">
        <v>0</v>
      </c>
      <c r="F450" s="29">
        <f t="shared" si="30"/>
        <v>804216.72</v>
      </c>
      <c r="G450" s="29">
        <v>17239.41</v>
      </c>
      <c r="H450" s="29">
        <v>0</v>
      </c>
      <c r="I450" s="29">
        <v>0</v>
      </c>
      <c r="J450" s="29">
        <f t="shared" si="31"/>
        <v>17239.41</v>
      </c>
      <c r="K450" s="29">
        <v>1024218.86</v>
      </c>
      <c r="L450" s="10">
        <f t="shared" si="32"/>
        <v>236.18635135135136</v>
      </c>
      <c r="M450" s="10">
        <f t="shared" si="33"/>
        <v>294.48500862564691</v>
      </c>
      <c r="N450" s="11">
        <f t="shared" si="34"/>
        <v>530.67135997699825</v>
      </c>
    </row>
    <row r="451" spans="1:14" ht="15" customHeight="1">
      <c r="A451" s="8" t="s">
        <v>143</v>
      </c>
      <c r="B451" s="9" t="s">
        <v>98</v>
      </c>
      <c r="C451" s="28">
        <v>395</v>
      </c>
      <c r="D451" s="29">
        <v>261653.61</v>
      </c>
      <c r="E451" s="29">
        <v>0</v>
      </c>
      <c r="F451" s="29">
        <f t="shared" si="30"/>
        <v>261653.61</v>
      </c>
      <c r="G451" s="29">
        <v>948.14</v>
      </c>
      <c r="H451" s="29">
        <v>0</v>
      </c>
      <c r="I451" s="29">
        <v>0</v>
      </c>
      <c r="J451" s="29">
        <f t="shared" si="31"/>
        <v>948.14</v>
      </c>
      <c r="K451" s="29">
        <v>80117.89</v>
      </c>
      <c r="L451" s="10">
        <f t="shared" si="32"/>
        <v>664.81455696202534</v>
      </c>
      <c r="M451" s="10">
        <f t="shared" si="33"/>
        <v>202.83010126582278</v>
      </c>
      <c r="N451" s="11">
        <f t="shared" si="34"/>
        <v>867.64465822784814</v>
      </c>
    </row>
    <row r="452" spans="1:14" ht="15" customHeight="1">
      <c r="A452" s="8" t="s">
        <v>638</v>
      </c>
      <c r="B452" s="9" t="s">
        <v>76</v>
      </c>
      <c r="C452" s="28">
        <v>1124</v>
      </c>
      <c r="D452" s="29">
        <v>294815.26</v>
      </c>
      <c r="E452" s="29">
        <v>0</v>
      </c>
      <c r="F452" s="29">
        <f t="shared" si="30"/>
        <v>294815.26</v>
      </c>
      <c r="G452" s="29">
        <v>78913.990000000005</v>
      </c>
      <c r="H452" s="29">
        <v>0</v>
      </c>
      <c r="I452" s="29">
        <v>0</v>
      </c>
      <c r="J452" s="29">
        <f t="shared" si="31"/>
        <v>78913.990000000005</v>
      </c>
      <c r="K452" s="29">
        <v>55067.519999999997</v>
      </c>
      <c r="L452" s="10">
        <f t="shared" si="32"/>
        <v>332.4993327402135</v>
      </c>
      <c r="M452" s="10">
        <f t="shared" si="33"/>
        <v>48.992455516014232</v>
      </c>
      <c r="N452" s="11">
        <f t="shared" si="34"/>
        <v>381.49178825622778</v>
      </c>
    </row>
    <row r="453" spans="1:14" ht="15" customHeight="1">
      <c r="A453" s="8" t="s">
        <v>324</v>
      </c>
      <c r="B453" s="9" t="s">
        <v>155</v>
      </c>
      <c r="C453" s="28">
        <v>5345</v>
      </c>
      <c r="D453" s="29">
        <v>1699720.52</v>
      </c>
      <c r="E453" s="29">
        <v>0</v>
      </c>
      <c r="F453" s="29">
        <f t="shared" si="30"/>
        <v>1699720.52</v>
      </c>
      <c r="G453" s="29">
        <v>65918.55</v>
      </c>
      <c r="H453" s="29">
        <v>0</v>
      </c>
      <c r="I453" s="29">
        <v>0</v>
      </c>
      <c r="J453" s="29">
        <f t="shared" si="31"/>
        <v>65918.55</v>
      </c>
      <c r="K453" s="29">
        <v>1329024.57</v>
      </c>
      <c r="L453" s="10">
        <f t="shared" si="32"/>
        <v>330.33471842843778</v>
      </c>
      <c r="M453" s="10">
        <f t="shared" si="33"/>
        <v>248.64818896164641</v>
      </c>
      <c r="N453" s="11">
        <f t="shared" si="34"/>
        <v>578.98290739008416</v>
      </c>
    </row>
    <row r="454" spans="1:14" ht="15" customHeight="1">
      <c r="A454" s="8" t="s">
        <v>108</v>
      </c>
      <c r="B454" s="9" t="s">
        <v>98</v>
      </c>
      <c r="C454" s="28">
        <v>4224</v>
      </c>
      <c r="D454" s="29">
        <v>1253421.98</v>
      </c>
      <c r="E454" s="29">
        <v>0</v>
      </c>
      <c r="F454" s="29">
        <f t="shared" si="30"/>
        <v>1253421.98</v>
      </c>
      <c r="G454" s="29">
        <v>10249.83</v>
      </c>
      <c r="H454" s="29">
        <v>0</v>
      </c>
      <c r="I454" s="29">
        <v>0</v>
      </c>
      <c r="J454" s="29">
        <f t="shared" si="31"/>
        <v>10249.83</v>
      </c>
      <c r="K454" s="29">
        <v>149316.14000000001</v>
      </c>
      <c r="L454" s="10">
        <f t="shared" si="32"/>
        <v>299.16472774621212</v>
      </c>
      <c r="M454" s="10">
        <f t="shared" si="33"/>
        <v>35.349464962121218</v>
      </c>
      <c r="N454" s="11">
        <f t="shared" si="34"/>
        <v>334.51419270833338</v>
      </c>
    </row>
    <row r="455" spans="1:14" ht="15" customHeight="1">
      <c r="A455" s="8" t="s">
        <v>198</v>
      </c>
      <c r="B455" s="9" t="s">
        <v>199</v>
      </c>
      <c r="C455" s="28">
        <v>2809</v>
      </c>
      <c r="D455" s="29">
        <v>913032.57</v>
      </c>
      <c r="E455" s="29">
        <v>0</v>
      </c>
      <c r="F455" s="29">
        <f t="shared" si="30"/>
        <v>913032.57</v>
      </c>
      <c r="G455" s="29">
        <v>51836.18</v>
      </c>
      <c r="H455" s="29">
        <v>0</v>
      </c>
      <c r="I455" s="29">
        <v>0</v>
      </c>
      <c r="J455" s="29">
        <f t="shared" si="31"/>
        <v>51836.18</v>
      </c>
      <c r="K455" s="29">
        <v>290621.01</v>
      </c>
      <c r="L455" s="10">
        <f t="shared" si="32"/>
        <v>343.49190103239584</v>
      </c>
      <c r="M455" s="10">
        <f t="shared" si="33"/>
        <v>103.46066571733714</v>
      </c>
      <c r="N455" s="11">
        <f t="shared" si="34"/>
        <v>446.95256674973302</v>
      </c>
    </row>
    <row r="456" spans="1:14" ht="15" customHeight="1">
      <c r="A456" s="8" t="s">
        <v>459</v>
      </c>
      <c r="B456" s="9" t="s">
        <v>199</v>
      </c>
      <c r="C456" s="28">
        <v>1481</v>
      </c>
      <c r="D456" s="29">
        <v>330526.81</v>
      </c>
      <c r="E456" s="29">
        <v>0</v>
      </c>
      <c r="F456" s="29">
        <f t="shared" si="30"/>
        <v>330526.81</v>
      </c>
      <c r="G456" s="29">
        <v>201.74</v>
      </c>
      <c r="H456" s="29">
        <v>0</v>
      </c>
      <c r="I456" s="29">
        <v>0</v>
      </c>
      <c r="J456" s="29">
        <f t="shared" si="31"/>
        <v>201.74</v>
      </c>
      <c r="K456" s="29">
        <v>80160.78</v>
      </c>
      <c r="L456" s="10">
        <f t="shared" si="32"/>
        <v>223.31434841323428</v>
      </c>
      <c r="M456" s="10">
        <f t="shared" si="33"/>
        <v>54.12611748818366</v>
      </c>
      <c r="N456" s="11">
        <f t="shared" si="34"/>
        <v>277.44046590141795</v>
      </c>
    </row>
    <row r="457" spans="1:14" ht="15" customHeight="1">
      <c r="A457" s="8" t="s">
        <v>284</v>
      </c>
      <c r="B457" s="9" t="s">
        <v>270</v>
      </c>
      <c r="C457" s="28">
        <v>2039</v>
      </c>
      <c r="D457" s="29">
        <v>966731.1</v>
      </c>
      <c r="E457" s="29">
        <v>0</v>
      </c>
      <c r="F457" s="29">
        <f t="shared" si="30"/>
        <v>966731.1</v>
      </c>
      <c r="G457" s="29">
        <v>120830.54</v>
      </c>
      <c r="H457" s="29">
        <v>0</v>
      </c>
      <c r="I457" s="29">
        <v>0</v>
      </c>
      <c r="J457" s="29">
        <f t="shared" si="31"/>
        <v>120830.54</v>
      </c>
      <c r="K457" s="29">
        <v>394499.95</v>
      </c>
      <c r="L457" s="10">
        <f t="shared" si="32"/>
        <v>533.37991172143199</v>
      </c>
      <c r="M457" s="10">
        <f t="shared" si="33"/>
        <v>193.4771701814615</v>
      </c>
      <c r="N457" s="11">
        <f t="shared" si="34"/>
        <v>726.85708190289347</v>
      </c>
    </row>
    <row r="458" spans="1:14" ht="15" customHeight="1">
      <c r="A458" s="8" t="s">
        <v>534</v>
      </c>
      <c r="B458" s="9" t="s">
        <v>155</v>
      </c>
      <c r="C458" s="28">
        <v>2823</v>
      </c>
      <c r="D458" s="29">
        <v>743306.11</v>
      </c>
      <c r="E458" s="29">
        <v>0</v>
      </c>
      <c r="F458" s="29">
        <f t="shared" ref="F458:F521" si="35">D458-E458</f>
        <v>743306.11</v>
      </c>
      <c r="G458" s="29">
        <v>5915.16</v>
      </c>
      <c r="H458" s="29">
        <v>0</v>
      </c>
      <c r="I458" s="29">
        <v>0</v>
      </c>
      <c r="J458" s="29">
        <f t="shared" ref="J458:J521" si="36">G458-H458-I458</f>
        <v>5915.16</v>
      </c>
      <c r="K458" s="29">
        <v>412082</v>
      </c>
      <c r="L458" s="10">
        <f t="shared" ref="L458:L521" si="37">(F458+J458)/C458</f>
        <v>265.39896209705989</v>
      </c>
      <c r="M458" s="10">
        <f t="shared" ref="M458:M521" si="38">K458/C458</f>
        <v>145.97307828551186</v>
      </c>
      <c r="N458" s="11">
        <f t="shared" ref="N458:N521" si="39">(F458+J458+K458)/C458</f>
        <v>411.37204038257175</v>
      </c>
    </row>
    <row r="459" spans="1:14" ht="15" customHeight="1">
      <c r="A459" s="8" t="s">
        <v>318</v>
      </c>
      <c r="B459" s="9" t="s">
        <v>0</v>
      </c>
      <c r="C459" s="28">
        <v>11624</v>
      </c>
      <c r="D459" s="29">
        <v>4806552.6900000004</v>
      </c>
      <c r="E459" s="29">
        <v>0</v>
      </c>
      <c r="F459" s="29">
        <f t="shared" si="35"/>
        <v>4806552.6900000004</v>
      </c>
      <c r="G459" s="29">
        <v>160593.43</v>
      </c>
      <c r="H459" s="29">
        <v>0</v>
      </c>
      <c r="I459" s="29">
        <v>0</v>
      </c>
      <c r="J459" s="29">
        <f t="shared" si="36"/>
        <v>160593.43</v>
      </c>
      <c r="K459" s="29">
        <v>1136441.3999999999</v>
      </c>
      <c r="L459" s="10">
        <f t="shared" si="37"/>
        <v>427.31814521679286</v>
      </c>
      <c r="M459" s="10">
        <f t="shared" si="38"/>
        <v>97.766810048176183</v>
      </c>
      <c r="N459" s="11">
        <f t="shared" si="39"/>
        <v>525.08495526496904</v>
      </c>
    </row>
    <row r="460" spans="1:14" ht="15" customHeight="1">
      <c r="A460" s="8" t="s">
        <v>464</v>
      </c>
      <c r="B460" s="9" t="s">
        <v>270</v>
      </c>
      <c r="C460" s="28">
        <v>3685</v>
      </c>
      <c r="D460" s="29">
        <v>1112317.5</v>
      </c>
      <c r="E460" s="29">
        <v>0</v>
      </c>
      <c r="F460" s="29">
        <f t="shared" si="35"/>
        <v>1112317.5</v>
      </c>
      <c r="G460" s="29">
        <v>16432.009999999998</v>
      </c>
      <c r="H460" s="29">
        <v>0</v>
      </c>
      <c r="I460" s="29">
        <v>0</v>
      </c>
      <c r="J460" s="29">
        <f t="shared" si="36"/>
        <v>16432.009999999998</v>
      </c>
      <c r="K460" s="29">
        <v>218054.97</v>
      </c>
      <c r="L460" s="10">
        <f t="shared" si="37"/>
        <v>306.30922930800546</v>
      </c>
      <c r="M460" s="10">
        <f t="shared" si="38"/>
        <v>59.17366892808684</v>
      </c>
      <c r="N460" s="11">
        <f t="shared" si="39"/>
        <v>365.48289823609224</v>
      </c>
    </row>
    <row r="461" spans="1:14" ht="15" customHeight="1">
      <c r="A461" s="8" t="s">
        <v>496</v>
      </c>
      <c r="B461" s="9" t="s">
        <v>199</v>
      </c>
      <c r="C461" s="28">
        <v>10419</v>
      </c>
      <c r="D461" s="29">
        <v>2884814.55</v>
      </c>
      <c r="E461" s="29">
        <v>0</v>
      </c>
      <c r="F461" s="29">
        <f t="shared" si="35"/>
        <v>2884814.55</v>
      </c>
      <c r="G461" s="29">
        <v>62429.97</v>
      </c>
      <c r="H461" s="29">
        <v>0</v>
      </c>
      <c r="I461" s="29">
        <v>0</v>
      </c>
      <c r="J461" s="29">
        <f t="shared" si="36"/>
        <v>62429.97</v>
      </c>
      <c r="K461" s="29">
        <v>1591416.19</v>
      </c>
      <c r="L461" s="10">
        <f t="shared" si="37"/>
        <v>282.87211056723294</v>
      </c>
      <c r="M461" s="10">
        <f t="shared" si="38"/>
        <v>152.74174009021979</v>
      </c>
      <c r="N461" s="11">
        <f t="shared" si="39"/>
        <v>435.6138506574527</v>
      </c>
    </row>
    <row r="462" spans="1:14" ht="15" customHeight="1">
      <c r="A462" s="8" t="s">
        <v>579</v>
      </c>
      <c r="B462" s="9" t="s">
        <v>230</v>
      </c>
      <c r="C462" s="28">
        <v>3234</v>
      </c>
      <c r="D462" s="29">
        <v>1386339.06</v>
      </c>
      <c r="E462" s="29">
        <v>0</v>
      </c>
      <c r="F462" s="29">
        <f t="shared" si="35"/>
        <v>1386339.06</v>
      </c>
      <c r="G462" s="29">
        <v>10652.49</v>
      </c>
      <c r="H462" s="29">
        <v>0</v>
      </c>
      <c r="I462" s="29">
        <v>0</v>
      </c>
      <c r="J462" s="29">
        <f t="shared" si="36"/>
        <v>10652.49</v>
      </c>
      <c r="K462" s="29">
        <v>498546.58</v>
      </c>
      <c r="L462" s="10">
        <f t="shared" si="37"/>
        <v>431.97017625231911</v>
      </c>
      <c r="M462" s="10">
        <f t="shared" si="38"/>
        <v>154.15787878787879</v>
      </c>
      <c r="N462" s="11">
        <f t="shared" si="39"/>
        <v>586.12805504019798</v>
      </c>
    </row>
    <row r="463" spans="1:14" ht="15" customHeight="1">
      <c r="A463" s="8" t="s">
        <v>354</v>
      </c>
      <c r="B463" s="9" t="s">
        <v>270</v>
      </c>
      <c r="C463" s="28">
        <v>13964</v>
      </c>
      <c r="D463" s="29">
        <v>4231705.4800000004</v>
      </c>
      <c r="E463" s="29">
        <v>0</v>
      </c>
      <c r="F463" s="29">
        <f t="shared" si="35"/>
        <v>4231705.4800000004</v>
      </c>
      <c r="G463" s="29">
        <v>335797.29</v>
      </c>
      <c r="H463" s="29">
        <v>0</v>
      </c>
      <c r="I463" s="29">
        <v>0</v>
      </c>
      <c r="J463" s="29">
        <f t="shared" si="36"/>
        <v>335797.29</v>
      </c>
      <c r="K463" s="29">
        <v>817893.93</v>
      </c>
      <c r="L463" s="10">
        <f t="shared" si="37"/>
        <v>327.09128974505876</v>
      </c>
      <c r="M463" s="10">
        <f t="shared" si="38"/>
        <v>58.571607705528507</v>
      </c>
      <c r="N463" s="11">
        <f t="shared" si="39"/>
        <v>385.66289745058725</v>
      </c>
    </row>
    <row r="464" spans="1:14" ht="15" customHeight="1">
      <c r="A464" s="8" t="s">
        <v>61</v>
      </c>
      <c r="B464" s="9" t="s">
        <v>0</v>
      </c>
      <c r="C464" s="28">
        <v>896</v>
      </c>
      <c r="D464" s="29">
        <v>431597.62</v>
      </c>
      <c r="E464" s="29">
        <v>0</v>
      </c>
      <c r="F464" s="29">
        <f t="shared" si="35"/>
        <v>431597.62</v>
      </c>
      <c r="G464" s="29">
        <v>12330.3</v>
      </c>
      <c r="H464" s="29">
        <v>0</v>
      </c>
      <c r="I464" s="29">
        <v>0</v>
      </c>
      <c r="J464" s="29">
        <f t="shared" si="36"/>
        <v>12330.3</v>
      </c>
      <c r="K464" s="29">
        <v>104621.88</v>
      </c>
      <c r="L464" s="10">
        <f t="shared" si="37"/>
        <v>495.45526785714281</v>
      </c>
      <c r="M464" s="10">
        <f t="shared" si="38"/>
        <v>116.76549107142857</v>
      </c>
      <c r="N464" s="11">
        <f t="shared" si="39"/>
        <v>612.22075892857151</v>
      </c>
    </row>
    <row r="465" spans="1:14" ht="15" customHeight="1">
      <c r="A465" s="8" t="s">
        <v>64</v>
      </c>
      <c r="B465" s="9" t="s">
        <v>0</v>
      </c>
      <c r="C465" s="28">
        <v>1530</v>
      </c>
      <c r="D465" s="29">
        <v>492723.08</v>
      </c>
      <c r="E465" s="29">
        <v>0</v>
      </c>
      <c r="F465" s="29">
        <f t="shared" si="35"/>
        <v>492723.08</v>
      </c>
      <c r="G465" s="29">
        <v>16903.560000000001</v>
      </c>
      <c r="H465" s="29">
        <v>0</v>
      </c>
      <c r="I465" s="29">
        <v>0</v>
      </c>
      <c r="J465" s="29">
        <f t="shared" si="36"/>
        <v>16903.560000000001</v>
      </c>
      <c r="K465" s="29">
        <v>156279.32</v>
      </c>
      <c r="L465" s="10">
        <f t="shared" si="37"/>
        <v>333.08930718954247</v>
      </c>
      <c r="M465" s="10">
        <f t="shared" si="38"/>
        <v>102.14334640522877</v>
      </c>
      <c r="N465" s="11">
        <f t="shared" si="39"/>
        <v>435.23265359477119</v>
      </c>
    </row>
    <row r="466" spans="1:14" ht="15" customHeight="1">
      <c r="A466" s="8" t="s">
        <v>369</v>
      </c>
      <c r="B466" s="9" t="s">
        <v>0</v>
      </c>
      <c r="C466" s="28">
        <v>9804</v>
      </c>
      <c r="D466" s="29">
        <v>2669271.08</v>
      </c>
      <c r="E466" s="29">
        <v>0</v>
      </c>
      <c r="F466" s="29">
        <f t="shared" si="35"/>
        <v>2669271.08</v>
      </c>
      <c r="G466" s="29">
        <v>1864123.97</v>
      </c>
      <c r="H466" s="29">
        <v>0</v>
      </c>
      <c r="I466" s="29">
        <v>0</v>
      </c>
      <c r="J466" s="29">
        <f t="shared" si="36"/>
        <v>1864123.97</v>
      </c>
      <c r="K466" s="29">
        <v>3972473.72</v>
      </c>
      <c r="L466" s="10">
        <f t="shared" si="37"/>
        <v>462.40259587923293</v>
      </c>
      <c r="M466" s="10">
        <f t="shared" si="38"/>
        <v>405.18907792737662</v>
      </c>
      <c r="N466" s="11">
        <f t="shared" si="39"/>
        <v>867.59167380660949</v>
      </c>
    </row>
    <row r="467" spans="1:14" ht="15" customHeight="1">
      <c r="A467" s="8" t="s">
        <v>67</v>
      </c>
      <c r="B467" s="9" t="s">
        <v>0</v>
      </c>
      <c r="C467" s="28">
        <v>1106</v>
      </c>
      <c r="D467" s="29">
        <v>278667.24</v>
      </c>
      <c r="E467" s="29">
        <v>0</v>
      </c>
      <c r="F467" s="29">
        <f t="shared" si="35"/>
        <v>278667.24</v>
      </c>
      <c r="G467" s="29">
        <v>34136.78</v>
      </c>
      <c r="H467" s="29">
        <v>0</v>
      </c>
      <c r="I467" s="29">
        <v>0</v>
      </c>
      <c r="J467" s="29">
        <f t="shared" si="36"/>
        <v>34136.78</v>
      </c>
      <c r="K467" s="29">
        <v>275170.84999999998</v>
      </c>
      <c r="L467" s="10">
        <f t="shared" si="37"/>
        <v>282.82461121157326</v>
      </c>
      <c r="M467" s="10">
        <f t="shared" si="38"/>
        <v>248.79823688969256</v>
      </c>
      <c r="N467" s="11">
        <f t="shared" si="39"/>
        <v>531.62284810126584</v>
      </c>
    </row>
    <row r="468" spans="1:14" ht="15" customHeight="1">
      <c r="A468" s="8" t="s">
        <v>68</v>
      </c>
      <c r="B468" s="9" t="s">
        <v>0</v>
      </c>
      <c r="C468" s="28">
        <v>262</v>
      </c>
      <c r="D468" s="29">
        <v>51631.99</v>
      </c>
      <c r="E468" s="29">
        <v>0</v>
      </c>
      <c r="F468" s="29">
        <f t="shared" si="35"/>
        <v>51631.99</v>
      </c>
      <c r="G468" s="29">
        <v>674.62</v>
      </c>
      <c r="H468" s="29">
        <v>0</v>
      </c>
      <c r="I468" s="29">
        <v>0</v>
      </c>
      <c r="J468" s="29">
        <f t="shared" si="36"/>
        <v>674.62</v>
      </c>
      <c r="K468" s="29">
        <v>32655.02</v>
      </c>
      <c r="L468" s="10">
        <f t="shared" si="37"/>
        <v>199.64354961832061</v>
      </c>
      <c r="M468" s="10">
        <f t="shared" si="38"/>
        <v>124.63748091603054</v>
      </c>
      <c r="N468" s="11">
        <f t="shared" si="39"/>
        <v>324.28103053435115</v>
      </c>
    </row>
    <row r="469" spans="1:14" ht="15" customHeight="1">
      <c r="A469" s="8" t="s">
        <v>639</v>
      </c>
      <c r="B469" s="9" t="s">
        <v>0</v>
      </c>
      <c r="C469" s="28">
        <v>1630</v>
      </c>
      <c r="D469" s="29">
        <v>613349.30000000005</v>
      </c>
      <c r="E469" s="29">
        <v>0</v>
      </c>
      <c r="F469" s="29">
        <f t="shared" si="35"/>
        <v>613349.30000000005</v>
      </c>
      <c r="G469" s="29">
        <v>5841.46</v>
      </c>
      <c r="H469" s="29">
        <v>0</v>
      </c>
      <c r="I469" s="29">
        <v>0</v>
      </c>
      <c r="J469" s="29">
        <f t="shared" si="36"/>
        <v>5841.46</v>
      </c>
      <c r="K469" s="29">
        <v>271419.25</v>
      </c>
      <c r="L469" s="10">
        <f t="shared" si="37"/>
        <v>379.87163190184049</v>
      </c>
      <c r="M469" s="10">
        <f t="shared" si="38"/>
        <v>166.51487730061351</v>
      </c>
      <c r="N469" s="11">
        <f t="shared" si="39"/>
        <v>546.38650920245402</v>
      </c>
    </row>
    <row r="470" spans="1:14" ht="15" customHeight="1">
      <c r="A470" s="8" t="s">
        <v>69</v>
      </c>
      <c r="B470" s="9" t="s">
        <v>0</v>
      </c>
      <c r="C470" s="28">
        <v>397</v>
      </c>
      <c r="D470" s="29">
        <v>99072.27</v>
      </c>
      <c r="E470" s="29">
        <v>0</v>
      </c>
      <c r="F470" s="29">
        <f t="shared" si="35"/>
        <v>99072.27</v>
      </c>
      <c r="G470" s="29">
        <v>399.6</v>
      </c>
      <c r="H470" s="29">
        <v>0</v>
      </c>
      <c r="I470" s="29">
        <v>0</v>
      </c>
      <c r="J470" s="29">
        <f t="shared" si="36"/>
        <v>399.6</v>
      </c>
      <c r="K470" s="29">
        <v>54078.09</v>
      </c>
      <c r="L470" s="10">
        <f t="shared" si="37"/>
        <v>250.55886649874057</v>
      </c>
      <c r="M470" s="10">
        <f t="shared" si="38"/>
        <v>136.21685138539041</v>
      </c>
      <c r="N470" s="11">
        <f t="shared" si="39"/>
        <v>386.77571788413104</v>
      </c>
    </row>
    <row r="471" spans="1:14" ht="15" customHeight="1">
      <c r="A471" s="8" t="s">
        <v>640</v>
      </c>
      <c r="B471" s="9" t="s">
        <v>199</v>
      </c>
      <c r="C471" s="28">
        <v>7267</v>
      </c>
      <c r="D471" s="29">
        <v>2144010.13</v>
      </c>
      <c r="E471" s="29">
        <v>0</v>
      </c>
      <c r="F471" s="29">
        <f t="shared" si="35"/>
        <v>2144010.13</v>
      </c>
      <c r="G471" s="29">
        <v>39479.08</v>
      </c>
      <c r="H471" s="29">
        <v>0</v>
      </c>
      <c r="I471" s="29">
        <v>0</v>
      </c>
      <c r="J471" s="29">
        <f t="shared" si="36"/>
        <v>39479.08</v>
      </c>
      <c r="K471" s="29">
        <v>846199.31</v>
      </c>
      <c r="L471" s="10">
        <f t="shared" si="37"/>
        <v>300.46638365212607</v>
      </c>
      <c r="M471" s="10">
        <f t="shared" si="38"/>
        <v>116.44410485757535</v>
      </c>
      <c r="N471" s="11">
        <f t="shared" si="39"/>
        <v>416.91048850970139</v>
      </c>
    </row>
    <row r="472" spans="1:14" ht="15" customHeight="1">
      <c r="A472" s="8" t="s">
        <v>197</v>
      </c>
      <c r="B472" s="9" t="s">
        <v>155</v>
      </c>
      <c r="C472" s="28">
        <v>4633</v>
      </c>
      <c r="D472" s="29">
        <v>1237657.8600000001</v>
      </c>
      <c r="E472" s="29">
        <v>0</v>
      </c>
      <c r="F472" s="29">
        <f t="shared" si="35"/>
        <v>1237657.8600000001</v>
      </c>
      <c r="G472" s="29">
        <v>56484.91</v>
      </c>
      <c r="H472" s="29">
        <v>0</v>
      </c>
      <c r="I472" s="29">
        <v>0</v>
      </c>
      <c r="J472" s="29">
        <f t="shared" si="36"/>
        <v>56484.91</v>
      </c>
      <c r="K472" s="29">
        <v>803093.62</v>
      </c>
      <c r="L472" s="10">
        <f t="shared" si="37"/>
        <v>279.33148499892081</v>
      </c>
      <c r="M472" s="10">
        <f t="shared" si="38"/>
        <v>173.34202892294411</v>
      </c>
      <c r="N472" s="11">
        <f t="shared" si="39"/>
        <v>452.67351392186492</v>
      </c>
    </row>
    <row r="473" spans="1:14" ht="15" customHeight="1">
      <c r="A473" s="8" t="s">
        <v>580</v>
      </c>
      <c r="B473" s="9" t="s">
        <v>199</v>
      </c>
      <c r="C473" s="28">
        <v>17102</v>
      </c>
      <c r="D473" s="29">
        <v>6114821.5599999996</v>
      </c>
      <c r="E473" s="29">
        <v>0</v>
      </c>
      <c r="F473" s="29">
        <f t="shared" si="35"/>
        <v>6114821.5599999996</v>
      </c>
      <c r="G473" s="29">
        <v>353915</v>
      </c>
      <c r="H473" s="29">
        <v>0</v>
      </c>
      <c r="I473" s="29">
        <v>0</v>
      </c>
      <c r="J473" s="29">
        <f t="shared" si="36"/>
        <v>353915</v>
      </c>
      <c r="K473" s="29">
        <v>2382777.39</v>
      </c>
      <c r="L473" s="10">
        <f t="shared" si="37"/>
        <v>378.24444860250259</v>
      </c>
      <c r="M473" s="10">
        <f t="shared" si="38"/>
        <v>139.32741141386973</v>
      </c>
      <c r="N473" s="11">
        <f t="shared" si="39"/>
        <v>517.57186001637228</v>
      </c>
    </row>
    <row r="474" spans="1:14" ht="15" customHeight="1">
      <c r="A474" s="8" t="s">
        <v>469</v>
      </c>
      <c r="B474" s="9" t="s">
        <v>223</v>
      </c>
      <c r="C474" s="28">
        <v>5647</v>
      </c>
      <c r="D474" s="29">
        <v>1593215.99</v>
      </c>
      <c r="E474" s="29">
        <v>0</v>
      </c>
      <c r="F474" s="29">
        <f t="shared" si="35"/>
        <v>1593215.99</v>
      </c>
      <c r="G474" s="29">
        <v>28043.91</v>
      </c>
      <c r="H474" s="29">
        <v>0</v>
      </c>
      <c r="I474" s="29">
        <v>0</v>
      </c>
      <c r="J474" s="29">
        <f t="shared" si="36"/>
        <v>28043.91</v>
      </c>
      <c r="K474" s="29">
        <v>634247.04</v>
      </c>
      <c r="L474" s="10">
        <f t="shared" si="37"/>
        <v>287.1010979281034</v>
      </c>
      <c r="M474" s="10">
        <f t="shared" si="38"/>
        <v>112.31574995572871</v>
      </c>
      <c r="N474" s="11">
        <f t="shared" si="39"/>
        <v>399.41684788383213</v>
      </c>
    </row>
    <row r="475" spans="1:14" ht="15" customHeight="1">
      <c r="A475" s="8" t="s">
        <v>424</v>
      </c>
      <c r="B475" s="9" t="s">
        <v>199</v>
      </c>
      <c r="C475" s="28">
        <v>22092</v>
      </c>
      <c r="D475" s="29">
        <v>7173730.8700000001</v>
      </c>
      <c r="E475" s="29">
        <v>0</v>
      </c>
      <c r="F475" s="29">
        <f t="shared" si="35"/>
        <v>7173730.8700000001</v>
      </c>
      <c r="G475" s="29">
        <v>154802.12</v>
      </c>
      <c r="H475" s="29">
        <v>0</v>
      </c>
      <c r="I475" s="29">
        <v>0</v>
      </c>
      <c r="J475" s="29">
        <f t="shared" si="36"/>
        <v>154802.12</v>
      </c>
      <c r="K475" s="29">
        <v>1447220.09</v>
      </c>
      <c r="L475" s="10">
        <f t="shared" si="37"/>
        <v>331.72791010320481</v>
      </c>
      <c r="M475" s="10">
        <f t="shared" si="38"/>
        <v>65.508785533224696</v>
      </c>
      <c r="N475" s="11">
        <f t="shared" si="39"/>
        <v>397.23669563642949</v>
      </c>
    </row>
    <row r="476" spans="1:14" ht="15" customHeight="1">
      <c r="A476" s="8" t="s">
        <v>535</v>
      </c>
      <c r="B476" s="9" t="s">
        <v>270</v>
      </c>
      <c r="C476" s="28">
        <v>2563</v>
      </c>
      <c r="D476" s="29">
        <v>581087.65</v>
      </c>
      <c r="E476" s="29">
        <v>0</v>
      </c>
      <c r="F476" s="29">
        <f t="shared" si="35"/>
        <v>581087.65</v>
      </c>
      <c r="G476" s="29">
        <v>14773.3</v>
      </c>
      <c r="H476" s="29">
        <v>0</v>
      </c>
      <c r="I476" s="29">
        <v>0</v>
      </c>
      <c r="J476" s="29">
        <f t="shared" si="36"/>
        <v>14773.3</v>
      </c>
      <c r="K476" s="29">
        <v>344456.51</v>
      </c>
      <c r="L476" s="10">
        <f t="shared" si="37"/>
        <v>232.48573936792823</v>
      </c>
      <c r="M476" s="10">
        <f t="shared" si="38"/>
        <v>134.39582910651581</v>
      </c>
      <c r="N476" s="11">
        <f t="shared" si="39"/>
        <v>366.88156847444407</v>
      </c>
    </row>
    <row r="477" spans="1:14" ht="15" customHeight="1">
      <c r="A477" s="8" t="s">
        <v>355</v>
      </c>
      <c r="B477" s="9" t="s">
        <v>270</v>
      </c>
      <c r="C477" s="28">
        <v>10903</v>
      </c>
      <c r="D477" s="29">
        <v>3060438.54</v>
      </c>
      <c r="E477" s="29">
        <v>0</v>
      </c>
      <c r="F477" s="29">
        <f t="shared" si="35"/>
        <v>3060438.54</v>
      </c>
      <c r="G477" s="29">
        <v>1655759.51</v>
      </c>
      <c r="H477" s="29">
        <v>0</v>
      </c>
      <c r="I477" s="29">
        <v>0</v>
      </c>
      <c r="J477" s="29">
        <f t="shared" si="36"/>
        <v>1655759.51</v>
      </c>
      <c r="K477" s="29">
        <v>1322568.78</v>
      </c>
      <c r="L477" s="10">
        <f t="shared" si="37"/>
        <v>432.55966706411078</v>
      </c>
      <c r="M477" s="10">
        <f t="shared" si="38"/>
        <v>121.30319911950839</v>
      </c>
      <c r="N477" s="11">
        <f t="shared" si="39"/>
        <v>553.86286618361919</v>
      </c>
    </row>
    <row r="478" spans="1:14" ht="15" customHeight="1">
      <c r="A478" s="8" t="s">
        <v>71</v>
      </c>
      <c r="B478" s="9" t="s">
        <v>0</v>
      </c>
      <c r="C478" s="28">
        <v>2197</v>
      </c>
      <c r="D478" s="29">
        <v>930794.48</v>
      </c>
      <c r="E478" s="29">
        <v>0</v>
      </c>
      <c r="F478" s="29">
        <f t="shared" si="35"/>
        <v>930794.48</v>
      </c>
      <c r="G478" s="29">
        <v>18567.259999999998</v>
      </c>
      <c r="H478" s="29">
        <v>0</v>
      </c>
      <c r="I478" s="29">
        <v>0</v>
      </c>
      <c r="J478" s="29">
        <f t="shared" si="36"/>
        <v>18567.259999999998</v>
      </c>
      <c r="K478" s="29">
        <v>335152.42</v>
      </c>
      <c r="L478" s="10">
        <f t="shared" si="37"/>
        <v>432.11731451979972</v>
      </c>
      <c r="M478" s="10">
        <f t="shared" si="38"/>
        <v>152.55003186162949</v>
      </c>
      <c r="N478" s="11">
        <f t="shared" si="39"/>
        <v>584.66734638142918</v>
      </c>
    </row>
    <row r="479" spans="1:14" ht="15" customHeight="1">
      <c r="A479" s="8" t="s">
        <v>77</v>
      </c>
      <c r="B479" s="9" t="s">
        <v>76</v>
      </c>
      <c r="C479" s="28">
        <v>3092</v>
      </c>
      <c r="D479" s="29">
        <v>2624032.46</v>
      </c>
      <c r="E479" s="29">
        <v>0</v>
      </c>
      <c r="F479" s="29">
        <f t="shared" si="35"/>
        <v>2624032.46</v>
      </c>
      <c r="G479" s="29">
        <v>83841.279999999999</v>
      </c>
      <c r="H479" s="29">
        <v>0</v>
      </c>
      <c r="I479" s="29">
        <v>0</v>
      </c>
      <c r="J479" s="29">
        <f t="shared" si="36"/>
        <v>83841.279999999999</v>
      </c>
      <c r="K479" s="29">
        <v>359686.52</v>
      </c>
      <c r="L479" s="10">
        <f t="shared" si="37"/>
        <v>875.76770375161698</v>
      </c>
      <c r="M479" s="10">
        <f t="shared" si="38"/>
        <v>116.32811125485124</v>
      </c>
      <c r="N479" s="11">
        <f t="shared" si="39"/>
        <v>992.09581500646823</v>
      </c>
    </row>
    <row r="480" spans="1:14" ht="15" customHeight="1">
      <c r="A480" s="8" t="s">
        <v>280</v>
      </c>
      <c r="B480" s="9" t="s">
        <v>270</v>
      </c>
      <c r="C480" s="28">
        <v>2990</v>
      </c>
      <c r="D480" s="29">
        <v>920810.16</v>
      </c>
      <c r="E480" s="29">
        <v>0</v>
      </c>
      <c r="F480" s="29">
        <f t="shared" si="35"/>
        <v>920810.16</v>
      </c>
      <c r="G480" s="29">
        <v>35704.54</v>
      </c>
      <c r="H480" s="29">
        <v>0</v>
      </c>
      <c r="I480" s="29">
        <v>0</v>
      </c>
      <c r="J480" s="29">
        <f t="shared" si="36"/>
        <v>35704.54</v>
      </c>
      <c r="K480" s="29">
        <v>524366.22</v>
      </c>
      <c r="L480" s="10">
        <f t="shared" si="37"/>
        <v>319.90458193979936</v>
      </c>
      <c r="M480" s="10">
        <f t="shared" si="38"/>
        <v>175.37331772575249</v>
      </c>
      <c r="N480" s="11">
        <f t="shared" si="39"/>
        <v>495.27789966555184</v>
      </c>
    </row>
    <row r="481" spans="1:14" ht="15" customHeight="1">
      <c r="A481" s="8" t="s">
        <v>371</v>
      </c>
      <c r="B481" s="9" t="s">
        <v>270</v>
      </c>
      <c r="C481" s="28">
        <v>11855</v>
      </c>
      <c r="D481" s="29">
        <v>3539359.53</v>
      </c>
      <c r="E481" s="29">
        <v>0</v>
      </c>
      <c r="F481" s="29">
        <f t="shared" si="35"/>
        <v>3539359.53</v>
      </c>
      <c r="G481" s="29">
        <v>76870.17</v>
      </c>
      <c r="H481" s="29">
        <v>0</v>
      </c>
      <c r="I481" s="29">
        <v>0</v>
      </c>
      <c r="J481" s="29">
        <f t="shared" si="36"/>
        <v>76870.17</v>
      </c>
      <c r="K481" s="29">
        <v>488852.72</v>
      </c>
      <c r="L481" s="10">
        <f t="shared" si="37"/>
        <v>305.03835512442004</v>
      </c>
      <c r="M481" s="10">
        <f t="shared" si="38"/>
        <v>41.235994938844364</v>
      </c>
      <c r="N481" s="11">
        <f t="shared" si="39"/>
        <v>346.27435006326442</v>
      </c>
    </row>
    <row r="482" spans="1:14" ht="15" customHeight="1">
      <c r="A482" s="8" t="s">
        <v>417</v>
      </c>
      <c r="B482" s="9" t="s">
        <v>199</v>
      </c>
      <c r="C482" s="28">
        <v>29748</v>
      </c>
      <c r="D482" s="29">
        <v>9100172.1099999994</v>
      </c>
      <c r="E482" s="29">
        <v>0</v>
      </c>
      <c r="F482" s="29">
        <f t="shared" si="35"/>
        <v>9100172.1099999994</v>
      </c>
      <c r="G482" s="29">
        <v>288230.15999999997</v>
      </c>
      <c r="H482" s="29">
        <v>0</v>
      </c>
      <c r="I482" s="29">
        <v>0</v>
      </c>
      <c r="J482" s="29">
        <f t="shared" si="36"/>
        <v>288230.15999999997</v>
      </c>
      <c r="K482" s="29">
        <v>3828805.99</v>
      </c>
      <c r="L482" s="10">
        <f t="shared" si="37"/>
        <v>315.5977635471292</v>
      </c>
      <c r="M482" s="10">
        <f t="shared" si="38"/>
        <v>128.70801364797634</v>
      </c>
      <c r="N482" s="11">
        <f t="shared" si="39"/>
        <v>444.30577719510552</v>
      </c>
    </row>
    <row r="483" spans="1:14" ht="15" customHeight="1">
      <c r="A483" s="8" t="s">
        <v>185</v>
      </c>
      <c r="B483" s="9" t="s">
        <v>155</v>
      </c>
      <c r="C483" s="28">
        <v>2245</v>
      </c>
      <c r="D483" s="29">
        <v>822284.58</v>
      </c>
      <c r="E483" s="29">
        <v>0</v>
      </c>
      <c r="F483" s="29">
        <f t="shared" si="35"/>
        <v>822284.58</v>
      </c>
      <c r="G483" s="29">
        <v>8204.56</v>
      </c>
      <c r="H483" s="29">
        <v>0</v>
      </c>
      <c r="I483" s="29">
        <v>0</v>
      </c>
      <c r="J483" s="29">
        <f t="shared" si="36"/>
        <v>8204.56</v>
      </c>
      <c r="K483" s="29">
        <v>695898.77</v>
      </c>
      <c r="L483" s="10">
        <f t="shared" si="37"/>
        <v>369.92834743875278</v>
      </c>
      <c r="M483" s="10">
        <f t="shared" si="38"/>
        <v>309.97718040089086</v>
      </c>
      <c r="N483" s="11">
        <f t="shared" si="39"/>
        <v>679.9055278396437</v>
      </c>
    </row>
    <row r="484" spans="1:14" ht="15" customHeight="1">
      <c r="A484" s="8" t="s">
        <v>497</v>
      </c>
      <c r="B484" s="9" t="s">
        <v>76</v>
      </c>
      <c r="C484" s="28">
        <v>281</v>
      </c>
      <c r="D484" s="29">
        <v>94720.35</v>
      </c>
      <c r="E484" s="29">
        <v>0</v>
      </c>
      <c r="F484" s="29">
        <f t="shared" si="35"/>
        <v>94720.35</v>
      </c>
      <c r="G484" s="29">
        <v>1981.65</v>
      </c>
      <c r="H484" s="29">
        <v>0</v>
      </c>
      <c r="I484" s="29">
        <v>0</v>
      </c>
      <c r="J484" s="29">
        <f t="shared" si="36"/>
        <v>1981.65</v>
      </c>
      <c r="K484" s="29">
        <v>6008.28</v>
      </c>
      <c r="L484" s="10">
        <f t="shared" si="37"/>
        <v>344.13523131672599</v>
      </c>
      <c r="M484" s="10">
        <f t="shared" si="38"/>
        <v>21.381779359430602</v>
      </c>
      <c r="N484" s="11">
        <f t="shared" si="39"/>
        <v>365.51701067615659</v>
      </c>
    </row>
    <row r="485" spans="1:14" ht="15" customHeight="1">
      <c r="A485" s="8" t="s">
        <v>641</v>
      </c>
      <c r="B485" s="9" t="s">
        <v>223</v>
      </c>
      <c r="C485" s="28">
        <v>41963</v>
      </c>
      <c r="D485" s="29">
        <v>18239081.600000001</v>
      </c>
      <c r="E485" s="29">
        <v>0</v>
      </c>
      <c r="F485" s="29">
        <f t="shared" si="35"/>
        <v>18239081.600000001</v>
      </c>
      <c r="G485" s="29">
        <v>815329.31</v>
      </c>
      <c r="H485" s="29">
        <v>0</v>
      </c>
      <c r="I485" s="29">
        <v>0</v>
      </c>
      <c r="J485" s="29">
        <f t="shared" si="36"/>
        <v>815329.31</v>
      </c>
      <c r="K485" s="29">
        <v>2751546</v>
      </c>
      <c r="L485" s="10">
        <f t="shared" si="37"/>
        <v>454.0764699854634</v>
      </c>
      <c r="M485" s="10">
        <f t="shared" si="38"/>
        <v>65.570764721302098</v>
      </c>
      <c r="N485" s="11">
        <f t="shared" si="39"/>
        <v>519.64723470676552</v>
      </c>
    </row>
    <row r="486" spans="1:14" ht="15" customHeight="1">
      <c r="A486" s="8" t="s">
        <v>471</v>
      </c>
      <c r="B486" s="9" t="s">
        <v>223</v>
      </c>
      <c r="C486" s="28">
        <v>6971</v>
      </c>
      <c r="D486" s="29">
        <v>1479477.69</v>
      </c>
      <c r="E486" s="29">
        <v>0</v>
      </c>
      <c r="F486" s="29">
        <f t="shared" si="35"/>
        <v>1479477.69</v>
      </c>
      <c r="G486" s="29">
        <v>11777.48</v>
      </c>
      <c r="H486" s="29">
        <v>0</v>
      </c>
      <c r="I486" s="29">
        <v>0</v>
      </c>
      <c r="J486" s="29">
        <f t="shared" si="36"/>
        <v>11777.48</v>
      </c>
      <c r="K486" s="29">
        <v>612102.98</v>
      </c>
      <c r="L486" s="10">
        <f t="shared" si="37"/>
        <v>213.92270405967579</v>
      </c>
      <c r="M486" s="10">
        <f t="shared" si="38"/>
        <v>87.807054941902166</v>
      </c>
      <c r="N486" s="11">
        <f t="shared" si="39"/>
        <v>301.72975900157797</v>
      </c>
    </row>
    <row r="487" spans="1:14" ht="15" customHeight="1">
      <c r="A487" s="8" t="s">
        <v>536</v>
      </c>
      <c r="B487" s="9" t="s">
        <v>230</v>
      </c>
      <c r="C487" s="28">
        <v>274</v>
      </c>
      <c r="D487" s="29">
        <v>20322.77</v>
      </c>
      <c r="E487" s="29">
        <v>0</v>
      </c>
      <c r="F487" s="29">
        <f t="shared" si="35"/>
        <v>20322.77</v>
      </c>
      <c r="G487" s="29">
        <v>0</v>
      </c>
      <c r="H487" s="29">
        <v>0</v>
      </c>
      <c r="I487" s="29">
        <v>0</v>
      </c>
      <c r="J487" s="29">
        <f t="shared" si="36"/>
        <v>0</v>
      </c>
      <c r="K487" s="29">
        <v>22454.49</v>
      </c>
      <c r="L487" s="10">
        <f t="shared" si="37"/>
        <v>74.170693430656939</v>
      </c>
      <c r="M487" s="10">
        <f t="shared" si="38"/>
        <v>81.950693430656941</v>
      </c>
      <c r="N487" s="11">
        <f t="shared" si="39"/>
        <v>156.12138686131388</v>
      </c>
    </row>
    <row r="488" spans="1:14" ht="15" customHeight="1">
      <c r="A488" s="8" t="s">
        <v>315</v>
      </c>
      <c r="B488" s="9" t="s">
        <v>0</v>
      </c>
      <c r="C488" s="28">
        <v>5495</v>
      </c>
      <c r="D488" s="29">
        <v>1937265.8</v>
      </c>
      <c r="E488" s="29">
        <v>0</v>
      </c>
      <c r="F488" s="29">
        <f t="shared" si="35"/>
        <v>1937265.8</v>
      </c>
      <c r="G488" s="29">
        <v>124652.99</v>
      </c>
      <c r="H488" s="29">
        <v>0</v>
      </c>
      <c r="I488" s="29">
        <v>0</v>
      </c>
      <c r="J488" s="29">
        <f t="shared" si="36"/>
        <v>124652.99</v>
      </c>
      <c r="K488" s="29">
        <v>682802.1</v>
      </c>
      <c r="L488" s="10">
        <f t="shared" si="37"/>
        <v>375.23544858962691</v>
      </c>
      <c r="M488" s="10">
        <f t="shared" si="38"/>
        <v>124.25879890809827</v>
      </c>
      <c r="N488" s="11">
        <f t="shared" si="39"/>
        <v>499.49424749772521</v>
      </c>
    </row>
    <row r="489" spans="1:14" ht="15" customHeight="1">
      <c r="A489" s="8" t="s">
        <v>581</v>
      </c>
      <c r="B489" s="9" t="s">
        <v>98</v>
      </c>
      <c r="C489" s="28">
        <v>10493</v>
      </c>
      <c r="D489" s="29">
        <v>5300840.75</v>
      </c>
      <c r="E489" s="29">
        <v>0</v>
      </c>
      <c r="F489" s="29">
        <f t="shared" si="35"/>
        <v>5300840.75</v>
      </c>
      <c r="G489" s="29">
        <v>537640.34</v>
      </c>
      <c r="H489" s="29">
        <v>0</v>
      </c>
      <c r="I489" s="29">
        <v>0</v>
      </c>
      <c r="J489" s="29">
        <f t="shared" si="36"/>
        <v>537640.34</v>
      </c>
      <c r="K489" s="29">
        <v>1900315.39</v>
      </c>
      <c r="L489" s="10">
        <f t="shared" si="37"/>
        <v>556.41676260364056</v>
      </c>
      <c r="M489" s="10">
        <f t="shared" si="38"/>
        <v>181.10315353092537</v>
      </c>
      <c r="N489" s="11">
        <f t="shared" si="39"/>
        <v>737.51991613456585</v>
      </c>
    </row>
    <row r="490" spans="1:14" ht="15" customHeight="1">
      <c r="A490" s="8" t="s">
        <v>300</v>
      </c>
      <c r="B490" s="9" t="s">
        <v>76</v>
      </c>
      <c r="C490" s="28">
        <v>16167</v>
      </c>
      <c r="D490" s="29">
        <v>12526308.449999999</v>
      </c>
      <c r="E490" s="29">
        <v>0</v>
      </c>
      <c r="F490" s="29">
        <f t="shared" si="35"/>
        <v>12526308.449999999</v>
      </c>
      <c r="G490" s="29">
        <v>186576.32</v>
      </c>
      <c r="H490" s="29">
        <v>0</v>
      </c>
      <c r="I490" s="29">
        <v>0</v>
      </c>
      <c r="J490" s="29">
        <f t="shared" si="36"/>
        <v>186576.32</v>
      </c>
      <c r="K490" s="29">
        <v>2248825.66</v>
      </c>
      <c r="L490" s="10">
        <f t="shared" si="37"/>
        <v>786.34779303519508</v>
      </c>
      <c r="M490" s="10">
        <f t="shared" si="38"/>
        <v>139.09975010824519</v>
      </c>
      <c r="N490" s="11">
        <f t="shared" si="39"/>
        <v>925.44754314344027</v>
      </c>
    </row>
    <row r="491" spans="1:14" ht="15" customHeight="1">
      <c r="A491" s="8" t="s">
        <v>537</v>
      </c>
      <c r="B491" s="9" t="s">
        <v>98</v>
      </c>
      <c r="C491" s="28">
        <v>1550</v>
      </c>
      <c r="D491" s="29">
        <v>677701.82</v>
      </c>
      <c r="E491" s="29">
        <v>0</v>
      </c>
      <c r="F491" s="29">
        <f t="shared" si="35"/>
        <v>677701.82</v>
      </c>
      <c r="G491" s="29">
        <v>17269.759999999998</v>
      </c>
      <c r="H491" s="29">
        <v>0</v>
      </c>
      <c r="I491" s="29">
        <v>0</v>
      </c>
      <c r="J491" s="29">
        <f t="shared" si="36"/>
        <v>17269.759999999998</v>
      </c>
      <c r="K491" s="29">
        <v>110165.53</v>
      </c>
      <c r="L491" s="10">
        <f t="shared" si="37"/>
        <v>448.36876129032254</v>
      </c>
      <c r="M491" s="10">
        <f t="shared" si="38"/>
        <v>71.07453548387096</v>
      </c>
      <c r="N491" s="11">
        <f t="shared" si="39"/>
        <v>519.44329677419353</v>
      </c>
    </row>
    <row r="492" spans="1:14" ht="15" customHeight="1">
      <c r="A492" s="8" t="s">
        <v>75</v>
      </c>
      <c r="B492" s="9" t="s">
        <v>0</v>
      </c>
      <c r="C492" s="28">
        <v>972</v>
      </c>
      <c r="D492" s="29">
        <v>364221.79</v>
      </c>
      <c r="E492" s="29">
        <v>0</v>
      </c>
      <c r="F492" s="29">
        <f t="shared" si="35"/>
        <v>364221.79</v>
      </c>
      <c r="G492" s="29">
        <v>14620.53</v>
      </c>
      <c r="H492" s="29">
        <v>0</v>
      </c>
      <c r="I492" s="29">
        <v>0</v>
      </c>
      <c r="J492" s="29">
        <f t="shared" si="36"/>
        <v>14620.53</v>
      </c>
      <c r="K492" s="29">
        <v>127518.85</v>
      </c>
      <c r="L492" s="10">
        <f t="shared" si="37"/>
        <v>389.75547325102883</v>
      </c>
      <c r="M492" s="10">
        <f t="shared" si="38"/>
        <v>131.19223251028808</v>
      </c>
      <c r="N492" s="11">
        <f t="shared" si="39"/>
        <v>520.94770576131691</v>
      </c>
    </row>
    <row r="493" spans="1:14" ht="15" customHeight="1">
      <c r="A493" s="8" t="s">
        <v>115</v>
      </c>
      <c r="B493" s="9" t="s">
        <v>98</v>
      </c>
      <c r="C493" s="28">
        <v>288</v>
      </c>
      <c r="D493" s="29">
        <v>56176.36</v>
      </c>
      <c r="E493" s="29">
        <v>0</v>
      </c>
      <c r="F493" s="29">
        <f t="shared" si="35"/>
        <v>56176.36</v>
      </c>
      <c r="G493" s="29">
        <v>249.6</v>
      </c>
      <c r="H493" s="29">
        <v>0</v>
      </c>
      <c r="I493" s="29">
        <v>0</v>
      </c>
      <c r="J493" s="29">
        <f t="shared" si="36"/>
        <v>249.6</v>
      </c>
      <c r="K493" s="29">
        <v>29814.48</v>
      </c>
      <c r="L493" s="10">
        <f t="shared" si="37"/>
        <v>195.92347222222222</v>
      </c>
      <c r="M493" s="10">
        <f t="shared" si="38"/>
        <v>103.52249999999999</v>
      </c>
      <c r="N493" s="11">
        <f t="shared" si="39"/>
        <v>299.44597222222222</v>
      </c>
    </row>
    <row r="494" spans="1:14" ht="15" customHeight="1">
      <c r="A494" s="8" t="s">
        <v>319</v>
      </c>
      <c r="B494" s="9" t="s">
        <v>199</v>
      </c>
      <c r="C494" s="28">
        <v>7525</v>
      </c>
      <c r="D494" s="29">
        <v>2384389.4900000002</v>
      </c>
      <c r="E494" s="29">
        <v>0</v>
      </c>
      <c r="F494" s="29">
        <f t="shared" si="35"/>
        <v>2384389.4900000002</v>
      </c>
      <c r="G494" s="29">
        <v>38639</v>
      </c>
      <c r="H494" s="29">
        <v>0</v>
      </c>
      <c r="I494" s="29">
        <v>0</v>
      </c>
      <c r="J494" s="29">
        <f t="shared" si="36"/>
        <v>38639</v>
      </c>
      <c r="K494" s="29">
        <v>761247.35</v>
      </c>
      <c r="L494" s="10">
        <f t="shared" si="37"/>
        <v>321.99714152823924</v>
      </c>
      <c r="M494" s="10">
        <f t="shared" si="38"/>
        <v>101.16243853820598</v>
      </c>
      <c r="N494" s="11">
        <f t="shared" si="39"/>
        <v>423.15958006644524</v>
      </c>
    </row>
    <row r="495" spans="1:14" ht="15" customHeight="1">
      <c r="A495" s="8" t="s">
        <v>283</v>
      </c>
      <c r="B495" s="9" t="s">
        <v>270</v>
      </c>
      <c r="C495" s="28">
        <v>1510</v>
      </c>
      <c r="D495" s="29">
        <v>548822.72</v>
      </c>
      <c r="E495" s="29">
        <v>0</v>
      </c>
      <c r="F495" s="29">
        <f t="shared" si="35"/>
        <v>548822.72</v>
      </c>
      <c r="G495" s="29">
        <v>18703.52</v>
      </c>
      <c r="H495" s="29">
        <v>0</v>
      </c>
      <c r="I495" s="29">
        <v>0</v>
      </c>
      <c r="J495" s="29">
        <f t="shared" si="36"/>
        <v>18703.52</v>
      </c>
      <c r="K495" s="29">
        <v>128750.23</v>
      </c>
      <c r="L495" s="10">
        <f t="shared" si="37"/>
        <v>375.84519205298011</v>
      </c>
      <c r="M495" s="10">
        <f t="shared" si="38"/>
        <v>85.265052980132452</v>
      </c>
      <c r="N495" s="11">
        <f t="shared" si="39"/>
        <v>461.11024503311256</v>
      </c>
    </row>
    <row r="496" spans="1:14" ht="15" customHeight="1">
      <c r="A496" s="8" t="s">
        <v>398</v>
      </c>
      <c r="B496" s="9" t="s">
        <v>230</v>
      </c>
      <c r="C496" s="28">
        <v>50569</v>
      </c>
      <c r="D496" s="29">
        <v>23165453.02</v>
      </c>
      <c r="E496" s="29">
        <v>0</v>
      </c>
      <c r="F496" s="29">
        <f t="shared" si="35"/>
        <v>23165453.02</v>
      </c>
      <c r="G496" s="29">
        <v>1397203.81</v>
      </c>
      <c r="H496" s="29">
        <v>0</v>
      </c>
      <c r="I496" s="29">
        <v>0</v>
      </c>
      <c r="J496" s="29">
        <f t="shared" si="36"/>
        <v>1397203.81</v>
      </c>
      <c r="K496" s="29">
        <v>7118147.7199999997</v>
      </c>
      <c r="L496" s="10">
        <f t="shared" si="37"/>
        <v>485.72557950523043</v>
      </c>
      <c r="M496" s="10">
        <f t="shared" si="38"/>
        <v>140.76109315984101</v>
      </c>
      <c r="N496" s="11">
        <f t="shared" si="39"/>
        <v>626.48667266507141</v>
      </c>
    </row>
    <row r="497" spans="1:14" ht="15" customHeight="1">
      <c r="A497" s="8" t="s">
        <v>420</v>
      </c>
      <c r="B497" s="9" t="s">
        <v>270</v>
      </c>
      <c r="C497" s="28">
        <v>39509</v>
      </c>
      <c r="D497" s="29">
        <v>12507301.41</v>
      </c>
      <c r="E497" s="29">
        <v>0</v>
      </c>
      <c r="F497" s="29">
        <f t="shared" si="35"/>
        <v>12507301.41</v>
      </c>
      <c r="G497" s="29">
        <v>1270092.48</v>
      </c>
      <c r="H497" s="29">
        <v>0</v>
      </c>
      <c r="I497" s="29">
        <v>0</v>
      </c>
      <c r="J497" s="29">
        <f t="shared" si="36"/>
        <v>1270092.48</v>
      </c>
      <c r="K497" s="29">
        <v>6919676.6299999999</v>
      </c>
      <c r="L497" s="10">
        <f t="shared" si="37"/>
        <v>348.71532789997218</v>
      </c>
      <c r="M497" s="10">
        <f t="shared" si="38"/>
        <v>175.14178111316409</v>
      </c>
      <c r="N497" s="11">
        <f t="shared" si="39"/>
        <v>523.85710901313621</v>
      </c>
    </row>
    <row r="498" spans="1:14" ht="15" customHeight="1">
      <c r="A498" s="8" t="s">
        <v>642</v>
      </c>
      <c r="B498" s="9" t="s">
        <v>230</v>
      </c>
      <c r="C498" s="28">
        <v>2762</v>
      </c>
      <c r="D498" s="29">
        <v>958632</v>
      </c>
      <c r="E498" s="29">
        <v>0</v>
      </c>
      <c r="F498" s="29">
        <f t="shared" si="35"/>
        <v>958632</v>
      </c>
      <c r="G498" s="29">
        <v>6955.96</v>
      </c>
      <c r="H498" s="29">
        <v>0</v>
      </c>
      <c r="I498" s="29">
        <v>0</v>
      </c>
      <c r="J498" s="29">
        <f t="shared" si="36"/>
        <v>6955.96</v>
      </c>
      <c r="K498" s="29">
        <v>407512.57</v>
      </c>
      <c r="L498" s="10">
        <f t="shared" si="37"/>
        <v>349.59737871107893</v>
      </c>
      <c r="M498" s="10">
        <f t="shared" si="38"/>
        <v>147.54256698044895</v>
      </c>
      <c r="N498" s="11">
        <f t="shared" si="39"/>
        <v>497.13994569152788</v>
      </c>
    </row>
    <row r="499" spans="1:14" ht="15" customHeight="1">
      <c r="A499" s="8" t="s">
        <v>114</v>
      </c>
      <c r="B499" s="9" t="s">
        <v>98</v>
      </c>
      <c r="C499" s="28">
        <v>1510</v>
      </c>
      <c r="D499" s="29">
        <v>391402.17</v>
      </c>
      <c r="E499" s="29">
        <v>0</v>
      </c>
      <c r="F499" s="29">
        <f t="shared" si="35"/>
        <v>391402.17</v>
      </c>
      <c r="G499" s="29">
        <v>10837.78</v>
      </c>
      <c r="H499" s="29">
        <v>0</v>
      </c>
      <c r="I499" s="29">
        <v>0</v>
      </c>
      <c r="J499" s="29">
        <f t="shared" si="36"/>
        <v>10837.78</v>
      </c>
      <c r="K499" s="29">
        <v>64200.639999999999</v>
      </c>
      <c r="L499" s="10">
        <f t="shared" si="37"/>
        <v>266.38407284768215</v>
      </c>
      <c r="M499" s="10">
        <f t="shared" si="38"/>
        <v>42.516980132450328</v>
      </c>
      <c r="N499" s="11">
        <f t="shared" si="39"/>
        <v>308.90105298013248</v>
      </c>
    </row>
    <row r="500" spans="1:14" ht="15" customHeight="1">
      <c r="A500" s="8" t="s">
        <v>582</v>
      </c>
      <c r="B500" s="9" t="s">
        <v>270</v>
      </c>
      <c r="C500" s="28">
        <v>4230</v>
      </c>
      <c r="D500" s="29">
        <v>1355783.52</v>
      </c>
      <c r="E500" s="29">
        <v>0</v>
      </c>
      <c r="F500" s="29">
        <f t="shared" si="35"/>
        <v>1355783.52</v>
      </c>
      <c r="G500" s="29">
        <v>150433.32999999999</v>
      </c>
      <c r="H500" s="29">
        <v>0</v>
      </c>
      <c r="I500" s="29">
        <v>0</v>
      </c>
      <c r="J500" s="29">
        <f t="shared" si="36"/>
        <v>150433.32999999999</v>
      </c>
      <c r="K500" s="29">
        <v>427741.86</v>
      </c>
      <c r="L500" s="10">
        <f t="shared" si="37"/>
        <v>356.07963356974</v>
      </c>
      <c r="M500" s="10">
        <f t="shared" si="38"/>
        <v>101.12100709219858</v>
      </c>
      <c r="N500" s="11">
        <f t="shared" si="39"/>
        <v>457.20064066193851</v>
      </c>
    </row>
    <row r="501" spans="1:14" ht="15" customHeight="1">
      <c r="A501" s="8" t="s">
        <v>402</v>
      </c>
      <c r="B501" s="9" t="s">
        <v>230</v>
      </c>
      <c r="C501" s="28">
        <v>33401</v>
      </c>
      <c r="D501" s="29">
        <v>12624501.91</v>
      </c>
      <c r="E501" s="29">
        <v>0</v>
      </c>
      <c r="F501" s="29">
        <f t="shared" si="35"/>
        <v>12624501.91</v>
      </c>
      <c r="G501" s="29">
        <v>691202.61</v>
      </c>
      <c r="H501" s="29">
        <v>0</v>
      </c>
      <c r="I501" s="29">
        <v>0</v>
      </c>
      <c r="J501" s="29">
        <f t="shared" si="36"/>
        <v>691202.61</v>
      </c>
      <c r="K501" s="29">
        <v>7194438.6900000004</v>
      </c>
      <c r="L501" s="10">
        <f t="shared" si="37"/>
        <v>398.66185204035804</v>
      </c>
      <c r="M501" s="10">
        <f t="shared" si="38"/>
        <v>215.39590700877221</v>
      </c>
      <c r="N501" s="11">
        <f t="shared" si="39"/>
        <v>614.05775904913025</v>
      </c>
    </row>
    <row r="502" spans="1:14" ht="15" customHeight="1">
      <c r="A502" s="8" t="s">
        <v>643</v>
      </c>
      <c r="B502" s="9" t="s">
        <v>270</v>
      </c>
      <c r="C502" s="28">
        <v>1474</v>
      </c>
      <c r="D502" s="29">
        <v>559392</v>
      </c>
      <c r="E502" s="29">
        <v>0</v>
      </c>
      <c r="F502" s="29">
        <f t="shared" si="35"/>
        <v>559392</v>
      </c>
      <c r="G502" s="29">
        <v>12063.53</v>
      </c>
      <c r="H502" s="29">
        <v>0</v>
      </c>
      <c r="I502" s="29">
        <v>0</v>
      </c>
      <c r="J502" s="29">
        <f t="shared" si="36"/>
        <v>12063.53</v>
      </c>
      <c r="K502" s="29">
        <v>290961.8</v>
      </c>
      <c r="L502" s="10">
        <f t="shared" si="37"/>
        <v>387.69031886024425</v>
      </c>
      <c r="M502" s="10">
        <f t="shared" si="38"/>
        <v>197.39606512890094</v>
      </c>
      <c r="N502" s="11">
        <f t="shared" si="39"/>
        <v>585.08638398914525</v>
      </c>
    </row>
    <row r="503" spans="1:14" ht="15" customHeight="1">
      <c r="A503" s="8" t="s">
        <v>433</v>
      </c>
      <c r="B503" s="9" t="s">
        <v>98</v>
      </c>
      <c r="C503" s="28">
        <v>102881</v>
      </c>
      <c r="D503" s="29">
        <v>42469633.689999998</v>
      </c>
      <c r="E503" s="29">
        <v>1554640.83</v>
      </c>
      <c r="F503" s="29">
        <f t="shared" si="35"/>
        <v>40914992.859999999</v>
      </c>
      <c r="G503" s="29">
        <v>2773637.51</v>
      </c>
      <c r="H503" s="29">
        <v>1697741.78</v>
      </c>
      <c r="I503" s="29">
        <v>375965.5</v>
      </c>
      <c r="J503" s="29">
        <f t="shared" si="36"/>
        <v>699930.22999999975</v>
      </c>
      <c r="K503" s="29">
        <v>18377595.989999998</v>
      </c>
      <c r="L503" s="10">
        <f t="shared" si="37"/>
        <v>404.49570950904439</v>
      </c>
      <c r="M503" s="10">
        <f t="shared" si="38"/>
        <v>178.62963997239527</v>
      </c>
      <c r="N503" s="11">
        <f t="shared" si="39"/>
        <v>583.12534948143968</v>
      </c>
    </row>
    <row r="504" spans="1:14" ht="15" customHeight="1">
      <c r="A504" s="8" t="s">
        <v>538</v>
      </c>
      <c r="B504" s="9" t="s">
        <v>270</v>
      </c>
      <c r="C504" s="28">
        <v>3352</v>
      </c>
      <c r="D504" s="29">
        <v>861139.78</v>
      </c>
      <c r="E504" s="29">
        <v>0</v>
      </c>
      <c r="F504" s="29">
        <f t="shared" si="35"/>
        <v>861139.78</v>
      </c>
      <c r="G504" s="29">
        <v>42857.09</v>
      </c>
      <c r="H504" s="29">
        <v>0</v>
      </c>
      <c r="I504" s="29">
        <v>0</v>
      </c>
      <c r="J504" s="29">
        <f t="shared" si="36"/>
        <v>42857.09</v>
      </c>
      <c r="K504" s="29">
        <v>322248.71000000002</v>
      </c>
      <c r="L504" s="10">
        <f t="shared" si="37"/>
        <v>269.68880369928399</v>
      </c>
      <c r="M504" s="10">
        <f t="shared" si="38"/>
        <v>96.136250000000004</v>
      </c>
      <c r="N504" s="11">
        <f t="shared" si="39"/>
        <v>365.82505369928401</v>
      </c>
    </row>
    <row r="505" spans="1:14" ht="15" customHeight="1">
      <c r="A505" s="8" t="s">
        <v>644</v>
      </c>
      <c r="B505" s="9" t="s">
        <v>0</v>
      </c>
      <c r="C505" s="28">
        <v>403</v>
      </c>
      <c r="D505" s="29">
        <v>186556.45</v>
      </c>
      <c r="E505" s="29">
        <v>0</v>
      </c>
      <c r="F505" s="29">
        <f t="shared" si="35"/>
        <v>186556.45</v>
      </c>
      <c r="G505" s="29">
        <v>12914.92</v>
      </c>
      <c r="H505" s="29">
        <v>0</v>
      </c>
      <c r="I505" s="29">
        <v>0</v>
      </c>
      <c r="J505" s="29">
        <f t="shared" si="36"/>
        <v>12914.92</v>
      </c>
      <c r="K505" s="29">
        <v>33516.97</v>
      </c>
      <c r="L505" s="10">
        <f t="shared" si="37"/>
        <v>494.96617866004971</v>
      </c>
      <c r="M505" s="10">
        <f t="shared" si="38"/>
        <v>83.168660049627789</v>
      </c>
      <c r="N505" s="11">
        <f t="shared" si="39"/>
        <v>578.13483870967752</v>
      </c>
    </row>
    <row r="506" spans="1:14" ht="15" customHeight="1">
      <c r="A506" s="8" t="s">
        <v>179</v>
      </c>
      <c r="B506" s="9" t="s">
        <v>155</v>
      </c>
      <c r="C506" s="28">
        <v>3465</v>
      </c>
      <c r="D506" s="29">
        <v>1021834.28</v>
      </c>
      <c r="E506" s="29">
        <v>0</v>
      </c>
      <c r="F506" s="29">
        <f t="shared" si="35"/>
        <v>1021834.28</v>
      </c>
      <c r="G506" s="29">
        <v>16823.599999999999</v>
      </c>
      <c r="H506" s="29">
        <v>0</v>
      </c>
      <c r="I506" s="29">
        <v>0</v>
      </c>
      <c r="J506" s="29">
        <f t="shared" si="36"/>
        <v>16823.599999999999</v>
      </c>
      <c r="K506" s="29">
        <v>534302.94999999995</v>
      </c>
      <c r="L506" s="10">
        <f t="shared" si="37"/>
        <v>299.75696392496394</v>
      </c>
      <c r="M506" s="10">
        <f t="shared" si="38"/>
        <v>154.19998556998556</v>
      </c>
      <c r="N506" s="11">
        <f t="shared" si="39"/>
        <v>453.95694949494953</v>
      </c>
    </row>
    <row r="507" spans="1:14" ht="15" customHeight="1">
      <c r="A507" s="8" t="s">
        <v>313</v>
      </c>
      <c r="B507" s="9" t="s">
        <v>199</v>
      </c>
      <c r="C507" s="28">
        <v>9801</v>
      </c>
      <c r="D507" s="29">
        <v>3591882.52</v>
      </c>
      <c r="E507" s="29">
        <v>0</v>
      </c>
      <c r="F507" s="29">
        <f t="shared" si="35"/>
        <v>3591882.52</v>
      </c>
      <c r="G507" s="29">
        <v>98634.51</v>
      </c>
      <c r="H507" s="29">
        <v>0</v>
      </c>
      <c r="I507" s="29">
        <v>0</v>
      </c>
      <c r="J507" s="29">
        <f t="shared" si="36"/>
        <v>98634.51</v>
      </c>
      <c r="K507" s="29">
        <v>1710402.91</v>
      </c>
      <c r="L507" s="10">
        <f t="shared" si="37"/>
        <v>376.54494745434135</v>
      </c>
      <c r="M507" s="10">
        <f t="shared" si="38"/>
        <v>174.51310172431383</v>
      </c>
      <c r="N507" s="11">
        <f t="shared" si="39"/>
        <v>551.05804917865521</v>
      </c>
    </row>
    <row r="508" spans="1:14" ht="15" customHeight="1">
      <c r="A508" s="8" t="s">
        <v>583</v>
      </c>
      <c r="B508" s="9" t="s">
        <v>0</v>
      </c>
      <c r="C508" s="28">
        <v>2612</v>
      </c>
      <c r="D508" s="29">
        <v>718888</v>
      </c>
      <c r="E508" s="29">
        <v>0</v>
      </c>
      <c r="F508" s="29">
        <f t="shared" si="35"/>
        <v>718888</v>
      </c>
      <c r="G508" s="29">
        <v>31598.47</v>
      </c>
      <c r="H508" s="29">
        <v>0</v>
      </c>
      <c r="I508" s="29">
        <v>0</v>
      </c>
      <c r="J508" s="29">
        <f t="shared" si="36"/>
        <v>31598.47</v>
      </c>
      <c r="K508" s="29">
        <v>473937.77</v>
      </c>
      <c r="L508" s="10">
        <f t="shared" si="37"/>
        <v>287.3225382848392</v>
      </c>
      <c r="M508" s="10">
        <f t="shared" si="38"/>
        <v>181.44631316998471</v>
      </c>
      <c r="N508" s="11">
        <f t="shared" si="39"/>
        <v>468.7688514548239</v>
      </c>
    </row>
    <row r="509" spans="1:14" ht="15" customHeight="1">
      <c r="A509" s="8" t="s">
        <v>450</v>
      </c>
      <c r="B509" s="9" t="s">
        <v>0</v>
      </c>
      <c r="C509" s="28">
        <v>12477</v>
      </c>
      <c r="D509" s="29">
        <v>8030219.4000000004</v>
      </c>
      <c r="E509" s="29">
        <v>0</v>
      </c>
      <c r="F509" s="29">
        <f t="shared" si="35"/>
        <v>8030219.4000000004</v>
      </c>
      <c r="G509" s="29">
        <v>610452.36</v>
      </c>
      <c r="H509" s="29">
        <v>0</v>
      </c>
      <c r="I509" s="29">
        <v>0</v>
      </c>
      <c r="J509" s="29">
        <f t="shared" si="36"/>
        <v>610452.36</v>
      </c>
      <c r="K509" s="29">
        <v>2883959.86</v>
      </c>
      <c r="L509" s="10">
        <f t="shared" si="37"/>
        <v>692.52799230584276</v>
      </c>
      <c r="M509" s="10">
        <f t="shared" si="38"/>
        <v>231.14209024605273</v>
      </c>
      <c r="N509" s="11">
        <f t="shared" si="39"/>
        <v>923.67008255189546</v>
      </c>
    </row>
    <row r="510" spans="1:14" ht="15" customHeight="1">
      <c r="A510" s="8" t="s">
        <v>87</v>
      </c>
      <c r="B510" s="9" t="s">
        <v>76</v>
      </c>
      <c r="C510" s="28">
        <v>3906</v>
      </c>
      <c r="D510" s="29">
        <v>1040480.84</v>
      </c>
      <c r="E510" s="29">
        <v>0</v>
      </c>
      <c r="F510" s="29">
        <f t="shared" si="35"/>
        <v>1040480.84</v>
      </c>
      <c r="G510" s="29">
        <v>29697.200000000001</v>
      </c>
      <c r="H510" s="29">
        <v>0</v>
      </c>
      <c r="I510" s="29">
        <v>0</v>
      </c>
      <c r="J510" s="29">
        <f t="shared" si="36"/>
        <v>29697.200000000001</v>
      </c>
      <c r="K510" s="29">
        <v>229265.79</v>
      </c>
      <c r="L510" s="10">
        <f t="shared" si="37"/>
        <v>273.98311315924218</v>
      </c>
      <c r="M510" s="10">
        <f t="shared" si="38"/>
        <v>58.695798771121353</v>
      </c>
      <c r="N510" s="11">
        <f t="shared" si="39"/>
        <v>332.67891193036354</v>
      </c>
    </row>
    <row r="511" spans="1:14" ht="15" customHeight="1">
      <c r="A511" s="8" t="s">
        <v>446</v>
      </c>
      <c r="B511" s="9" t="s">
        <v>223</v>
      </c>
      <c r="C511" s="28">
        <v>94120</v>
      </c>
      <c r="D511" s="29">
        <v>26231980.280000001</v>
      </c>
      <c r="E511" s="29">
        <v>1566946.6</v>
      </c>
      <c r="F511" s="29">
        <f t="shared" si="35"/>
        <v>24665033.68</v>
      </c>
      <c r="G511" s="29">
        <v>4525701.33</v>
      </c>
      <c r="H511" s="29">
        <v>2410601.35</v>
      </c>
      <c r="I511" s="29">
        <v>494885.54</v>
      </c>
      <c r="J511" s="29">
        <f t="shared" si="36"/>
        <v>1620214.44</v>
      </c>
      <c r="K511" s="29">
        <v>15533655.630000001</v>
      </c>
      <c r="L511" s="10">
        <f t="shared" si="37"/>
        <v>279.27377943051425</v>
      </c>
      <c r="M511" s="10">
        <f t="shared" si="38"/>
        <v>165.0409650446239</v>
      </c>
      <c r="N511" s="11">
        <f t="shared" si="39"/>
        <v>444.31474447513813</v>
      </c>
    </row>
    <row r="512" spans="1:14" ht="15" customHeight="1">
      <c r="A512" s="8" t="s">
        <v>645</v>
      </c>
      <c r="B512" s="9" t="s">
        <v>223</v>
      </c>
      <c r="C512" s="28">
        <v>4453</v>
      </c>
      <c r="D512" s="29">
        <v>1401039.22</v>
      </c>
      <c r="E512" s="29">
        <v>0</v>
      </c>
      <c r="F512" s="29">
        <f t="shared" si="35"/>
        <v>1401039.22</v>
      </c>
      <c r="G512" s="29">
        <v>558553.01</v>
      </c>
      <c r="H512" s="29">
        <v>0</v>
      </c>
      <c r="I512" s="29">
        <v>0</v>
      </c>
      <c r="J512" s="29">
        <f t="shared" si="36"/>
        <v>558553.01</v>
      </c>
      <c r="K512" s="29">
        <v>623334.78</v>
      </c>
      <c r="L512" s="10">
        <f t="shared" si="37"/>
        <v>440.06113406692117</v>
      </c>
      <c r="M512" s="10">
        <f t="shared" si="38"/>
        <v>139.98086233999553</v>
      </c>
      <c r="N512" s="11">
        <f t="shared" si="39"/>
        <v>580.04199640691661</v>
      </c>
    </row>
    <row r="513" spans="1:14" ht="15" customHeight="1">
      <c r="A513" s="8" t="s">
        <v>411</v>
      </c>
      <c r="B513" s="9" t="s">
        <v>270</v>
      </c>
      <c r="C513" s="28">
        <v>22138</v>
      </c>
      <c r="D513" s="29">
        <v>7384440.6699999999</v>
      </c>
      <c r="E513" s="29">
        <v>0</v>
      </c>
      <c r="F513" s="29">
        <f t="shared" si="35"/>
        <v>7384440.6699999999</v>
      </c>
      <c r="G513" s="29">
        <v>44381.11</v>
      </c>
      <c r="H513" s="29">
        <v>0</v>
      </c>
      <c r="I513" s="29">
        <v>0</v>
      </c>
      <c r="J513" s="29">
        <f t="shared" si="36"/>
        <v>44381.11</v>
      </c>
      <c r="K513" s="29">
        <v>2285987.69</v>
      </c>
      <c r="L513" s="10">
        <f t="shared" si="37"/>
        <v>335.5687857981751</v>
      </c>
      <c r="M513" s="10">
        <f t="shared" si="38"/>
        <v>103.2608044990514</v>
      </c>
      <c r="N513" s="11">
        <f t="shared" si="39"/>
        <v>438.8295902972265</v>
      </c>
    </row>
    <row r="514" spans="1:14" ht="15" customHeight="1">
      <c r="A514" s="8" t="s">
        <v>539</v>
      </c>
      <c r="B514" s="9" t="s">
        <v>76</v>
      </c>
      <c r="C514" s="28">
        <v>9532</v>
      </c>
      <c r="D514" s="29">
        <v>3023488.62</v>
      </c>
      <c r="E514" s="29">
        <v>0</v>
      </c>
      <c r="F514" s="29">
        <f t="shared" si="35"/>
        <v>3023488.62</v>
      </c>
      <c r="G514" s="29">
        <v>457908.52</v>
      </c>
      <c r="H514" s="29">
        <v>0</v>
      </c>
      <c r="I514" s="29">
        <v>0</v>
      </c>
      <c r="J514" s="29">
        <f t="shared" si="36"/>
        <v>457908.52</v>
      </c>
      <c r="K514" s="29">
        <v>1784681.13</v>
      </c>
      <c r="L514" s="10">
        <f t="shared" si="37"/>
        <v>365.23259966428873</v>
      </c>
      <c r="M514" s="10">
        <f t="shared" si="38"/>
        <v>187.2305004196391</v>
      </c>
      <c r="N514" s="11">
        <f t="shared" si="39"/>
        <v>552.46310008392777</v>
      </c>
    </row>
    <row r="515" spans="1:14" ht="15" customHeight="1">
      <c r="A515" s="8" t="s">
        <v>498</v>
      </c>
      <c r="B515" s="9" t="s">
        <v>223</v>
      </c>
      <c r="C515" s="28">
        <v>2797</v>
      </c>
      <c r="D515" s="29">
        <v>747237.78</v>
      </c>
      <c r="E515" s="29">
        <v>0</v>
      </c>
      <c r="F515" s="29">
        <f t="shared" si="35"/>
        <v>747237.78</v>
      </c>
      <c r="G515" s="29">
        <v>30309.85</v>
      </c>
      <c r="H515" s="29">
        <v>0</v>
      </c>
      <c r="I515" s="29">
        <v>0</v>
      </c>
      <c r="J515" s="29">
        <f t="shared" si="36"/>
        <v>30309.85</v>
      </c>
      <c r="K515" s="29">
        <v>73886.070000000007</v>
      </c>
      <c r="L515" s="10">
        <f t="shared" si="37"/>
        <v>277.99343224883802</v>
      </c>
      <c r="M515" s="10">
        <f t="shared" si="38"/>
        <v>26.416185198426888</v>
      </c>
      <c r="N515" s="11">
        <f t="shared" si="39"/>
        <v>304.40961744726491</v>
      </c>
    </row>
    <row r="516" spans="1:14" ht="15" customHeight="1">
      <c r="A516" s="8" t="s">
        <v>584</v>
      </c>
      <c r="B516" s="9" t="s">
        <v>270</v>
      </c>
      <c r="C516" s="28">
        <v>602</v>
      </c>
      <c r="D516" s="29">
        <v>221513.9</v>
      </c>
      <c r="E516" s="29">
        <v>0</v>
      </c>
      <c r="F516" s="29">
        <f t="shared" si="35"/>
        <v>221513.9</v>
      </c>
      <c r="G516" s="29">
        <v>3805.9</v>
      </c>
      <c r="H516" s="29">
        <v>0</v>
      </c>
      <c r="I516" s="29">
        <v>0</v>
      </c>
      <c r="J516" s="29">
        <f t="shared" si="36"/>
        <v>3805.9</v>
      </c>
      <c r="K516" s="29">
        <v>117099.99</v>
      </c>
      <c r="L516" s="10">
        <f t="shared" si="37"/>
        <v>374.28538205980067</v>
      </c>
      <c r="M516" s="10">
        <f t="shared" si="38"/>
        <v>194.51825581395349</v>
      </c>
      <c r="N516" s="11">
        <f t="shared" si="39"/>
        <v>568.80363787375416</v>
      </c>
    </row>
    <row r="517" spans="1:14" ht="15" customHeight="1">
      <c r="A517" s="8" t="s">
        <v>392</v>
      </c>
      <c r="B517" s="9" t="s">
        <v>223</v>
      </c>
      <c r="C517" s="28">
        <v>33018</v>
      </c>
      <c r="D517" s="29">
        <v>36335736.950000003</v>
      </c>
      <c r="E517" s="29">
        <v>0</v>
      </c>
      <c r="F517" s="29">
        <f t="shared" si="35"/>
        <v>36335736.950000003</v>
      </c>
      <c r="G517" s="29">
        <v>3709777.74</v>
      </c>
      <c r="H517" s="29">
        <v>0</v>
      </c>
      <c r="I517" s="29">
        <v>0</v>
      </c>
      <c r="J517" s="29">
        <f t="shared" si="36"/>
        <v>3709777.74</v>
      </c>
      <c r="K517" s="29">
        <v>4975714.6500000004</v>
      </c>
      <c r="L517" s="10">
        <f t="shared" si="37"/>
        <v>1212.8388966624268</v>
      </c>
      <c r="M517" s="10">
        <f t="shared" si="38"/>
        <v>150.69703343630749</v>
      </c>
      <c r="N517" s="11">
        <f t="shared" si="39"/>
        <v>1363.5359300987341</v>
      </c>
    </row>
    <row r="518" spans="1:14" ht="15" customHeight="1">
      <c r="A518" s="8" t="s">
        <v>84</v>
      </c>
      <c r="B518" s="9" t="s">
        <v>76</v>
      </c>
      <c r="C518" s="28">
        <v>659</v>
      </c>
      <c r="D518" s="29">
        <v>357712.26</v>
      </c>
      <c r="E518" s="29">
        <v>0</v>
      </c>
      <c r="F518" s="29">
        <f t="shared" si="35"/>
        <v>357712.26</v>
      </c>
      <c r="G518" s="29">
        <v>5894</v>
      </c>
      <c r="H518" s="29">
        <v>0</v>
      </c>
      <c r="I518" s="29">
        <v>0</v>
      </c>
      <c r="J518" s="29">
        <f t="shared" si="36"/>
        <v>5894</v>
      </c>
      <c r="K518" s="29">
        <v>129028.37</v>
      </c>
      <c r="L518" s="10">
        <f t="shared" si="37"/>
        <v>551.75456752655543</v>
      </c>
      <c r="M518" s="10">
        <f t="shared" si="38"/>
        <v>195.79418816388466</v>
      </c>
      <c r="N518" s="11">
        <f t="shared" si="39"/>
        <v>747.54875569044009</v>
      </c>
    </row>
    <row r="519" spans="1:14" ht="15" customHeight="1">
      <c r="A519" s="8" t="s">
        <v>436</v>
      </c>
      <c r="B519" s="9" t="s">
        <v>223</v>
      </c>
      <c r="C519" s="28">
        <v>69727</v>
      </c>
      <c r="D519" s="29">
        <v>25961238.699999999</v>
      </c>
      <c r="E519" s="29">
        <v>0</v>
      </c>
      <c r="F519" s="29">
        <f t="shared" si="35"/>
        <v>25961238.699999999</v>
      </c>
      <c r="G519" s="29">
        <v>1079784.1299999999</v>
      </c>
      <c r="H519" s="29">
        <v>0</v>
      </c>
      <c r="I519" s="29">
        <v>0</v>
      </c>
      <c r="J519" s="29">
        <f t="shared" si="36"/>
        <v>1079784.1299999999</v>
      </c>
      <c r="K519" s="29">
        <v>10505709.35</v>
      </c>
      <c r="L519" s="10">
        <f t="shared" si="37"/>
        <v>387.81279604744213</v>
      </c>
      <c r="M519" s="10">
        <f t="shared" si="38"/>
        <v>150.66917191331908</v>
      </c>
      <c r="N519" s="11">
        <f t="shared" si="39"/>
        <v>538.48196796076127</v>
      </c>
    </row>
    <row r="520" spans="1:14" ht="15" customHeight="1">
      <c r="A520" s="8" t="s">
        <v>85</v>
      </c>
      <c r="B520" s="9" t="s">
        <v>76</v>
      </c>
      <c r="C520" s="28">
        <v>402</v>
      </c>
      <c r="D520" s="29">
        <v>108878.85</v>
      </c>
      <c r="E520" s="29">
        <v>0</v>
      </c>
      <c r="F520" s="29">
        <f t="shared" si="35"/>
        <v>108878.85</v>
      </c>
      <c r="G520" s="29">
        <v>5831.09</v>
      </c>
      <c r="H520" s="29">
        <v>0</v>
      </c>
      <c r="I520" s="29">
        <v>0</v>
      </c>
      <c r="J520" s="29">
        <f t="shared" si="36"/>
        <v>5831.09</v>
      </c>
      <c r="K520" s="29">
        <v>65741.84</v>
      </c>
      <c r="L520" s="10">
        <f t="shared" si="37"/>
        <v>285.34810945273631</v>
      </c>
      <c r="M520" s="10">
        <f t="shared" si="38"/>
        <v>163.53691542288556</v>
      </c>
      <c r="N520" s="11">
        <f t="shared" si="39"/>
        <v>448.88502487562187</v>
      </c>
    </row>
    <row r="521" spans="1:14" ht="15" customHeight="1">
      <c r="A521" s="8" t="s">
        <v>329</v>
      </c>
      <c r="B521" s="9" t="s">
        <v>270</v>
      </c>
      <c r="C521" s="28">
        <v>14120</v>
      </c>
      <c r="D521" s="29">
        <v>4185000.73</v>
      </c>
      <c r="E521" s="29">
        <v>0</v>
      </c>
      <c r="F521" s="29">
        <f t="shared" si="35"/>
        <v>4185000.73</v>
      </c>
      <c r="G521" s="29">
        <v>209466.99</v>
      </c>
      <c r="H521" s="29">
        <v>0</v>
      </c>
      <c r="I521" s="29">
        <v>0</v>
      </c>
      <c r="J521" s="29">
        <f t="shared" si="36"/>
        <v>209466.99</v>
      </c>
      <c r="K521" s="29">
        <v>1457687.36</v>
      </c>
      <c r="L521" s="10">
        <f t="shared" si="37"/>
        <v>311.22292634560904</v>
      </c>
      <c r="M521" s="10">
        <f t="shared" si="38"/>
        <v>103.23564872521247</v>
      </c>
      <c r="N521" s="11">
        <f t="shared" si="39"/>
        <v>414.45857507082155</v>
      </c>
    </row>
    <row r="522" spans="1:14" ht="15" customHeight="1">
      <c r="A522" s="8" t="s">
        <v>585</v>
      </c>
      <c r="B522" s="9" t="s">
        <v>76</v>
      </c>
      <c r="C522" s="28">
        <v>1075</v>
      </c>
      <c r="D522" s="29">
        <v>268853.27</v>
      </c>
      <c r="E522" s="29">
        <v>0</v>
      </c>
      <c r="F522" s="29">
        <f t="shared" ref="F522:F585" si="40">D522-E522</f>
        <v>268853.27</v>
      </c>
      <c r="G522" s="29">
        <v>17786.52</v>
      </c>
      <c r="H522" s="29">
        <v>0</v>
      </c>
      <c r="I522" s="29">
        <v>0</v>
      </c>
      <c r="J522" s="29">
        <f t="shared" ref="J522:J585" si="41">G522-H522-I522</f>
        <v>17786.52</v>
      </c>
      <c r="K522" s="29">
        <v>53275.73</v>
      </c>
      <c r="L522" s="10">
        <f t="shared" ref="L522:L585" si="42">(F522+J522)/C522</f>
        <v>266.64166511627911</v>
      </c>
      <c r="M522" s="10">
        <f t="shared" ref="M522:M585" si="43">K522/C522</f>
        <v>49.558818604651165</v>
      </c>
      <c r="N522" s="11">
        <f t="shared" ref="N522:N585" si="44">(F522+J522+K522)/C522</f>
        <v>316.20048372093027</v>
      </c>
    </row>
    <row r="523" spans="1:14" ht="15" customHeight="1">
      <c r="A523" s="8" t="s">
        <v>113</v>
      </c>
      <c r="B523" s="9" t="s">
        <v>98</v>
      </c>
      <c r="C523" s="28">
        <v>219</v>
      </c>
      <c r="D523" s="29">
        <v>29161.77</v>
      </c>
      <c r="E523" s="29">
        <v>0</v>
      </c>
      <c r="F523" s="29">
        <f t="shared" si="40"/>
        <v>29161.77</v>
      </c>
      <c r="G523" s="29">
        <v>490.56</v>
      </c>
      <c r="H523" s="29">
        <v>0</v>
      </c>
      <c r="I523" s="29">
        <v>0</v>
      </c>
      <c r="J523" s="29">
        <f t="shared" si="41"/>
        <v>490.56</v>
      </c>
      <c r="K523" s="29">
        <v>24511.98</v>
      </c>
      <c r="L523" s="10">
        <f t="shared" si="42"/>
        <v>135.39876712328768</v>
      </c>
      <c r="M523" s="10">
        <f t="shared" si="43"/>
        <v>111.92684931506849</v>
      </c>
      <c r="N523" s="11">
        <f t="shared" si="44"/>
        <v>247.32561643835615</v>
      </c>
    </row>
    <row r="524" spans="1:14" ht="15" customHeight="1">
      <c r="A524" s="8" t="s">
        <v>74</v>
      </c>
      <c r="B524" s="9" t="s">
        <v>0</v>
      </c>
      <c r="C524" s="28">
        <v>539</v>
      </c>
      <c r="D524" s="29">
        <v>83272.02</v>
      </c>
      <c r="E524" s="29">
        <v>0</v>
      </c>
      <c r="F524" s="29">
        <f t="shared" si="40"/>
        <v>83272.02</v>
      </c>
      <c r="G524" s="29">
        <v>2744.34</v>
      </c>
      <c r="H524" s="29">
        <v>0</v>
      </c>
      <c r="I524" s="29">
        <v>0</v>
      </c>
      <c r="J524" s="29">
        <f t="shared" si="41"/>
        <v>2744.34</v>
      </c>
      <c r="K524" s="29">
        <v>36457.589999999997</v>
      </c>
      <c r="L524" s="10">
        <f t="shared" si="42"/>
        <v>159.58508348794064</v>
      </c>
      <c r="M524" s="10">
        <f t="shared" si="43"/>
        <v>67.639313543599258</v>
      </c>
      <c r="N524" s="11">
        <f t="shared" si="44"/>
        <v>227.22439703153989</v>
      </c>
    </row>
    <row r="525" spans="1:14" ht="15" customHeight="1">
      <c r="A525" s="8" t="s">
        <v>180</v>
      </c>
      <c r="B525" s="9" t="s">
        <v>155</v>
      </c>
      <c r="C525" s="28">
        <v>883</v>
      </c>
      <c r="D525" s="29">
        <v>263144.95</v>
      </c>
      <c r="E525" s="29">
        <v>0</v>
      </c>
      <c r="F525" s="29">
        <f t="shared" si="40"/>
        <v>263144.95</v>
      </c>
      <c r="G525" s="29">
        <v>14626.54</v>
      </c>
      <c r="H525" s="29">
        <v>0</v>
      </c>
      <c r="I525" s="29">
        <v>0</v>
      </c>
      <c r="J525" s="29">
        <f t="shared" si="41"/>
        <v>14626.54</v>
      </c>
      <c r="K525" s="29">
        <v>201820.21</v>
      </c>
      <c r="L525" s="10">
        <f t="shared" si="42"/>
        <v>314.57699886749714</v>
      </c>
      <c r="M525" s="10">
        <f t="shared" si="43"/>
        <v>228.56195922989806</v>
      </c>
      <c r="N525" s="11">
        <f t="shared" si="44"/>
        <v>543.13895809739518</v>
      </c>
    </row>
    <row r="526" spans="1:14" ht="15" customHeight="1">
      <c r="A526" s="8" t="s">
        <v>381</v>
      </c>
      <c r="B526" s="9" t="s">
        <v>0</v>
      </c>
      <c r="C526" s="28">
        <v>15042</v>
      </c>
      <c r="D526" s="29">
        <v>4274387.46</v>
      </c>
      <c r="E526" s="29">
        <v>0</v>
      </c>
      <c r="F526" s="29">
        <f t="shared" si="40"/>
        <v>4274387.46</v>
      </c>
      <c r="G526" s="29">
        <v>308693.18</v>
      </c>
      <c r="H526" s="29">
        <v>0</v>
      </c>
      <c r="I526" s="29">
        <v>0</v>
      </c>
      <c r="J526" s="29">
        <f t="shared" si="41"/>
        <v>308693.18</v>
      </c>
      <c r="K526" s="29">
        <v>1946864.5</v>
      </c>
      <c r="L526" s="10">
        <f t="shared" si="42"/>
        <v>304.68558968222311</v>
      </c>
      <c r="M526" s="10">
        <f t="shared" si="43"/>
        <v>129.42856667996278</v>
      </c>
      <c r="N526" s="11">
        <f t="shared" si="44"/>
        <v>434.11415636218584</v>
      </c>
    </row>
    <row r="527" spans="1:14" ht="15" customHeight="1">
      <c r="A527" s="8" t="s">
        <v>112</v>
      </c>
      <c r="B527" s="9" t="s">
        <v>98</v>
      </c>
      <c r="C527" s="28">
        <v>476</v>
      </c>
      <c r="D527" s="29">
        <v>121194.79</v>
      </c>
      <c r="E527" s="29">
        <v>0</v>
      </c>
      <c r="F527" s="29">
        <f t="shared" si="40"/>
        <v>121194.79</v>
      </c>
      <c r="G527" s="29">
        <v>2218.21</v>
      </c>
      <c r="H527" s="29">
        <v>0</v>
      </c>
      <c r="I527" s="29">
        <v>0</v>
      </c>
      <c r="J527" s="29">
        <f t="shared" si="41"/>
        <v>2218.21</v>
      </c>
      <c r="K527" s="29">
        <v>40235.81</v>
      </c>
      <c r="L527" s="10">
        <f t="shared" si="42"/>
        <v>259.27100840336135</v>
      </c>
      <c r="M527" s="10">
        <f t="shared" si="43"/>
        <v>84.529012605042013</v>
      </c>
      <c r="N527" s="11">
        <f t="shared" si="44"/>
        <v>343.80002100840335</v>
      </c>
    </row>
    <row r="528" spans="1:14" ht="15" customHeight="1">
      <c r="A528" s="8" t="s">
        <v>83</v>
      </c>
      <c r="B528" s="9" t="s">
        <v>76</v>
      </c>
      <c r="C528" s="28">
        <v>2028</v>
      </c>
      <c r="D528" s="29">
        <v>658931.85</v>
      </c>
      <c r="E528" s="29">
        <v>0</v>
      </c>
      <c r="F528" s="29">
        <f t="shared" si="40"/>
        <v>658931.85</v>
      </c>
      <c r="G528" s="29">
        <v>25667.05</v>
      </c>
      <c r="H528" s="29">
        <v>0</v>
      </c>
      <c r="I528" s="29">
        <v>0</v>
      </c>
      <c r="J528" s="29">
        <f t="shared" si="41"/>
        <v>25667.05</v>
      </c>
      <c r="K528" s="29">
        <v>134726.66</v>
      </c>
      <c r="L528" s="10">
        <f t="shared" si="42"/>
        <v>337.57342209072982</v>
      </c>
      <c r="M528" s="10">
        <f t="shared" si="43"/>
        <v>66.433264299802758</v>
      </c>
      <c r="N528" s="11">
        <f t="shared" si="44"/>
        <v>404.00668639053259</v>
      </c>
    </row>
    <row r="529" spans="1:14" ht="15" customHeight="1">
      <c r="A529" s="8" t="s">
        <v>586</v>
      </c>
      <c r="B529" s="9" t="s">
        <v>199</v>
      </c>
      <c r="C529" s="28">
        <v>4637</v>
      </c>
      <c r="D529" s="29">
        <v>1903836.61</v>
      </c>
      <c r="E529" s="29">
        <v>0</v>
      </c>
      <c r="F529" s="29">
        <f t="shared" si="40"/>
        <v>1903836.61</v>
      </c>
      <c r="G529" s="29">
        <v>864.4</v>
      </c>
      <c r="H529" s="29">
        <v>0</v>
      </c>
      <c r="I529" s="29">
        <v>0</v>
      </c>
      <c r="J529" s="29">
        <f t="shared" si="41"/>
        <v>864.4</v>
      </c>
      <c r="K529" s="29">
        <v>198152.16</v>
      </c>
      <c r="L529" s="10">
        <f t="shared" si="42"/>
        <v>410.76148587448779</v>
      </c>
      <c r="M529" s="10">
        <f t="shared" si="43"/>
        <v>42.732835885270653</v>
      </c>
      <c r="N529" s="11">
        <f t="shared" si="44"/>
        <v>453.49432175975846</v>
      </c>
    </row>
    <row r="530" spans="1:14" ht="15" customHeight="1">
      <c r="A530" s="8" t="s">
        <v>181</v>
      </c>
      <c r="B530" s="9" t="s">
        <v>155</v>
      </c>
      <c r="C530" s="28">
        <v>655</v>
      </c>
      <c r="D530" s="29">
        <v>205395.99</v>
      </c>
      <c r="E530" s="29">
        <v>0</v>
      </c>
      <c r="F530" s="29">
        <f t="shared" si="40"/>
        <v>205395.99</v>
      </c>
      <c r="G530" s="29">
        <v>4702.28</v>
      </c>
      <c r="H530" s="29">
        <v>0</v>
      </c>
      <c r="I530" s="29">
        <v>0</v>
      </c>
      <c r="J530" s="29">
        <f t="shared" si="41"/>
        <v>4702.28</v>
      </c>
      <c r="K530" s="29">
        <v>111429.97</v>
      </c>
      <c r="L530" s="10">
        <f t="shared" si="42"/>
        <v>320.76071755725189</v>
      </c>
      <c r="M530" s="10">
        <f t="shared" si="43"/>
        <v>170.12209160305343</v>
      </c>
      <c r="N530" s="11">
        <f t="shared" si="44"/>
        <v>490.88280916030533</v>
      </c>
    </row>
    <row r="531" spans="1:14" ht="15" customHeight="1">
      <c r="A531" s="8" t="s">
        <v>193</v>
      </c>
      <c r="B531" s="9" t="s">
        <v>155</v>
      </c>
      <c r="C531" s="28">
        <v>2777</v>
      </c>
      <c r="D531" s="29">
        <v>1109720.3899999999</v>
      </c>
      <c r="E531" s="29">
        <v>0</v>
      </c>
      <c r="F531" s="29">
        <f t="shared" si="40"/>
        <v>1109720.3899999999</v>
      </c>
      <c r="G531" s="29">
        <v>21119.23</v>
      </c>
      <c r="H531" s="29">
        <v>0</v>
      </c>
      <c r="I531" s="29">
        <v>0</v>
      </c>
      <c r="J531" s="29">
        <f t="shared" si="41"/>
        <v>21119.23</v>
      </c>
      <c r="K531" s="29">
        <v>482545.8</v>
      </c>
      <c r="L531" s="10">
        <f t="shared" si="42"/>
        <v>407.21628375945261</v>
      </c>
      <c r="M531" s="10">
        <f t="shared" si="43"/>
        <v>173.76514223982716</v>
      </c>
      <c r="N531" s="11">
        <f t="shared" si="44"/>
        <v>580.98142599927974</v>
      </c>
    </row>
    <row r="532" spans="1:14" ht="15" customHeight="1">
      <c r="A532" s="8" t="s">
        <v>587</v>
      </c>
      <c r="B532" s="9" t="s">
        <v>270</v>
      </c>
      <c r="C532" s="28">
        <v>8507</v>
      </c>
      <c r="D532" s="29">
        <v>2346002.87</v>
      </c>
      <c r="E532" s="29">
        <v>0</v>
      </c>
      <c r="F532" s="29">
        <f t="shared" si="40"/>
        <v>2346002.87</v>
      </c>
      <c r="G532" s="29">
        <v>198054.95</v>
      </c>
      <c r="H532" s="29">
        <v>0</v>
      </c>
      <c r="I532" s="29">
        <v>0</v>
      </c>
      <c r="J532" s="29">
        <f t="shared" si="41"/>
        <v>198054.95</v>
      </c>
      <c r="K532" s="29">
        <v>537892.1</v>
      </c>
      <c r="L532" s="10">
        <f t="shared" si="42"/>
        <v>299.05463970847541</v>
      </c>
      <c r="M532" s="10">
        <f t="shared" si="43"/>
        <v>63.229352298107436</v>
      </c>
      <c r="N532" s="11">
        <f t="shared" si="44"/>
        <v>362.28399200658288</v>
      </c>
    </row>
    <row r="533" spans="1:14" ht="15" customHeight="1">
      <c r="A533" s="8" t="s">
        <v>467</v>
      </c>
      <c r="B533" s="9" t="s">
        <v>155</v>
      </c>
      <c r="C533" s="28">
        <v>4434</v>
      </c>
      <c r="D533" s="29">
        <v>1465260.47</v>
      </c>
      <c r="E533" s="29">
        <v>0</v>
      </c>
      <c r="F533" s="29">
        <f t="shared" si="40"/>
        <v>1465260.47</v>
      </c>
      <c r="G533" s="29">
        <v>27322.44</v>
      </c>
      <c r="H533" s="29">
        <v>0</v>
      </c>
      <c r="I533" s="29">
        <v>0</v>
      </c>
      <c r="J533" s="29">
        <f t="shared" si="41"/>
        <v>27322.44</v>
      </c>
      <c r="K533" s="29">
        <v>1093513.45</v>
      </c>
      <c r="L533" s="10">
        <f t="shared" si="42"/>
        <v>336.62221695985562</v>
      </c>
      <c r="M533" s="10">
        <f t="shared" si="43"/>
        <v>246.62008344609833</v>
      </c>
      <c r="N533" s="11">
        <f t="shared" si="44"/>
        <v>583.24230040595398</v>
      </c>
    </row>
    <row r="534" spans="1:14" ht="15" customHeight="1">
      <c r="A534" s="8" t="s">
        <v>182</v>
      </c>
      <c r="B534" s="9" t="s">
        <v>155</v>
      </c>
      <c r="C534" s="28">
        <v>2105</v>
      </c>
      <c r="D534" s="29">
        <v>713171.32</v>
      </c>
      <c r="E534" s="29">
        <v>0</v>
      </c>
      <c r="F534" s="29">
        <f t="shared" si="40"/>
        <v>713171.32</v>
      </c>
      <c r="G534" s="29">
        <v>20717.560000000001</v>
      </c>
      <c r="H534" s="29">
        <v>0</v>
      </c>
      <c r="I534" s="29">
        <v>0</v>
      </c>
      <c r="J534" s="29">
        <f t="shared" si="41"/>
        <v>20717.560000000001</v>
      </c>
      <c r="K534" s="29">
        <v>502419.58</v>
      </c>
      <c r="L534" s="10">
        <f t="shared" si="42"/>
        <v>348.64079809976249</v>
      </c>
      <c r="M534" s="10">
        <f t="shared" si="43"/>
        <v>238.67913539192401</v>
      </c>
      <c r="N534" s="11">
        <f t="shared" si="44"/>
        <v>587.31993349168647</v>
      </c>
    </row>
    <row r="535" spans="1:14" ht="15" customHeight="1">
      <c r="A535" s="8" t="s">
        <v>238</v>
      </c>
      <c r="B535" s="9" t="s">
        <v>230</v>
      </c>
      <c r="C535" s="28">
        <v>1641</v>
      </c>
      <c r="D535" s="29">
        <v>550856.04</v>
      </c>
      <c r="E535" s="29">
        <v>0</v>
      </c>
      <c r="F535" s="29">
        <f t="shared" si="40"/>
        <v>550856.04</v>
      </c>
      <c r="G535" s="29">
        <v>7777.19</v>
      </c>
      <c r="H535" s="29">
        <v>0</v>
      </c>
      <c r="I535" s="29">
        <v>0</v>
      </c>
      <c r="J535" s="29">
        <f t="shared" si="41"/>
        <v>7777.19</v>
      </c>
      <c r="K535" s="29">
        <v>409323.22</v>
      </c>
      <c r="L535" s="10">
        <f t="shared" si="42"/>
        <v>340.42244363193174</v>
      </c>
      <c r="M535" s="10">
        <f t="shared" si="43"/>
        <v>249.43523461304082</v>
      </c>
      <c r="N535" s="11">
        <f t="shared" si="44"/>
        <v>589.85767824497259</v>
      </c>
    </row>
    <row r="536" spans="1:14" ht="15" customHeight="1">
      <c r="A536" s="8" t="s">
        <v>111</v>
      </c>
      <c r="B536" s="9" t="s">
        <v>98</v>
      </c>
      <c r="C536" s="28">
        <v>285</v>
      </c>
      <c r="D536" s="29">
        <v>80970.13</v>
      </c>
      <c r="E536" s="29">
        <v>0</v>
      </c>
      <c r="F536" s="29">
        <f t="shared" si="40"/>
        <v>80970.13</v>
      </c>
      <c r="G536" s="29">
        <v>882.02</v>
      </c>
      <c r="H536" s="29">
        <v>0</v>
      </c>
      <c r="I536" s="29">
        <v>0</v>
      </c>
      <c r="J536" s="29">
        <f t="shared" si="41"/>
        <v>882.02</v>
      </c>
      <c r="K536" s="29">
        <v>32025.05</v>
      </c>
      <c r="L536" s="10">
        <f t="shared" si="42"/>
        <v>287.20052631578949</v>
      </c>
      <c r="M536" s="10">
        <f t="shared" si="43"/>
        <v>112.36859649122806</v>
      </c>
      <c r="N536" s="11">
        <f t="shared" si="44"/>
        <v>399.56912280701761</v>
      </c>
    </row>
    <row r="537" spans="1:14" ht="15" customHeight="1">
      <c r="A537" s="8" t="s">
        <v>588</v>
      </c>
      <c r="B537" s="9" t="s">
        <v>98</v>
      </c>
      <c r="C537" s="28">
        <v>2062</v>
      </c>
      <c r="D537" s="29">
        <v>1262300.83</v>
      </c>
      <c r="E537" s="29">
        <v>0</v>
      </c>
      <c r="F537" s="29">
        <f t="shared" si="40"/>
        <v>1262300.83</v>
      </c>
      <c r="G537" s="29">
        <v>29586.41</v>
      </c>
      <c r="H537" s="29">
        <v>0</v>
      </c>
      <c r="I537" s="29">
        <v>0</v>
      </c>
      <c r="J537" s="29">
        <f t="shared" si="41"/>
        <v>29586.41</v>
      </c>
      <c r="K537" s="29">
        <v>746286.53</v>
      </c>
      <c r="L537" s="10">
        <f t="shared" si="42"/>
        <v>626.52145489815712</v>
      </c>
      <c r="M537" s="10">
        <f t="shared" si="43"/>
        <v>361.92363239573234</v>
      </c>
      <c r="N537" s="11">
        <f t="shared" si="44"/>
        <v>988.4450872938894</v>
      </c>
    </row>
    <row r="538" spans="1:14" ht="15" customHeight="1">
      <c r="A538" s="8" t="s">
        <v>231</v>
      </c>
      <c r="B538" s="9" t="s">
        <v>230</v>
      </c>
      <c r="C538" s="28">
        <v>458</v>
      </c>
      <c r="D538" s="29">
        <v>99236.7</v>
      </c>
      <c r="E538" s="29">
        <v>0</v>
      </c>
      <c r="F538" s="29">
        <f t="shared" si="40"/>
        <v>99236.7</v>
      </c>
      <c r="G538" s="29">
        <v>2838.83</v>
      </c>
      <c r="H538" s="29">
        <v>0</v>
      </c>
      <c r="I538" s="29">
        <v>0</v>
      </c>
      <c r="J538" s="29">
        <f t="shared" si="41"/>
        <v>2838.83</v>
      </c>
      <c r="K538" s="29">
        <v>66727.63</v>
      </c>
      <c r="L538" s="10">
        <f t="shared" si="42"/>
        <v>222.87233624454149</v>
      </c>
      <c r="M538" s="10">
        <f t="shared" si="43"/>
        <v>145.6935152838428</v>
      </c>
      <c r="N538" s="11">
        <f t="shared" si="44"/>
        <v>368.56585152838431</v>
      </c>
    </row>
    <row r="539" spans="1:14" ht="15" customHeight="1">
      <c r="A539" s="8" t="s">
        <v>224</v>
      </c>
      <c r="B539" s="9" t="s">
        <v>223</v>
      </c>
      <c r="C539" s="28">
        <v>2675</v>
      </c>
      <c r="D539" s="29">
        <v>1035468.1</v>
      </c>
      <c r="E539" s="29">
        <v>0</v>
      </c>
      <c r="F539" s="29">
        <f t="shared" si="40"/>
        <v>1035468.1</v>
      </c>
      <c r="G539" s="29">
        <v>14916.73</v>
      </c>
      <c r="H539" s="29">
        <v>0</v>
      </c>
      <c r="I539" s="29">
        <v>0</v>
      </c>
      <c r="J539" s="29">
        <f t="shared" si="41"/>
        <v>14916.73</v>
      </c>
      <c r="K539" s="29">
        <v>519176.19</v>
      </c>
      <c r="L539" s="10">
        <f t="shared" si="42"/>
        <v>392.66722616822432</v>
      </c>
      <c r="M539" s="10">
        <f t="shared" si="43"/>
        <v>194.08455700934579</v>
      </c>
      <c r="N539" s="11">
        <f t="shared" si="44"/>
        <v>586.75178317757013</v>
      </c>
    </row>
    <row r="540" spans="1:14" ht="15" customHeight="1">
      <c r="A540" s="8" t="s">
        <v>434</v>
      </c>
      <c r="B540" s="9" t="s">
        <v>270</v>
      </c>
      <c r="C540" s="28">
        <v>681998</v>
      </c>
      <c r="D540" s="29">
        <v>285210171.93000001</v>
      </c>
      <c r="E540" s="29">
        <v>19331705.34</v>
      </c>
      <c r="F540" s="29">
        <f t="shared" si="40"/>
        <v>265878466.59</v>
      </c>
      <c r="G540" s="29">
        <v>29564832.670000002</v>
      </c>
      <c r="H540" s="29">
        <v>13083425.16</v>
      </c>
      <c r="I540" s="29">
        <v>3616730.76</v>
      </c>
      <c r="J540" s="29">
        <f t="shared" si="41"/>
        <v>12864676.750000002</v>
      </c>
      <c r="K540" s="29">
        <v>141702588.28999999</v>
      </c>
      <c r="L540" s="10">
        <f t="shared" si="42"/>
        <v>408.71548500142234</v>
      </c>
      <c r="M540" s="10">
        <f t="shared" si="43"/>
        <v>207.77566545649694</v>
      </c>
      <c r="N540" s="11">
        <f t="shared" si="44"/>
        <v>616.49115045791928</v>
      </c>
    </row>
    <row r="541" spans="1:14" ht="15" customHeight="1">
      <c r="A541" s="8" t="s">
        <v>232</v>
      </c>
      <c r="B541" s="9" t="s">
        <v>230</v>
      </c>
      <c r="C541" s="28">
        <v>3393</v>
      </c>
      <c r="D541" s="29">
        <v>1117193.67</v>
      </c>
      <c r="E541" s="29">
        <v>0</v>
      </c>
      <c r="F541" s="29">
        <f t="shared" si="40"/>
        <v>1117193.67</v>
      </c>
      <c r="G541" s="29">
        <v>37887.17</v>
      </c>
      <c r="H541" s="29">
        <v>0</v>
      </c>
      <c r="I541" s="29">
        <v>0</v>
      </c>
      <c r="J541" s="29">
        <f t="shared" si="41"/>
        <v>37887.17</v>
      </c>
      <c r="K541" s="29">
        <v>475216.93</v>
      </c>
      <c r="L541" s="10">
        <f t="shared" si="42"/>
        <v>340.43054524020039</v>
      </c>
      <c r="M541" s="10">
        <f t="shared" si="43"/>
        <v>140.05804008252284</v>
      </c>
      <c r="N541" s="11">
        <f t="shared" si="44"/>
        <v>480.48858532272317</v>
      </c>
    </row>
    <row r="542" spans="1:14" ht="15" customHeight="1">
      <c r="A542" s="8" t="s">
        <v>110</v>
      </c>
      <c r="B542" s="9" t="s">
        <v>98</v>
      </c>
      <c r="C542" s="28">
        <v>384</v>
      </c>
      <c r="D542" s="29">
        <v>78526.94</v>
      </c>
      <c r="E542" s="29">
        <v>0</v>
      </c>
      <c r="F542" s="29">
        <f t="shared" si="40"/>
        <v>78526.94</v>
      </c>
      <c r="G542" s="29">
        <v>557.36</v>
      </c>
      <c r="H542" s="29">
        <v>0</v>
      </c>
      <c r="I542" s="29">
        <v>0</v>
      </c>
      <c r="J542" s="29">
        <f t="shared" si="41"/>
        <v>557.36</v>
      </c>
      <c r="K542" s="29">
        <v>19279.259999999998</v>
      </c>
      <c r="L542" s="10">
        <f t="shared" si="42"/>
        <v>205.94869791666667</v>
      </c>
      <c r="M542" s="10">
        <f t="shared" si="43"/>
        <v>50.206406249999993</v>
      </c>
      <c r="N542" s="11">
        <f t="shared" si="44"/>
        <v>256.15510416666666</v>
      </c>
    </row>
    <row r="543" spans="1:14" ht="15" customHeight="1">
      <c r="A543" s="8" t="s">
        <v>183</v>
      </c>
      <c r="B543" s="9" t="s">
        <v>155</v>
      </c>
      <c r="C543" s="28">
        <v>2168</v>
      </c>
      <c r="D543" s="29">
        <v>699392.73</v>
      </c>
      <c r="E543" s="29">
        <v>0</v>
      </c>
      <c r="F543" s="29">
        <f t="shared" si="40"/>
        <v>699392.73</v>
      </c>
      <c r="G543" s="29">
        <v>31677.85</v>
      </c>
      <c r="H543" s="29">
        <v>0</v>
      </c>
      <c r="I543" s="29">
        <v>0</v>
      </c>
      <c r="J543" s="29">
        <f t="shared" si="41"/>
        <v>31677.85</v>
      </c>
      <c r="K543" s="29">
        <v>409275.47</v>
      </c>
      <c r="L543" s="10">
        <f t="shared" si="42"/>
        <v>337.20967712177122</v>
      </c>
      <c r="M543" s="10">
        <f t="shared" si="43"/>
        <v>188.78019833948338</v>
      </c>
      <c r="N543" s="11">
        <f t="shared" si="44"/>
        <v>525.98987546125454</v>
      </c>
    </row>
    <row r="544" spans="1:14" ht="15" customHeight="1">
      <c r="A544" s="8" t="s">
        <v>646</v>
      </c>
      <c r="B544" s="9" t="s">
        <v>98</v>
      </c>
      <c r="C544" s="28">
        <v>445</v>
      </c>
      <c r="D544" s="29">
        <v>105152.58</v>
      </c>
      <c r="E544" s="29">
        <v>0</v>
      </c>
      <c r="F544" s="29">
        <f t="shared" si="40"/>
        <v>105152.58</v>
      </c>
      <c r="G544" s="29">
        <v>624.28</v>
      </c>
      <c r="H544" s="29">
        <v>0</v>
      </c>
      <c r="I544" s="29">
        <v>0</v>
      </c>
      <c r="J544" s="29">
        <f t="shared" si="41"/>
        <v>624.28</v>
      </c>
      <c r="K544" s="29">
        <v>11916.72</v>
      </c>
      <c r="L544" s="10">
        <f t="shared" si="42"/>
        <v>237.70080898876404</v>
      </c>
      <c r="M544" s="10">
        <f t="shared" si="43"/>
        <v>26.779146067415727</v>
      </c>
      <c r="N544" s="11">
        <f t="shared" si="44"/>
        <v>264.47995505617979</v>
      </c>
    </row>
    <row r="545" spans="1:14" ht="15" customHeight="1">
      <c r="A545" s="8" t="s">
        <v>73</v>
      </c>
      <c r="B545" s="9" t="s">
        <v>0</v>
      </c>
      <c r="C545" s="28">
        <v>265</v>
      </c>
      <c r="D545" s="29">
        <v>63817.69</v>
      </c>
      <c r="E545" s="29">
        <v>0</v>
      </c>
      <c r="F545" s="29">
        <f t="shared" si="40"/>
        <v>63817.69</v>
      </c>
      <c r="G545" s="29">
        <v>7060.86</v>
      </c>
      <c r="H545" s="29">
        <v>0</v>
      </c>
      <c r="I545" s="29">
        <v>0</v>
      </c>
      <c r="J545" s="29">
        <f t="shared" si="41"/>
        <v>7060.86</v>
      </c>
      <c r="K545" s="29">
        <v>77992.11</v>
      </c>
      <c r="L545" s="10">
        <f t="shared" si="42"/>
        <v>267.46622641509435</v>
      </c>
      <c r="M545" s="10">
        <f t="shared" si="43"/>
        <v>294.30984905660375</v>
      </c>
      <c r="N545" s="11">
        <f t="shared" si="44"/>
        <v>561.77607547169816</v>
      </c>
    </row>
    <row r="546" spans="1:14" ht="15" customHeight="1">
      <c r="A546" s="8" t="s">
        <v>109</v>
      </c>
      <c r="B546" s="9" t="s">
        <v>98</v>
      </c>
      <c r="C546" s="28">
        <v>2505</v>
      </c>
      <c r="D546" s="29">
        <v>794232.74</v>
      </c>
      <c r="E546" s="29">
        <v>0</v>
      </c>
      <c r="F546" s="29">
        <f t="shared" si="40"/>
        <v>794232.74</v>
      </c>
      <c r="G546" s="29">
        <v>42171.28</v>
      </c>
      <c r="H546" s="29">
        <v>0</v>
      </c>
      <c r="I546" s="29">
        <v>0</v>
      </c>
      <c r="J546" s="29">
        <f t="shared" si="41"/>
        <v>42171.28</v>
      </c>
      <c r="K546" s="29">
        <v>432550.67</v>
      </c>
      <c r="L546" s="10">
        <f t="shared" si="42"/>
        <v>333.89382035928145</v>
      </c>
      <c r="M546" s="10">
        <f t="shared" si="43"/>
        <v>172.67491816367266</v>
      </c>
      <c r="N546" s="11">
        <f t="shared" si="44"/>
        <v>506.56873852295405</v>
      </c>
    </row>
    <row r="547" spans="1:14" ht="15" customHeight="1">
      <c r="A547" s="8" t="s">
        <v>589</v>
      </c>
      <c r="B547" s="9" t="s">
        <v>155</v>
      </c>
      <c r="C547" s="28">
        <v>1053</v>
      </c>
      <c r="D547" s="29">
        <v>304780.99</v>
      </c>
      <c r="E547" s="29">
        <v>0</v>
      </c>
      <c r="F547" s="29">
        <f t="shared" si="40"/>
        <v>304780.99</v>
      </c>
      <c r="G547" s="29">
        <v>9466.2900000000009</v>
      </c>
      <c r="H547" s="29">
        <v>0</v>
      </c>
      <c r="I547" s="29">
        <v>0</v>
      </c>
      <c r="J547" s="29">
        <f t="shared" si="41"/>
        <v>9466.2900000000009</v>
      </c>
      <c r="K547" s="29">
        <v>424296.91</v>
      </c>
      <c r="L547" s="10">
        <f t="shared" si="42"/>
        <v>298.43046533713198</v>
      </c>
      <c r="M547" s="10">
        <f t="shared" si="43"/>
        <v>402.94103513770176</v>
      </c>
      <c r="N547" s="11">
        <f t="shared" si="44"/>
        <v>701.37150047483374</v>
      </c>
    </row>
    <row r="548" spans="1:14" ht="15" customHeight="1">
      <c r="A548" s="8" t="s">
        <v>70</v>
      </c>
      <c r="B548" s="9" t="s">
        <v>0</v>
      </c>
      <c r="C548" s="28">
        <v>535</v>
      </c>
      <c r="D548" s="29">
        <v>263849.07</v>
      </c>
      <c r="E548" s="29">
        <v>0</v>
      </c>
      <c r="F548" s="29">
        <f t="shared" si="40"/>
        <v>263849.07</v>
      </c>
      <c r="G548" s="29">
        <v>1144.8499999999999</v>
      </c>
      <c r="H548" s="29">
        <v>0</v>
      </c>
      <c r="I548" s="29">
        <v>0</v>
      </c>
      <c r="J548" s="29">
        <f t="shared" si="41"/>
        <v>1144.8499999999999</v>
      </c>
      <c r="K548" s="29">
        <v>96301.2</v>
      </c>
      <c r="L548" s="10">
        <f t="shared" si="42"/>
        <v>495.315738317757</v>
      </c>
      <c r="M548" s="10">
        <f t="shared" si="43"/>
        <v>180.0022429906542</v>
      </c>
      <c r="N548" s="11">
        <f t="shared" si="44"/>
        <v>675.31798130841116</v>
      </c>
    </row>
    <row r="549" spans="1:14" ht="15" customHeight="1">
      <c r="A549" s="8" t="s">
        <v>107</v>
      </c>
      <c r="B549" s="9" t="s">
        <v>98</v>
      </c>
      <c r="C549" s="28">
        <v>4025</v>
      </c>
      <c r="D549" s="29">
        <v>1061755.27</v>
      </c>
      <c r="E549" s="29">
        <v>0</v>
      </c>
      <c r="F549" s="29">
        <f t="shared" si="40"/>
        <v>1061755.27</v>
      </c>
      <c r="G549" s="29">
        <v>39280.42</v>
      </c>
      <c r="H549" s="29">
        <v>0</v>
      </c>
      <c r="I549" s="29">
        <v>0</v>
      </c>
      <c r="J549" s="29">
        <f t="shared" si="41"/>
        <v>39280.42</v>
      </c>
      <c r="K549" s="29">
        <v>667327.34</v>
      </c>
      <c r="L549" s="10">
        <f t="shared" si="42"/>
        <v>273.54923975155276</v>
      </c>
      <c r="M549" s="10">
        <f t="shared" si="43"/>
        <v>165.79561242236025</v>
      </c>
      <c r="N549" s="11">
        <f t="shared" si="44"/>
        <v>439.34485217391301</v>
      </c>
    </row>
    <row r="550" spans="1:14" ht="15" customHeight="1">
      <c r="A550" s="8" t="s">
        <v>63</v>
      </c>
      <c r="B550" s="9" t="s">
        <v>0</v>
      </c>
      <c r="C550" s="28">
        <v>727</v>
      </c>
      <c r="D550" s="29">
        <v>257314.86</v>
      </c>
      <c r="E550" s="29">
        <v>0</v>
      </c>
      <c r="F550" s="29">
        <f t="shared" si="40"/>
        <v>257314.86</v>
      </c>
      <c r="G550" s="29">
        <v>2202.31</v>
      </c>
      <c r="H550" s="29">
        <v>0</v>
      </c>
      <c r="I550" s="29">
        <v>0</v>
      </c>
      <c r="J550" s="29">
        <f t="shared" si="41"/>
        <v>2202.31</v>
      </c>
      <c r="K550" s="29">
        <v>138353.15</v>
      </c>
      <c r="L550" s="10">
        <f t="shared" si="42"/>
        <v>356.96997248968358</v>
      </c>
      <c r="M550" s="10">
        <f t="shared" si="43"/>
        <v>190.30694635488308</v>
      </c>
      <c r="N550" s="11">
        <f t="shared" si="44"/>
        <v>547.27691884456669</v>
      </c>
    </row>
    <row r="551" spans="1:14" ht="15" customHeight="1">
      <c r="A551" s="8" t="s">
        <v>106</v>
      </c>
      <c r="B551" s="9" t="s">
        <v>98</v>
      </c>
      <c r="C551" s="28">
        <v>346</v>
      </c>
      <c r="D551" s="29">
        <v>131566.56</v>
      </c>
      <c r="E551" s="29">
        <v>0</v>
      </c>
      <c r="F551" s="29">
        <f t="shared" si="40"/>
        <v>131566.56</v>
      </c>
      <c r="G551" s="29">
        <v>1615.28</v>
      </c>
      <c r="H551" s="29">
        <v>0</v>
      </c>
      <c r="I551" s="29">
        <v>0</v>
      </c>
      <c r="J551" s="29">
        <f t="shared" si="41"/>
        <v>1615.28</v>
      </c>
      <c r="K551" s="29">
        <v>61692.79</v>
      </c>
      <c r="L551" s="10">
        <f t="shared" si="42"/>
        <v>384.91861271676299</v>
      </c>
      <c r="M551" s="10">
        <f t="shared" si="43"/>
        <v>178.30286127167631</v>
      </c>
      <c r="N551" s="11">
        <f t="shared" si="44"/>
        <v>563.22147398843936</v>
      </c>
    </row>
    <row r="552" spans="1:14" ht="15" customHeight="1">
      <c r="A552" s="8" t="s">
        <v>304</v>
      </c>
      <c r="B552" s="9" t="s">
        <v>223</v>
      </c>
      <c r="C552" s="28">
        <v>18564</v>
      </c>
      <c r="D552" s="29">
        <v>13867935.619999999</v>
      </c>
      <c r="E552" s="29">
        <v>0</v>
      </c>
      <c r="F552" s="29">
        <f t="shared" si="40"/>
        <v>13867935.619999999</v>
      </c>
      <c r="G552" s="29">
        <v>1355868.14</v>
      </c>
      <c r="H552" s="29">
        <v>0</v>
      </c>
      <c r="I552" s="29">
        <v>0</v>
      </c>
      <c r="J552" s="29">
        <f t="shared" si="41"/>
        <v>1355868.14</v>
      </c>
      <c r="K552" s="29">
        <v>4486857.68</v>
      </c>
      <c r="L552" s="10">
        <f t="shared" si="42"/>
        <v>820.07130790777853</v>
      </c>
      <c r="M552" s="10">
        <f t="shared" si="43"/>
        <v>241.69670760611936</v>
      </c>
      <c r="N552" s="11">
        <f t="shared" si="44"/>
        <v>1061.7680155138978</v>
      </c>
    </row>
    <row r="553" spans="1:14" ht="15" customHeight="1">
      <c r="A553" s="8" t="s">
        <v>242</v>
      </c>
      <c r="B553" s="9" t="s">
        <v>230</v>
      </c>
      <c r="C553" s="28">
        <v>3729</v>
      </c>
      <c r="D553" s="29">
        <v>2280391.96</v>
      </c>
      <c r="E553" s="29">
        <v>0</v>
      </c>
      <c r="F553" s="29">
        <f t="shared" si="40"/>
        <v>2280391.96</v>
      </c>
      <c r="G553" s="29">
        <v>48534.76</v>
      </c>
      <c r="H553" s="29">
        <v>0</v>
      </c>
      <c r="I553" s="29">
        <v>0</v>
      </c>
      <c r="J553" s="29">
        <f t="shared" si="41"/>
        <v>48534.76</v>
      </c>
      <c r="K553" s="29">
        <v>735580.03</v>
      </c>
      <c r="L553" s="10">
        <f t="shared" si="42"/>
        <v>624.54457495307042</v>
      </c>
      <c r="M553" s="10">
        <f t="shared" si="43"/>
        <v>197.25932689729152</v>
      </c>
      <c r="N553" s="11">
        <f t="shared" si="44"/>
        <v>821.80390185036208</v>
      </c>
    </row>
    <row r="554" spans="1:14" ht="15" customHeight="1">
      <c r="A554" s="8" t="s">
        <v>105</v>
      </c>
      <c r="B554" s="9" t="s">
        <v>98</v>
      </c>
      <c r="C554" s="28">
        <v>386</v>
      </c>
      <c r="D554" s="29">
        <v>85992.69</v>
      </c>
      <c r="E554" s="29">
        <v>0</v>
      </c>
      <c r="F554" s="29">
        <f t="shared" si="40"/>
        <v>85992.69</v>
      </c>
      <c r="G554" s="29">
        <v>1629.49</v>
      </c>
      <c r="H554" s="29">
        <v>0</v>
      </c>
      <c r="I554" s="29">
        <v>0</v>
      </c>
      <c r="J554" s="29">
        <f t="shared" si="41"/>
        <v>1629.49</v>
      </c>
      <c r="K554" s="29">
        <v>50118.26</v>
      </c>
      <c r="L554" s="10">
        <f t="shared" si="42"/>
        <v>227.00046632124355</v>
      </c>
      <c r="M554" s="10">
        <f t="shared" si="43"/>
        <v>129.84005181347152</v>
      </c>
      <c r="N554" s="11">
        <f t="shared" si="44"/>
        <v>356.84051813471501</v>
      </c>
    </row>
    <row r="555" spans="1:14" ht="15" customHeight="1">
      <c r="A555" s="8" t="s">
        <v>104</v>
      </c>
      <c r="B555" s="9" t="s">
        <v>98</v>
      </c>
      <c r="C555" s="28">
        <v>3520</v>
      </c>
      <c r="D555" s="29">
        <v>1187679.58</v>
      </c>
      <c r="E555" s="29">
        <v>0</v>
      </c>
      <c r="F555" s="29">
        <f t="shared" si="40"/>
        <v>1187679.58</v>
      </c>
      <c r="G555" s="29">
        <v>14954.77</v>
      </c>
      <c r="H555" s="29">
        <v>0</v>
      </c>
      <c r="I555" s="29">
        <v>0</v>
      </c>
      <c r="J555" s="29">
        <f t="shared" si="41"/>
        <v>14954.77</v>
      </c>
      <c r="K555" s="29">
        <v>278151.84000000003</v>
      </c>
      <c r="L555" s="10">
        <f t="shared" si="42"/>
        <v>341.65748579545459</v>
      </c>
      <c r="M555" s="10">
        <f t="shared" si="43"/>
        <v>79.020409090909098</v>
      </c>
      <c r="N555" s="11">
        <f t="shared" si="44"/>
        <v>420.67789488636367</v>
      </c>
    </row>
    <row r="556" spans="1:14" ht="15" customHeight="1">
      <c r="A556" s="8" t="s">
        <v>391</v>
      </c>
      <c r="B556" s="9" t="s">
        <v>270</v>
      </c>
      <c r="C556" s="28">
        <v>9484</v>
      </c>
      <c r="D556" s="29">
        <v>2210889.63</v>
      </c>
      <c r="E556" s="29">
        <v>0</v>
      </c>
      <c r="F556" s="29">
        <f t="shared" si="40"/>
        <v>2210889.63</v>
      </c>
      <c r="G556" s="29">
        <v>46915.82</v>
      </c>
      <c r="H556" s="29">
        <v>0</v>
      </c>
      <c r="I556" s="29">
        <v>0</v>
      </c>
      <c r="J556" s="29">
        <f t="shared" si="41"/>
        <v>46915.82</v>
      </c>
      <c r="K556" s="29">
        <v>364868.94</v>
      </c>
      <c r="L556" s="10">
        <f t="shared" si="42"/>
        <v>238.06468262336563</v>
      </c>
      <c r="M556" s="10">
        <f t="shared" si="43"/>
        <v>38.472051876845214</v>
      </c>
      <c r="N556" s="11">
        <f t="shared" si="44"/>
        <v>276.53673450021086</v>
      </c>
    </row>
    <row r="557" spans="1:14" ht="15" customHeight="1">
      <c r="A557" s="8" t="s">
        <v>234</v>
      </c>
      <c r="B557" s="9" t="s">
        <v>230</v>
      </c>
      <c r="C557" s="28">
        <v>2309</v>
      </c>
      <c r="D557" s="29">
        <v>931229.41</v>
      </c>
      <c r="E557" s="29">
        <v>0</v>
      </c>
      <c r="F557" s="29">
        <f t="shared" si="40"/>
        <v>931229.41</v>
      </c>
      <c r="G557" s="29">
        <v>8919.89</v>
      </c>
      <c r="H557" s="29">
        <v>0</v>
      </c>
      <c r="I557" s="29">
        <v>0</v>
      </c>
      <c r="J557" s="29">
        <f t="shared" si="41"/>
        <v>8919.89</v>
      </c>
      <c r="K557" s="29">
        <v>460296.58</v>
      </c>
      <c r="L557" s="10">
        <f t="shared" si="42"/>
        <v>407.16730186227807</v>
      </c>
      <c r="M557" s="10">
        <f t="shared" si="43"/>
        <v>199.34888696405372</v>
      </c>
      <c r="N557" s="11">
        <f t="shared" si="44"/>
        <v>606.51618882633181</v>
      </c>
    </row>
    <row r="558" spans="1:14" ht="15" customHeight="1">
      <c r="A558" s="8" t="s">
        <v>225</v>
      </c>
      <c r="B558" s="9" t="s">
        <v>223</v>
      </c>
      <c r="C558" s="28">
        <v>803</v>
      </c>
      <c r="D558" s="29">
        <v>347965.06</v>
      </c>
      <c r="E558" s="29">
        <v>0</v>
      </c>
      <c r="F558" s="29">
        <f t="shared" si="40"/>
        <v>347965.06</v>
      </c>
      <c r="G558" s="29">
        <v>4108.26</v>
      </c>
      <c r="H558" s="29">
        <v>0</v>
      </c>
      <c r="I558" s="29">
        <v>0</v>
      </c>
      <c r="J558" s="29">
        <f t="shared" si="41"/>
        <v>4108.26</v>
      </c>
      <c r="K558" s="29">
        <v>91368.36</v>
      </c>
      <c r="L558" s="10">
        <f t="shared" si="42"/>
        <v>438.44747198007474</v>
      </c>
      <c r="M558" s="10">
        <f t="shared" si="43"/>
        <v>113.78376089663762</v>
      </c>
      <c r="N558" s="11">
        <f t="shared" si="44"/>
        <v>552.23123287671228</v>
      </c>
    </row>
    <row r="559" spans="1:14" ht="15" customHeight="1">
      <c r="A559" s="8" t="s">
        <v>184</v>
      </c>
      <c r="B559" s="9" t="s">
        <v>155</v>
      </c>
      <c r="C559" s="28">
        <v>2460</v>
      </c>
      <c r="D559" s="29">
        <v>674611.44</v>
      </c>
      <c r="E559" s="29">
        <v>0</v>
      </c>
      <c r="F559" s="29">
        <f t="shared" si="40"/>
        <v>674611.44</v>
      </c>
      <c r="G559" s="29">
        <v>8601.56</v>
      </c>
      <c r="H559" s="29">
        <v>0</v>
      </c>
      <c r="I559" s="29">
        <v>0</v>
      </c>
      <c r="J559" s="29">
        <f t="shared" si="41"/>
        <v>8601.56</v>
      </c>
      <c r="K559" s="29">
        <v>371124.71</v>
      </c>
      <c r="L559" s="10">
        <f t="shared" si="42"/>
        <v>277.72886178861791</v>
      </c>
      <c r="M559" s="10">
        <f t="shared" si="43"/>
        <v>150.86370325203254</v>
      </c>
      <c r="N559" s="11">
        <f t="shared" si="44"/>
        <v>428.59256504065041</v>
      </c>
    </row>
    <row r="560" spans="1:14" ht="15" customHeight="1">
      <c r="A560" s="8" t="s">
        <v>210</v>
      </c>
      <c r="B560" s="9" t="s">
        <v>199</v>
      </c>
      <c r="C560" s="28">
        <v>1032</v>
      </c>
      <c r="D560" s="29">
        <v>348960.29</v>
      </c>
      <c r="E560" s="29">
        <v>0</v>
      </c>
      <c r="F560" s="29">
        <f t="shared" si="40"/>
        <v>348960.29</v>
      </c>
      <c r="G560" s="29">
        <v>15227.28</v>
      </c>
      <c r="H560" s="29">
        <v>0</v>
      </c>
      <c r="I560" s="29">
        <v>0</v>
      </c>
      <c r="J560" s="29">
        <f t="shared" si="41"/>
        <v>15227.28</v>
      </c>
      <c r="K560" s="29">
        <v>530371.53</v>
      </c>
      <c r="L560" s="10">
        <f t="shared" si="42"/>
        <v>352.89493217054263</v>
      </c>
      <c r="M560" s="10">
        <f t="shared" si="43"/>
        <v>513.92590116279075</v>
      </c>
      <c r="N560" s="11">
        <f t="shared" si="44"/>
        <v>866.82083333333344</v>
      </c>
    </row>
    <row r="561" spans="1:14" ht="15" customHeight="1">
      <c r="A561" s="8" t="s">
        <v>72</v>
      </c>
      <c r="B561" s="9" t="s">
        <v>0</v>
      </c>
      <c r="C561" s="28">
        <v>709</v>
      </c>
      <c r="D561" s="29">
        <v>175766.81</v>
      </c>
      <c r="E561" s="29">
        <v>0</v>
      </c>
      <c r="F561" s="29">
        <f t="shared" si="40"/>
        <v>175766.81</v>
      </c>
      <c r="G561" s="29">
        <v>10581.63</v>
      </c>
      <c r="H561" s="29">
        <v>0</v>
      </c>
      <c r="I561" s="29">
        <v>0</v>
      </c>
      <c r="J561" s="29">
        <f t="shared" si="41"/>
        <v>10581.63</v>
      </c>
      <c r="K561" s="29">
        <v>135562.39000000001</v>
      </c>
      <c r="L561" s="10">
        <f t="shared" si="42"/>
        <v>262.83277856135402</v>
      </c>
      <c r="M561" s="10">
        <f t="shared" si="43"/>
        <v>191.20224259520452</v>
      </c>
      <c r="N561" s="11">
        <f t="shared" si="44"/>
        <v>454.03502115655857</v>
      </c>
    </row>
    <row r="562" spans="1:14" ht="15" customHeight="1">
      <c r="A562" s="8" t="s">
        <v>647</v>
      </c>
      <c r="B562" s="9" t="s">
        <v>155</v>
      </c>
      <c r="C562" s="28">
        <v>13922</v>
      </c>
      <c r="D562" s="29">
        <v>3803806.57</v>
      </c>
      <c r="E562" s="29">
        <v>0</v>
      </c>
      <c r="F562" s="29">
        <f t="shared" si="40"/>
        <v>3803806.57</v>
      </c>
      <c r="G562" s="29">
        <v>103370.43</v>
      </c>
      <c r="H562" s="29">
        <v>0</v>
      </c>
      <c r="I562" s="29">
        <v>0</v>
      </c>
      <c r="J562" s="29">
        <f t="shared" si="41"/>
        <v>103370.43</v>
      </c>
      <c r="K562" s="29">
        <v>1303348.1499999999</v>
      </c>
      <c r="L562" s="10">
        <f t="shared" si="42"/>
        <v>280.64767993104437</v>
      </c>
      <c r="M562" s="10">
        <f t="shared" si="43"/>
        <v>93.617881769860645</v>
      </c>
      <c r="N562" s="11">
        <f t="shared" si="44"/>
        <v>374.2655617009051</v>
      </c>
    </row>
    <row r="563" spans="1:14" ht="15" customHeight="1">
      <c r="A563" s="8" t="s">
        <v>340</v>
      </c>
      <c r="B563" s="9" t="s">
        <v>155</v>
      </c>
      <c r="C563" s="28">
        <v>13467</v>
      </c>
      <c r="D563" s="29">
        <v>4585092.8899999997</v>
      </c>
      <c r="E563" s="29">
        <v>0</v>
      </c>
      <c r="F563" s="29">
        <f t="shared" si="40"/>
        <v>4585092.8899999997</v>
      </c>
      <c r="G563" s="29">
        <v>174057.46</v>
      </c>
      <c r="H563" s="29">
        <v>0</v>
      </c>
      <c r="I563" s="29">
        <v>0</v>
      </c>
      <c r="J563" s="29">
        <f t="shared" si="41"/>
        <v>174057.46</v>
      </c>
      <c r="K563" s="29">
        <v>1823212.34</v>
      </c>
      <c r="L563" s="10">
        <f t="shared" si="42"/>
        <v>353.39350634885272</v>
      </c>
      <c r="M563" s="10">
        <f t="shared" si="43"/>
        <v>135.38370386871614</v>
      </c>
      <c r="N563" s="11">
        <f t="shared" si="44"/>
        <v>488.77721021756884</v>
      </c>
    </row>
    <row r="564" spans="1:14" ht="15" customHeight="1">
      <c r="A564" s="8" t="s">
        <v>648</v>
      </c>
      <c r="B564" s="9" t="s">
        <v>230</v>
      </c>
      <c r="C564" s="28">
        <v>68819</v>
      </c>
      <c r="D564" s="29">
        <v>41826210.350000001</v>
      </c>
      <c r="E564" s="29">
        <v>0</v>
      </c>
      <c r="F564" s="29">
        <f t="shared" si="40"/>
        <v>41826210.350000001</v>
      </c>
      <c r="G564" s="29">
        <v>2484904.4300000002</v>
      </c>
      <c r="H564" s="29">
        <v>0</v>
      </c>
      <c r="I564" s="29">
        <v>0</v>
      </c>
      <c r="J564" s="29">
        <f t="shared" si="41"/>
        <v>2484904.4300000002</v>
      </c>
      <c r="K564" s="29">
        <v>27671449.739999998</v>
      </c>
      <c r="L564" s="10">
        <f t="shared" si="42"/>
        <v>643.8790854269896</v>
      </c>
      <c r="M564" s="10">
        <f t="shared" si="43"/>
        <v>402.09026199160115</v>
      </c>
      <c r="N564" s="11">
        <f t="shared" si="44"/>
        <v>1045.9693474185908</v>
      </c>
    </row>
    <row r="565" spans="1:14" ht="15" customHeight="1">
      <c r="A565" s="8" t="s">
        <v>499</v>
      </c>
      <c r="B565" s="9" t="s">
        <v>0</v>
      </c>
      <c r="C565" s="28">
        <v>3038</v>
      </c>
      <c r="D565" s="29">
        <v>2058632.85</v>
      </c>
      <c r="E565" s="29">
        <v>0</v>
      </c>
      <c r="F565" s="29">
        <f t="shared" si="40"/>
        <v>2058632.85</v>
      </c>
      <c r="G565" s="29">
        <v>35557.97</v>
      </c>
      <c r="H565" s="29">
        <v>0</v>
      </c>
      <c r="I565" s="29">
        <v>0</v>
      </c>
      <c r="J565" s="29">
        <f t="shared" si="41"/>
        <v>35557.97</v>
      </c>
      <c r="K565" s="29">
        <v>1118080.2</v>
      </c>
      <c r="L565" s="10">
        <f t="shared" si="42"/>
        <v>689.33206714944049</v>
      </c>
      <c r="M565" s="10">
        <f t="shared" si="43"/>
        <v>368.03166556945359</v>
      </c>
      <c r="N565" s="11">
        <f t="shared" si="44"/>
        <v>1057.363732718894</v>
      </c>
    </row>
    <row r="566" spans="1:14" ht="15" customHeight="1">
      <c r="A566" s="8" t="s">
        <v>359</v>
      </c>
      <c r="B566" s="9" t="s">
        <v>155</v>
      </c>
      <c r="C566" s="28">
        <v>7130</v>
      </c>
      <c r="D566" s="29">
        <v>2143285.0699999998</v>
      </c>
      <c r="E566" s="29">
        <v>0</v>
      </c>
      <c r="F566" s="29">
        <f t="shared" si="40"/>
        <v>2143285.0699999998</v>
      </c>
      <c r="G566" s="29">
        <v>58008.33</v>
      </c>
      <c r="H566" s="29">
        <v>0</v>
      </c>
      <c r="I566" s="29">
        <v>0</v>
      </c>
      <c r="J566" s="29">
        <f t="shared" si="41"/>
        <v>58008.33</v>
      </c>
      <c r="K566" s="29">
        <v>1320592.1000000001</v>
      </c>
      <c r="L566" s="10">
        <f t="shared" si="42"/>
        <v>308.73680224403927</v>
      </c>
      <c r="M566" s="10">
        <f t="shared" si="43"/>
        <v>185.21628330995793</v>
      </c>
      <c r="N566" s="11">
        <f t="shared" si="44"/>
        <v>493.9530855539972</v>
      </c>
    </row>
    <row r="567" spans="1:14" ht="15" customHeight="1">
      <c r="A567" s="8" t="s">
        <v>186</v>
      </c>
      <c r="B567" s="9" t="s">
        <v>155</v>
      </c>
      <c r="C567" s="28">
        <v>1360</v>
      </c>
      <c r="D567" s="29">
        <v>566921.9</v>
      </c>
      <c r="E567" s="29">
        <v>0</v>
      </c>
      <c r="F567" s="29">
        <f t="shared" si="40"/>
        <v>566921.9</v>
      </c>
      <c r="G567" s="29">
        <v>21905.89</v>
      </c>
      <c r="H567" s="29">
        <v>0</v>
      </c>
      <c r="I567" s="29">
        <v>0</v>
      </c>
      <c r="J567" s="29">
        <f t="shared" si="41"/>
        <v>21905.89</v>
      </c>
      <c r="K567" s="29">
        <v>353449.08</v>
      </c>
      <c r="L567" s="10">
        <f t="shared" si="42"/>
        <v>432.96161029411769</v>
      </c>
      <c r="M567" s="10">
        <f t="shared" si="43"/>
        <v>259.88902941176474</v>
      </c>
      <c r="N567" s="11">
        <f t="shared" si="44"/>
        <v>692.85063970588249</v>
      </c>
    </row>
    <row r="568" spans="1:14" ht="15" customHeight="1">
      <c r="A568" s="8" t="s">
        <v>302</v>
      </c>
      <c r="B568" s="9" t="s">
        <v>230</v>
      </c>
      <c r="C568" s="28">
        <v>19997</v>
      </c>
      <c r="D568" s="29">
        <v>12199512.16</v>
      </c>
      <c r="E568" s="29">
        <v>0</v>
      </c>
      <c r="F568" s="29">
        <f t="shared" si="40"/>
        <v>12199512.16</v>
      </c>
      <c r="G568" s="29">
        <v>486470.14</v>
      </c>
      <c r="H568" s="29">
        <v>0</v>
      </c>
      <c r="I568" s="29">
        <v>0</v>
      </c>
      <c r="J568" s="29">
        <f t="shared" si="41"/>
        <v>486470.14</v>
      </c>
      <c r="K568" s="29">
        <v>4226536.88</v>
      </c>
      <c r="L568" s="10">
        <f t="shared" si="42"/>
        <v>634.39427414112117</v>
      </c>
      <c r="M568" s="10">
        <f t="shared" si="43"/>
        <v>211.35854778216731</v>
      </c>
      <c r="N568" s="11">
        <f t="shared" si="44"/>
        <v>845.75282192328848</v>
      </c>
    </row>
    <row r="569" spans="1:14" ht="15" customHeight="1">
      <c r="A569" s="8" t="s">
        <v>649</v>
      </c>
      <c r="B569" s="9" t="s">
        <v>0</v>
      </c>
      <c r="C569" s="28">
        <v>650</v>
      </c>
      <c r="D569" s="29">
        <v>115907.98</v>
      </c>
      <c r="E569" s="29">
        <v>0</v>
      </c>
      <c r="F569" s="29">
        <f t="shared" si="40"/>
        <v>115907.98</v>
      </c>
      <c r="G569" s="29">
        <v>0</v>
      </c>
      <c r="H569" s="29">
        <v>0</v>
      </c>
      <c r="I569" s="29">
        <v>0</v>
      </c>
      <c r="J569" s="29">
        <f t="shared" si="41"/>
        <v>0</v>
      </c>
      <c r="K569" s="29">
        <v>74987.75</v>
      </c>
      <c r="L569" s="10">
        <f t="shared" si="42"/>
        <v>178.31996923076923</v>
      </c>
      <c r="M569" s="10">
        <f t="shared" si="43"/>
        <v>115.36576923076923</v>
      </c>
      <c r="N569" s="11">
        <f t="shared" si="44"/>
        <v>293.68573846153845</v>
      </c>
    </row>
    <row r="570" spans="1:14" ht="15" customHeight="1">
      <c r="A570" s="8" t="s">
        <v>243</v>
      </c>
      <c r="B570" s="9" t="s">
        <v>230</v>
      </c>
      <c r="C570" s="28">
        <v>750</v>
      </c>
      <c r="D570" s="29">
        <v>178244.47</v>
      </c>
      <c r="E570" s="29">
        <v>0</v>
      </c>
      <c r="F570" s="29">
        <f t="shared" si="40"/>
        <v>178244.47</v>
      </c>
      <c r="G570" s="29">
        <v>4602.79</v>
      </c>
      <c r="H570" s="29">
        <v>0</v>
      </c>
      <c r="I570" s="29">
        <v>0</v>
      </c>
      <c r="J570" s="29">
        <f t="shared" si="41"/>
        <v>4602.79</v>
      </c>
      <c r="K570" s="29">
        <v>105492.58</v>
      </c>
      <c r="L570" s="10">
        <f t="shared" si="42"/>
        <v>243.79634666666669</v>
      </c>
      <c r="M570" s="10">
        <f t="shared" si="43"/>
        <v>140.65677333333335</v>
      </c>
      <c r="N570" s="11">
        <f t="shared" si="44"/>
        <v>384.45312000000001</v>
      </c>
    </row>
    <row r="571" spans="1:14" ht="15" customHeight="1">
      <c r="A571" s="8" t="s">
        <v>331</v>
      </c>
      <c r="B571" s="9" t="s">
        <v>223</v>
      </c>
      <c r="C571" s="28">
        <v>7010</v>
      </c>
      <c r="D571" s="29">
        <v>2281965.7799999998</v>
      </c>
      <c r="E571" s="29">
        <v>0</v>
      </c>
      <c r="F571" s="29">
        <f t="shared" si="40"/>
        <v>2281965.7799999998</v>
      </c>
      <c r="G571" s="29">
        <v>134122.01999999999</v>
      </c>
      <c r="H571" s="29">
        <v>0</v>
      </c>
      <c r="I571" s="29">
        <v>0</v>
      </c>
      <c r="J571" s="29">
        <f t="shared" si="41"/>
        <v>134122.01999999999</v>
      </c>
      <c r="K571" s="29">
        <v>1312496.0900000001</v>
      </c>
      <c r="L571" s="10">
        <f t="shared" si="42"/>
        <v>344.66302425106988</v>
      </c>
      <c r="M571" s="10">
        <f t="shared" si="43"/>
        <v>187.23196718972898</v>
      </c>
      <c r="N571" s="11">
        <f t="shared" si="44"/>
        <v>531.89499144079878</v>
      </c>
    </row>
    <row r="572" spans="1:14" ht="15" customHeight="1">
      <c r="A572" s="8" t="s">
        <v>125</v>
      </c>
      <c r="B572" s="9" t="s">
        <v>98</v>
      </c>
      <c r="C572" s="28">
        <v>573</v>
      </c>
      <c r="D572" s="29">
        <v>375069.93</v>
      </c>
      <c r="E572" s="29">
        <v>0</v>
      </c>
      <c r="F572" s="29">
        <f t="shared" si="40"/>
        <v>375069.93</v>
      </c>
      <c r="G572" s="29">
        <v>1657.29</v>
      </c>
      <c r="H572" s="29">
        <v>0</v>
      </c>
      <c r="I572" s="29">
        <v>0</v>
      </c>
      <c r="J572" s="29">
        <f t="shared" si="41"/>
        <v>1657.29</v>
      </c>
      <c r="K572" s="29">
        <v>42091.63</v>
      </c>
      <c r="L572" s="10">
        <f t="shared" si="42"/>
        <v>657.46460732984292</v>
      </c>
      <c r="M572" s="10">
        <f t="shared" si="43"/>
        <v>73.458342059336815</v>
      </c>
      <c r="N572" s="11">
        <f t="shared" si="44"/>
        <v>730.92294938917973</v>
      </c>
    </row>
    <row r="573" spans="1:14" ht="15" customHeight="1">
      <c r="A573" s="8" t="s">
        <v>500</v>
      </c>
      <c r="B573" s="9" t="s">
        <v>0</v>
      </c>
      <c r="C573" s="28">
        <v>712</v>
      </c>
      <c r="D573" s="29">
        <v>230137.8</v>
      </c>
      <c r="E573" s="29">
        <v>0</v>
      </c>
      <c r="F573" s="29">
        <f t="shared" si="40"/>
        <v>230137.8</v>
      </c>
      <c r="G573" s="29">
        <v>9502.5</v>
      </c>
      <c r="H573" s="29">
        <v>0</v>
      </c>
      <c r="I573" s="29">
        <v>0</v>
      </c>
      <c r="J573" s="29">
        <f t="shared" si="41"/>
        <v>9502.5</v>
      </c>
      <c r="K573" s="29">
        <v>164395.57</v>
      </c>
      <c r="L573" s="10">
        <f t="shared" si="42"/>
        <v>336.57345505617974</v>
      </c>
      <c r="M573" s="10">
        <f t="shared" si="43"/>
        <v>230.89265449438204</v>
      </c>
      <c r="N573" s="11">
        <f t="shared" si="44"/>
        <v>567.46610955056178</v>
      </c>
    </row>
    <row r="574" spans="1:14" ht="15" customHeight="1">
      <c r="A574" s="8" t="s">
        <v>57</v>
      </c>
      <c r="B574" s="9" t="s">
        <v>0</v>
      </c>
      <c r="C574" s="28">
        <v>235</v>
      </c>
      <c r="D574" s="29">
        <v>63548.47</v>
      </c>
      <c r="E574" s="29">
        <v>0</v>
      </c>
      <c r="F574" s="29">
        <f t="shared" si="40"/>
        <v>63548.47</v>
      </c>
      <c r="G574" s="29">
        <v>4440</v>
      </c>
      <c r="H574" s="29">
        <v>0</v>
      </c>
      <c r="I574" s="29">
        <v>0</v>
      </c>
      <c r="J574" s="29">
        <f t="shared" si="41"/>
        <v>4440</v>
      </c>
      <c r="K574" s="29">
        <v>63940.62</v>
      </c>
      <c r="L574" s="10">
        <f t="shared" si="42"/>
        <v>289.31263829787235</v>
      </c>
      <c r="M574" s="10">
        <f t="shared" si="43"/>
        <v>272.08774468085107</v>
      </c>
      <c r="N574" s="11">
        <f t="shared" si="44"/>
        <v>561.40038297872343</v>
      </c>
    </row>
    <row r="575" spans="1:14" ht="15" customHeight="1">
      <c r="A575" s="8" t="s">
        <v>103</v>
      </c>
      <c r="B575" s="9" t="s">
        <v>98</v>
      </c>
      <c r="C575" s="28">
        <v>4067</v>
      </c>
      <c r="D575" s="29">
        <v>1477056.76</v>
      </c>
      <c r="E575" s="29">
        <v>0</v>
      </c>
      <c r="F575" s="29">
        <f t="shared" si="40"/>
        <v>1477056.76</v>
      </c>
      <c r="G575" s="29">
        <v>30687</v>
      </c>
      <c r="H575" s="29">
        <v>0</v>
      </c>
      <c r="I575" s="29">
        <v>0</v>
      </c>
      <c r="J575" s="29">
        <f t="shared" si="41"/>
        <v>30687</v>
      </c>
      <c r="K575" s="29">
        <v>327165.5</v>
      </c>
      <c r="L575" s="10">
        <f t="shared" si="42"/>
        <v>370.72627489550035</v>
      </c>
      <c r="M575" s="10">
        <f t="shared" si="43"/>
        <v>80.443939021391685</v>
      </c>
      <c r="N575" s="11">
        <f t="shared" si="44"/>
        <v>451.17021391689207</v>
      </c>
    </row>
    <row r="576" spans="1:14" ht="15" customHeight="1">
      <c r="A576" s="8" t="s">
        <v>102</v>
      </c>
      <c r="B576" s="9" t="s">
        <v>98</v>
      </c>
      <c r="C576" s="28">
        <v>270</v>
      </c>
      <c r="D576" s="29">
        <v>209699.57</v>
      </c>
      <c r="E576" s="29">
        <v>0</v>
      </c>
      <c r="F576" s="29">
        <f t="shared" si="40"/>
        <v>209699.57</v>
      </c>
      <c r="G576" s="29">
        <v>1242.79</v>
      </c>
      <c r="H576" s="29">
        <v>0</v>
      </c>
      <c r="I576" s="29">
        <v>0</v>
      </c>
      <c r="J576" s="29">
        <f t="shared" si="41"/>
        <v>1242.79</v>
      </c>
      <c r="K576" s="29">
        <v>167071.64000000001</v>
      </c>
      <c r="L576" s="10">
        <f t="shared" si="42"/>
        <v>781.26800000000003</v>
      </c>
      <c r="M576" s="10">
        <f t="shared" si="43"/>
        <v>618.78385185185186</v>
      </c>
      <c r="N576" s="11">
        <f t="shared" si="44"/>
        <v>1400.0518518518518</v>
      </c>
    </row>
    <row r="577" spans="1:14" ht="15" customHeight="1">
      <c r="A577" s="8" t="s">
        <v>406</v>
      </c>
      <c r="B577" s="9" t="s">
        <v>155</v>
      </c>
      <c r="C577" s="28">
        <v>34062</v>
      </c>
      <c r="D577" s="29">
        <v>14542149.25</v>
      </c>
      <c r="E577" s="29">
        <v>0</v>
      </c>
      <c r="F577" s="29">
        <f t="shared" si="40"/>
        <v>14542149.25</v>
      </c>
      <c r="G577" s="29">
        <v>736097.9</v>
      </c>
      <c r="H577" s="29">
        <v>0</v>
      </c>
      <c r="I577" s="29">
        <v>0</v>
      </c>
      <c r="J577" s="29">
        <f t="shared" si="41"/>
        <v>736097.9</v>
      </c>
      <c r="K577" s="29">
        <v>5522773.25</v>
      </c>
      <c r="L577" s="10">
        <f t="shared" si="42"/>
        <v>448.54228025365512</v>
      </c>
      <c r="M577" s="10">
        <f t="shared" si="43"/>
        <v>162.13884240502614</v>
      </c>
      <c r="N577" s="11">
        <f t="shared" si="44"/>
        <v>610.68112265868115</v>
      </c>
    </row>
    <row r="578" spans="1:14" ht="15" customHeight="1">
      <c r="A578" s="8" t="s">
        <v>501</v>
      </c>
      <c r="B578" s="9" t="s">
        <v>223</v>
      </c>
      <c r="C578" s="28">
        <v>16383</v>
      </c>
      <c r="D578" s="29">
        <v>4355437.8</v>
      </c>
      <c r="E578" s="29">
        <v>0</v>
      </c>
      <c r="F578" s="29">
        <f t="shared" si="40"/>
        <v>4355437.8</v>
      </c>
      <c r="G578" s="29">
        <v>109043.56</v>
      </c>
      <c r="H578" s="29">
        <v>0</v>
      </c>
      <c r="I578" s="29">
        <v>0</v>
      </c>
      <c r="J578" s="29">
        <f t="shared" si="41"/>
        <v>109043.56</v>
      </c>
      <c r="K578" s="29">
        <v>1631550.38</v>
      </c>
      <c r="L578" s="10">
        <f t="shared" si="42"/>
        <v>272.50694988707801</v>
      </c>
      <c r="M578" s="10">
        <f t="shared" si="43"/>
        <v>99.588010742843181</v>
      </c>
      <c r="N578" s="11">
        <f t="shared" si="44"/>
        <v>372.09496062992122</v>
      </c>
    </row>
    <row r="579" spans="1:14" ht="15" customHeight="1">
      <c r="A579" s="8" t="s">
        <v>650</v>
      </c>
      <c r="B579" s="9" t="s">
        <v>0</v>
      </c>
      <c r="C579" s="28">
        <v>2555</v>
      </c>
      <c r="D579" s="29">
        <v>602798.44999999995</v>
      </c>
      <c r="E579" s="29">
        <v>0</v>
      </c>
      <c r="F579" s="29">
        <f t="shared" si="40"/>
        <v>602798.44999999995</v>
      </c>
      <c r="G579" s="29">
        <v>11523.82</v>
      </c>
      <c r="H579" s="29">
        <v>0</v>
      </c>
      <c r="I579" s="29">
        <v>0</v>
      </c>
      <c r="J579" s="29">
        <f t="shared" si="41"/>
        <v>11523.82</v>
      </c>
      <c r="K579" s="29">
        <v>227207.05</v>
      </c>
      <c r="L579" s="10">
        <f t="shared" si="42"/>
        <v>240.43924461839526</v>
      </c>
      <c r="M579" s="10">
        <f t="shared" si="43"/>
        <v>88.926438356164383</v>
      </c>
      <c r="N579" s="11">
        <f t="shared" si="44"/>
        <v>329.3656829745596</v>
      </c>
    </row>
    <row r="580" spans="1:14" ht="15" customHeight="1">
      <c r="A580" s="8" t="s">
        <v>101</v>
      </c>
      <c r="B580" s="9" t="s">
        <v>98</v>
      </c>
      <c r="C580" s="28">
        <v>812</v>
      </c>
      <c r="D580" s="29">
        <v>198822.16</v>
      </c>
      <c r="E580" s="29">
        <v>0</v>
      </c>
      <c r="F580" s="29">
        <f t="shared" si="40"/>
        <v>198822.16</v>
      </c>
      <c r="G580" s="29">
        <v>2673.86</v>
      </c>
      <c r="H580" s="29">
        <v>0</v>
      </c>
      <c r="I580" s="29">
        <v>0</v>
      </c>
      <c r="J580" s="29">
        <f t="shared" si="41"/>
        <v>2673.86</v>
      </c>
      <c r="K580" s="29">
        <v>98094.21</v>
      </c>
      <c r="L580" s="10">
        <f t="shared" si="42"/>
        <v>248.14780788177339</v>
      </c>
      <c r="M580" s="10">
        <f t="shared" si="43"/>
        <v>120.80567733990148</v>
      </c>
      <c r="N580" s="11">
        <f t="shared" si="44"/>
        <v>368.95348522167484</v>
      </c>
    </row>
    <row r="581" spans="1:14" ht="15" customHeight="1">
      <c r="A581" s="8" t="s">
        <v>100</v>
      </c>
      <c r="B581" s="9" t="s">
        <v>98</v>
      </c>
      <c r="C581" s="28">
        <v>371</v>
      </c>
      <c r="D581" s="29">
        <v>55082.879999999997</v>
      </c>
      <c r="E581" s="29">
        <v>0</v>
      </c>
      <c r="F581" s="29">
        <f t="shared" si="40"/>
        <v>55082.879999999997</v>
      </c>
      <c r="G581" s="29">
        <v>1260.07</v>
      </c>
      <c r="H581" s="29">
        <v>0</v>
      </c>
      <c r="I581" s="29">
        <v>0</v>
      </c>
      <c r="J581" s="29">
        <f t="shared" si="41"/>
        <v>1260.07</v>
      </c>
      <c r="K581" s="29">
        <v>11400</v>
      </c>
      <c r="L581" s="10">
        <f t="shared" si="42"/>
        <v>151.8677897574124</v>
      </c>
      <c r="M581" s="10">
        <f t="shared" si="43"/>
        <v>30.727762803234501</v>
      </c>
      <c r="N581" s="11">
        <f t="shared" si="44"/>
        <v>182.59555256064689</v>
      </c>
    </row>
    <row r="582" spans="1:14" ht="15" customHeight="1">
      <c r="A582" s="8" t="s">
        <v>651</v>
      </c>
      <c r="B582" s="9" t="s">
        <v>76</v>
      </c>
      <c r="C582" s="28">
        <v>239</v>
      </c>
      <c r="D582" s="29">
        <v>55097.58</v>
      </c>
      <c r="E582" s="29">
        <v>0</v>
      </c>
      <c r="F582" s="29">
        <f t="shared" si="40"/>
        <v>55097.58</v>
      </c>
      <c r="G582" s="29">
        <v>3967.99</v>
      </c>
      <c r="H582" s="29">
        <v>0</v>
      </c>
      <c r="I582" s="29">
        <v>0</v>
      </c>
      <c r="J582" s="29">
        <f t="shared" si="41"/>
        <v>3967.99</v>
      </c>
      <c r="K582" s="29">
        <v>10826.67</v>
      </c>
      <c r="L582" s="10">
        <f t="shared" si="42"/>
        <v>247.13627615062762</v>
      </c>
      <c r="M582" s="10">
        <f t="shared" si="43"/>
        <v>45.299874476987448</v>
      </c>
      <c r="N582" s="11">
        <f t="shared" si="44"/>
        <v>292.43615062761506</v>
      </c>
    </row>
    <row r="583" spans="1:14" ht="15" customHeight="1">
      <c r="A583" s="8" t="s">
        <v>188</v>
      </c>
      <c r="B583" s="9" t="s">
        <v>155</v>
      </c>
      <c r="C583" s="28">
        <v>3597</v>
      </c>
      <c r="D583" s="29">
        <v>844141.81</v>
      </c>
      <c r="E583" s="29">
        <v>0</v>
      </c>
      <c r="F583" s="29">
        <f t="shared" si="40"/>
        <v>844141.81</v>
      </c>
      <c r="G583" s="29">
        <v>27781.1</v>
      </c>
      <c r="H583" s="29">
        <v>0</v>
      </c>
      <c r="I583" s="29">
        <v>0</v>
      </c>
      <c r="J583" s="29">
        <f t="shared" si="41"/>
        <v>27781.1</v>
      </c>
      <c r="K583" s="29">
        <v>508194.5</v>
      </c>
      <c r="L583" s="10">
        <f t="shared" si="42"/>
        <v>242.40281067556299</v>
      </c>
      <c r="M583" s="10">
        <f t="shared" si="43"/>
        <v>141.28287461773701</v>
      </c>
      <c r="N583" s="11">
        <f t="shared" si="44"/>
        <v>383.68568529330003</v>
      </c>
    </row>
    <row r="584" spans="1:14" ht="15" customHeight="1">
      <c r="A584" s="8" t="s">
        <v>66</v>
      </c>
      <c r="B584" s="9" t="s">
        <v>0</v>
      </c>
      <c r="C584" s="28">
        <v>2045</v>
      </c>
      <c r="D584" s="29">
        <v>617587.1</v>
      </c>
      <c r="E584" s="29">
        <v>0</v>
      </c>
      <c r="F584" s="29">
        <f t="shared" si="40"/>
        <v>617587.1</v>
      </c>
      <c r="G584" s="29">
        <v>39118.660000000003</v>
      </c>
      <c r="H584" s="29">
        <v>0</v>
      </c>
      <c r="I584" s="29">
        <v>0</v>
      </c>
      <c r="J584" s="29">
        <f t="shared" si="41"/>
        <v>39118.660000000003</v>
      </c>
      <c r="K584" s="29">
        <v>201095.79</v>
      </c>
      <c r="L584" s="10">
        <f t="shared" si="42"/>
        <v>321.12751100244498</v>
      </c>
      <c r="M584" s="10">
        <f t="shared" si="43"/>
        <v>98.335349633251838</v>
      </c>
      <c r="N584" s="11">
        <f t="shared" si="44"/>
        <v>419.46286063569687</v>
      </c>
    </row>
    <row r="585" spans="1:14" ht="15" customHeight="1">
      <c r="A585" s="8" t="s">
        <v>322</v>
      </c>
      <c r="B585" s="9" t="s">
        <v>270</v>
      </c>
      <c r="C585" s="28">
        <v>7988</v>
      </c>
      <c r="D585" s="29">
        <v>3399507.84</v>
      </c>
      <c r="E585" s="29">
        <v>0</v>
      </c>
      <c r="F585" s="29">
        <f t="shared" si="40"/>
        <v>3399507.84</v>
      </c>
      <c r="G585" s="29">
        <v>984224.78</v>
      </c>
      <c r="H585" s="29">
        <v>0</v>
      </c>
      <c r="I585" s="29">
        <v>0</v>
      </c>
      <c r="J585" s="29">
        <f t="shared" si="41"/>
        <v>984224.78</v>
      </c>
      <c r="K585" s="29">
        <v>1557525.3</v>
      </c>
      <c r="L585" s="10">
        <f t="shared" si="42"/>
        <v>548.78976214321483</v>
      </c>
      <c r="M585" s="10">
        <f t="shared" si="43"/>
        <v>194.98313720580873</v>
      </c>
      <c r="N585" s="11">
        <f t="shared" si="44"/>
        <v>743.77289934902353</v>
      </c>
    </row>
    <row r="586" spans="1:14" ht="15" customHeight="1">
      <c r="A586" s="8" t="s">
        <v>502</v>
      </c>
      <c r="B586" s="9" t="s">
        <v>199</v>
      </c>
      <c r="C586" s="28">
        <v>1079</v>
      </c>
      <c r="D586" s="29">
        <v>272725.39</v>
      </c>
      <c r="E586" s="29">
        <v>0</v>
      </c>
      <c r="F586" s="29">
        <f t="shared" ref="F586:F642" si="45">D586-E586</f>
        <v>272725.39</v>
      </c>
      <c r="G586" s="29">
        <v>10475.709999999999</v>
      </c>
      <c r="H586" s="29">
        <v>0</v>
      </c>
      <c r="I586" s="29">
        <v>0</v>
      </c>
      <c r="J586" s="29">
        <f t="shared" ref="J586:J642" si="46">G586-H586-I586</f>
        <v>10475.709999999999</v>
      </c>
      <c r="K586" s="29">
        <v>44422.32</v>
      </c>
      <c r="L586" s="10">
        <f t="shared" ref="L586:L642" si="47">(F586+J586)/C586</f>
        <v>262.46626506024097</v>
      </c>
      <c r="M586" s="10">
        <f t="shared" ref="M586:M642" si="48">K586/C586</f>
        <v>41.169898053753478</v>
      </c>
      <c r="N586" s="11">
        <f t="shared" ref="N586:N642" si="49">(F586+J586+K586)/C586</f>
        <v>303.63616311399448</v>
      </c>
    </row>
    <row r="587" spans="1:14" ht="15" customHeight="1">
      <c r="A587" s="8" t="s">
        <v>58</v>
      </c>
      <c r="B587" s="9" t="s">
        <v>0</v>
      </c>
      <c r="C587" s="28">
        <v>917</v>
      </c>
      <c r="D587" s="29">
        <v>421502.29</v>
      </c>
      <c r="E587" s="29">
        <v>0</v>
      </c>
      <c r="F587" s="29">
        <f t="shared" si="45"/>
        <v>421502.29</v>
      </c>
      <c r="G587" s="29">
        <v>13085.04</v>
      </c>
      <c r="H587" s="29">
        <v>0</v>
      </c>
      <c r="I587" s="29">
        <v>0</v>
      </c>
      <c r="J587" s="29">
        <f t="shared" si="46"/>
        <v>13085.04</v>
      </c>
      <c r="K587" s="29">
        <v>237011.38</v>
      </c>
      <c r="L587" s="10">
        <f t="shared" si="47"/>
        <v>473.92293347873493</v>
      </c>
      <c r="M587" s="10">
        <f t="shared" si="48"/>
        <v>258.4638822246456</v>
      </c>
      <c r="N587" s="11">
        <f t="shared" si="49"/>
        <v>732.38681570338053</v>
      </c>
    </row>
    <row r="588" spans="1:14" ht="15" customHeight="1">
      <c r="A588" s="8" t="s">
        <v>237</v>
      </c>
      <c r="B588" s="9" t="s">
        <v>230</v>
      </c>
      <c r="C588" s="28">
        <v>2473</v>
      </c>
      <c r="D588" s="29">
        <v>721118.51</v>
      </c>
      <c r="E588" s="29">
        <v>0</v>
      </c>
      <c r="F588" s="29">
        <f t="shared" si="45"/>
        <v>721118.51</v>
      </c>
      <c r="G588" s="29">
        <v>733.32</v>
      </c>
      <c r="H588" s="29">
        <v>0</v>
      </c>
      <c r="I588" s="29">
        <v>0</v>
      </c>
      <c r="J588" s="29">
        <f t="shared" si="46"/>
        <v>733.32</v>
      </c>
      <c r="K588" s="29">
        <v>207723.08</v>
      </c>
      <c r="L588" s="10">
        <f t="shared" si="47"/>
        <v>291.89317832591991</v>
      </c>
      <c r="M588" s="10">
        <f t="shared" si="48"/>
        <v>83.996393044884755</v>
      </c>
      <c r="N588" s="11">
        <f t="shared" si="49"/>
        <v>375.88957137080467</v>
      </c>
    </row>
    <row r="589" spans="1:14" ht="15" customHeight="1">
      <c r="A589" s="8" t="s">
        <v>60</v>
      </c>
      <c r="B589" s="9" t="s">
        <v>0</v>
      </c>
      <c r="C589" s="28">
        <v>2087</v>
      </c>
      <c r="D589" s="29">
        <v>437533.64</v>
      </c>
      <c r="E589" s="29">
        <v>0</v>
      </c>
      <c r="F589" s="29">
        <f t="shared" si="45"/>
        <v>437533.64</v>
      </c>
      <c r="G589" s="29">
        <v>18973.169999999998</v>
      </c>
      <c r="H589" s="29">
        <v>0</v>
      </c>
      <c r="I589" s="29">
        <v>0</v>
      </c>
      <c r="J589" s="29">
        <f t="shared" si="46"/>
        <v>18973.169999999998</v>
      </c>
      <c r="K589" s="29">
        <v>214298.23999999999</v>
      </c>
      <c r="L589" s="10">
        <f t="shared" si="47"/>
        <v>218.73828941063726</v>
      </c>
      <c r="M589" s="10">
        <f t="shared" si="48"/>
        <v>102.68243411595591</v>
      </c>
      <c r="N589" s="11">
        <f t="shared" si="49"/>
        <v>321.42072352659324</v>
      </c>
    </row>
    <row r="590" spans="1:14" ht="15" customHeight="1">
      <c r="A590" s="8" t="s">
        <v>51</v>
      </c>
      <c r="B590" s="9" t="s">
        <v>0</v>
      </c>
      <c r="C590" s="28">
        <v>678</v>
      </c>
      <c r="D590" s="29">
        <v>233084.76</v>
      </c>
      <c r="E590" s="29">
        <v>0</v>
      </c>
      <c r="F590" s="29">
        <f t="shared" si="45"/>
        <v>233084.76</v>
      </c>
      <c r="G590" s="29">
        <v>4386.18</v>
      </c>
      <c r="H590" s="29">
        <v>0</v>
      </c>
      <c r="I590" s="29">
        <v>0</v>
      </c>
      <c r="J590" s="29">
        <f t="shared" si="46"/>
        <v>4386.18</v>
      </c>
      <c r="K590" s="29">
        <v>75268.41</v>
      </c>
      <c r="L590" s="10">
        <f t="shared" si="47"/>
        <v>350.25212389380533</v>
      </c>
      <c r="M590" s="10">
        <f t="shared" si="48"/>
        <v>111.01535398230089</v>
      </c>
      <c r="N590" s="11">
        <f t="shared" si="49"/>
        <v>461.26747787610617</v>
      </c>
    </row>
    <row r="591" spans="1:14" ht="15" customHeight="1">
      <c r="A591" s="8" t="s">
        <v>209</v>
      </c>
      <c r="B591" s="9" t="s">
        <v>199</v>
      </c>
      <c r="C591" s="28">
        <v>347</v>
      </c>
      <c r="D591" s="29">
        <v>144882.43</v>
      </c>
      <c r="E591" s="29">
        <v>0</v>
      </c>
      <c r="F591" s="29">
        <f t="shared" si="45"/>
        <v>144882.43</v>
      </c>
      <c r="G591" s="29">
        <v>752.76</v>
      </c>
      <c r="H591" s="29">
        <v>0</v>
      </c>
      <c r="I591" s="29">
        <v>0</v>
      </c>
      <c r="J591" s="29">
        <f t="shared" si="46"/>
        <v>752.76</v>
      </c>
      <c r="K591" s="29">
        <v>31996.25</v>
      </c>
      <c r="L591" s="10">
        <f t="shared" si="47"/>
        <v>419.69795389048994</v>
      </c>
      <c r="M591" s="10">
        <f t="shared" si="48"/>
        <v>92.208213256484143</v>
      </c>
      <c r="N591" s="11">
        <f t="shared" si="49"/>
        <v>511.90616714697404</v>
      </c>
    </row>
    <row r="592" spans="1:14" ht="15" customHeight="1">
      <c r="A592" s="8" t="s">
        <v>310</v>
      </c>
      <c r="B592" s="9" t="s">
        <v>76</v>
      </c>
      <c r="C592" s="28">
        <v>12721</v>
      </c>
      <c r="D592" s="29">
        <v>4623477.91</v>
      </c>
      <c r="E592" s="29">
        <v>0</v>
      </c>
      <c r="F592" s="29">
        <f t="shared" si="45"/>
        <v>4623477.91</v>
      </c>
      <c r="G592" s="29">
        <v>144793.73000000001</v>
      </c>
      <c r="H592" s="29">
        <v>0</v>
      </c>
      <c r="I592" s="29">
        <v>0</v>
      </c>
      <c r="J592" s="29">
        <f t="shared" si="46"/>
        <v>144793.73000000001</v>
      </c>
      <c r="K592" s="29">
        <v>1776644.62</v>
      </c>
      <c r="L592" s="10">
        <f t="shared" si="47"/>
        <v>374.8346545082934</v>
      </c>
      <c r="M592" s="10">
        <f t="shared" si="48"/>
        <v>139.66233943872339</v>
      </c>
      <c r="N592" s="11">
        <f t="shared" si="49"/>
        <v>514.49699394701679</v>
      </c>
    </row>
    <row r="593" spans="1:14" ht="15" customHeight="1">
      <c r="A593" s="8" t="s">
        <v>99</v>
      </c>
      <c r="B593" s="9" t="s">
        <v>98</v>
      </c>
      <c r="C593" s="28">
        <v>248</v>
      </c>
      <c r="D593" s="29">
        <v>69548.820000000007</v>
      </c>
      <c r="E593" s="29">
        <v>0</v>
      </c>
      <c r="F593" s="29">
        <f t="shared" si="45"/>
        <v>69548.820000000007</v>
      </c>
      <c r="G593" s="29">
        <v>12.64</v>
      </c>
      <c r="H593" s="29">
        <v>0</v>
      </c>
      <c r="I593" s="29">
        <v>0</v>
      </c>
      <c r="J593" s="29">
        <f t="shared" si="46"/>
        <v>12.64</v>
      </c>
      <c r="K593" s="29">
        <v>28696.03</v>
      </c>
      <c r="L593" s="10">
        <f t="shared" si="47"/>
        <v>280.48975806451614</v>
      </c>
      <c r="M593" s="10">
        <f t="shared" si="48"/>
        <v>115.70979838709677</v>
      </c>
      <c r="N593" s="11">
        <f t="shared" si="49"/>
        <v>396.19955645161292</v>
      </c>
    </row>
    <row r="594" spans="1:14" ht="15" customHeight="1">
      <c r="A594" s="8" t="s">
        <v>52</v>
      </c>
      <c r="B594" s="9" t="s">
        <v>0</v>
      </c>
      <c r="C594" s="28">
        <v>2960</v>
      </c>
      <c r="D594" s="29">
        <v>1097661.76</v>
      </c>
      <c r="E594" s="29">
        <v>0</v>
      </c>
      <c r="F594" s="29">
        <f t="shared" si="45"/>
        <v>1097661.76</v>
      </c>
      <c r="G594" s="29">
        <v>29461.99</v>
      </c>
      <c r="H594" s="29">
        <v>0</v>
      </c>
      <c r="I594" s="29">
        <v>0</v>
      </c>
      <c r="J594" s="29">
        <f t="shared" si="46"/>
        <v>29461.99</v>
      </c>
      <c r="K594" s="29">
        <v>580524</v>
      </c>
      <c r="L594" s="10">
        <f t="shared" si="47"/>
        <v>380.78505067567568</v>
      </c>
      <c r="M594" s="10">
        <f t="shared" si="48"/>
        <v>196.12297297297297</v>
      </c>
      <c r="N594" s="11">
        <f t="shared" si="49"/>
        <v>576.90802364864862</v>
      </c>
    </row>
    <row r="595" spans="1:14" ht="15" customHeight="1">
      <c r="A595" s="8" t="s">
        <v>122</v>
      </c>
      <c r="B595" s="9" t="s">
        <v>98</v>
      </c>
      <c r="C595" s="28">
        <v>1925</v>
      </c>
      <c r="D595" s="29">
        <v>722353.74</v>
      </c>
      <c r="E595" s="29">
        <v>0</v>
      </c>
      <c r="F595" s="29">
        <f t="shared" si="45"/>
        <v>722353.74</v>
      </c>
      <c r="G595" s="29">
        <v>47697.43</v>
      </c>
      <c r="H595" s="29">
        <v>0</v>
      </c>
      <c r="I595" s="29">
        <v>0</v>
      </c>
      <c r="J595" s="29">
        <f t="shared" si="46"/>
        <v>47697.43</v>
      </c>
      <c r="K595" s="29">
        <v>101120.69</v>
      </c>
      <c r="L595" s="10">
        <f t="shared" si="47"/>
        <v>400.02658181818185</v>
      </c>
      <c r="M595" s="10">
        <f t="shared" si="48"/>
        <v>52.530228571428573</v>
      </c>
      <c r="N595" s="11">
        <f t="shared" si="49"/>
        <v>452.55681038961046</v>
      </c>
    </row>
    <row r="596" spans="1:14" ht="15" customHeight="1">
      <c r="A596" s="8" t="s">
        <v>327</v>
      </c>
      <c r="B596" s="9" t="s">
        <v>98</v>
      </c>
      <c r="C596" s="28">
        <v>6528</v>
      </c>
      <c r="D596" s="29">
        <v>2429261.9300000002</v>
      </c>
      <c r="E596" s="29">
        <v>0</v>
      </c>
      <c r="F596" s="29">
        <f t="shared" si="45"/>
        <v>2429261.9300000002</v>
      </c>
      <c r="G596" s="29">
        <v>125745.33</v>
      </c>
      <c r="H596" s="29">
        <v>0</v>
      </c>
      <c r="I596" s="29">
        <v>0</v>
      </c>
      <c r="J596" s="29">
        <f t="shared" si="46"/>
        <v>125745.33</v>
      </c>
      <c r="K596" s="29">
        <v>1145177.58</v>
      </c>
      <c r="L596" s="10">
        <f t="shared" si="47"/>
        <v>391.39204350490201</v>
      </c>
      <c r="M596" s="10">
        <f t="shared" si="48"/>
        <v>175.42548713235294</v>
      </c>
      <c r="N596" s="11">
        <f t="shared" si="49"/>
        <v>566.817530637255</v>
      </c>
    </row>
    <row r="597" spans="1:14" ht="15" customHeight="1">
      <c r="A597" s="8" t="s">
        <v>305</v>
      </c>
      <c r="B597" s="9" t="s">
        <v>98</v>
      </c>
      <c r="C597" s="28">
        <v>18224</v>
      </c>
      <c r="D597" s="29">
        <v>11457430.550000001</v>
      </c>
      <c r="E597" s="29">
        <v>0</v>
      </c>
      <c r="F597" s="29">
        <f t="shared" si="45"/>
        <v>11457430.550000001</v>
      </c>
      <c r="G597" s="29">
        <v>283747.74</v>
      </c>
      <c r="H597" s="29">
        <v>0</v>
      </c>
      <c r="I597" s="29">
        <v>0</v>
      </c>
      <c r="J597" s="29">
        <f t="shared" si="46"/>
        <v>283747.74</v>
      </c>
      <c r="K597" s="29">
        <v>1676249.22</v>
      </c>
      <c r="L597" s="10">
        <f t="shared" si="47"/>
        <v>644.27009931957866</v>
      </c>
      <c r="M597" s="10">
        <f t="shared" si="48"/>
        <v>91.980312774363469</v>
      </c>
      <c r="N597" s="11">
        <f t="shared" si="49"/>
        <v>736.25041209394215</v>
      </c>
    </row>
    <row r="598" spans="1:14" ht="15" customHeight="1">
      <c r="A598" s="8" t="s">
        <v>358</v>
      </c>
      <c r="B598" s="9" t="s">
        <v>98</v>
      </c>
      <c r="C598" s="28">
        <v>6066</v>
      </c>
      <c r="D598" s="29">
        <v>1804794.6</v>
      </c>
      <c r="E598" s="29">
        <v>0</v>
      </c>
      <c r="F598" s="29">
        <f t="shared" si="45"/>
        <v>1804794.6</v>
      </c>
      <c r="G598" s="29">
        <v>76447.37</v>
      </c>
      <c r="H598" s="29">
        <v>0</v>
      </c>
      <c r="I598" s="29">
        <v>0</v>
      </c>
      <c r="J598" s="29">
        <f t="shared" si="46"/>
        <v>76447.37</v>
      </c>
      <c r="K598" s="29">
        <v>344836.06</v>
      </c>
      <c r="L598" s="10">
        <f t="shared" si="47"/>
        <v>310.12891031981542</v>
      </c>
      <c r="M598" s="10">
        <f t="shared" si="48"/>
        <v>56.847355753379489</v>
      </c>
      <c r="N598" s="11">
        <f t="shared" si="49"/>
        <v>366.97626607319489</v>
      </c>
    </row>
    <row r="599" spans="1:14" ht="15" customHeight="1">
      <c r="A599" s="8" t="s">
        <v>400</v>
      </c>
      <c r="B599" s="9" t="s">
        <v>98</v>
      </c>
      <c r="C599" s="28">
        <v>27631</v>
      </c>
      <c r="D599" s="29">
        <v>8310446.3099999996</v>
      </c>
      <c r="E599" s="29">
        <v>0</v>
      </c>
      <c r="F599" s="29">
        <f t="shared" si="45"/>
        <v>8310446.3099999996</v>
      </c>
      <c r="G599" s="29">
        <v>230947.39</v>
      </c>
      <c r="H599" s="29">
        <v>0</v>
      </c>
      <c r="I599" s="29">
        <v>0</v>
      </c>
      <c r="J599" s="29">
        <f t="shared" si="46"/>
        <v>230947.39</v>
      </c>
      <c r="K599" s="29">
        <v>4944898.1100000003</v>
      </c>
      <c r="L599" s="10">
        <f t="shared" si="47"/>
        <v>309.12358220838911</v>
      </c>
      <c r="M599" s="10">
        <f t="shared" si="48"/>
        <v>178.96196699359416</v>
      </c>
      <c r="N599" s="11">
        <f t="shared" si="49"/>
        <v>488.08554920198321</v>
      </c>
    </row>
    <row r="600" spans="1:14" ht="15" customHeight="1">
      <c r="A600" s="8" t="s">
        <v>205</v>
      </c>
      <c r="B600" s="9" t="s">
        <v>199</v>
      </c>
      <c r="C600" s="28">
        <v>2316</v>
      </c>
      <c r="D600" s="29">
        <v>518465.81</v>
      </c>
      <c r="E600" s="29">
        <v>0</v>
      </c>
      <c r="F600" s="29">
        <f t="shared" si="45"/>
        <v>518465.81</v>
      </c>
      <c r="G600" s="29">
        <v>4327.33</v>
      </c>
      <c r="H600" s="29">
        <v>0</v>
      </c>
      <c r="I600" s="29">
        <v>0</v>
      </c>
      <c r="J600" s="29">
        <f t="shared" si="46"/>
        <v>4327.33</v>
      </c>
      <c r="K600" s="29">
        <v>122862.32</v>
      </c>
      <c r="L600" s="10">
        <f t="shared" si="47"/>
        <v>225.73106217616581</v>
      </c>
      <c r="M600" s="10">
        <f t="shared" si="48"/>
        <v>53.049360967184803</v>
      </c>
      <c r="N600" s="11">
        <f t="shared" si="49"/>
        <v>278.78042314335056</v>
      </c>
    </row>
    <row r="601" spans="1:14" ht="15" customHeight="1">
      <c r="A601" s="8" t="s">
        <v>189</v>
      </c>
      <c r="B601" s="9" t="s">
        <v>155</v>
      </c>
      <c r="C601" s="28">
        <v>4317</v>
      </c>
      <c r="D601" s="29">
        <v>1860558.19</v>
      </c>
      <c r="E601" s="29">
        <v>0</v>
      </c>
      <c r="F601" s="29">
        <f t="shared" si="45"/>
        <v>1860558.19</v>
      </c>
      <c r="G601" s="29">
        <v>26930.86</v>
      </c>
      <c r="H601" s="29">
        <v>0</v>
      </c>
      <c r="I601" s="29">
        <v>0</v>
      </c>
      <c r="J601" s="29">
        <f t="shared" si="46"/>
        <v>26930.86</v>
      </c>
      <c r="K601" s="29">
        <v>1348573.21</v>
      </c>
      <c r="L601" s="10">
        <f t="shared" si="47"/>
        <v>437.2223882325689</v>
      </c>
      <c r="M601" s="10">
        <f t="shared" si="48"/>
        <v>312.38665971739636</v>
      </c>
      <c r="N601" s="11">
        <f t="shared" si="49"/>
        <v>749.6090479499652</v>
      </c>
    </row>
    <row r="602" spans="1:14" ht="15" customHeight="1">
      <c r="A602" s="8" t="s">
        <v>652</v>
      </c>
      <c r="B602" s="9" t="s">
        <v>0</v>
      </c>
      <c r="C602" s="28">
        <v>7362</v>
      </c>
      <c r="D602" s="29">
        <v>2739689.09</v>
      </c>
      <c r="E602" s="29">
        <v>0</v>
      </c>
      <c r="F602" s="29">
        <f t="shared" si="45"/>
        <v>2739689.09</v>
      </c>
      <c r="G602" s="29">
        <v>257839.93</v>
      </c>
      <c r="H602" s="29">
        <v>0</v>
      </c>
      <c r="I602" s="29">
        <v>0</v>
      </c>
      <c r="J602" s="29">
        <f t="shared" si="46"/>
        <v>257839.93</v>
      </c>
      <c r="K602" s="29">
        <v>1168800.69</v>
      </c>
      <c r="L602" s="10">
        <f t="shared" si="47"/>
        <v>407.16232273838631</v>
      </c>
      <c r="M602" s="10">
        <f t="shared" si="48"/>
        <v>158.76129991850041</v>
      </c>
      <c r="N602" s="11">
        <f t="shared" si="49"/>
        <v>565.92362265688666</v>
      </c>
    </row>
    <row r="603" spans="1:14" ht="15" customHeight="1">
      <c r="A603" s="8" t="s">
        <v>364</v>
      </c>
      <c r="B603" s="9" t="s">
        <v>199</v>
      </c>
      <c r="C603" s="28">
        <v>6993</v>
      </c>
      <c r="D603" s="29">
        <v>2034955.34</v>
      </c>
      <c r="E603" s="29">
        <v>0</v>
      </c>
      <c r="F603" s="29">
        <f t="shared" si="45"/>
        <v>2034955.34</v>
      </c>
      <c r="G603" s="29">
        <v>67197.05</v>
      </c>
      <c r="H603" s="29">
        <v>0</v>
      </c>
      <c r="I603" s="29">
        <v>0</v>
      </c>
      <c r="J603" s="29">
        <f t="shared" si="46"/>
        <v>67197.05</v>
      </c>
      <c r="K603" s="29">
        <v>563322.26</v>
      </c>
      <c r="L603" s="10">
        <f t="shared" si="47"/>
        <v>300.60809237809241</v>
      </c>
      <c r="M603" s="10">
        <f t="shared" si="48"/>
        <v>80.555163735163731</v>
      </c>
      <c r="N603" s="11">
        <f t="shared" si="49"/>
        <v>381.16325611325618</v>
      </c>
    </row>
    <row r="604" spans="1:14" ht="15" customHeight="1">
      <c r="A604" s="8" t="s">
        <v>97</v>
      </c>
      <c r="B604" s="9" t="s">
        <v>76</v>
      </c>
      <c r="C604" s="28">
        <v>2945</v>
      </c>
      <c r="D604" s="29">
        <v>628137.16</v>
      </c>
      <c r="E604" s="29">
        <v>0</v>
      </c>
      <c r="F604" s="29">
        <f t="shared" si="45"/>
        <v>628137.16</v>
      </c>
      <c r="G604" s="29">
        <v>35021.769999999997</v>
      </c>
      <c r="H604" s="29">
        <v>0</v>
      </c>
      <c r="I604" s="29">
        <v>0</v>
      </c>
      <c r="J604" s="29">
        <f t="shared" si="46"/>
        <v>35021.769999999997</v>
      </c>
      <c r="K604" s="29">
        <v>241776</v>
      </c>
      <c r="L604" s="10">
        <f t="shared" si="47"/>
        <v>225.18130050933789</v>
      </c>
      <c r="M604" s="10">
        <f t="shared" si="48"/>
        <v>82.09711375212224</v>
      </c>
      <c r="N604" s="11">
        <f t="shared" si="49"/>
        <v>307.27841426146011</v>
      </c>
    </row>
    <row r="605" spans="1:14" ht="15" customHeight="1">
      <c r="A605" s="8" t="s">
        <v>317</v>
      </c>
      <c r="B605" s="9" t="s">
        <v>155</v>
      </c>
      <c r="C605" s="28">
        <v>10484</v>
      </c>
      <c r="D605" s="29">
        <v>3517677.47</v>
      </c>
      <c r="E605" s="29">
        <v>0</v>
      </c>
      <c r="F605" s="29">
        <f t="shared" si="45"/>
        <v>3517677.47</v>
      </c>
      <c r="G605" s="29">
        <v>333453.59000000003</v>
      </c>
      <c r="H605" s="29">
        <v>0</v>
      </c>
      <c r="I605" s="29">
        <v>0</v>
      </c>
      <c r="J605" s="29">
        <f t="shared" si="46"/>
        <v>333453.59000000003</v>
      </c>
      <c r="K605" s="29">
        <v>3191047.79</v>
      </c>
      <c r="L605" s="10">
        <f t="shared" si="47"/>
        <v>367.33413391835177</v>
      </c>
      <c r="M605" s="10">
        <f t="shared" si="48"/>
        <v>304.37311999236931</v>
      </c>
      <c r="N605" s="11">
        <f t="shared" si="49"/>
        <v>671.70725391072108</v>
      </c>
    </row>
    <row r="606" spans="1:14" ht="15" customHeight="1">
      <c r="A606" s="8" t="s">
        <v>211</v>
      </c>
      <c r="B606" s="9" t="s">
        <v>199</v>
      </c>
      <c r="C606" s="28">
        <v>4872</v>
      </c>
      <c r="D606" s="29">
        <v>1755749.22</v>
      </c>
      <c r="E606" s="29">
        <v>0</v>
      </c>
      <c r="F606" s="29">
        <f t="shared" si="45"/>
        <v>1755749.22</v>
      </c>
      <c r="G606" s="29">
        <v>73496.009999999995</v>
      </c>
      <c r="H606" s="29">
        <v>0</v>
      </c>
      <c r="I606" s="29">
        <v>0</v>
      </c>
      <c r="J606" s="29">
        <f t="shared" si="46"/>
        <v>73496.009999999995</v>
      </c>
      <c r="K606" s="29">
        <v>297444.05</v>
      </c>
      <c r="L606" s="10">
        <f t="shared" si="47"/>
        <v>375.46084359605914</v>
      </c>
      <c r="M606" s="10">
        <f t="shared" si="48"/>
        <v>61.051734400656812</v>
      </c>
      <c r="N606" s="11">
        <f t="shared" si="49"/>
        <v>436.51257799671589</v>
      </c>
    </row>
    <row r="607" spans="1:14" ht="15" customHeight="1">
      <c r="A607" s="8" t="s">
        <v>226</v>
      </c>
      <c r="B607" s="9" t="s">
        <v>223</v>
      </c>
      <c r="C607" s="28">
        <v>462</v>
      </c>
      <c r="D607" s="29">
        <v>153077.01</v>
      </c>
      <c r="E607" s="29">
        <v>0</v>
      </c>
      <c r="F607" s="29">
        <f t="shared" si="45"/>
        <v>153077.01</v>
      </c>
      <c r="G607" s="29">
        <v>19568.48</v>
      </c>
      <c r="H607" s="29">
        <v>0</v>
      </c>
      <c r="I607" s="29">
        <v>0</v>
      </c>
      <c r="J607" s="29">
        <f t="shared" si="46"/>
        <v>19568.48</v>
      </c>
      <c r="K607" s="29">
        <v>82464.08</v>
      </c>
      <c r="L607" s="10">
        <f t="shared" si="47"/>
        <v>373.69153679653687</v>
      </c>
      <c r="M607" s="10">
        <f t="shared" si="48"/>
        <v>178.49367965367966</v>
      </c>
      <c r="N607" s="11">
        <f t="shared" si="49"/>
        <v>552.18521645021644</v>
      </c>
    </row>
    <row r="608" spans="1:14" ht="15" customHeight="1">
      <c r="A608" s="8" t="s">
        <v>466</v>
      </c>
      <c r="B608" s="9" t="s">
        <v>270</v>
      </c>
      <c r="C608" s="28">
        <v>4580</v>
      </c>
      <c r="D608" s="29">
        <v>1357939.85</v>
      </c>
      <c r="E608" s="29">
        <v>0</v>
      </c>
      <c r="F608" s="29">
        <f t="shared" si="45"/>
        <v>1357939.85</v>
      </c>
      <c r="G608" s="29">
        <v>36424.74</v>
      </c>
      <c r="H608" s="29">
        <v>0</v>
      </c>
      <c r="I608" s="29">
        <v>0</v>
      </c>
      <c r="J608" s="29">
        <f t="shared" si="46"/>
        <v>36424.74</v>
      </c>
      <c r="K608" s="29">
        <v>355691.98</v>
      </c>
      <c r="L608" s="10">
        <f t="shared" si="47"/>
        <v>304.44641703056772</v>
      </c>
      <c r="M608" s="10">
        <f t="shared" si="48"/>
        <v>77.662004366812226</v>
      </c>
      <c r="N608" s="11">
        <f t="shared" si="49"/>
        <v>382.10842139737991</v>
      </c>
    </row>
    <row r="609" spans="1:14" ht="15" customHeight="1">
      <c r="A609" s="8" t="s">
        <v>316</v>
      </c>
      <c r="B609" s="9" t="s">
        <v>223</v>
      </c>
      <c r="C609" s="28">
        <v>12095</v>
      </c>
      <c r="D609" s="29">
        <v>3782126.99</v>
      </c>
      <c r="E609" s="29">
        <v>0</v>
      </c>
      <c r="F609" s="29">
        <f t="shared" si="45"/>
        <v>3782126.99</v>
      </c>
      <c r="G609" s="29">
        <v>60770.98</v>
      </c>
      <c r="H609" s="29">
        <v>0</v>
      </c>
      <c r="I609" s="29">
        <v>0</v>
      </c>
      <c r="J609" s="29">
        <f t="shared" si="46"/>
        <v>60770.98</v>
      </c>
      <c r="K609" s="29">
        <v>1408299.28</v>
      </c>
      <c r="L609" s="10">
        <f t="shared" si="47"/>
        <v>317.72616535758578</v>
      </c>
      <c r="M609" s="10">
        <f t="shared" si="48"/>
        <v>116.43648449772634</v>
      </c>
      <c r="N609" s="11">
        <f t="shared" si="49"/>
        <v>434.16264985531211</v>
      </c>
    </row>
    <row r="610" spans="1:14" ht="15" customHeight="1">
      <c r="A610" s="8" t="s">
        <v>65</v>
      </c>
      <c r="B610" s="9" t="s">
        <v>0</v>
      </c>
      <c r="C610" s="28">
        <v>954</v>
      </c>
      <c r="D610" s="29">
        <v>233771.88</v>
      </c>
      <c r="E610" s="29">
        <v>0</v>
      </c>
      <c r="F610" s="29">
        <f t="shared" si="45"/>
        <v>233771.88</v>
      </c>
      <c r="G610" s="29">
        <v>21000.01</v>
      </c>
      <c r="H610" s="29">
        <v>0</v>
      </c>
      <c r="I610" s="29">
        <v>0</v>
      </c>
      <c r="J610" s="29">
        <f t="shared" si="46"/>
        <v>21000.01</v>
      </c>
      <c r="K610" s="29">
        <v>137481.5</v>
      </c>
      <c r="L610" s="10">
        <f t="shared" si="47"/>
        <v>267.05648846960167</v>
      </c>
      <c r="M610" s="10">
        <f t="shared" si="48"/>
        <v>144.11058700209642</v>
      </c>
      <c r="N610" s="11">
        <f t="shared" si="49"/>
        <v>411.16707547169813</v>
      </c>
    </row>
    <row r="611" spans="1:14" ht="15" customHeight="1">
      <c r="A611" s="8" t="s">
        <v>236</v>
      </c>
      <c r="B611" s="9" t="s">
        <v>230</v>
      </c>
      <c r="C611" s="28">
        <v>4146</v>
      </c>
      <c r="D611" s="29">
        <v>1446591.83</v>
      </c>
      <c r="E611" s="29">
        <v>0</v>
      </c>
      <c r="F611" s="29">
        <f t="shared" si="45"/>
        <v>1446591.83</v>
      </c>
      <c r="G611" s="29">
        <v>58946.76</v>
      </c>
      <c r="H611" s="29">
        <v>0</v>
      </c>
      <c r="I611" s="29">
        <v>0</v>
      </c>
      <c r="J611" s="29">
        <f t="shared" si="46"/>
        <v>58946.76</v>
      </c>
      <c r="K611" s="29">
        <v>351405.62</v>
      </c>
      <c r="L611" s="10">
        <f t="shared" si="47"/>
        <v>363.13038832609749</v>
      </c>
      <c r="M611" s="10">
        <f t="shared" si="48"/>
        <v>84.757747226242159</v>
      </c>
      <c r="N611" s="11">
        <f t="shared" si="49"/>
        <v>447.88813555233958</v>
      </c>
    </row>
    <row r="612" spans="1:14" ht="15" customHeight="1">
      <c r="A612" s="8" t="s">
        <v>372</v>
      </c>
      <c r="B612" s="9" t="s">
        <v>199</v>
      </c>
      <c r="C612" s="28">
        <v>8587</v>
      </c>
      <c r="D612" s="29">
        <v>2116629.08</v>
      </c>
      <c r="E612" s="29">
        <v>0</v>
      </c>
      <c r="F612" s="29">
        <f t="shared" si="45"/>
        <v>2116629.08</v>
      </c>
      <c r="G612" s="29">
        <v>144960.18</v>
      </c>
      <c r="H612" s="29">
        <v>0</v>
      </c>
      <c r="I612" s="29">
        <v>0</v>
      </c>
      <c r="J612" s="29">
        <f t="shared" si="46"/>
        <v>144960.18</v>
      </c>
      <c r="K612" s="29">
        <v>491740.55</v>
      </c>
      <c r="L612" s="10">
        <f t="shared" si="47"/>
        <v>263.37361826016075</v>
      </c>
      <c r="M612" s="10">
        <f t="shared" si="48"/>
        <v>57.265698148363803</v>
      </c>
      <c r="N612" s="11">
        <f t="shared" si="49"/>
        <v>320.63931640852451</v>
      </c>
    </row>
    <row r="613" spans="1:14" ht="15" customHeight="1">
      <c r="A613" s="8" t="s">
        <v>229</v>
      </c>
      <c r="B613" s="9" t="s">
        <v>230</v>
      </c>
      <c r="C613" s="28">
        <v>3295</v>
      </c>
      <c r="D613" s="29">
        <v>1049862.92</v>
      </c>
      <c r="E613" s="29">
        <v>0</v>
      </c>
      <c r="F613" s="29">
        <f t="shared" si="45"/>
        <v>1049862.92</v>
      </c>
      <c r="G613" s="29">
        <v>16999.689999999999</v>
      </c>
      <c r="H613" s="29">
        <v>0</v>
      </c>
      <c r="I613" s="29">
        <v>0</v>
      </c>
      <c r="J613" s="29">
        <f t="shared" si="46"/>
        <v>16999.689999999999</v>
      </c>
      <c r="K613" s="29">
        <v>158976.4</v>
      </c>
      <c r="L613" s="10">
        <f t="shared" si="47"/>
        <v>323.78227921092559</v>
      </c>
      <c r="M613" s="10">
        <f t="shared" si="48"/>
        <v>48.247769347496202</v>
      </c>
      <c r="N613" s="11">
        <f t="shared" si="49"/>
        <v>372.03004855842181</v>
      </c>
    </row>
    <row r="614" spans="1:14" ht="15" customHeight="1">
      <c r="A614" s="8" t="s">
        <v>190</v>
      </c>
      <c r="B614" s="9" t="s">
        <v>155</v>
      </c>
      <c r="C614" s="28">
        <v>3013</v>
      </c>
      <c r="D614" s="29">
        <v>790386.22</v>
      </c>
      <c r="E614" s="29">
        <v>0</v>
      </c>
      <c r="F614" s="29">
        <f t="shared" si="45"/>
        <v>790386.22</v>
      </c>
      <c r="G614" s="29">
        <v>48391.66</v>
      </c>
      <c r="H614" s="29">
        <v>0</v>
      </c>
      <c r="I614" s="29">
        <v>0</v>
      </c>
      <c r="J614" s="29">
        <f t="shared" si="46"/>
        <v>48391.66</v>
      </c>
      <c r="K614" s="29">
        <v>376263.82</v>
      </c>
      <c r="L614" s="10">
        <f t="shared" si="47"/>
        <v>278.38628609359444</v>
      </c>
      <c r="M614" s="10">
        <f t="shared" si="48"/>
        <v>124.88012612014603</v>
      </c>
      <c r="N614" s="11">
        <f t="shared" si="49"/>
        <v>403.26641221374047</v>
      </c>
    </row>
    <row r="615" spans="1:14" ht="15" customHeight="1">
      <c r="A615" s="8" t="s">
        <v>653</v>
      </c>
      <c r="B615" s="9" t="s">
        <v>76</v>
      </c>
      <c r="C615" s="28">
        <v>377</v>
      </c>
      <c r="D615" s="29">
        <v>73050.8</v>
      </c>
      <c r="E615" s="29">
        <v>0</v>
      </c>
      <c r="F615" s="29">
        <f t="shared" si="45"/>
        <v>73050.8</v>
      </c>
      <c r="G615" s="29">
        <v>3751.9</v>
      </c>
      <c r="H615" s="29">
        <v>0</v>
      </c>
      <c r="I615" s="29">
        <v>0</v>
      </c>
      <c r="J615" s="29">
        <f t="shared" si="46"/>
        <v>3751.9</v>
      </c>
      <c r="K615" s="29">
        <v>17673.29</v>
      </c>
      <c r="L615" s="10">
        <f t="shared" si="47"/>
        <v>203.72068965517241</v>
      </c>
      <c r="M615" s="10">
        <f t="shared" si="48"/>
        <v>46.878753315649867</v>
      </c>
      <c r="N615" s="11">
        <f t="shared" si="49"/>
        <v>250.59944297082225</v>
      </c>
    </row>
    <row r="616" spans="1:14" ht="15" customHeight="1">
      <c r="A616" s="8" t="s">
        <v>590</v>
      </c>
      <c r="B616" s="9" t="s">
        <v>76</v>
      </c>
      <c r="C616" s="28">
        <v>2923</v>
      </c>
      <c r="D616" s="29">
        <v>1108191.8400000001</v>
      </c>
      <c r="E616" s="29">
        <v>0</v>
      </c>
      <c r="F616" s="29">
        <f t="shared" si="45"/>
        <v>1108191.8400000001</v>
      </c>
      <c r="G616" s="29">
        <v>101485.85</v>
      </c>
      <c r="H616" s="29">
        <v>0</v>
      </c>
      <c r="I616" s="29">
        <v>0</v>
      </c>
      <c r="J616" s="29">
        <f t="shared" si="46"/>
        <v>101485.85</v>
      </c>
      <c r="K616" s="29">
        <v>195581.44</v>
      </c>
      <c r="L616" s="10">
        <f t="shared" si="47"/>
        <v>413.84799521040031</v>
      </c>
      <c r="M616" s="10">
        <f t="shared" si="48"/>
        <v>66.911200821074246</v>
      </c>
      <c r="N616" s="11">
        <f t="shared" si="49"/>
        <v>480.75919603147457</v>
      </c>
    </row>
    <row r="617" spans="1:14" ht="15" customHeight="1">
      <c r="A617" s="8" t="s">
        <v>654</v>
      </c>
      <c r="B617" s="9" t="s">
        <v>270</v>
      </c>
      <c r="C617" s="28">
        <v>1037</v>
      </c>
      <c r="D617" s="29">
        <v>295575.18</v>
      </c>
      <c r="E617" s="29">
        <v>0</v>
      </c>
      <c r="F617" s="29">
        <f t="shared" si="45"/>
        <v>295575.18</v>
      </c>
      <c r="G617" s="29">
        <v>2110.06</v>
      </c>
      <c r="H617" s="29">
        <v>0</v>
      </c>
      <c r="I617" s="29">
        <v>0</v>
      </c>
      <c r="J617" s="29">
        <f t="shared" si="46"/>
        <v>2110.06</v>
      </c>
      <c r="K617" s="29">
        <v>36714.57</v>
      </c>
      <c r="L617" s="10">
        <f t="shared" si="47"/>
        <v>287.06387656702026</v>
      </c>
      <c r="M617" s="10">
        <f t="shared" si="48"/>
        <v>35.404599807135966</v>
      </c>
      <c r="N617" s="11">
        <f t="shared" si="49"/>
        <v>322.46847637415624</v>
      </c>
    </row>
    <row r="618" spans="1:14" ht="15" customHeight="1">
      <c r="A618" s="8" t="s">
        <v>235</v>
      </c>
      <c r="B618" s="9" t="s">
        <v>230</v>
      </c>
      <c r="C618" s="28">
        <v>1417</v>
      </c>
      <c r="D618" s="29">
        <v>385553.22</v>
      </c>
      <c r="E618" s="29">
        <v>0</v>
      </c>
      <c r="F618" s="29">
        <f t="shared" si="45"/>
        <v>385553.22</v>
      </c>
      <c r="G618" s="29">
        <v>32085.119999999999</v>
      </c>
      <c r="H618" s="29">
        <v>0</v>
      </c>
      <c r="I618" s="29">
        <v>0</v>
      </c>
      <c r="J618" s="29">
        <f t="shared" si="46"/>
        <v>32085.119999999999</v>
      </c>
      <c r="K618" s="29">
        <v>151771.15</v>
      </c>
      <c r="L618" s="10">
        <f t="shared" si="47"/>
        <v>294.73418489767113</v>
      </c>
      <c r="M618" s="10">
        <f t="shared" si="48"/>
        <v>107.10737473535639</v>
      </c>
      <c r="N618" s="11">
        <f t="shared" si="49"/>
        <v>401.84155963302754</v>
      </c>
    </row>
    <row r="619" spans="1:14" ht="15" customHeight="1">
      <c r="A619" s="8" t="s">
        <v>503</v>
      </c>
      <c r="B619" s="9" t="s">
        <v>270</v>
      </c>
      <c r="C619" s="28">
        <v>6715</v>
      </c>
      <c r="D619" s="29">
        <v>1655761.53</v>
      </c>
      <c r="E619" s="29">
        <v>0</v>
      </c>
      <c r="F619" s="29">
        <f t="shared" si="45"/>
        <v>1655761.53</v>
      </c>
      <c r="G619" s="29">
        <v>58083.02</v>
      </c>
      <c r="H619" s="29">
        <v>0</v>
      </c>
      <c r="I619" s="29">
        <v>0</v>
      </c>
      <c r="J619" s="29">
        <f t="shared" si="46"/>
        <v>58083.02</v>
      </c>
      <c r="K619" s="29">
        <v>421103.56</v>
      </c>
      <c r="L619" s="10">
        <f t="shared" si="47"/>
        <v>255.22629188384215</v>
      </c>
      <c r="M619" s="10">
        <f t="shared" si="48"/>
        <v>62.710880119136263</v>
      </c>
      <c r="N619" s="11">
        <f t="shared" si="49"/>
        <v>317.9371720029784</v>
      </c>
    </row>
    <row r="620" spans="1:14" ht="15" customHeight="1">
      <c r="A620" s="8" t="s">
        <v>655</v>
      </c>
      <c r="B620" s="9" t="s">
        <v>155</v>
      </c>
      <c r="C620" s="28">
        <v>7968</v>
      </c>
      <c r="D620" s="29">
        <v>2233873.09</v>
      </c>
      <c r="E620" s="29">
        <v>0</v>
      </c>
      <c r="F620" s="29">
        <f t="shared" si="45"/>
        <v>2233873.09</v>
      </c>
      <c r="G620" s="29">
        <v>68204.509999999995</v>
      </c>
      <c r="H620" s="29">
        <v>0</v>
      </c>
      <c r="I620" s="29">
        <v>0</v>
      </c>
      <c r="J620" s="29">
        <f t="shared" si="46"/>
        <v>68204.509999999995</v>
      </c>
      <c r="K620" s="29">
        <v>1912593.77</v>
      </c>
      <c r="L620" s="10">
        <f t="shared" si="47"/>
        <v>288.91536144578311</v>
      </c>
      <c r="M620" s="10">
        <f t="shared" si="48"/>
        <v>240.03435868473895</v>
      </c>
      <c r="N620" s="11">
        <f t="shared" si="49"/>
        <v>528.949720130522</v>
      </c>
    </row>
    <row r="621" spans="1:14" ht="15" customHeight="1">
      <c r="A621" s="8" t="s">
        <v>656</v>
      </c>
      <c r="B621" s="9" t="s">
        <v>199</v>
      </c>
      <c r="C621" s="28">
        <v>1431</v>
      </c>
      <c r="D621" s="29">
        <v>396674.48</v>
      </c>
      <c r="E621" s="29">
        <v>0</v>
      </c>
      <c r="F621" s="29">
        <f t="shared" si="45"/>
        <v>396674.48</v>
      </c>
      <c r="G621" s="29">
        <v>11606.76</v>
      </c>
      <c r="H621" s="29">
        <v>0</v>
      </c>
      <c r="I621" s="29">
        <v>0</v>
      </c>
      <c r="J621" s="29">
        <f t="shared" si="46"/>
        <v>11606.76</v>
      </c>
      <c r="K621" s="29">
        <v>54060.92</v>
      </c>
      <c r="L621" s="10">
        <f t="shared" si="47"/>
        <v>285.31183787561145</v>
      </c>
      <c r="M621" s="10">
        <f t="shared" si="48"/>
        <v>37.77842068483578</v>
      </c>
      <c r="N621" s="11">
        <f t="shared" si="49"/>
        <v>323.09025856044724</v>
      </c>
    </row>
    <row r="622" spans="1:14" ht="15" customHeight="1">
      <c r="A622" s="8" t="s">
        <v>208</v>
      </c>
      <c r="B622" s="9" t="s">
        <v>199</v>
      </c>
      <c r="C622" s="28">
        <v>1007</v>
      </c>
      <c r="D622" s="29">
        <v>262294.49</v>
      </c>
      <c r="E622" s="29">
        <v>0</v>
      </c>
      <c r="F622" s="29">
        <f t="shared" si="45"/>
        <v>262294.49</v>
      </c>
      <c r="G622" s="29">
        <v>7715.41</v>
      </c>
      <c r="H622" s="29">
        <v>0</v>
      </c>
      <c r="I622" s="29">
        <v>0</v>
      </c>
      <c r="J622" s="29">
        <f t="shared" si="46"/>
        <v>7715.41</v>
      </c>
      <c r="K622" s="29">
        <v>37879.17</v>
      </c>
      <c r="L622" s="10">
        <f t="shared" si="47"/>
        <v>268.13296921549153</v>
      </c>
      <c r="M622" s="10">
        <f t="shared" si="48"/>
        <v>37.615858987090363</v>
      </c>
      <c r="N622" s="11">
        <f t="shared" si="49"/>
        <v>305.74882820258188</v>
      </c>
    </row>
    <row r="623" spans="1:14" ht="15" customHeight="1">
      <c r="A623" s="8" t="s">
        <v>281</v>
      </c>
      <c r="B623" s="9" t="s">
        <v>270</v>
      </c>
      <c r="C623" s="28">
        <v>4934</v>
      </c>
      <c r="D623" s="29">
        <v>1633260.06</v>
      </c>
      <c r="E623" s="29">
        <v>0</v>
      </c>
      <c r="F623" s="29">
        <f t="shared" si="45"/>
        <v>1633260.06</v>
      </c>
      <c r="G623" s="29">
        <v>31602.62</v>
      </c>
      <c r="H623" s="29">
        <v>0</v>
      </c>
      <c r="I623" s="29">
        <v>0</v>
      </c>
      <c r="J623" s="29">
        <f t="shared" si="46"/>
        <v>31602.62</v>
      </c>
      <c r="K623" s="29">
        <v>356825</v>
      </c>
      <c r="L623" s="10">
        <f t="shared" si="47"/>
        <v>337.42656668017838</v>
      </c>
      <c r="M623" s="10">
        <f t="shared" si="48"/>
        <v>72.319618970409408</v>
      </c>
      <c r="N623" s="11">
        <f t="shared" si="49"/>
        <v>409.74618565058779</v>
      </c>
    </row>
    <row r="624" spans="1:14" ht="15" customHeight="1">
      <c r="A624" s="8" t="s">
        <v>657</v>
      </c>
      <c r="B624" s="9" t="s">
        <v>230</v>
      </c>
      <c r="C624" s="28">
        <v>3339</v>
      </c>
      <c r="D624" s="29">
        <v>1150029.6200000001</v>
      </c>
      <c r="E624" s="29">
        <v>0</v>
      </c>
      <c r="F624" s="29">
        <f t="shared" si="45"/>
        <v>1150029.6200000001</v>
      </c>
      <c r="G624" s="29">
        <v>64251.68</v>
      </c>
      <c r="H624" s="29">
        <v>0</v>
      </c>
      <c r="I624" s="29">
        <v>0</v>
      </c>
      <c r="J624" s="29">
        <f t="shared" si="46"/>
        <v>64251.68</v>
      </c>
      <c r="K624" s="29">
        <v>449182.41</v>
      </c>
      <c r="L624" s="10">
        <f t="shared" si="47"/>
        <v>363.66615753219526</v>
      </c>
      <c r="M624" s="10">
        <f t="shared" si="48"/>
        <v>134.52602875112308</v>
      </c>
      <c r="N624" s="11">
        <f t="shared" si="49"/>
        <v>498.19218628331834</v>
      </c>
    </row>
    <row r="625" spans="1:14" ht="15" customHeight="1">
      <c r="A625" s="8" t="s">
        <v>334</v>
      </c>
      <c r="B625" s="9" t="s">
        <v>230</v>
      </c>
      <c r="C625" s="28">
        <v>5340</v>
      </c>
      <c r="D625" s="29">
        <v>1681479.84</v>
      </c>
      <c r="E625" s="29">
        <v>0</v>
      </c>
      <c r="F625" s="29">
        <f t="shared" si="45"/>
        <v>1681479.84</v>
      </c>
      <c r="G625" s="29">
        <v>26687.119999999999</v>
      </c>
      <c r="H625" s="29">
        <v>0</v>
      </c>
      <c r="I625" s="29">
        <v>0</v>
      </c>
      <c r="J625" s="29">
        <f t="shared" si="46"/>
        <v>26687.119999999999</v>
      </c>
      <c r="K625" s="29">
        <v>731849.99</v>
      </c>
      <c r="L625" s="10">
        <f t="shared" si="47"/>
        <v>319.88145318352065</v>
      </c>
      <c r="M625" s="10">
        <f t="shared" si="48"/>
        <v>137.05055992509364</v>
      </c>
      <c r="N625" s="11">
        <f t="shared" si="49"/>
        <v>456.93201310861429</v>
      </c>
    </row>
    <row r="626" spans="1:14" ht="15" customHeight="1">
      <c r="A626" s="8" t="s">
        <v>53</v>
      </c>
      <c r="B626" s="9" t="s">
        <v>0</v>
      </c>
      <c r="C626" s="28">
        <v>2031</v>
      </c>
      <c r="D626" s="29">
        <v>456243.06</v>
      </c>
      <c r="E626" s="29">
        <v>0</v>
      </c>
      <c r="F626" s="29">
        <f t="shared" si="45"/>
        <v>456243.06</v>
      </c>
      <c r="G626" s="29">
        <v>5676.36</v>
      </c>
      <c r="H626" s="29">
        <v>0</v>
      </c>
      <c r="I626" s="29">
        <v>0</v>
      </c>
      <c r="J626" s="29">
        <f t="shared" si="46"/>
        <v>5676.36</v>
      </c>
      <c r="K626" s="29">
        <v>364917.48</v>
      </c>
      <c r="L626" s="10">
        <f t="shared" si="47"/>
        <v>227.43447562776956</v>
      </c>
      <c r="M626" s="10">
        <f t="shared" si="48"/>
        <v>179.67379615952731</v>
      </c>
      <c r="N626" s="11">
        <f t="shared" si="49"/>
        <v>407.10827178729687</v>
      </c>
    </row>
    <row r="627" spans="1:14" ht="15" customHeight="1">
      <c r="A627" s="8" t="s">
        <v>658</v>
      </c>
      <c r="B627" s="9" t="s">
        <v>155</v>
      </c>
      <c r="C627" s="28">
        <v>935</v>
      </c>
      <c r="D627" s="29">
        <v>176622.28</v>
      </c>
      <c r="E627" s="29">
        <v>0</v>
      </c>
      <c r="F627" s="29">
        <f t="shared" si="45"/>
        <v>176622.28</v>
      </c>
      <c r="G627" s="29">
        <v>11946.09</v>
      </c>
      <c r="H627" s="29">
        <v>0</v>
      </c>
      <c r="I627" s="29">
        <v>0</v>
      </c>
      <c r="J627" s="29">
        <f t="shared" si="46"/>
        <v>11946.09</v>
      </c>
      <c r="K627" s="29">
        <v>168597.23</v>
      </c>
      <c r="L627" s="10">
        <f t="shared" si="47"/>
        <v>201.67740106951871</v>
      </c>
      <c r="M627" s="10">
        <f t="shared" si="48"/>
        <v>180.31789304812835</v>
      </c>
      <c r="N627" s="11">
        <f t="shared" si="49"/>
        <v>381.99529411764701</v>
      </c>
    </row>
    <row r="628" spans="1:14" ht="15" customHeight="1">
      <c r="A628" s="8" t="s">
        <v>82</v>
      </c>
      <c r="B628" s="9" t="s">
        <v>76</v>
      </c>
      <c r="C628" s="28">
        <v>2190</v>
      </c>
      <c r="D628" s="29">
        <v>579665.06000000006</v>
      </c>
      <c r="E628" s="29">
        <v>0</v>
      </c>
      <c r="F628" s="29">
        <f t="shared" si="45"/>
        <v>579665.06000000006</v>
      </c>
      <c r="G628" s="29">
        <v>20876.740000000002</v>
      </c>
      <c r="H628" s="29">
        <v>0</v>
      </c>
      <c r="I628" s="29">
        <v>0</v>
      </c>
      <c r="J628" s="29">
        <f t="shared" si="46"/>
        <v>20876.740000000002</v>
      </c>
      <c r="K628" s="29">
        <v>141848.20000000001</v>
      </c>
      <c r="L628" s="10">
        <f t="shared" si="47"/>
        <v>274.22000000000003</v>
      </c>
      <c r="M628" s="10">
        <f t="shared" si="48"/>
        <v>64.770867579908682</v>
      </c>
      <c r="N628" s="11">
        <f t="shared" si="49"/>
        <v>338.9908675799087</v>
      </c>
    </row>
    <row r="629" spans="1:14" ht="15" customHeight="1">
      <c r="A629" s="8" t="s">
        <v>191</v>
      </c>
      <c r="B629" s="9" t="s">
        <v>155</v>
      </c>
      <c r="C629" s="28">
        <v>375</v>
      </c>
      <c r="D629" s="29">
        <v>104278.19</v>
      </c>
      <c r="E629" s="29">
        <v>0</v>
      </c>
      <c r="F629" s="29">
        <f t="shared" si="45"/>
        <v>104278.19</v>
      </c>
      <c r="G629" s="29">
        <v>3670.59</v>
      </c>
      <c r="H629" s="29">
        <v>0</v>
      </c>
      <c r="I629" s="29">
        <v>0</v>
      </c>
      <c r="J629" s="29">
        <f t="shared" si="46"/>
        <v>3670.59</v>
      </c>
      <c r="K629" s="29">
        <v>23986.18</v>
      </c>
      <c r="L629" s="10">
        <f t="shared" si="47"/>
        <v>287.86341333333331</v>
      </c>
      <c r="M629" s="10">
        <f t="shared" si="48"/>
        <v>63.963146666666667</v>
      </c>
      <c r="N629" s="11">
        <f t="shared" si="49"/>
        <v>351.82655999999997</v>
      </c>
    </row>
    <row r="630" spans="1:14" ht="15" customHeight="1">
      <c r="A630" s="8" t="s">
        <v>195</v>
      </c>
      <c r="B630" s="9" t="s">
        <v>155</v>
      </c>
      <c r="C630" s="28">
        <v>4293</v>
      </c>
      <c r="D630" s="29">
        <v>1202603.6399999999</v>
      </c>
      <c r="E630" s="29">
        <v>0</v>
      </c>
      <c r="F630" s="29">
        <f t="shared" si="45"/>
        <v>1202603.6399999999</v>
      </c>
      <c r="G630" s="29">
        <v>16986.21</v>
      </c>
      <c r="H630" s="29">
        <v>0</v>
      </c>
      <c r="I630" s="29">
        <v>0</v>
      </c>
      <c r="J630" s="29">
        <f t="shared" si="46"/>
        <v>16986.21</v>
      </c>
      <c r="K630" s="29">
        <v>308577.14</v>
      </c>
      <c r="L630" s="10">
        <f t="shared" si="47"/>
        <v>284.08801537386438</v>
      </c>
      <c r="M630" s="10">
        <f t="shared" si="48"/>
        <v>71.879138131842538</v>
      </c>
      <c r="N630" s="11">
        <f t="shared" si="49"/>
        <v>355.9671535057069</v>
      </c>
    </row>
    <row r="631" spans="1:14" ht="15" customHeight="1">
      <c r="A631" s="8" t="s">
        <v>207</v>
      </c>
      <c r="B631" s="9" t="s">
        <v>199</v>
      </c>
      <c r="C631" s="28">
        <v>3160</v>
      </c>
      <c r="D631" s="29">
        <v>623342.01</v>
      </c>
      <c r="E631" s="29">
        <v>0</v>
      </c>
      <c r="F631" s="29">
        <f t="shared" si="45"/>
        <v>623342.01</v>
      </c>
      <c r="G631" s="29">
        <v>19526.650000000001</v>
      </c>
      <c r="H631" s="29">
        <v>0</v>
      </c>
      <c r="I631" s="29">
        <v>0</v>
      </c>
      <c r="J631" s="29">
        <f t="shared" si="46"/>
        <v>19526.650000000001</v>
      </c>
      <c r="K631" s="29">
        <v>111973.68</v>
      </c>
      <c r="L631" s="10">
        <f t="shared" si="47"/>
        <v>203.43944936708863</v>
      </c>
      <c r="M631" s="10">
        <f t="shared" si="48"/>
        <v>35.434708860759493</v>
      </c>
      <c r="N631" s="11">
        <f t="shared" si="49"/>
        <v>238.87415822784814</v>
      </c>
    </row>
    <row r="632" spans="1:14" ht="15" customHeight="1">
      <c r="A632" s="8" t="s">
        <v>540</v>
      </c>
      <c r="B632" s="9" t="s">
        <v>230</v>
      </c>
      <c r="C632" s="28">
        <v>2106</v>
      </c>
      <c r="D632" s="29">
        <v>1681264.98</v>
      </c>
      <c r="E632" s="29">
        <v>0</v>
      </c>
      <c r="F632" s="29">
        <f t="shared" si="45"/>
        <v>1681264.98</v>
      </c>
      <c r="G632" s="29">
        <v>1612.57</v>
      </c>
      <c r="H632" s="29">
        <v>0</v>
      </c>
      <c r="I632" s="29">
        <v>0</v>
      </c>
      <c r="J632" s="29">
        <f t="shared" si="46"/>
        <v>1612.57</v>
      </c>
      <c r="K632" s="29">
        <v>637277.9</v>
      </c>
      <c r="L632" s="10">
        <f t="shared" si="47"/>
        <v>799.0871557454891</v>
      </c>
      <c r="M632" s="10">
        <f t="shared" si="48"/>
        <v>302.60109211775881</v>
      </c>
      <c r="N632" s="11">
        <f t="shared" si="49"/>
        <v>1101.6882478632479</v>
      </c>
    </row>
    <row r="633" spans="1:14" ht="15" customHeight="1">
      <c r="A633" s="8" t="s">
        <v>206</v>
      </c>
      <c r="B633" s="9" t="s">
        <v>199</v>
      </c>
      <c r="C633" s="28">
        <v>2528</v>
      </c>
      <c r="D633" s="29">
        <v>858423.14</v>
      </c>
      <c r="E633" s="29">
        <v>0</v>
      </c>
      <c r="F633" s="29">
        <f t="shared" si="45"/>
        <v>858423.14</v>
      </c>
      <c r="G633" s="29">
        <v>33322.04</v>
      </c>
      <c r="H633" s="29">
        <v>0</v>
      </c>
      <c r="I633" s="29">
        <v>0</v>
      </c>
      <c r="J633" s="29">
        <f t="shared" si="46"/>
        <v>33322.04</v>
      </c>
      <c r="K633" s="29">
        <v>352567.81</v>
      </c>
      <c r="L633" s="10">
        <f t="shared" si="47"/>
        <v>352.7473022151899</v>
      </c>
      <c r="M633" s="10">
        <f t="shared" si="48"/>
        <v>139.46511471518988</v>
      </c>
      <c r="N633" s="11">
        <f t="shared" si="49"/>
        <v>492.21241693037973</v>
      </c>
    </row>
    <row r="634" spans="1:14" ht="15" customHeight="1">
      <c r="A634" s="8" t="s">
        <v>541</v>
      </c>
      <c r="B634" s="9" t="s">
        <v>270</v>
      </c>
      <c r="C634" s="28">
        <v>19161</v>
      </c>
      <c r="D634" s="29">
        <v>4728003.46</v>
      </c>
      <c r="E634" s="29">
        <v>0</v>
      </c>
      <c r="F634" s="29">
        <f t="shared" si="45"/>
        <v>4728003.46</v>
      </c>
      <c r="G634" s="29">
        <v>276133.59999999998</v>
      </c>
      <c r="H634" s="29">
        <v>0</v>
      </c>
      <c r="I634" s="29">
        <v>0</v>
      </c>
      <c r="J634" s="29">
        <f t="shared" si="46"/>
        <v>276133.59999999998</v>
      </c>
      <c r="K634" s="29">
        <v>2205618.5099999998</v>
      </c>
      <c r="L634" s="10">
        <f t="shared" si="47"/>
        <v>261.16262512394968</v>
      </c>
      <c r="M634" s="10">
        <f t="shared" si="48"/>
        <v>115.10978080475965</v>
      </c>
      <c r="N634" s="11">
        <f t="shared" si="49"/>
        <v>376.2724059287093</v>
      </c>
    </row>
    <row r="635" spans="1:14" ht="15" customHeight="1">
      <c r="A635" s="8" t="s">
        <v>54</v>
      </c>
      <c r="B635" s="9" t="s">
        <v>0</v>
      </c>
      <c r="C635" s="28">
        <v>987</v>
      </c>
      <c r="D635" s="29">
        <v>261627.29</v>
      </c>
      <c r="E635" s="29">
        <v>0</v>
      </c>
      <c r="F635" s="29">
        <f t="shared" si="45"/>
        <v>261627.29</v>
      </c>
      <c r="G635" s="29">
        <v>21749.71</v>
      </c>
      <c r="H635" s="29">
        <v>0</v>
      </c>
      <c r="I635" s="29">
        <v>0</v>
      </c>
      <c r="J635" s="29">
        <f t="shared" si="46"/>
        <v>21749.71</v>
      </c>
      <c r="K635" s="29">
        <v>73604.45</v>
      </c>
      <c r="L635" s="10">
        <f t="shared" si="47"/>
        <v>287.10942249240122</v>
      </c>
      <c r="M635" s="10">
        <f t="shared" si="48"/>
        <v>74.573910840932115</v>
      </c>
      <c r="N635" s="11">
        <f t="shared" si="49"/>
        <v>361.68333333333334</v>
      </c>
    </row>
    <row r="636" spans="1:14" ht="15" customHeight="1">
      <c r="A636" s="8" t="s">
        <v>263</v>
      </c>
      <c r="B636" s="9" t="s">
        <v>230</v>
      </c>
      <c r="C636" s="28">
        <v>2841</v>
      </c>
      <c r="D636" s="29">
        <v>722489.43</v>
      </c>
      <c r="E636" s="29">
        <v>0</v>
      </c>
      <c r="F636" s="29">
        <f t="shared" si="45"/>
        <v>722489.43</v>
      </c>
      <c r="G636" s="29">
        <v>16426.66</v>
      </c>
      <c r="H636" s="29">
        <v>0</v>
      </c>
      <c r="I636" s="29">
        <v>0</v>
      </c>
      <c r="J636" s="29">
        <f t="shared" si="46"/>
        <v>16426.66</v>
      </c>
      <c r="K636" s="29">
        <v>370057.22</v>
      </c>
      <c r="L636" s="10">
        <f t="shared" si="47"/>
        <v>260.09014079549456</v>
      </c>
      <c r="M636" s="10">
        <f t="shared" si="48"/>
        <v>130.25597324885604</v>
      </c>
      <c r="N636" s="11">
        <f t="shared" si="49"/>
        <v>390.3461140443506</v>
      </c>
    </row>
    <row r="637" spans="1:14" ht="15" customHeight="1">
      <c r="A637" s="8" t="s">
        <v>55</v>
      </c>
      <c r="B637" s="9" t="s">
        <v>0</v>
      </c>
      <c r="C637" s="28">
        <v>2123</v>
      </c>
      <c r="D637" s="29">
        <v>657775.51</v>
      </c>
      <c r="E637" s="29">
        <v>0</v>
      </c>
      <c r="F637" s="29">
        <f t="shared" si="45"/>
        <v>657775.51</v>
      </c>
      <c r="G637" s="29">
        <v>16832.43</v>
      </c>
      <c r="H637" s="29">
        <v>0</v>
      </c>
      <c r="I637" s="29">
        <v>0</v>
      </c>
      <c r="J637" s="29">
        <f t="shared" si="46"/>
        <v>16832.43</v>
      </c>
      <c r="K637" s="29">
        <v>411533.66</v>
      </c>
      <c r="L637" s="10">
        <f t="shared" si="47"/>
        <v>317.76162976919454</v>
      </c>
      <c r="M637" s="10">
        <f t="shared" si="48"/>
        <v>193.84534149788036</v>
      </c>
      <c r="N637" s="11">
        <f t="shared" si="49"/>
        <v>511.60697126707493</v>
      </c>
    </row>
    <row r="638" spans="1:14" ht="15" customHeight="1">
      <c r="A638" s="8" t="s">
        <v>62</v>
      </c>
      <c r="B638" s="9" t="s">
        <v>0</v>
      </c>
      <c r="C638" s="28">
        <v>931</v>
      </c>
      <c r="D638" s="29">
        <v>143004.10999999999</v>
      </c>
      <c r="E638" s="29">
        <v>0</v>
      </c>
      <c r="F638" s="29">
        <f t="shared" si="45"/>
        <v>143004.10999999999</v>
      </c>
      <c r="G638" s="29">
        <v>1346.76</v>
      </c>
      <c r="H638" s="29">
        <v>0</v>
      </c>
      <c r="I638" s="29">
        <v>0</v>
      </c>
      <c r="J638" s="29">
        <f t="shared" si="46"/>
        <v>1346.76</v>
      </c>
      <c r="K638" s="29">
        <v>198261.87</v>
      </c>
      <c r="L638" s="10">
        <f t="shared" si="47"/>
        <v>155.04926960257788</v>
      </c>
      <c r="M638" s="10">
        <f t="shared" si="48"/>
        <v>212.95582169709988</v>
      </c>
      <c r="N638" s="11">
        <f t="shared" si="49"/>
        <v>368.00509129967776</v>
      </c>
    </row>
    <row r="639" spans="1:14" ht="15" customHeight="1">
      <c r="A639" s="8" t="s">
        <v>81</v>
      </c>
      <c r="B639" s="9" t="s">
        <v>76</v>
      </c>
      <c r="C639" s="28">
        <v>3026</v>
      </c>
      <c r="D639" s="29">
        <v>1131422.7</v>
      </c>
      <c r="E639" s="29">
        <v>0</v>
      </c>
      <c r="F639" s="29">
        <f t="shared" si="45"/>
        <v>1131422.7</v>
      </c>
      <c r="G639" s="29">
        <v>44727.3</v>
      </c>
      <c r="H639" s="29">
        <v>0</v>
      </c>
      <c r="I639" s="29">
        <v>0</v>
      </c>
      <c r="J639" s="29">
        <f t="shared" si="46"/>
        <v>44727.3</v>
      </c>
      <c r="K639" s="29">
        <v>395355.99</v>
      </c>
      <c r="L639" s="10">
        <f t="shared" si="47"/>
        <v>388.68142762723068</v>
      </c>
      <c r="M639" s="10">
        <f t="shared" si="48"/>
        <v>130.6530039656312</v>
      </c>
      <c r="N639" s="11">
        <f t="shared" si="49"/>
        <v>519.33443159286185</v>
      </c>
    </row>
    <row r="640" spans="1:14" ht="15" customHeight="1">
      <c r="A640" s="8" t="s">
        <v>659</v>
      </c>
      <c r="B640" s="9" t="s">
        <v>76</v>
      </c>
      <c r="C640" s="28">
        <v>1230</v>
      </c>
      <c r="D640" s="29">
        <v>181793.84</v>
      </c>
      <c r="E640" s="29">
        <v>0</v>
      </c>
      <c r="F640" s="29">
        <f t="shared" si="45"/>
        <v>181793.84</v>
      </c>
      <c r="G640" s="29">
        <v>25106</v>
      </c>
      <c r="H640" s="29">
        <v>0</v>
      </c>
      <c r="I640" s="29">
        <v>0</v>
      </c>
      <c r="J640" s="29">
        <f t="shared" si="46"/>
        <v>25106</v>
      </c>
      <c r="K640" s="29">
        <v>48169</v>
      </c>
      <c r="L640" s="10">
        <f t="shared" si="47"/>
        <v>168.21125203252032</v>
      </c>
      <c r="M640" s="10">
        <f t="shared" si="48"/>
        <v>39.161788617886181</v>
      </c>
      <c r="N640" s="11">
        <f t="shared" si="49"/>
        <v>207.37304065040649</v>
      </c>
    </row>
    <row r="641" spans="1:14" ht="15" customHeight="1">
      <c r="A641" s="8" t="s">
        <v>86</v>
      </c>
      <c r="B641" s="9" t="s">
        <v>76</v>
      </c>
      <c r="C641" s="28">
        <v>774</v>
      </c>
      <c r="D641" s="29">
        <v>504070.71</v>
      </c>
      <c r="E641" s="29">
        <v>0</v>
      </c>
      <c r="F641" s="29">
        <f t="shared" si="45"/>
        <v>504070.71</v>
      </c>
      <c r="G641" s="29">
        <v>40012.870000000003</v>
      </c>
      <c r="H641" s="29">
        <v>0</v>
      </c>
      <c r="I641" s="29">
        <v>0</v>
      </c>
      <c r="J641" s="29">
        <f t="shared" si="46"/>
        <v>40012.870000000003</v>
      </c>
      <c r="K641" s="29">
        <v>73264.05</v>
      </c>
      <c r="L641" s="10">
        <f t="shared" si="47"/>
        <v>702.95036175710607</v>
      </c>
      <c r="M641" s="10">
        <f t="shared" si="48"/>
        <v>94.656395348837208</v>
      </c>
      <c r="N641" s="11">
        <f t="shared" si="49"/>
        <v>797.6067571059433</v>
      </c>
    </row>
    <row r="642" spans="1:14" ht="15" customHeight="1">
      <c r="A642" s="8" t="s">
        <v>56</v>
      </c>
      <c r="B642" s="9" t="s">
        <v>0</v>
      </c>
      <c r="C642" s="28">
        <v>2501</v>
      </c>
      <c r="D642" s="29">
        <v>888713.42</v>
      </c>
      <c r="E642" s="29">
        <v>0</v>
      </c>
      <c r="F642" s="29">
        <f t="shared" si="45"/>
        <v>888713.42</v>
      </c>
      <c r="G642" s="29">
        <v>12856.16</v>
      </c>
      <c r="H642" s="29">
        <v>0</v>
      </c>
      <c r="I642" s="29">
        <v>0</v>
      </c>
      <c r="J642" s="29">
        <f t="shared" si="46"/>
        <v>12856.16</v>
      </c>
      <c r="K642" s="29">
        <v>226738.15</v>
      </c>
      <c r="L642" s="10">
        <f t="shared" si="47"/>
        <v>360.48363854458222</v>
      </c>
      <c r="M642" s="10">
        <f t="shared" si="48"/>
        <v>90.658996401439424</v>
      </c>
      <c r="N642" s="11">
        <f t="shared" si="49"/>
        <v>451.14263494602159</v>
      </c>
    </row>
  </sheetData>
  <sortState ref="A10:N642">
    <sortCondition ref="A10:A642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2"/>
  <sheetViews>
    <sheetView topLeftCell="A211" zoomScaleNormal="100" workbookViewId="0">
      <selection activeCell="Q17" sqref="Q17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30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31" hidden="1" customWidth="1"/>
    <col min="8" max="8" width="12.6640625" style="27" hidden="1" customWidth="1"/>
    <col min="9" max="9" width="13.5546875" style="27" hidden="1" customWidth="1"/>
    <col min="10" max="10" width="13.6640625" style="27" hidden="1" customWidth="1"/>
    <col min="11" max="11" width="16.5546875" style="27" hidden="1" customWidth="1"/>
    <col min="12" max="12" width="15.44140625" style="27" customWidth="1"/>
    <col min="13" max="13" width="14.88671875" style="27" customWidth="1"/>
    <col min="14" max="14" width="17.5546875" style="27" customWidth="1"/>
    <col min="15" max="16384" width="7.109375" style="27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M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</row>
    <row r="3" spans="1:14" s="12" customFormat="1" ht="39" customHeight="1">
      <c r="A3" s="32" t="s">
        <v>591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12" customFormat="1" ht="21.6">
      <c r="A4" s="33" t="s">
        <v>297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12" customFormat="1" ht="16.8">
      <c r="A5" s="16" t="s">
        <v>592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20"/>
      <c r="M5" s="21"/>
    </row>
    <row r="6" spans="1:14" s="12" customFormat="1" ht="16.8">
      <c r="A6" s="22" t="s">
        <v>285</v>
      </c>
      <c r="B6" s="23"/>
      <c r="C6" s="24"/>
      <c r="D6" s="25"/>
      <c r="E6" s="25"/>
      <c r="F6" s="25"/>
      <c r="G6" s="25"/>
      <c r="H6" s="25"/>
      <c r="I6" s="25"/>
      <c r="J6" s="20"/>
      <c r="K6" s="25"/>
      <c r="L6" s="20"/>
      <c r="M6" s="21"/>
    </row>
    <row r="7" spans="1:14" s="12" customFormat="1" ht="16.8">
      <c r="A7" s="26"/>
      <c r="B7" s="23"/>
      <c r="C7" s="24"/>
      <c r="D7" s="25"/>
      <c r="E7" s="25"/>
      <c r="F7" s="25"/>
      <c r="G7" s="25"/>
      <c r="H7" s="25"/>
      <c r="I7" s="25"/>
      <c r="J7" s="20"/>
      <c r="K7" s="25"/>
      <c r="L7" s="20"/>
      <c r="M7" s="21"/>
    </row>
    <row r="8" spans="1:14">
      <c r="A8" s="23"/>
      <c r="B8" s="23"/>
      <c r="C8" s="24"/>
      <c r="D8" s="34" t="s">
        <v>286</v>
      </c>
      <c r="E8" s="35"/>
      <c r="F8" s="35"/>
      <c r="G8" s="35"/>
      <c r="H8" s="35"/>
      <c r="I8" s="35"/>
      <c r="J8" s="35"/>
      <c r="K8" s="36"/>
      <c r="L8" s="37" t="s">
        <v>287</v>
      </c>
      <c r="M8" s="38"/>
      <c r="N8" s="39"/>
    </row>
    <row r="9" spans="1:14" ht="50.4">
      <c r="A9" s="4" t="s">
        <v>288</v>
      </c>
      <c r="B9" s="4" t="s">
        <v>289</v>
      </c>
      <c r="C9" s="4" t="s">
        <v>290</v>
      </c>
      <c r="D9" s="5" t="s">
        <v>291</v>
      </c>
      <c r="E9" s="5" t="s">
        <v>292</v>
      </c>
      <c r="F9" s="5" t="s">
        <v>475</v>
      </c>
      <c r="G9" s="5" t="s">
        <v>293</v>
      </c>
      <c r="H9" s="5" t="s">
        <v>478</v>
      </c>
      <c r="I9" s="5" t="s">
        <v>477</v>
      </c>
      <c r="J9" s="5" t="s">
        <v>476</v>
      </c>
      <c r="K9" s="5" t="s">
        <v>294</v>
      </c>
      <c r="L9" s="6" t="s">
        <v>295</v>
      </c>
      <c r="M9" s="6" t="s">
        <v>294</v>
      </c>
      <c r="N9" s="7" t="s">
        <v>296</v>
      </c>
    </row>
    <row r="10" spans="1:14" ht="15" customHeight="1">
      <c r="A10" s="8" t="s">
        <v>627</v>
      </c>
      <c r="B10" s="9" t="s">
        <v>98</v>
      </c>
      <c r="C10" s="28">
        <v>595</v>
      </c>
      <c r="D10" s="29">
        <v>384461.92</v>
      </c>
      <c r="E10" s="29">
        <v>0</v>
      </c>
      <c r="F10" s="29">
        <f t="shared" ref="F10:F73" si="0">D10-E10</f>
        <v>384461.92</v>
      </c>
      <c r="G10" s="29">
        <v>1088493.82</v>
      </c>
      <c r="H10" s="29">
        <v>0</v>
      </c>
      <c r="I10" s="29">
        <v>0</v>
      </c>
      <c r="J10" s="29">
        <f t="shared" ref="J10:J73" si="1">G10-H10-I10</f>
        <v>1088493.82</v>
      </c>
      <c r="K10" s="29">
        <v>1525033.85</v>
      </c>
      <c r="L10" s="10">
        <f t="shared" ref="L10:L73" si="2">(F10+J10)/C10</f>
        <v>2475.5558655462187</v>
      </c>
      <c r="M10" s="10">
        <f t="shared" ref="M10:M73" si="3">K10/C10</f>
        <v>2563.0821008403364</v>
      </c>
      <c r="N10" s="11">
        <f t="shared" ref="N10:N73" si="4">(F10+J10+K10)/C10</f>
        <v>5038.6379663865546</v>
      </c>
    </row>
    <row r="11" spans="1:14" ht="15" customHeight="1">
      <c r="A11" s="8" t="s">
        <v>533</v>
      </c>
      <c r="B11" s="9" t="s">
        <v>76</v>
      </c>
      <c r="C11" s="28">
        <v>12483</v>
      </c>
      <c r="D11" s="29">
        <v>21824451.309999999</v>
      </c>
      <c r="E11" s="29">
        <v>0</v>
      </c>
      <c r="F11" s="29">
        <f t="shared" si="0"/>
        <v>21824451.309999999</v>
      </c>
      <c r="G11" s="29">
        <v>4165679.28</v>
      </c>
      <c r="H11" s="29">
        <v>0</v>
      </c>
      <c r="I11" s="29">
        <v>0</v>
      </c>
      <c r="J11" s="29">
        <f t="shared" si="1"/>
        <v>4165679.28</v>
      </c>
      <c r="K11" s="29">
        <v>11940305.560000001</v>
      </c>
      <c r="L11" s="10">
        <f t="shared" si="2"/>
        <v>2082.0420243531203</v>
      </c>
      <c r="M11" s="10">
        <f t="shared" si="3"/>
        <v>956.52531923415847</v>
      </c>
      <c r="N11" s="11">
        <f t="shared" si="4"/>
        <v>3038.5673435872786</v>
      </c>
    </row>
    <row r="12" spans="1:14" ht="15" customHeight="1">
      <c r="A12" s="8" t="s">
        <v>509</v>
      </c>
      <c r="B12" s="9" t="s">
        <v>230</v>
      </c>
      <c r="C12" s="28">
        <v>8763</v>
      </c>
      <c r="D12" s="29">
        <v>13910328.130000001</v>
      </c>
      <c r="E12" s="29">
        <v>0</v>
      </c>
      <c r="F12" s="29">
        <f t="shared" si="0"/>
        <v>13910328.130000001</v>
      </c>
      <c r="G12" s="29">
        <v>4099764.2</v>
      </c>
      <c r="H12" s="29">
        <v>0</v>
      </c>
      <c r="I12" s="29">
        <v>0</v>
      </c>
      <c r="J12" s="29">
        <f t="shared" si="1"/>
        <v>4099764.2</v>
      </c>
      <c r="K12" s="29">
        <v>3257632.21</v>
      </c>
      <c r="L12" s="10">
        <f t="shared" si="2"/>
        <v>2055.2427627524821</v>
      </c>
      <c r="M12" s="10">
        <f t="shared" si="3"/>
        <v>371.74851192513978</v>
      </c>
      <c r="N12" s="11">
        <f t="shared" si="4"/>
        <v>2426.9912746776222</v>
      </c>
    </row>
    <row r="13" spans="1:14" ht="15" customHeight="1">
      <c r="A13" s="8" t="s">
        <v>484</v>
      </c>
      <c r="B13" s="9" t="s">
        <v>98</v>
      </c>
      <c r="C13" s="28">
        <v>3533</v>
      </c>
      <c r="D13" s="29">
        <v>2071096.75</v>
      </c>
      <c r="E13" s="29">
        <v>0</v>
      </c>
      <c r="F13" s="29">
        <f t="shared" si="0"/>
        <v>2071096.75</v>
      </c>
      <c r="G13" s="29">
        <v>1363684.98</v>
      </c>
      <c r="H13" s="29">
        <v>0</v>
      </c>
      <c r="I13" s="29">
        <v>0</v>
      </c>
      <c r="J13" s="29">
        <f t="shared" si="1"/>
        <v>1363684.98</v>
      </c>
      <c r="K13" s="29">
        <v>4718557.1500000004</v>
      </c>
      <c r="L13" s="10">
        <f t="shared" si="2"/>
        <v>972.19975375035381</v>
      </c>
      <c r="M13" s="10">
        <f t="shared" si="3"/>
        <v>1335.56669968865</v>
      </c>
      <c r="N13" s="11">
        <f t="shared" si="4"/>
        <v>2307.7664534390037</v>
      </c>
    </row>
    <row r="14" spans="1:14" ht="15" customHeight="1">
      <c r="A14" s="8" t="s">
        <v>468</v>
      </c>
      <c r="B14" s="9" t="s">
        <v>270</v>
      </c>
      <c r="C14" s="28">
        <v>5027</v>
      </c>
      <c r="D14" s="29">
        <v>1958818.62</v>
      </c>
      <c r="E14" s="29">
        <v>0</v>
      </c>
      <c r="F14" s="29">
        <f t="shared" si="0"/>
        <v>1958818.62</v>
      </c>
      <c r="G14" s="29">
        <v>2069952.41</v>
      </c>
      <c r="H14" s="29">
        <v>0</v>
      </c>
      <c r="I14" s="29">
        <v>0</v>
      </c>
      <c r="J14" s="29">
        <f t="shared" si="1"/>
        <v>2069952.41</v>
      </c>
      <c r="K14" s="29">
        <v>7256409.8399999999</v>
      </c>
      <c r="L14" s="10">
        <f t="shared" si="2"/>
        <v>801.42650288442417</v>
      </c>
      <c r="M14" s="10">
        <f t="shared" si="3"/>
        <v>1443.4871374577283</v>
      </c>
      <c r="N14" s="11">
        <f t="shared" si="4"/>
        <v>2244.9136403421526</v>
      </c>
    </row>
    <row r="15" spans="1:14" ht="15" customHeight="1">
      <c r="A15" s="8" t="s">
        <v>426</v>
      </c>
      <c r="B15" s="9" t="s">
        <v>230</v>
      </c>
      <c r="C15" s="28">
        <v>150725</v>
      </c>
      <c r="D15" s="29">
        <v>162915955.65000001</v>
      </c>
      <c r="E15" s="29">
        <v>2873452.8</v>
      </c>
      <c r="F15" s="29">
        <f t="shared" si="0"/>
        <v>160042502.84999999</v>
      </c>
      <c r="G15" s="29">
        <v>16307053.869999999</v>
      </c>
      <c r="H15" s="29">
        <v>2384709.4700000002</v>
      </c>
      <c r="I15" s="29">
        <v>758191.2</v>
      </c>
      <c r="J15" s="29">
        <f t="shared" si="1"/>
        <v>13164153.199999999</v>
      </c>
      <c r="K15" s="29">
        <v>60949281.600000001</v>
      </c>
      <c r="L15" s="10">
        <f t="shared" si="2"/>
        <v>1149.1567825510033</v>
      </c>
      <c r="M15" s="10">
        <f t="shared" si="3"/>
        <v>404.3740693315641</v>
      </c>
      <c r="N15" s="11">
        <f t="shared" si="4"/>
        <v>1553.5308518825675</v>
      </c>
    </row>
    <row r="16" spans="1:14" ht="15" customHeight="1">
      <c r="A16" s="8" t="s">
        <v>102</v>
      </c>
      <c r="B16" s="9" t="s">
        <v>98</v>
      </c>
      <c r="C16" s="28">
        <v>270</v>
      </c>
      <c r="D16" s="29">
        <v>209699.57</v>
      </c>
      <c r="E16" s="29">
        <v>0</v>
      </c>
      <c r="F16" s="29">
        <f t="shared" si="0"/>
        <v>209699.57</v>
      </c>
      <c r="G16" s="29">
        <v>1242.79</v>
      </c>
      <c r="H16" s="29">
        <v>0</v>
      </c>
      <c r="I16" s="29">
        <v>0</v>
      </c>
      <c r="J16" s="29">
        <f t="shared" si="1"/>
        <v>1242.79</v>
      </c>
      <c r="K16" s="29">
        <v>167071.64000000001</v>
      </c>
      <c r="L16" s="10">
        <f t="shared" si="2"/>
        <v>781.26800000000003</v>
      </c>
      <c r="M16" s="10">
        <f t="shared" si="3"/>
        <v>618.78385185185186</v>
      </c>
      <c r="N16" s="11">
        <f t="shared" si="4"/>
        <v>1400.0518518518518</v>
      </c>
    </row>
    <row r="17" spans="1:14" ht="15" customHeight="1">
      <c r="A17" s="8" t="s">
        <v>392</v>
      </c>
      <c r="B17" s="9" t="s">
        <v>223</v>
      </c>
      <c r="C17" s="28">
        <v>33018</v>
      </c>
      <c r="D17" s="29">
        <v>36335736.950000003</v>
      </c>
      <c r="E17" s="29">
        <v>0</v>
      </c>
      <c r="F17" s="29">
        <f t="shared" si="0"/>
        <v>36335736.950000003</v>
      </c>
      <c r="G17" s="29">
        <v>3709777.74</v>
      </c>
      <c r="H17" s="29">
        <v>0</v>
      </c>
      <c r="I17" s="29">
        <v>0</v>
      </c>
      <c r="J17" s="29">
        <f t="shared" si="1"/>
        <v>3709777.74</v>
      </c>
      <c r="K17" s="29">
        <v>4975714.6500000004</v>
      </c>
      <c r="L17" s="10">
        <f t="shared" si="2"/>
        <v>1212.8388966624268</v>
      </c>
      <c r="M17" s="10">
        <f t="shared" si="3"/>
        <v>150.69703343630749</v>
      </c>
      <c r="N17" s="11">
        <f t="shared" si="4"/>
        <v>1363.5359300987341</v>
      </c>
    </row>
    <row r="18" spans="1:14" ht="15" customHeight="1">
      <c r="A18" s="8" t="s">
        <v>91</v>
      </c>
      <c r="B18" s="9" t="s">
        <v>76</v>
      </c>
      <c r="C18" s="28">
        <v>848</v>
      </c>
      <c r="D18" s="29">
        <v>938840.39</v>
      </c>
      <c r="E18" s="29">
        <v>0</v>
      </c>
      <c r="F18" s="29">
        <f t="shared" si="0"/>
        <v>938840.39</v>
      </c>
      <c r="G18" s="29">
        <v>81462.19</v>
      </c>
      <c r="H18" s="29">
        <v>0</v>
      </c>
      <c r="I18" s="29">
        <v>0</v>
      </c>
      <c r="J18" s="29">
        <f t="shared" si="1"/>
        <v>81462.19</v>
      </c>
      <c r="K18" s="29">
        <v>92552.95</v>
      </c>
      <c r="L18" s="10">
        <f t="shared" si="2"/>
        <v>1203.1870047169812</v>
      </c>
      <c r="M18" s="10">
        <f t="shared" si="3"/>
        <v>109.14262971698113</v>
      </c>
      <c r="N18" s="11">
        <f t="shared" si="4"/>
        <v>1312.3296344339624</v>
      </c>
    </row>
    <row r="19" spans="1:14" ht="15" customHeight="1">
      <c r="A19" s="8" t="s">
        <v>12</v>
      </c>
      <c r="B19" s="9" t="s">
        <v>0</v>
      </c>
      <c r="C19" s="28">
        <v>835</v>
      </c>
      <c r="D19" s="29">
        <v>580942.51</v>
      </c>
      <c r="E19" s="29">
        <v>0</v>
      </c>
      <c r="F19" s="29">
        <f t="shared" si="0"/>
        <v>580942.51</v>
      </c>
      <c r="G19" s="29">
        <v>299811.40999999997</v>
      </c>
      <c r="H19" s="29">
        <v>0</v>
      </c>
      <c r="I19" s="29">
        <v>0</v>
      </c>
      <c r="J19" s="29">
        <f t="shared" si="1"/>
        <v>299811.40999999997</v>
      </c>
      <c r="K19" s="29">
        <v>191663.8</v>
      </c>
      <c r="L19" s="10">
        <f t="shared" si="2"/>
        <v>1054.7951137724549</v>
      </c>
      <c r="M19" s="10">
        <f t="shared" si="3"/>
        <v>229.53748502994011</v>
      </c>
      <c r="N19" s="11">
        <f t="shared" si="4"/>
        <v>1284.3325988023951</v>
      </c>
    </row>
    <row r="20" spans="1:14" ht="15" customHeight="1">
      <c r="A20" s="8" t="s">
        <v>425</v>
      </c>
      <c r="B20" s="9" t="s">
        <v>230</v>
      </c>
      <c r="C20" s="28">
        <v>74493</v>
      </c>
      <c r="D20" s="29">
        <v>56895672.840000004</v>
      </c>
      <c r="E20" s="29">
        <v>0</v>
      </c>
      <c r="F20" s="29">
        <f t="shared" si="0"/>
        <v>56895672.840000004</v>
      </c>
      <c r="G20" s="29">
        <v>8023563.9199999999</v>
      </c>
      <c r="H20" s="29">
        <v>0</v>
      </c>
      <c r="I20" s="29">
        <v>0</v>
      </c>
      <c r="J20" s="29">
        <f t="shared" si="1"/>
        <v>8023563.9199999999</v>
      </c>
      <c r="K20" s="29">
        <v>26115908.140000001</v>
      </c>
      <c r="L20" s="10">
        <f t="shared" si="2"/>
        <v>871.48103526505849</v>
      </c>
      <c r="M20" s="10">
        <f t="shared" si="3"/>
        <v>350.58204314499352</v>
      </c>
      <c r="N20" s="11">
        <f t="shared" si="4"/>
        <v>1222.063078410052</v>
      </c>
    </row>
    <row r="21" spans="1:14" ht="15" customHeight="1">
      <c r="A21" s="8" t="s">
        <v>595</v>
      </c>
      <c r="B21" s="9" t="s">
        <v>199</v>
      </c>
      <c r="C21" s="28">
        <v>1493</v>
      </c>
      <c r="D21" s="29">
        <v>480248.63</v>
      </c>
      <c r="E21" s="29">
        <v>0</v>
      </c>
      <c r="F21" s="29">
        <f t="shared" si="0"/>
        <v>480248.63</v>
      </c>
      <c r="G21" s="29">
        <v>32603.08</v>
      </c>
      <c r="H21" s="29">
        <v>0</v>
      </c>
      <c r="I21" s="29">
        <v>0</v>
      </c>
      <c r="J21" s="29">
        <f t="shared" si="1"/>
        <v>32603.08</v>
      </c>
      <c r="K21" s="29">
        <v>1292125.54</v>
      </c>
      <c r="L21" s="10">
        <f t="shared" si="2"/>
        <v>343.50415941058276</v>
      </c>
      <c r="M21" s="10">
        <f t="shared" si="3"/>
        <v>865.45582049564632</v>
      </c>
      <c r="N21" s="11">
        <f t="shared" si="4"/>
        <v>1208.9599799062291</v>
      </c>
    </row>
    <row r="22" spans="1:14" ht="15" customHeight="1">
      <c r="A22" s="8" t="s">
        <v>251</v>
      </c>
      <c r="B22" s="9" t="s">
        <v>230</v>
      </c>
      <c r="C22" s="28">
        <v>1587</v>
      </c>
      <c r="D22" s="29">
        <v>922875.85</v>
      </c>
      <c r="E22" s="29">
        <v>0</v>
      </c>
      <c r="F22" s="29">
        <f t="shared" si="0"/>
        <v>922875.85</v>
      </c>
      <c r="G22" s="29">
        <v>338543.09</v>
      </c>
      <c r="H22" s="29">
        <v>0</v>
      </c>
      <c r="I22" s="29">
        <v>0</v>
      </c>
      <c r="J22" s="29">
        <f t="shared" si="1"/>
        <v>338543.09</v>
      </c>
      <c r="K22" s="29">
        <v>604137.69999999995</v>
      </c>
      <c r="L22" s="10">
        <f t="shared" si="2"/>
        <v>794.84495274102073</v>
      </c>
      <c r="M22" s="10">
        <f t="shared" si="3"/>
        <v>380.67908002520477</v>
      </c>
      <c r="N22" s="11">
        <f t="shared" si="4"/>
        <v>1175.5240327662254</v>
      </c>
    </row>
    <row r="23" spans="1:14" ht="15" customHeight="1">
      <c r="A23" s="8" t="s">
        <v>303</v>
      </c>
      <c r="B23" s="9" t="s">
        <v>0</v>
      </c>
      <c r="C23" s="28">
        <v>8182</v>
      </c>
      <c r="D23" s="29">
        <v>5886403.8200000003</v>
      </c>
      <c r="E23" s="29">
        <v>0</v>
      </c>
      <c r="F23" s="29">
        <f t="shared" si="0"/>
        <v>5886403.8200000003</v>
      </c>
      <c r="G23" s="29">
        <v>355110.46</v>
      </c>
      <c r="H23" s="29">
        <v>0</v>
      </c>
      <c r="I23" s="29">
        <v>0</v>
      </c>
      <c r="J23" s="29">
        <f t="shared" si="1"/>
        <v>355110.46</v>
      </c>
      <c r="K23" s="29">
        <v>3374938.62</v>
      </c>
      <c r="L23" s="10">
        <f t="shared" si="2"/>
        <v>762.83479344903446</v>
      </c>
      <c r="M23" s="10">
        <f t="shared" si="3"/>
        <v>412.48333170373991</v>
      </c>
      <c r="N23" s="11">
        <f t="shared" si="4"/>
        <v>1175.3181251527744</v>
      </c>
    </row>
    <row r="24" spans="1:14" ht="15" customHeight="1">
      <c r="A24" s="8" t="s">
        <v>298</v>
      </c>
      <c r="B24" s="9" t="s">
        <v>230</v>
      </c>
      <c r="C24" s="28">
        <v>17157</v>
      </c>
      <c r="D24" s="29">
        <v>16540068.109999999</v>
      </c>
      <c r="E24" s="29">
        <v>0</v>
      </c>
      <c r="F24" s="29">
        <f t="shared" si="0"/>
        <v>16540068.109999999</v>
      </c>
      <c r="G24" s="29">
        <v>993199.5</v>
      </c>
      <c r="H24" s="29">
        <v>0</v>
      </c>
      <c r="I24" s="29">
        <v>0</v>
      </c>
      <c r="J24" s="29">
        <f t="shared" si="1"/>
        <v>993199.5</v>
      </c>
      <c r="K24" s="29">
        <v>2311778.86</v>
      </c>
      <c r="L24" s="10">
        <f t="shared" si="2"/>
        <v>1021.9308509646208</v>
      </c>
      <c r="M24" s="10">
        <f t="shared" si="3"/>
        <v>134.7426041848808</v>
      </c>
      <c r="N24" s="11">
        <f t="shared" si="4"/>
        <v>1156.6734551495015</v>
      </c>
    </row>
    <row r="25" spans="1:14" ht="15" customHeight="1">
      <c r="A25" s="8" t="s">
        <v>458</v>
      </c>
      <c r="B25" s="9" t="s">
        <v>98</v>
      </c>
      <c r="C25" s="28">
        <v>1003</v>
      </c>
      <c r="D25" s="29">
        <v>318588.28000000003</v>
      </c>
      <c r="E25" s="29">
        <v>0</v>
      </c>
      <c r="F25" s="29">
        <f t="shared" si="0"/>
        <v>318588.28000000003</v>
      </c>
      <c r="G25" s="29">
        <v>50189.919999999998</v>
      </c>
      <c r="H25" s="29">
        <v>0</v>
      </c>
      <c r="I25" s="29">
        <v>0</v>
      </c>
      <c r="J25" s="29">
        <f t="shared" si="1"/>
        <v>50189.919999999998</v>
      </c>
      <c r="K25" s="29">
        <v>789828.57</v>
      </c>
      <c r="L25" s="10">
        <f t="shared" si="2"/>
        <v>367.67517447657031</v>
      </c>
      <c r="M25" s="10">
        <f t="shared" si="3"/>
        <v>787.46617148554333</v>
      </c>
      <c r="N25" s="11">
        <f t="shared" si="4"/>
        <v>1155.1413459621137</v>
      </c>
    </row>
    <row r="26" spans="1:14" ht="15" customHeight="1">
      <c r="A26" s="8" t="s">
        <v>129</v>
      </c>
      <c r="B26" s="9" t="s">
        <v>98</v>
      </c>
      <c r="C26" s="28">
        <v>1978</v>
      </c>
      <c r="D26" s="29">
        <v>609550.74</v>
      </c>
      <c r="E26" s="29">
        <v>0</v>
      </c>
      <c r="F26" s="29">
        <f t="shared" si="0"/>
        <v>609550.74</v>
      </c>
      <c r="G26" s="29">
        <v>1828.4</v>
      </c>
      <c r="H26" s="29">
        <v>0</v>
      </c>
      <c r="I26" s="29">
        <v>0</v>
      </c>
      <c r="J26" s="29">
        <f t="shared" si="1"/>
        <v>1828.4</v>
      </c>
      <c r="K26" s="29">
        <v>1635778.31</v>
      </c>
      <c r="L26" s="10">
        <f t="shared" si="2"/>
        <v>309.08955510616784</v>
      </c>
      <c r="M26" s="10">
        <f t="shared" si="3"/>
        <v>826.98600101112243</v>
      </c>
      <c r="N26" s="11">
        <f t="shared" si="4"/>
        <v>1136.0755561172903</v>
      </c>
    </row>
    <row r="27" spans="1:14" ht="15" customHeight="1">
      <c r="A27" s="8" t="s">
        <v>505</v>
      </c>
      <c r="B27" s="9" t="s">
        <v>223</v>
      </c>
      <c r="C27" s="28">
        <v>5227</v>
      </c>
      <c r="D27" s="29">
        <v>2339513.29</v>
      </c>
      <c r="E27" s="29">
        <v>0</v>
      </c>
      <c r="F27" s="29">
        <f t="shared" si="0"/>
        <v>2339513.29</v>
      </c>
      <c r="G27" s="29">
        <v>1493569.81</v>
      </c>
      <c r="H27" s="29">
        <v>0</v>
      </c>
      <c r="I27" s="29">
        <v>0</v>
      </c>
      <c r="J27" s="29">
        <f t="shared" si="1"/>
        <v>1493569.81</v>
      </c>
      <c r="K27" s="29">
        <v>2024534.64</v>
      </c>
      <c r="L27" s="10">
        <f t="shared" si="2"/>
        <v>733.32372297685095</v>
      </c>
      <c r="M27" s="10">
        <f t="shared" si="3"/>
        <v>387.32248708628276</v>
      </c>
      <c r="N27" s="11">
        <f t="shared" si="4"/>
        <v>1120.6462100631338</v>
      </c>
    </row>
    <row r="28" spans="1:14" ht="15" customHeight="1">
      <c r="A28" s="8" t="s">
        <v>544</v>
      </c>
      <c r="B28" s="9" t="s">
        <v>0</v>
      </c>
      <c r="C28" s="28">
        <v>603</v>
      </c>
      <c r="D28" s="29">
        <v>577038.55000000005</v>
      </c>
      <c r="E28" s="29">
        <v>0</v>
      </c>
      <c r="F28" s="29">
        <f t="shared" si="0"/>
        <v>577038.55000000005</v>
      </c>
      <c r="G28" s="29">
        <v>10212.49</v>
      </c>
      <c r="H28" s="29">
        <v>0</v>
      </c>
      <c r="I28" s="29">
        <v>0</v>
      </c>
      <c r="J28" s="29">
        <f t="shared" si="1"/>
        <v>10212.49</v>
      </c>
      <c r="K28" s="29">
        <v>87623.83</v>
      </c>
      <c r="L28" s="10">
        <f t="shared" si="2"/>
        <v>973.88232172470987</v>
      </c>
      <c r="M28" s="10">
        <f t="shared" si="3"/>
        <v>145.31315091210615</v>
      </c>
      <c r="N28" s="11">
        <f t="shared" si="4"/>
        <v>1119.195472636816</v>
      </c>
    </row>
    <row r="29" spans="1:14" ht="15" customHeight="1">
      <c r="A29" s="8" t="s">
        <v>299</v>
      </c>
      <c r="B29" s="9" t="s">
        <v>98</v>
      </c>
      <c r="C29" s="28">
        <v>7527</v>
      </c>
      <c r="D29" s="29">
        <v>6922188.54</v>
      </c>
      <c r="E29" s="29">
        <v>0</v>
      </c>
      <c r="F29" s="29">
        <f t="shared" si="0"/>
        <v>6922188.54</v>
      </c>
      <c r="G29" s="29">
        <v>183682.98</v>
      </c>
      <c r="H29" s="29">
        <v>0</v>
      </c>
      <c r="I29" s="29">
        <v>0</v>
      </c>
      <c r="J29" s="29">
        <f t="shared" si="1"/>
        <v>183682.98</v>
      </c>
      <c r="K29" s="29">
        <v>1188747.4099999999</v>
      </c>
      <c r="L29" s="10">
        <f t="shared" si="2"/>
        <v>944.05095257074538</v>
      </c>
      <c r="M29" s="10">
        <f t="shared" si="3"/>
        <v>157.93110269695759</v>
      </c>
      <c r="N29" s="11">
        <f t="shared" si="4"/>
        <v>1101.9820552677031</v>
      </c>
    </row>
    <row r="30" spans="1:14" ht="15" customHeight="1">
      <c r="A30" s="8" t="s">
        <v>540</v>
      </c>
      <c r="B30" s="9" t="s">
        <v>230</v>
      </c>
      <c r="C30" s="28">
        <v>2106</v>
      </c>
      <c r="D30" s="29">
        <v>1681264.98</v>
      </c>
      <c r="E30" s="29">
        <v>0</v>
      </c>
      <c r="F30" s="29">
        <f t="shared" si="0"/>
        <v>1681264.98</v>
      </c>
      <c r="G30" s="29">
        <v>1612.57</v>
      </c>
      <c r="H30" s="29">
        <v>0</v>
      </c>
      <c r="I30" s="29">
        <v>0</v>
      </c>
      <c r="J30" s="29">
        <f t="shared" si="1"/>
        <v>1612.57</v>
      </c>
      <c r="K30" s="29">
        <v>637277.9</v>
      </c>
      <c r="L30" s="10">
        <f t="shared" si="2"/>
        <v>799.0871557454891</v>
      </c>
      <c r="M30" s="10">
        <f t="shared" si="3"/>
        <v>302.60109211775881</v>
      </c>
      <c r="N30" s="11">
        <f t="shared" si="4"/>
        <v>1101.6882478632479</v>
      </c>
    </row>
    <row r="31" spans="1:14" ht="15" customHeight="1">
      <c r="A31" s="8" t="s">
        <v>628</v>
      </c>
      <c r="B31" s="9" t="s">
        <v>270</v>
      </c>
      <c r="C31" s="28">
        <v>4588</v>
      </c>
      <c r="D31" s="29">
        <v>1487219.32</v>
      </c>
      <c r="E31" s="29">
        <v>0</v>
      </c>
      <c r="F31" s="29">
        <f t="shared" si="0"/>
        <v>1487219.32</v>
      </c>
      <c r="G31" s="29">
        <v>565026.74</v>
      </c>
      <c r="H31" s="29">
        <v>0</v>
      </c>
      <c r="I31" s="29">
        <v>0</v>
      </c>
      <c r="J31" s="29">
        <f t="shared" si="1"/>
        <v>565026.74</v>
      </c>
      <c r="K31" s="29">
        <v>2922898.15</v>
      </c>
      <c r="L31" s="10">
        <f t="shared" si="2"/>
        <v>447.30733653007849</v>
      </c>
      <c r="M31" s="10">
        <f t="shared" si="3"/>
        <v>637.07457497820394</v>
      </c>
      <c r="N31" s="11">
        <f t="shared" si="4"/>
        <v>1084.3819115082824</v>
      </c>
    </row>
    <row r="32" spans="1:14" ht="15" customHeight="1">
      <c r="A32" s="8" t="s">
        <v>304</v>
      </c>
      <c r="B32" s="9" t="s">
        <v>223</v>
      </c>
      <c r="C32" s="28">
        <v>18564</v>
      </c>
      <c r="D32" s="29">
        <v>13867935.619999999</v>
      </c>
      <c r="E32" s="29">
        <v>0</v>
      </c>
      <c r="F32" s="29">
        <f t="shared" si="0"/>
        <v>13867935.619999999</v>
      </c>
      <c r="G32" s="29">
        <v>1355868.14</v>
      </c>
      <c r="H32" s="29">
        <v>0</v>
      </c>
      <c r="I32" s="29">
        <v>0</v>
      </c>
      <c r="J32" s="29">
        <f t="shared" si="1"/>
        <v>1355868.14</v>
      </c>
      <c r="K32" s="29">
        <v>4486857.68</v>
      </c>
      <c r="L32" s="10">
        <f t="shared" si="2"/>
        <v>820.07130790777853</v>
      </c>
      <c r="M32" s="10">
        <f t="shared" si="3"/>
        <v>241.69670760611936</v>
      </c>
      <c r="N32" s="11">
        <f t="shared" si="4"/>
        <v>1061.7680155138978</v>
      </c>
    </row>
    <row r="33" spans="1:14" ht="15" customHeight="1">
      <c r="A33" s="8" t="s">
        <v>499</v>
      </c>
      <c r="B33" s="9" t="s">
        <v>0</v>
      </c>
      <c r="C33" s="28">
        <v>3038</v>
      </c>
      <c r="D33" s="29">
        <v>2058632.85</v>
      </c>
      <c r="E33" s="29">
        <v>0</v>
      </c>
      <c r="F33" s="29">
        <f t="shared" si="0"/>
        <v>2058632.85</v>
      </c>
      <c r="G33" s="29">
        <v>35557.97</v>
      </c>
      <c r="H33" s="29">
        <v>0</v>
      </c>
      <c r="I33" s="29">
        <v>0</v>
      </c>
      <c r="J33" s="29">
        <f t="shared" si="1"/>
        <v>35557.97</v>
      </c>
      <c r="K33" s="29">
        <v>1118080.2</v>
      </c>
      <c r="L33" s="10">
        <f t="shared" si="2"/>
        <v>689.33206714944049</v>
      </c>
      <c r="M33" s="10">
        <f t="shared" si="3"/>
        <v>368.03166556945359</v>
      </c>
      <c r="N33" s="11">
        <f t="shared" si="4"/>
        <v>1057.363732718894</v>
      </c>
    </row>
    <row r="34" spans="1:14" ht="15" customHeight="1">
      <c r="A34" s="8" t="s">
        <v>648</v>
      </c>
      <c r="B34" s="9" t="s">
        <v>230</v>
      </c>
      <c r="C34" s="28">
        <v>68819</v>
      </c>
      <c r="D34" s="29">
        <v>41826210.350000001</v>
      </c>
      <c r="E34" s="29">
        <v>0</v>
      </c>
      <c r="F34" s="29">
        <f t="shared" si="0"/>
        <v>41826210.350000001</v>
      </c>
      <c r="G34" s="29">
        <v>2484904.4300000002</v>
      </c>
      <c r="H34" s="29">
        <v>0</v>
      </c>
      <c r="I34" s="29">
        <v>0</v>
      </c>
      <c r="J34" s="29">
        <f t="shared" si="1"/>
        <v>2484904.4300000002</v>
      </c>
      <c r="K34" s="29">
        <v>27671449.739999998</v>
      </c>
      <c r="L34" s="10">
        <f t="shared" si="2"/>
        <v>643.8790854269896</v>
      </c>
      <c r="M34" s="10">
        <f t="shared" si="3"/>
        <v>402.09026199160115</v>
      </c>
      <c r="N34" s="11">
        <f t="shared" si="4"/>
        <v>1045.9693474185908</v>
      </c>
    </row>
    <row r="35" spans="1:14" ht="15" customHeight="1">
      <c r="A35" s="8" t="s">
        <v>301</v>
      </c>
      <c r="B35" s="9" t="s">
        <v>98</v>
      </c>
      <c r="C35" s="28">
        <v>8210</v>
      </c>
      <c r="D35" s="29">
        <v>5678544.0800000001</v>
      </c>
      <c r="E35" s="29">
        <v>0</v>
      </c>
      <c r="F35" s="29">
        <f t="shared" si="0"/>
        <v>5678544.0800000001</v>
      </c>
      <c r="G35" s="29">
        <v>1087473.27</v>
      </c>
      <c r="H35" s="29">
        <v>0</v>
      </c>
      <c r="I35" s="29">
        <v>0</v>
      </c>
      <c r="J35" s="29">
        <f t="shared" si="1"/>
        <v>1087473.27</v>
      </c>
      <c r="K35" s="29">
        <v>1714998.3</v>
      </c>
      <c r="L35" s="10">
        <f t="shared" si="2"/>
        <v>824.11904384896468</v>
      </c>
      <c r="M35" s="10">
        <f t="shared" si="3"/>
        <v>208.89138855054813</v>
      </c>
      <c r="N35" s="11">
        <f t="shared" si="4"/>
        <v>1033.0104323995129</v>
      </c>
    </row>
    <row r="36" spans="1:14" ht="15" customHeight="1">
      <c r="A36" s="8" t="s">
        <v>77</v>
      </c>
      <c r="B36" s="9" t="s">
        <v>76</v>
      </c>
      <c r="C36" s="28">
        <v>3092</v>
      </c>
      <c r="D36" s="29">
        <v>2624032.46</v>
      </c>
      <c r="E36" s="29">
        <v>0</v>
      </c>
      <c r="F36" s="29">
        <f t="shared" si="0"/>
        <v>2624032.46</v>
      </c>
      <c r="G36" s="29">
        <v>83841.279999999999</v>
      </c>
      <c r="H36" s="29">
        <v>0</v>
      </c>
      <c r="I36" s="29">
        <v>0</v>
      </c>
      <c r="J36" s="29">
        <f t="shared" si="1"/>
        <v>83841.279999999999</v>
      </c>
      <c r="K36" s="29">
        <v>359686.52</v>
      </c>
      <c r="L36" s="10">
        <f t="shared" si="2"/>
        <v>875.76770375161698</v>
      </c>
      <c r="M36" s="10">
        <f t="shared" si="3"/>
        <v>116.32811125485124</v>
      </c>
      <c r="N36" s="11">
        <f t="shared" si="4"/>
        <v>992.09581500646823</v>
      </c>
    </row>
    <row r="37" spans="1:14" ht="15" customHeight="1">
      <c r="A37" s="8" t="s">
        <v>588</v>
      </c>
      <c r="B37" s="9" t="s">
        <v>98</v>
      </c>
      <c r="C37" s="28">
        <v>2062</v>
      </c>
      <c r="D37" s="29">
        <v>1262300.83</v>
      </c>
      <c r="E37" s="29">
        <v>0</v>
      </c>
      <c r="F37" s="29">
        <f t="shared" si="0"/>
        <v>1262300.83</v>
      </c>
      <c r="G37" s="29">
        <v>29586.41</v>
      </c>
      <c r="H37" s="29">
        <v>0</v>
      </c>
      <c r="I37" s="29">
        <v>0</v>
      </c>
      <c r="J37" s="29">
        <f t="shared" si="1"/>
        <v>29586.41</v>
      </c>
      <c r="K37" s="29">
        <v>746286.53</v>
      </c>
      <c r="L37" s="10">
        <f t="shared" si="2"/>
        <v>626.52145489815712</v>
      </c>
      <c r="M37" s="10">
        <f t="shared" si="3"/>
        <v>361.92363239573234</v>
      </c>
      <c r="N37" s="11">
        <f t="shared" si="4"/>
        <v>988.4450872938894</v>
      </c>
    </row>
    <row r="38" spans="1:14" ht="15" customHeight="1">
      <c r="A38" s="8" t="s">
        <v>510</v>
      </c>
      <c r="B38" s="9" t="s">
        <v>230</v>
      </c>
      <c r="C38" s="28">
        <v>73160</v>
      </c>
      <c r="D38" s="29">
        <v>49446691.140000001</v>
      </c>
      <c r="E38" s="29">
        <v>0</v>
      </c>
      <c r="F38" s="29">
        <f t="shared" si="0"/>
        <v>49446691.140000001</v>
      </c>
      <c r="G38" s="29">
        <v>2694982.75</v>
      </c>
      <c r="H38" s="29">
        <v>0</v>
      </c>
      <c r="I38" s="29">
        <v>0</v>
      </c>
      <c r="J38" s="29">
        <f t="shared" si="1"/>
        <v>2694982.75</v>
      </c>
      <c r="K38" s="29">
        <v>19944199.23</v>
      </c>
      <c r="L38" s="10">
        <f t="shared" si="2"/>
        <v>712.70740691634774</v>
      </c>
      <c r="M38" s="10">
        <f t="shared" si="3"/>
        <v>272.61070571350467</v>
      </c>
      <c r="N38" s="11">
        <f t="shared" si="4"/>
        <v>985.31811262985241</v>
      </c>
    </row>
    <row r="39" spans="1:14" ht="15" customHeight="1">
      <c r="A39" s="8" t="s">
        <v>393</v>
      </c>
      <c r="B39" s="9" t="s">
        <v>230</v>
      </c>
      <c r="C39" s="28">
        <v>21450</v>
      </c>
      <c r="D39" s="29">
        <v>10519967.41</v>
      </c>
      <c r="E39" s="29">
        <v>0</v>
      </c>
      <c r="F39" s="29">
        <f t="shared" si="0"/>
        <v>10519967.41</v>
      </c>
      <c r="G39" s="29">
        <v>500473.37</v>
      </c>
      <c r="H39" s="29">
        <v>0</v>
      </c>
      <c r="I39" s="29">
        <v>0</v>
      </c>
      <c r="J39" s="29">
        <f t="shared" si="1"/>
        <v>500473.37</v>
      </c>
      <c r="K39" s="29">
        <v>9945757.8399999999</v>
      </c>
      <c r="L39" s="10">
        <f t="shared" si="2"/>
        <v>513.77346293706296</v>
      </c>
      <c r="M39" s="10">
        <f t="shared" si="3"/>
        <v>463.67169417249414</v>
      </c>
      <c r="N39" s="11">
        <f t="shared" si="4"/>
        <v>977.44515710955693</v>
      </c>
    </row>
    <row r="40" spans="1:14" ht="15" customHeight="1">
      <c r="A40" s="8" t="s">
        <v>463</v>
      </c>
      <c r="B40" s="9" t="s">
        <v>230</v>
      </c>
      <c r="C40" s="28">
        <v>4218</v>
      </c>
      <c r="D40" s="29">
        <v>2735003.1</v>
      </c>
      <c r="E40" s="29">
        <v>0</v>
      </c>
      <c r="F40" s="29">
        <f t="shared" si="0"/>
        <v>2735003.1</v>
      </c>
      <c r="G40" s="29">
        <v>134546.45000000001</v>
      </c>
      <c r="H40" s="29">
        <v>0</v>
      </c>
      <c r="I40" s="29">
        <v>0</v>
      </c>
      <c r="J40" s="29">
        <f t="shared" si="1"/>
        <v>134546.45000000001</v>
      </c>
      <c r="K40" s="29">
        <v>1245906.52</v>
      </c>
      <c r="L40" s="10">
        <f t="shared" si="2"/>
        <v>680.31046704599339</v>
      </c>
      <c r="M40" s="10">
        <f t="shared" si="3"/>
        <v>295.37850165955427</v>
      </c>
      <c r="N40" s="11">
        <f t="shared" si="4"/>
        <v>975.68896870554772</v>
      </c>
    </row>
    <row r="41" spans="1:14" ht="15" customHeight="1">
      <c r="A41" s="8" t="s">
        <v>28</v>
      </c>
      <c r="B41" s="9" t="s">
        <v>0</v>
      </c>
      <c r="C41" s="28">
        <v>614</v>
      </c>
      <c r="D41" s="29">
        <v>509604.02</v>
      </c>
      <c r="E41" s="29">
        <v>0</v>
      </c>
      <c r="F41" s="29">
        <f t="shared" si="0"/>
        <v>509604.02</v>
      </c>
      <c r="G41" s="29">
        <v>12821.95</v>
      </c>
      <c r="H41" s="29">
        <v>0</v>
      </c>
      <c r="I41" s="29">
        <v>0</v>
      </c>
      <c r="J41" s="29">
        <f t="shared" si="1"/>
        <v>12821.95</v>
      </c>
      <c r="K41" s="29">
        <v>71956.429999999993</v>
      </c>
      <c r="L41" s="10">
        <f t="shared" si="2"/>
        <v>850.85662866449513</v>
      </c>
      <c r="M41" s="10">
        <f t="shared" si="3"/>
        <v>117.19288273615633</v>
      </c>
      <c r="N41" s="11">
        <f t="shared" si="4"/>
        <v>968.04951140065145</v>
      </c>
    </row>
    <row r="42" spans="1:14" ht="15" customHeight="1">
      <c r="A42" s="8" t="s">
        <v>630</v>
      </c>
      <c r="B42" s="9" t="s">
        <v>230</v>
      </c>
      <c r="C42" s="28">
        <v>938</v>
      </c>
      <c r="D42" s="29">
        <v>779274.18</v>
      </c>
      <c r="E42" s="29">
        <v>0</v>
      </c>
      <c r="F42" s="29">
        <f t="shared" si="0"/>
        <v>779274.18</v>
      </c>
      <c r="G42" s="29">
        <v>0</v>
      </c>
      <c r="H42" s="29">
        <v>0</v>
      </c>
      <c r="I42" s="29">
        <v>0</v>
      </c>
      <c r="J42" s="29">
        <f t="shared" si="1"/>
        <v>0</v>
      </c>
      <c r="K42" s="29">
        <v>103039.73</v>
      </c>
      <c r="L42" s="10">
        <f t="shared" si="2"/>
        <v>830.78270788912585</v>
      </c>
      <c r="M42" s="10">
        <f t="shared" si="3"/>
        <v>109.85045842217484</v>
      </c>
      <c r="N42" s="11">
        <f t="shared" si="4"/>
        <v>940.63316631130067</v>
      </c>
    </row>
    <row r="43" spans="1:14" ht="15" customHeight="1">
      <c r="A43" s="8" t="s">
        <v>300</v>
      </c>
      <c r="B43" s="9" t="s">
        <v>76</v>
      </c>
      <c r="C43" s="28">
        <v>16167</v>
      </c>
      <c r="D43" s="29">
        <v>12526308.449999999</v>
      </c>
      <c r="E43" s="29">
        <v>0</v>
      </c>
      <c r="F43" s="29">
        <f t="shared" si="0"/>
        <v>12526308.449999999</v>
      </c>
      <c r="G43" s="29">
        <v>186576.32</v>
      </c>
      <c r="H43" s="29">
        <v>0</v>
      </c>
      <c r="I43" s="29">
        <v>0</v>
      </c>
      <c r="J43" s="29">
        <f t="shared" si="1"/>
        <v>186576.32</v>
      </c>
      <c r="K43" s="29">
        <v>2248825.66</v>
      </c>
      <c r="L43" s="10">
        <f t="shared" si="2"/>
        <v>786.34779303519508</v>
      </c>
      <c r="M43" s="10">
        <f t="shared" si="3"/>
        <v>139.09975010824519</v>
      </c>
      <c r="N43" s="11">
        <f t="shared" si="4"/>
        <v>925.44754314344027</v>
      </c>
    </row>
    <row r="44" spans="1:14" ht="15" customHeight="1">
      <c r="A44" s="8" t="s">
        <v>450</v>
      </c>
      <c r="B44" s="9" t="s">
        <v>0</v>
      </c>
      <c r="C44" s="28">
        <v>12477</v>
      </c>
      <c r="D44" s="29">
        <v>8030219.4000000004</v>
      </c>
      <c r="E44" s="29">
        <v>0</v>
      </c>
      <c r="F44" s="29">
        <f t="shared" si="0"/>
        <v>8030219.4000000004</v>
      </c>
      <c r="G44" s="29">
        <v>610452.36</v>
      </c>
      <c r="H44" s="29">
        <v>0</v>
      </c>
      <c r="I44" s="29">
        <v>0</v>
      </c>
      <c r="J44" s="29">
        <f t="shared" si="1"/>
        <v>610452.36</v>
      </c>
      <c r="K44" s="29">
        <v>2883959.86</v>
      </c>
      <c r="L44" s="10">
        <f t="shared" si="2"/>
        <v>692.52799230584276</v>
      </c>
      <c r="M44" s="10">
        <f t="shared" si="3"/>
        <v>231.14209024605273</v>
      </c>
      <c r="N44" s="11">
        <f t="shared" si="4"/>
        <v>923.67008255189546</v>
      </c>
    </row>
    <row r="45" spans="1:14" ht="15" customHeight="1">
      <c r="A45" s="8" t="s">
        <v>553</v>
      </c>
      <c r="B45" s="9" t="s">
        <v>76</v>
      </c>
      <c r="C45" s="28">
        <v>2734</v>
      </c>
      <c r="D45" s="29">
        <v>1074942.95</v>
      </c>
      <c r="E45" s="29">
        <v>0</v>
      </c>
      <c r="F45" s="29">
        <f t="shared" si="0"/>
        <v>1074942.95</v>
      </c>
      <c r="G45" s="29">
        <v>32555.96</v>
      </c>
      <c r="H45" s="29">
        <v>0</v>
      </c>
      <c r="I45" s="29">
        <v>0</v>
      </c>
      <c r="J45" s="29">
        <f t="shared" si="1"/>
        <v>32555.96</v>
      </c>
      <c r="K45" s="29">
        <v>1389465.97</v>
      </c>
      <c r="L45" s="10">
        <f t="shared" si="2"/>
        <v>405.08372713972199</v>
      </c>
      <c r="M45" s="10">
        <f t="shared" si="3"/>
        <v>508.2172531089978</v>
      </c>
      <c r="N45" s="11">
        <f t="shared" si="4"/>
        <v>913.30098024871984</v>
      </c>
    </row>
    <row r="46" spans="1:14" ht="15" customHeight="1">
      <c r="A46" s="8" t="s">
        <v>394</v>
      </c>
      <c r="B46" s="9" t="s">
        <v>223</v>
      </c>
      <c r="C46" s="28">
        <v>24069</v>
      </c>
      <c r="D46" s="29">
        <v>13332100.68</v>
      </c>
      <c r="E46" s="29">
        <v>0</v>
      </c>
      <c r="F46" s="29">
        <f t="shared" si="0"/>
        <v>13332100.68</v>
      </c>
      <c r="G46" s="29">
        <v>1610461.22</v>
      </c>
      <c r="H46" s="29">
        <v>0</v>
      </c>
      <c r="I46" s="29">
        <v>0</v>
      </c>
      <c r="J46" s="29">
        <f t="shared" si="1"/>
        <v>1610461.22</v>
      </c>
      <c r="K46" s="29">
        <v>6714990.0899999999</v>
      </c>
      <c r="L46" s="10">
        <f t="shared" si="2"/>
        <v>620.8218829199385</v>
      </c>
      <c r="M46" s="10">
        <f t="shared" si="3"/>
        <v>278.98915991524365</v>
      </c>
      <c r="N46" s="11">
        <f t="shared" si="4"/>
        <v>899.81104283518232</v>
      </c>
    </row>
    <row r="47" spans="1:14" ht="15" customHeight="1">
      <c r="A47" s="8" t="s">
        <v>275</v>
      </c>
      <c r="B47" s="9" t="s">
        <v>270</v>
      </c>
      <c r="C47" s="28">
        <v>3209</v>
      </c>
      <c r="D47" s="29">
        <v>1773433.65</v>
      </c>
      <c r="E47" s="29">
        <v>0</v>
      </c>
      <c r="F47" s="29">
        <f t="shared" si="0"/>
        <v>1773433.65</v>
      </c>
      <c r="G47" s="29">
        <v>717450.23999999999</v>
      </c>
      <c r="H47" s="29">
        <v>0</v>
      </c>
      <c r="I47" s="29">
        <v>0</v>
      </c>
      <c r="J47" s="29">
        <f t="shared" si="1"/>
        <v>717450.23999999999</v>
      </c>
      <c r="K47" s="29">
        <v>364762.98</v>
      </c>
      <c r="L47" s="10">
        <f t="shared" si="2"/>
        <v>776.21810221252713</v>
      </c>
      <c r="M47" s="10">
        <f t="shared" si="3"/>
        <v>113.66873792458709</v>
      </c>
      <c r="N47" s="11">
        <f t="shared" si="4"/>
        <v>889.88684013711429</v>
      </c>
    </row>
    <row r="48" spans="1:14" ht="15" customHeight="1">
      <c r="A48" s="8" t="s">
        <v>427</v>
      </c>
      <c r="B48" s="9" t="s">
        <v>230</v>
      </c>
      <c r="C48" s="28">
        <v>89502</v>
      </c>
      <c r="D48" s="29">
        <v>53866953.689999998</v>
      </c>
      <c r="E48" s="29">
        <v>1386487.12</v>
      </c>
      <c r="F48" s="29">
        <f t="shared" si="0"/>
        <v>52480466.57</v>
      </c>
      <c r="G48" s="29">
        <v>6380764.9299999997</v>
      </c>
      <c r="H48" s="29">
        <v>1448715.5</v>
      </c>
      <c r="I48" s="29">
        <v>181632.73</v>
      </c>
      <c r="J48" s="29">
        <f t="shared" si="1"/>
        <v>4750416.6999999993</v>
      </c>
      <c r="K48" s="29">
        <v>21777418.039999999</v>
      </c>
      <c r="L48" s="10">
        <f t="shared" si="2"/>
        <v>639.43692062747198</v>
      </c>
      <c r="M48" s="10">
        <f t="shared" si="3"/>
        <v>243.31766932582511</v>
      </c>
      <c r="N48" s="11">
        <f t="shared" si="4"/>
        <v>882.75458995329711</v>
      </c>
    </row>
    <row r="49" spans="1:14" ht="15" customHeight="1">
      <c r="A49" s="8" t="s">
        <v>307</v>
      </c>
      <c r="B49" s="9" t="s">
        <v>270</v>
      </c>
      <c r="C49" s="28">
        <v>17442</v>
      </c>
      <c r="D49" s="29">
        <v>7091590.3300000001</v>
      </c>
      <c r="E49" s="29">
        <v>0</v>
      </c>
      <c r="F49" s="29">
        <f t="shared" si="0"/>
        <v>7091590.3300000001</v>
      </c>
      <c r="G49" s="29">
        <v>218503.03</v>
      </c>
      <c r="H49" s="29">
        <v>0</v>
      </c>
      <c r="I49" s="29">
        <v>0</v>
      </c>
      <c r="J49" s="29">
        <f t="shared" si="1"/>
        <v>218503.03</v>
      </c>
      <c r="K49" s="29">
        <v>8006546.4500000002</v>
      </c>
      <c r="L49" s="10">
        <f t="shared" si="2"/>
        <v>419.10866643733516</v>
      </c>
      <c r="M49" s="10">
        <f t="shared" si="3"/>
        <v>459.03832416007339</v>
      </c>
      <c r="N49" s="11">
        <f t="shared" si="4"/>
        <v>878.1469905974086</v>
      </c>
    </row>
    <row r="50" spans="1:14" ht="15" customHeight="1">
      <c r="A50" s="8" t="s">
        <v>562</v>
      </c>
      <c r="B50" s="9" t="s">
        <v>76</v>
      </c>
      <c r="C50" s="28">
        <v>507</v>
      </c>
      <c r="D50" s="29">
        <v>286146.96999999997</v>
      </c>
      <c r="E50" s="29">
        <v>0</v>
      </c>
      <c r="F50" s="29">
        <f t="shared" si="0"/>
        <v>286146.96999999997</v>
      </c>
      <c r="G50" s="29">
        <v>1998.12</v>
      </c>
      <c r="H50" s="29">
        <v>0</v>
      </c>
      <c r="I50" s="29">
        <v>0</v>
      </c>
      <c r="J50" s="29">
        <f t="shared" si="1"/>
        <v>1998.12</v>
      </c>
      <c r="K50" s="29">
        <v>156563.45000000001</v>
      </c>
      <c r="L50" s="10">
        <f t="shared" si="2"/>
        <v>568.33351084812614</v>
      </c>
      <c r="M50" s="10">
        <f t="shared" si="3"/>
        <v>308.80364891518741</v>
      </c>
      <c r="N50" s="11">
        <f t="shared" si="4"/>
        <v>877.13715976331355</v>
      </c>
    </row>
    <row r="51" spans="1:14" ht="15" customHeight="1">
      <c r="A51" s="8" t="s">
        <v>248</v>
      </c>
      <c r="B51" s="9" t="s">
        <v>230</v>
      </c>
      <c r="C51" s="28">
        <v>3282</v>
      </c>
      <c r="D51" s="29">
        <v>2084200.9</v>
      </c>
      <c r="E51" s="29">
        <v>0</v>
      </c>
      <c r="F51" s="29">
        <f t="shared" si="0"/>
        <v>2084200.9</v>
      </c>
      <c r="G51" s="29">
        <v>75198.45</v>
      </c>
      <c r="H51" s="29">
        <v>0</v>
      </c>
      <c r="I51" s="29">
        <v>0</v>
      </c>
      <c r="J51" s="29">
        <f t="shared" si="1"/>
        <v>75198.45</v>
      </c>
      <c r="K51" s="29">
        <v>709155.04</v>
      </c>
      <c r="L51" s="10">
        <f t="shared" si="2"/>
        <v>657.95226995734311</v>
      </c>
      <c r="M51" s="10">
        <f t="shared" si="3"/>
        <v>216.07405240706888</v>
      </c>
      <c r="N51" s="11">
        <f t="shared" si="4"/>
        <v>874.02632236441195</v>
      </c>
    </row>
    <row r="52" spans="1:14" ht="15" customHeight="1">
      <c r="A52" s="8" t="s">
        <v>143</v>
      </c>
      <c r="B52" s="9" t="s">
        <v>98</v>
      </c>
      <c r="C52" s="28">
        <v>395</v>
      </c>
      <c r="D52" s="29">
        <v>261653.61</v>
      </c>
      <c r="E52" s="29">
        <v>0</v>
      </c>
      <c r="F52" s="29">
        <f t="shared" si="0"/>
        <v>261653.61</v>
      </c>
      <c r="G52" s="29">
        <v>948.14</v>
      </c>
      <c r="H52" s="29">
        <v>0</v>
      </c>
      <c r="I52" s="29">
        <v>0</v>
      </c>
      <c r="J52" s="29">
        <f t="shared" si="1"/>
        <v>948.14</v>
      </c>
      <c r="K52" s="29">
        <v>80117.89</v>
      </c>
      <c r="L52" s="10">
        <f t="shared" si="2"/>
        <v>664.81455696202534</v>
      </c>
      <c r="M52" s="10">
        <f t="shared" si="3"/>
        <v>202.83010126582278</v>
      </c>
      <c r="N52" s="11">
        <f t="shared" si="4"/>
        <v>867.64465822784814</v>
      </c>
    </row>
    <row r="53" spans="1:14" ht="15" customHeight="1">
      <c r="A53" s="8" t="s">
        <v>369</v>
      </c>
      <c r="B53" s="9" t="s">
        <v>0</v>
      </c>
      <c r="C53" s="28">
        <v>9804</v>
      </c>
      <c r="D53" s="29">
        <v>2669271.08</v>
      </c>
      <c r="E53" s="29">
        <v>0</v>
      </c>
      <c r="F53" s="29">
        <f t="shared" si="0"/>
        <v>2669271.08</v>
      </c>
      <c r="G53" s="29">
        <v>1864123.97</v>
      </c>
      <c r="H53" s="29">
        <v>0</v>
      </c>
      <c r="I53" s="29">
        <v>0</v>
      </c>
      <c r="J53" s="29">
        <f t="shared" si="1"/>
        <v>1864123.97</v>
      </c>
      <c r="K53" s="29">
        <v>3972473.72</v>
      </c>
      <c r="L53" s="10">
        <f t="shared" si="2"/>
        <v>462.40259587923293</v>
      </c>
      <c r="M53" s="10">
        <f t="shared" si="3"/>
        <v>405.18907792737662</v>
      </c>
      <c r="N53" s="11">
        <f t="shared" si="4"/>
        <v>867.59167380660949</v>
      </c>
    </row>
    <row r="54" spans="1:14" ht="15" customHeight="1">
      <c r="A54" s="8" t="s">
        <v>210</v>
      </c>
      <c r="B54" s="9" t="s">
        <v>199</v>
      </c>
      <c r="C54" s="28">
        <v>1032</v>
      </c>
      <c r="D54" s="29">
        <v>348960.29</v>
      </c>
      <c r="E54" s="29">
        <v>0</v>
      </c>
      <c r="F54" s="29">
        <f t="shared" si="0"/>
        <v>348960.29</v>
      </c>
      <c r="G54" s="29">
        <v>15227.28</v>
      </c>
      <c r="H54" s="29">
        <v>0</v>
      </c>
      <c r="I54" s="29">
        <v>0</v>
      </c>
      <c r="J54" s="29">
        <f t="shared" si="1"/>
        <v>15227.28</v>
      </c>
      <c r="K54" s="29">
        <v>530371.53</v>
      </c>
      <c r="L54" s="10">
        <f t="shared" si="2"/>
        <v>352.89493217054263</v>
      </c>
      <c r="M54" s="10">
        <f t="shared" si="3"/>
        <v>513.92590116279075</v>
      </c>
      <c r="N54" s="11">
        <f t="shared" si="4"/>
        <v>866.82083333333344</v>
      </c>
    </row>
    <row r="55" spans="1:14" ht="15" customHeight="1">
      <c r="A55" s="8" t="s">
        <v>196</v>
      </c>
      <c r="B55" s="9" t="s">
        <v>155</v>
      </c>
      <c r="C55" s="28">
        <v>1752</v>
      </c>
      <c r="D55" s="29">
        <v>628295.52</v>
      </c>
      <c r="E55" s="29">
        <v>0</v>
      </c>
      <c r="F55" s="29">
        <f t="shared" si="0"/>
        <v>628295.52</v>
      </c>
      <c r="G55" s="29">
        <v>14521.9</v>
      </c>
      <c r="H55" s="29">
        <v>0</v>
      </c>
      <c r="I55" s="29">
        <v>0</v>
      </c>
      <c r="J55" s="29">
        <f t="shared" si="1"/>
        <v>14521.9</v>
      </c>
      <c r="K55" s="29">
        <v>873776.32</v>
      </c>
      <c r="L55" s="10">
        <f t="shared" si="2"/>
        <v>366.90492009132424</v>
      </c>
      <c r="M55" s="10">
        <f t="shared" si="3"/>
        <v>498.73077625570772</v>
      </c>
      <c r="N55" s="11">
        <f t="shared" si="4"/>
        <v>865.63569634703197</v>
      </c>
    </row>
    <row r="56" spans="1:14" ht="15" customHeight="1">
      <c r="A56" s="8" t="s">
        <v>545</v>
      </c>
      <c r="B56" s="9" t="s">
        <v>0</v>
      </c>
      <c r="C56" s="28">
        <v>26748</v>
      </c>
      <c r="D56" s="29">
        <v>20130735.260000002</v>
      </c>
      <c r="E56" s="29">
        <v>0</v>
      </c>
      <c r="F56" s="29">
        <f t="shared" si="0"/>
        <v>20130735.260000002</v>
      </c>
      <c r="G56" s="29">
        <v>-543.66999999999996</v>
      </c>
      <c r="H56" s="29">
        <v>0</v>
      </c>
      <c r="I56" s="29">
        <v>0</v>
      </c>
      <c r="J56" s="29">
        <f t="shared" si="1"/>
        <v>-543.66999999999996</v>
      </c>
      <c r="K56" s="29">
        <v>2938818.33</v>
      </c>
      <c r="L56" s="10">
        <f t="shared" si="2"/>
        <v>752.58679490055329</v>
      </c>
      <c r="M56" s="10">
        <f t="shared" si="3"/>
        <v>109.87058209959623</v>
      </c>
      <c r="N56" s="11">
        <f t="shared" si="4"/>
        <v>862.45737700014956</v>
      </c>
    </row>
    <row r="57" spans="1:14" ht="15" customHeight="1">
      <c r="A57" s="8" t="s">
        <v>616</v>
      </c>
      <c r="B57" s="9" t="s">
        <v>0</v>
      </c>
      <c r="C57" s="28">
        <v>2880</v>
      </c>
      <c r="D57" s="29">
        <v>1896094.79</v>
      </c>
      <c r="E57" s="29">
        <v>0</v>
      </c>
      <c r="F57" s="29">
        <f t="shared" si="0"/>
        <v>1896094.79</v>
      </c>
      <c r="G57" s="29">
        <v>23635.63</v>
      </c>
      <c r="H57" s="29">
        <v>0</v>
      </c>
      <c r="I57" s="29">
        <v>0</v>
      </c>
      <c r="J57" s="29">
        <f t="shared" si="1"/>
        <v>23635.63</v>
      </c>
      <c r="K57" s="29">
        <v>547410.1</v>
      </c>
      <c r="L57" s="10">
        <f t="shared" si="2"/>
        <v>666.57306249999999</v>
      </c>
      <c r="M57" s="10">
        <f t="shared" si="3"/>
        <v>190.07295138888887</v>
      </c>
      <c r="N57" s="11">
        <f t="shared" si="4"/>
        <v>856.64601388888889</v>
      </c>
    </row>
    <row r="58" spans="1:14" ht="15" customHeight="1">
      <c r="A58" s="8" t="s">
        <v>178</v>
      </c>
      <c r="B58" s="9" t="s">
        <v>155</v>
      </c>
      <c r="C58" s="28">
        <v>589</v>
      </c>
      <c r="D58" s="29">
        <v>266389.17</v>
      </c>
      <c r="E58" s="29">
        <v>0</v>
      </c>
      <c r="F58" s="29">
        <f t="shared" si="0"/>
        <v>266389.17</v>
      </c>
      <c r="G58" s="29">
        <v>7688.41</v>
      </c>
      <c r="H58" s="29">
        <v>0</v>
      </c>
      <c r="I58" s="29">
        <v>0</v>
      </c>
      <c r="J58" s="29">
        <f t="shared" si="1"/>
        <v>7688.41</v>
      </c>
      <c r="K58" s="29">
        <v>227167.92</v>
      </c>
      <c r="L58" s="10">
        <f t="shared" si="2"/>
        <v>465.32696095076392</v>
      </c>
      <c r="M58" s="10">
        <f t="shared" si="3"/>
        <v>385.68407470288628</v>
      </c>
      <c r="N58" s="11">
        <f t="shared" si="4"/>
        <v>851.01103565365031</v>
      </c>
    </row>
    <row r="59" spans="1:14" ht="15" customHeight="1">
      <c r="A59" s="8" t="s">
        <v>302</v>
      </c>
      <c r="B59" s="9" t="s">
        <v>230</v>
      </c>
      <c r="C59" s="28">
        <v>19997</v>
      </c>
      <c r="D59" s="29">
        <v>12199512.16</v>
      </c>
      <c r="E59" s="29">
        <v>0</v>
      </c>
      <c r="F59" s="29">
        <f t="shared" si="0"/>
        <v>12199512.16</v>
      </c>
      <c r="G59" s="29">
        <v>486470.14</v>
      </c>
      <c r="H59" s="29">
        <v>0</v>
      </c>
      <c r="I59" s="29">
        <v>0</v>
      </c>
      <c r="J59" s="29">
        <f t="shared" si="1"/>
        <v>486470.14</v>
      </c>
      <c r="K59" s="29">
        <v>4226536.88</v>
      </c>
      <c r="L59" s="10">
        <f t="shared" si="2"/>
        <v>634.39427414112117</v>
      </c>
      <c r="M59" s="10">
        <f t="shared" si="3"/>
        <v>211.35854778216731</v>
      </c>
      <c r="N59" s="11">
        <f t="shared" si="4"/>
        <v>845.75282192328848</v>
      </c>
    </row>
    <row r="60" spans="1:14" ht="15" customHeight="1">
      <c r="A60" s="8" t="s">
        <v>90</v>
      </c>
      <c r="B60" s="9" t="s">
        <v>76</v>
      </c>
      <c r="C60" s="28">
        <v>1785</v>
      </c>
      <c r="D60" s="29">
        <v>1060103.1599999999</v>
      </c>
      <c r="E60" s="29">
        <v>0</v>
      </c>
      <c r="F60" s="29">
        <f t="shared" si="0"/>
        <v>1060103.1599999999</v>
      </c>
      <c r="G60" s="29">
        <v>33003.58</v>
      </c>
      <c r="H60" s="29">
        <v>0</v>
      </c>
      <c r="I60" s="29">
        <v>0</v>
      </c>
      <c r="J60" s="29">
        <f t="shared" si="1"/>
        <v>33003.58</v>
      </c>
      <c r="K60" s="29">
        <v>383773.8</v>
      </c>
      <c r="L60" s="10">
        <f t="shared" si="2"/>
        <v>612.38472829131649</v>
      </c>
      <c r="M60" s="10">
        <f t="shared" si="3"/>
        <v>214.99932773109242</v>
      </c>
      <c r="N60" s="11">
        <f t="shared" si="4"/>
        <v>827.38405602240903</v>
      </c>
    </row>
    <row r="61" spans="1:14" ht="15" customHeight="1">
      <c r="A61" s="8" t="s">
        <v>242</v>
      </c>
      <c r="B61" s="9" t="s">
        <v>230</v>
      </c>
      <c r="C61" s="28">
        <v>3729</v>
      </c>
      <c r="D61" s="29">
        <v>2280391.96</v>
      </c>
      <c r="E61" s="29">
        <v>0</v>
      </c>
      <c r="F61" s="29">
        <f t="shared" si="0"/>
        <v>2280391.96</v>
      </c>
      <c r="G61" s="29">
        <v>48534.76</v>
      </c>
      <c r="H61" s="29">
        <v>0</v>
      </c>
      <c r="I61" s="29">
        <v>0</v>
      </c>
      <c r="J61" s="29">
        <f t="shared" si="1"/>
        <v>48534.76</v>
      </c>
      <c r="K61" s="29">
        <v>735580.03</v>
      </c>
      <c r="L61" s="10">
        <f t="shared" si="2"/>
        <v>624.54457495307042</v>
      </c>
      <c r="M61" s="10">
        <f t="shared" si="3"/>
        <v>197.25932689729152</v>
      </c>
      <c r="N61" s="11">
        <f t="shared" si="4"/>
        <v>821.80390185036208</v>
      </c>
    </row>
    <row r="62" spans="1:14" ht="15" customHeight="1">
      <c r="A62" s="8" t="s">
        <v>519</v>
      </c>
      <c r="B62" s="9" t="s">
        <v>223</v>
      </c>
      <c r="C62" s="28">
        <v>23497</v>
      </c>
      <c r="D62" s="29">
        <v>11418861.24</v>
      </c>
      <c r="E62" s="29">
        <v>0</v>
      </c>
      <c r="F62" s="29">
        <f t="shared" si="0"/>
        <v>11418861.24</v>
      </c>
      <c r="G62" s="29">
        <v>222924.77</v>
      </c>
      <c r="H62" s="29">
        <v>0</v>
      </c>
      <c r="I62" s="29">
        <v>0</v>
      </c>
      <c r="J62" s="29">
        <f t="shared" si="1"/>
        <v>222924.77</v>
      </c>
      <c r="K62" s="29">
        <v>7626193.9199999999</v>
      </c>
      <c r="L62" s="10">
        <f t="shared" si="2"/>
        <v>495.45839937013233</v>
      </c>
      <c r="M62" s="10">
        <f t="shared" si="3"/>
        <v>324.56032344554626</v>
      </c>
      <c r="N62" s="11">
        <f t="shared" si="4"/>
        <v>820.01872281567853</v>
      </c>
    </row>
    <row r="63" spans="1:14" ht="15" customHeight="1">
      <c r="A63" s="8" t="s">
        <v>86</v>
      </c>
      <c r="B63" s="9" t="s">
        <v>76</v>
      </c>
      <c r="C63" s="28">
        <v>774</v>
      </c>
      <c r="D63" s="29">
        <v>504070.71</v>
      </c>
      <c r="E63" s="29">
        <v>0</v>
      </c>
      <c r="F63" s="29">
        <f t="shared" si="0"/>
        <v>504070.71</v>
      </c>
      <c r="G63" s="29">
        <v>40012.870000000003</v>
      </c>
      <c r="H63" s="29">
        <v>0</v>
      </c>
      <c r="I63" s="29">
        <v>0</v>
      </c>
      <c r="J63" s="29">
        <f t="shared" si="1"/>
        <v>40012.870000000003</v>
      </c>
      <c r="K63" s="29">
        <v>73264.05</v>
      </c>
      <c r="L63" s="10">
        <f t="shared" si="2"/>
        <v>702.95036175710607</v>
      </c>
      <c r="M63" s="10">
        <f t="shared" si="3"/>
        <v>94.656395348837208</v>
      </c>
      <c r="N63" s="11">
        <f t="shared" si="4"/>
        <v>797.6067571059433</v>
      </c>
    </row>
    <row r="64" spans="1:14" ht="15" customHeight="1">
      <c r="A64" s="8" t="s">
        <v>120</v>
      </c>
      <c r="B64" s="9" t="s">
        <v>98</v>
      </c>
      <c r="C64" s="28">
        <v>831</v>
      </c>
      <c r="D64" s="29">
        <v>535002.17000000004</v>
      </c>
      <c r="E64" s="29">
        <v>0</v>
      </c>
      <c r="F64" s="29">
        <f t="shared" si="0"/>
        <v>535002.17000000004</v>
      </c>
      <c r="G64" s="29">
        <v>1966.33</v>
      </c>
      <c r="H64" s="29">
        <v>0</v>
      </c>
      <c r="I64" s="29">
        <v>0</v>
      </c>
      <c r="J64" s="29">
        <f t="shared" si="1"/>
        <v>1966.33</v>
      </c>
      <c r="K64" s="29">
        <v>125412.13</v>
      </c>
      <c r="L64" s="10">
        <f t="shared" si="2"/>
        <v>646.17148014440431</v>
      </c>
      <c r="M64" s="10">
        <f t="shared" si="3"/>
        <v>150.91712394705175</v>
      </c>
      <c r="N64" s="11">
        <f t="shared" si="4"/>
        <v>797.08860409145609</v>
      </c>
    </row>
    <row r="65" spans="1:14" ht="15" customHeight="1">
      <c r="A65" s="8" t="s">
        <v>27</v>
      </c>
      <c r="B65" s="9" t="s">
        <v>0</v>
      </c>
      <c r="C65" s="28">
        <v>664</v>
      </c>
      <c r="D65" s="29">
        <v>430962</v>
      </c>
      <c r="E65" s="29">
        <v>0</v>
      </c>
      <c r="F65" s="29">
        <f t="shared" si="0"/>
        <v>430962</v>
      </c>
      <c r="G65" s="29">
        <v>10722.97</v>
      </c>
      <c r="H65" s="29">
        <v>0</v>
      </c>
      <c r="I65" s="29">
        <v>0</v>
      </c>
      <c r="J65" s="29">
        <f t="shared" si="1"/>
        <v>10722.97</v>
      </c>
      <c r="K65" s="29">
        <v>84309.1</v>
      </c>
      <c r="L65" s="10">
        <f t="shared" si="2"/>
        <v>665.18820783132526</v>
      </c>
      <c r="M65" s="10">
        <f t="shared" si="3"/>
        <v>126.97153614457832</v>
      </c>
      <c r="N65" s="11">
        <f t="shared" si="4"/>
        <v>792.15974397590355</v>
      </c>
    </row>
    <row r="66" spans="1:14" ht="15" customHeight="1">
      <c r="A66" s="8" t="s">
        <v>605</v>
      </c>
      <c r="B66" s="9" t="s">
        <v>199</v>
      </c>
      <c r="C66" s="28">
        <v>380</v>
      </c>
      <c r="D66" s="29">
        <v>114812.13</v>
      </c>
      <c r="E66" s="29">
        <v>0</v>
      </c>
      <c r="F66" s="29">
        <f t="shared" si="0"/>
        <v>114812.13</v>
      </c>
      <c r="G66" s="29">
        <v>3187.13</v>
      </c>
      <c r="H66" s="29">
        <v>0</v>
      </c>
      <c r="I66" s="29">
        <v>0</v>
      </c>
      <c r="J66" s="29">
        <f t="shared" si="1"/>
        <v>3187.13</v>
      </c>
      <c r="K66" s="29">
        <v>180840.29</v>
      </c>
      <c r="L66" s="10">
        <f t="shared" si="2"/>
        <v>310.52436842105266</v>
      </c>
      <c r="M66" s="10">
        <f t="shared" si="3"/>
        <v>475.89550000000003</v>
      </c>
      <c r="N66" s="11">
        <f t="shared" si="4"/>
        <v>786.4198684210528</v>
      </c>
    </row>
    <row r="67" spans="1:14" ht="15" customHeight="1">
      <c r="A67" s="8" t="s">
        <v>244</v>
      </c>
      <c r="B67" s="9" t="s">
        <v>230</v>
      </c>
      <c r="C67" s="28">
        <v>1608</v>
      </c>
      <c r="D67" s="29">
        <v>816613.07</v>
      </c>
      <c r="E67" s="29">
        <v>0</v>
      </c>
      <c r="F67" s="29">
        <f t="shared" si="0"/>
        <v>816613.07</v>
      </c>
      <c r="G67" s="29">
        <v>52939.96</v>
      </c>
      <c r="H67" s="29">
        <v>0</v>
      </c>
      <c r="I67" s="29">
        <v>0</v>
      </c>
      <c r="J67" s="29">
        <f t="shared" si="1"/>
        <v>52939.96</v>
      </c>
      <c r="K67" s="29">
        <v>386290.52</v>
      </c>
      <c r="L67" s="10">
        <f t="shared" si="2"/>
        <v>540.76680970149243</v>
      </c>
      <c r="M67" s="10">
        <f t="shared" si="3"/>
        <v>240.23042288557215</v>
      </c>
      <c r="N67" s="11">
        <f t="shared" si="4"/>
        <v>780.99723258706456</v>
      </c>
    </row>
    <row r="68" spans="1:14" ht="15" customHeight="1">
      <c r="A68" s="8" t="s">
        <v>452</v>
      </c>
      <c r="B68" s="9" t="s">
        <v>76</v>
      </c>
      <c r="C68" s="28">
        <v>21725</v>
      </c>
      <c r="D68" s="29">
        <v>11687295.119999999</v>
      </c>
      <c r="E68" s="29">
        <v>0</v>
      </c>
      <c r="F68" s="29">
        <f t="shared" si="0"/>
        <v>11687295.119999999</v>
      </c>
      <c r="G68" s="29">
        <v>1680539.05</v>
      </c>
      <c r="H68" s="29">
        <v>0</v>
      </c>
      <c r="I68" s="29">
        <v>0</v>
      </c>
      <c r="J68" s="29">
        <f t="shared" si="1"/>
        <v>1680539.05</v>
      </c>
      <c r="K68" s="29">
        <v>3556172.48</v>
      </c>
      <c r="L68" s="10">
        <f t="shared" si="2"/>
        <v>615.32033003452239</v>
      </c>
      <c r="M68" s="10">
        <f t="shared" si="3"/>
        <v>163.69033279631762</v>
      </c>
      <c r="N68" s="11">
        <f t="shared" si="4"/>
        <v>779.01066283084003</v>
      </c>
    </row>
    <row r="69" spans="1:14" ht="15" customHeight="1">
      <c r="A69" s="8" t="s">
        <v>47</v>
      </c>
      <c r="B69" s="9" t="s">
        <v>0</v>
      </c>
      <c r="C69" s="28">
        <v>578</v>
      </c>
      <c r="D69" s="29">
        <v>320946.14</v>
      </c>
      <c r="E69" s="29">
        <v>0</v>
      </c>
      <c r="F69" s="29">
        <f t="shared" si="0"/>
        <v>320946.14</v>
      </c>
      <c r="G69" s="29">
        <v>2739.64</v>
      </c>
      <c r="H69" s="29">
        <v>0</v>
      </c>
      <c r="I69" s="29">
        <v>0</v>
      </c>
      <c r="J69" s="29">
        <f t="shared" si="1"/>
        <v>2739.64</v>
      </c>
      <c r="K69" s="29">
        <v>126546.49</v>
      </c>
      <c r="L69" s="10">
        <f t="shared" si="2"/>
        <v>560.0100000000001</v>
      </c>
      <c r="M69" s="10">
        <f t="shared" si="3"/>
        <v>218.93856401384085</v>
      </c>
      <c r="N69" s="11">
        <f t="shared" si="4"/>
        <v>778.94856401384084</v>
      </c>
    </row>
    <row r="70" spans="1:14" ht="15" customHeight="1">
      <c r="A70" s="8" t="s">
        <v>609</v>
      </c>
      <c r="B70" s="9" t="s">
        <v>0</v>
      </c>
      <c r="C70" s="28">
        <v>1767</v>
      </c>
      <c r="D70" s="29">
        <v>645831.81000000006</v>
      </c>
      <c r="E70" s="29">
        <v>0</v>
      </c>
      <c r="F70" s="29">
        <f t="shared" si="0"/>
        <v>645831.81000000006</v>
      </c>
      <c r="G70" s="29">
        <v>0</v>
      </c>
      <c r="H70" s="29">
        <v>0</v>
      </c>
      <c r="I70" s="29">
        <v>0</v>
      </c>
      <c r="J70" s="29">
        <f t="shared" si="1"/>
        <v>0</v>
      </c>
      <c r="K70" s="29">
        <v>718973.61</v>
      </c>
      <c r="L70" s="10">
        <f t="shared" si="2"/>
        <v>365.49621392190159</v>
      </c>
      <c r="M70" s="10">
        <f t="shared" si="3"/>
        <v>406.88942275042444</v>
      </c>
      <c r="N70" s="11">
        <f t="shared" si="4"/>
        <v>772.38563667232597</v>
      </c>
    </row>
    <row r="71" spans="1:14" ht="15" customHeight="1">
      <c r="A71" s="8" t="s">
        <v>79</v>
      </c>
      <c r="B71" s="9" t="s">
        <v>76</v>
      </c>
      <c r="C71" s="28">
        <v>2243</v>
      </c>
      <c r="D71" s="29">
        <v>1300999.93</v>
      </c>
      <c r="E71" s="29">
        <v>0</v>
      </c>
      <c r="F71" s="29">
        <f t="shared" si="0"/>
        <v>1300999.93</v>
      </c>
      <c r="G71" s="29">
        <v>104791.07</v>
      </c>
      <c r="H71" s="29">
        <v>0</v>
      </c>
      <c r="I71" s="29">
        <v>0</v>
      </c>
      <c r="J71" s="29">
        <f t="shared" si="1"/>
        <v>104791.07</v>
      </c>
      <c r="K71" s="29">
        <v>302531.26</v>
      </c>
      <c r="L71" s="10">
        <f t="shared" si="2"/>
        <v>626.74587605884972</v>
      </c>
      <c r="M71" s="10">
        <f t="shared" si="3"/>
        <v>134.87795809184129</v>
      </c>
      <c r="N71" s="11">
        <f t="shared" si="4"/>
        <v>761.6238341506911</v>
      </c>
    </row>
    <row r="72" spans="1:14" ht="15" customHeight="1">
      <c r="A72" s="8" t="s">
        <v>152</v>
      </c>
      <c r="B72" s="9" t="s">
        <v>98</v>
      </c>
      <c r="C72" s="28">
        <v>512</v>
      </c>
      <c r="D72" s="29">
        <v>189337.1</v>
      </c>
      <c r="E72" s="29">
        <v>0</v>
      </c>
      <c r="F72" s="29">
        <f t="shared" si="0"/>
        <v>189337.1</v>
      </c>
      <c r="G72" s="29">
        <v>5686.73</v>
      </c>
      <c r="H72" s="29">
        <v>0</v>
      </c>
      <c r="I72" s="29">
        <v>0</v>
      </c>
      <c r="J72" s="29">
        <f t="shared" si="1"/>
        <v>5686.73</v>
      </c>
      <c r="K72" s="29">
        <v>194175.69</v>
      </c>
      <c r="L72" s="10">
        <f t="shared" si="2"/>
        <v>380.90591796875003</v>
      </c>
      <c r="M72" s="10">
        <f t="shared" si="3"/>
        <v>379.24939453125</v>
      </c>
      <c r="N72" s="11">
        <f t="shared" si="4"/>
        <v>760.15531250000004</v>
      </c>
    </row>
    <row r="73" spans="1:14" ht="15" customHeight="1">
      <c r="A73" s="8" t="s">
        <v>9</v>
      </c>
      <c r="B73" s="9" t="s">
        <v>0</v>
      </c>
      <c r="C73" s="28">
        <v>906</v>
      </c>
      <c r="D73" s="29">
        <v>362235.57</v>
      </c>
      <c r="E73" s="29">
        <v>0</v>
      </c>
      <c r="F73" s="29">
        <f t="shared" si="0"/>
        <v>362235.57</v>
      </c>
      <c r="G73" s="29">
        <v>5606.09</v>
      </c>
      <c r="H73" s="29">
        <v>0</v>
      </c>
      <c r="I73" s="29">
        <v>0</v>
      </c>
      <c r="J73" s="29">
        <f t="shared" si="1"/>
        <v>5606.09</v>
      </c>
      <c r="K73" s="29">
        <v>316509.56</v>
      </c>
      <c r="L73" s="10">
        <f t="shared" si="2"/>
        <v>406.00624724061817</v>
      </c>
      <c r="M73" s="10">
        <f t="shared" si="3"/>
        <v>349.34830022075056</v>
      </c>
      <c r="N73" s="11">
        <f t="shared" si="4"/>
        <v>755.35454746136861</v>
      </c>
    </row>
    <row r="74" spans="1:14" ht="15" customHeight="1">
      <c r="A74" s="8" t="s">
        <v>531</v>
      </c>
      <c r="B74" s="9" t="s">
        <v>270</v>
      </c>
      <c r="C74" s="28">
        <v>883</v>
      </c>
      <c r="D74" s="29">
        <v>405502.47</v>
      </c>
      <c r="E74" s="29">
        <v>0</v>
      </c>
      <c r="F74" s="29">
        <f t="shared" ref="F74:F137" si="5">D74-E74</f>
        <v>405502.47</v>
      </c>
      <c r="G74" s="29">
        <v>26201.91</v>
      </c>
      <c r="H74" s="29">
        <v>0</v>
      </c>
      <c r="I74" s="29">
        <v>0</v>
      </c>
      <c r="J74" s="29">
        <f t="shared" ref="J74:J137" si="6">G74-H74-I74</f>
        <v>26201.91</v>
      </c>
      <c r="K74" s="29">
        <v>233222.45</v>
      </c>
      <c r="L74" s="10">
        <f t="shared" ref="L74:L137" si="7">(F74+J74)/C74</f>
        <v>488.90643261608147</v>
      </c>
      <c r="M74" s="10">
        <f t="shared" ref="M74:M137" si="8">K74/C74</f>
        <v>264.12508493771236</v>
      </c>
      <c r="N74" s="11">
        <f t="shared" ref="N74:N137" si="9">(F74+J74+K74)/C74</f>
        <v>753.03151755379383</v>
      </c>
    </row>
    <row r="75" spans="1:14" ht="15" customHeight="1">
      <c r="A75" s="8" t="s">
        <v>256</v>
      </c>
      <c r="B75" s="9" t="s">
        <v>230</v>
      </c>
      <c r="C75" s="28">
        <v>2487</v>
      </c>
      <c r="D75" s="29">
        <v>1112725.07</v>
      </c>
      <c r="E75" s="29">
        <v>0</v>
      </c>
      <c r="F75" s="29">
        <f t="shared" si="5"/>
        <v>1112725.07</v>
      </c>
      <c r="G75" s="29">
        <v>9310.2099999999991</v>
      </c>
      <c r="H75" s="29">
        <v>0</v>
      </c>
      <c r="I75" s="29">
        <v>0</v>
      </c>
      <c r="J75" s="29">
        <f t="shared" si="6"/>
        <v>9310.2099999999991</v>
      </c>
      <c r="K75" s="29">
        <v>747891.43</v>
      </c>
      <c r="L75" s="10">
        <f t="shared" si="7"/>
        <v>451.16014475271413</v>
      </c>
      <c r="M75" s="10">
        <f t="shared" si="8"/>
        <v>300.72031765178934</v>
      </c>
      <c r="N75" s="11">
        <f t="shared" si="9"/>
        <v>751.88046240450342</v>
      </c>
    </row>
    <row r="76" spans="1:14" ht="15" customHeight="1">
      <c r="A76" s="8" t="s">
        <v>306</v>
      </c>
      <c r="B76" s="9" t="s">
        <v>155</v>
      </c>
      <c r="C76" s="28">
        <v>15773</v>
      </c>
      <c r="D76" s="29">
        <v>6160374.54</v>
      </c>
      <c r="E76" s="29">
        <v>0</v>
      </c>
      <c r="F76" s="29">
        <f t="shared" si="5"/>
        <v>6160374.54</v>
      </c>
      <c r="G76" s="29">
        <v>167190.21</v>
      </c>
      <c r="H76" s="29">
        <v>0</v>
      </c>
      <c r="I76" s="29">
        <v>0</v>
      </c>
      <c r="J76" s="29">
        <f t="shared" si="6"/>
        <v>167190.21</v>
      </c>
      <c r="K76" s="29">
        <v>5499546.9199999999</v>
      </c>
      <c r="L76" s="10">
        <f t="shared" si="7"/>
        <v>401.16431560261208</v>
      </c>
      <c r="M76" s="10">
        <f t="shared" si="8"/>
        <v>348.66841564699166</v>
      </c>
      <c r="N76" s="11">
        <f t="shared" si="9"/>
        <v>749.83273124960374</v>
      </c>
    </row>
    <row r="77" spans="1:14" ht="15" customHeight="1">
      <c r="A77" s="8" t="s">
        <v>189</v>
      </c>
      <c r="B77" s="9" t="s">
        <v>155</v>
      </c>
      <c r="C77" s="28">
        <v>4317</v>
      </c>
      <c r="D77" s="29">
        <v>1860558.19</v>
      </c>
      <c r="E77" s="29">
        <v>0</v>
      </c>
      <c r="F77" s="29">
        <f t="shared" si="5"/>
        <v>1860558.19</v>
      </c>
      <c r="G77" s="29">
        <v>26930.86</v>
      </c>
      <c r="H77" s="29">
        <v>0</v>
      </c>
      <c r="I77" s="29">
        <v>0</v>
      </c>
      <c r="J77" s="29">
        <f t="shared" si="6"/>
        <v>26930.86</v>
      </c>
      <c r="K77" s="29">
        <v>1348573.21</v>
      </c>
      <c r="L77" s="10">
        <f t="shared" si="7"/>
        <v>437.2223882325689</v>
      </c>
      <c r="M77" s="10">
        <f t="shared" si="8"/>
        <v>312.38665971739636</v>
      </c>
      <c r="N77" s="11">
        <f t="shared" si="9"/>
        <v>749.6090479499652</v>
      </c>
    </row>
    <row r="78" spans="1:14" ht="15" customHeight="1">
      <c r="A78" s="8" t="s">
        <v>435</v>
      </c>
      <c r="B78" s="9" t="s">
        <v>270</v>
      </c>
      <c r="C78" s="28">
        <v>75917</v>
      </c>
      <c r="D78" s="29">
        <v>34807732.840000004</v>
      </c>
      <c r="E78" s="29">
        <v>1189297.68</v>
      </c>
      <c r="F78" s="29">
        <f t="shared" si="5"/>
        <v>33618435.160000004</v>
      </c>
      <c r="G78" s="29">
        <v>12474800.130000001</v>
      </c>
      <c r="H78" s="29">
        <v>1475908.92</v>
      </c>
      <c r="I78" s="29">
        <v>343685.88</v>
      </c>
      <c r="J78" s="29">
        <f t="shared" si="6"/>
        <v>10655205.33</v>
      </c>
      <c r="K78" s="29">
        <v>12630696.09</v>
      </c>
      <c r="L78" s="10">
        <f t="shared" si="7"/>
        <v>583.18480037409279</v>
      </c>
      <c r="M78" s="10">
        <f t="shared" si="8"/>
        <v>166.37506869344151</v>
      </c>
      <c r="N78" s="11">
        <f t="shared" si="9"/>
        <v>749.55986906753424</v>
      </c>
    </row>
    <row r="79" spans="1:14" ht="15" customHeight="1">
      <c r="A79" s="8" t="s">
        <v>84</v>
      </c>
      <c r="B79" s="9" t="s">
        <v>76</v>
      </c>
      <c r="C79" s="28">
        <v>659</v>
      </c>
      <c r="D79" s="29">
        <v>357712.26</v>
      </c>
      <c r="E79" s="29">
        <v>0</v>
      </c>
      <c r="F79" s="29">
        <f t="shared" si="5"/>
        <v>357712.26</v>
      </c>
      <c r="G79" s="29">
        <v>5894</v>
      </c>
      <c r="H79" s="29">
        <v>0</v>
      </c>
      <c r="I79" s="29">
        <v>0</v>
      </c>
      <c r="J79" s="29">
        <f t="shared" si="6"/>
        <v>5894</v>
      </c>
      <c r="K79" s="29">
        <v>129028.37</v>
      </c>
      <c r="L79" s="10">
        <f t="shared" si="7"/>
        <v>551.75456752655543</v>
      </c>
      <c r="M79" s="10">
        <f t="shared" si="8"/>
        <v>195.79418816388466</v>
      </c>
      <c r="N79" s="11">
        <f t="shared" si="9"/>
        <v>747.54875569044009</v>
      </c>
    </row>
    <row r="80" spans="1:14" ht="15" customHeight="1">
      <c r="A80" s="8" t="s">
        <v>395</v>
      </c>
      <c r="B80" s="9" t="s">
        <v>230</v>
      </c>
      <c r="C80" s="28">
        <v>42531</v>
      </c>
      <c r="D80" s="29">
        <v>18021813.329999998</v>
      </c>
      <c r="E80" s="29">
        <v>0</v>
      </c>
      <c r="F80" s="29">
        <f t="shared" si="5"/>
        <v>18021813.329999998</v>
      </c>
      <c r="G80" s="29">
        <v>903276.92</v>
      </c>
      <c r="H80" s="29">
        <v>0</v>
      </c>
      <c r="I80" s="29">
        <v>0</v>
      </c>
      <c r="J80" s="29">
        <f t="shared" si="6"/>
        <v>903276.92</v>
      </c>
      <c r="K80" s="29">
        <v>12860303.68</v>
      </c>
      <c r="L80" s="10">
        <f t="shared" si="7"/>
        <v>444.97167360278382</v>
      </c>
      <c r="M80" s="10">
        <f t="shared" si="8"/>
        <v>302.37482495121208</v>
      </c>
      <c r="N80" s="11">
        <f t="shared" si="9"/>
        <v>747.34649855399596</v>
      </c>
    </row>
    <row r="81" spans="1:14" ht="15" customHeight="1">
      <c r="A81" s="8" t="s">
        <v>322</v>
      </c>
      <c r="B81" s="9" t="s">
        <v>270</v>
      </c>
      <c r="C81" s="28">
        <v>7988</v>
      </c>
      <c r="D81" s="29">
        <v>3399507.84</v>
      </c>
      <c r="E81" s="29">
        <v>0</v>
      </c>
      <c r="F81" s="29">
        <f t="shared" si="5"/>
        <v>3399507.84</v>
      </c>
      <c r="G81" s="29">
        <v>984224.78</v>
      </c>
      <c r="H81" s="29">
        <v>0</v>
      </c>
      <c r="I81" s="29">
        <v>0</v>
      </c>
      <c r="J81" s="29">
        <f t="shared" si="6"/>
        <v>984224.78</v>
      </c>
      <c r="K81" s="29">
        <v>1557525.3</v>
      </c>
      <c r="L81" s="10">
        <f t="shared" si="7"/>
        <v>548.78976214321483</v>
      </c>
      <c r="M81" s="10">
        <f t="shared" si="8"/>
        <v>194.98313720580873</v>
      </c>
      <c r="N81" s="11">
        <f t="shared" si="9"/>
        <v>743.77289934902353</v>
      </c>
    </row>
    <row r="82" spans="1:14" ht="15" customHeight="1">
      <c r="A82" s="8" t="s">
        <v>430</v>
      </c>
      <c r="B82" s="9" t="s">
        <v>0</v>
      </c>
      <c r="C82" s="28">
        <v>228682</v>
      </c>
      <c r="D82" s="29">
        <v>109642711.7</v>
      </c>
      <c r="E82" s="29">
        <v>6781649.9000000004</v>
      </c>
      <c r="F82" s="29">
        <f t="shared" si="5"/>
        <v>102861061.8</v>
      </c>
      <c r="G82" s="29">
        <v>14804107.029999999</v>
      </c>
      <c r="H82" s="29">
        <v>6390206.1299999999</v>
      </c>
      <c r="I82" s="29">
        <v>1412407.92</v>
      </c>
      <c r="J82" s="29">
        <f t="shared" si="6"/>
        <v>7001492.9799999986</v>
      </c>
      <c r="K82" s="29">
        <v>58828349.950000003</v>
      </c>
      <c r="L82" s="10">
        <f t="shared" si="7"/>
        <v>480.41627578908702</v>
      </c>
      <c r="M82" s="10">
        <f t="shared" si="8"/>
        <v>257.24958654375945</v>
      </c>
      <c r="N82" s="11">
        <f t="shared" si="9"/>
        <v>737.66586233284659</v>
      </c>
    </row>
    <row r="83" spans="1:14" ht="15" customHeight="1">
      <c r="A83" s="8" t="s">
        <v>581</v>
      </c>
      <c r="B83" s="9" t="s">
        <v>98</v>
      </c>
      <c r="C83" s="28">
        <v>10493</v>
      </c>
      <c r="D83" s="29">
        <v>5300840.75</v>
      </c>
      <c r="E83" s="29">
        <v>0</v>
      </c>
      <c r="F83" s="29">
        <f t="shared" si="5"/>
        <v>5300840.75</v>
      </c>
      <c r="G83" s="29">
        <v>537640.34</v>
      </c>
      <c r="H83" s="29">
        <v>0</v>
      </c>
      <c r="I83" s="29">
        <v>0</v>
      </c>
      <c r="J83" s="29">
        <f t="shared" si="6"/>
        <v>537640.34</v>
      </c>
      <c r="K83" s="29">
        <v>1900315.39</v>
      </c>
      <c r="L83" s="10">
        <f t="shared" si="7"/>
        <v>556.41676260364056</v>
      </c>
      <c r="M83" s="10">
        <f t="shared" si="8"/>
        <v>181.10315353092537</v>
      </c>
      <c r="N83" s="11">
        <f t="shared" si="9"/>
        <v>737.51991613456585</v>
      </c>
    </row>
    <row r="84" spans="1:14" ht="15" customHeight="1">
      <c r="A84" s="8" t="s">
        <v>30</v>
      </c>
      <c r="B84" s="9" t="s">
        <v>0</v>
      </c>
      <c r="C84" s="28">
        <v>323</v>
      </c>
      <c r="D84" s="29">
        <v>136210.09</v>
      </c>
      <c r="E84" s="29">
        <v>0</v>
      </c>
      <c r="F84" s="29">
        <f t="shared" si="5"/>
        <v>136210.09</v>
      </c>
      <c r="G84" s="29">
        <v>2938.74</v>
      </c>
      <c r="H84" s="29">
        <v>0</v>
      </c>
      <c r="I84" s="29">
        <v>0</v>
      </c>
      <c r="J84" s="29">
        <f t="shared" si="6"/>
        <v>2938.74</v>
      </c>
      <c r="K84" s="29">
        <v>98887.59</v>
      </c>
      <c r="L84" s="10">
        <f t="shared" si="7"/>
        <v>430.80133126934982</v>
      </c>
      <c r="M84" s="10">
        <f t="shared" si="8"/>
        <v>306.15352941176468</v>
      </c>
      <c r="N84" s="11">
        <f t="shared" si="9"/>
        <v>736.9548606811145</v>
      </c>
    </row>
    <row r="85" spans="1:14" ht="15" customHeight="1">
      <c r="A85" s="8" t="s">
        <v>305</v>
      </c>
      <c r="B85" s="9" t="s">
        <v>98</v>
      </c>
      <c r="C85" s="28">
        <v>18224</v>
      </c>
      <c r="D85" s="29">
        <v>11457430.550000001</v>
      </c>
      <c r="E85" s="29">
        <v>0</v>
      </c>
      <c r="F85" s="29">
        <f t="shared" si="5"/>
        <v>11457430.550000001</v>
      </c>
      <c r="G85" s="29">
        <v>283747.74</v>
      </c>
      <c r="H85" s="29">
        <v>0</v>
      </c>
      <c r="I85" s="29">
        <v>0</v>
      </c>
      <c r="J85" s="29">
        <f t="shared" si="6"/>
        <v>283747.74</v>
      </c>
      <c r="K85" s="29">
        <v>1676249.22</v>
      </c>
      <c r="L85" s="10">
        <f t="shared" si="7"/>
        <v>644.27009931957866</v>
      </c>
      <c r="M85" s="10">
        <f t="shared" si="8"/>
        <v>91.980312774363469</v>
      </c>
      <c r="N85" s="11">
        <f t="shared" si="9"/>
        <v>736.25041209394215</v>
      </c>
    </row>
    <row r="86" spans="1:14" ht="15" customHeight="1">
      <c r="A86" s="8" t="s">
        <v>58</v>
      </c>
      <c r="B86" s="9" t="s">
        <v>0</v>
      </c>
      <c r="C86" s="28">
        <v>917</v>
      </c>
      <c r="D86" s="29">
        <v>421502.29</v>
      </c>
      <c r="E86" s="29">
        <v>0</v>
      </c>
      <c r="F86" s="29">
        <f t="shared" si="5"/>
        <v>421502.29</v>
      </c>
      <c r="G86" s="29">
        <v>13085.04</v>
      </c>
      <c r="H86" s="29">
        <v>0</v>
      </c>
      <c r="I86" s="29">
        <v>0</v>
      </c>
      <c r="J86" s="29">
        <f t="shared" si="6"/>
        <v>13085.04</v>
      </c>
      <c r="K86" s="29">
        <v>237011.38</v>
      </c>
      <c r="L86" s="10">
        <f t="shared" si="7"/>
        <v>473.92293347873493</v>
      </c>
      <c r="M86" s="10">
        <f t="shared" si="8"/>
        <v>258.4638822246456</v>
      </c>
      <c r="N86" s="11">
        <f t="shared" si="9"/>
        <v>732.38681570338053</v>
      </c>
    </row>
    <row r="87" spans="1:14" ht="15" customHeight="1">
      <c r="A87" s="8" t="s">
        <v>125</v>
      </c>
      <c r="B87" s="9" t="s">
        <v>98</v>
      </c>
      <c r="C87" s="28">
        <v>573</v>
      </c>
      <c r="D87" s="29">
        <v>375069.93</v>
      </c>
      <c r="E87" s="29">
        <v>0</v>
      </c>
      <c r="F87" s="29">
        <f t="shared" si="5"/>
        <v>375069.93</v>
      </c>
      <c r="G87" s="29">
        <v>1657.29</v>
      </c>
      <c r="H87" s="29">
        <v>0</v>
      </c>
      <c r="I87" s="29">
        <v>0</v>
      </c>
      <c r="J87" s="29">
        <f t="shared" si="6"/>
        <v>1657.29</v>
      </c>
      <c r="K87" s="29">
        <v>42091.63</v>
      </c>
      <c r="L87" s="10">
        <f t="shared" si="7"/>
        <v>657.46460732984292</v>
      </c>
      <c r="M87" s="10">
        <f t="shared" si="8"/>
        <v>73.458342059336815</v>
      </c>
      <c r="N87" s="11">
        <f t="shared" si="9"/>
        <v>730.92294938917973</v>
      </c>
    </row>
    <row r="88" spans="1:14" ht="15" customHeight="1">
      <c r="A88" s="8" t="s">
        <v>284</v>
      </c>
      <c r="B88" s="9" t="s">
        <v>270</v>
      </c>
      <c r="C88" s="28">
        <v>2039</v>
      </c>
      <c r="D88" s="29">
        <v>966731.1</v>
      </c>
      <c r="E88" s="29">
        <v>0</v>
      </c>
      <c r="F88" s="29">
        <f t="shared" si="5"/>
        <v>966731.1</v>
      </c>
      <c r="G88" s="29">
        <v>120830.54</v>
      </c>
      <c r="H88" s="29">
        <v>0</v>
      </c>
      <c r="I88" s="29">
        <v>0</v>
      </c>
      <c r="J88" s="29">
        <f t="shared" si="6"/>
        <v>120830.54</v>
      </c>
      <c r="K88" s="29">
        <v>394499.95</v>
      </c>
      <c r="L88" s="10">
        <f t="shared" si="7"/>
        <v>533.37991172143199</v>
      </c>
      <c r="M88" s="10">
        <f t="shared" si="8"/>
        <v>193.4771701814615</v>
      </c>
      <c r="N88" s="11">
        <f t="shared" si="9"/>
        <v>726.85708190289347</v>
      </c>
    </row>
    <row r="89" spans="1:14" ht="15" customHeight="1">
      <c r="A89" s="8" t="s">
        <v>177</v>
      </c>
      <c r="B89" s="9" t="s">
        <v>155</v>
      </c>
      <c r="C89" s="28">
        <v>1397</v>
      </c>
      <c r="D89" s="29">
        <v>421772.34</v>
      </c>
      <c r="E89" s="29">
        <v>0</v>
      </c>
      <c r="F89" s="29">
        <f t="shared" si="5"/>
        <v>421772.34</v>
      </c>
      <c r="G89" s="29">
        <v>11658.85</v>
      </c>
      <c r="H89" s="29">
        <v>0</v>
      </c>
      <c r="I89" s="29">
        <v>0</v>
      </c>
      <c r="J89" s="29">
        <f t="shared" si="6"/>
        <v>11658.85</v>
      </c>
      <c r="K89" s="29">
        <v>581156.19999999995</v>
      </c>
      <c r="L89" s="10">
        <f t="shared" si="7"/>
        <v>310.25854688618466</v>
      </c>
      <c r="M89" s="10">
        <f t="shared" si="8"/>
        <v>416.00300644237649</v>
      </c>
      <c r="N89" s="11">
        <f t="shared" si="9"/>
        <v>726.26155332856115</v>
      </c>
    </row>
    <row r="90" spans="1:14" ht="15" customHeight="1">
      <c r="A90" s="8" t="s">
        <v>172</v>
      </c>
      <c r="B90" s="9" t="s">
        <v>155</v>
      </c>
      <c r="C90" s="28">
        <v>335</v>
      </c>
      <c r="D90" s="29">
        <v>88765.85</v>
      </c>
      <c r="E90" s="29">
        <v>0</v>
      </c>
      <c r="F90" s="29">
        <f t="shared" si="5"/>
        <v>88765.85</v>
      </c>
      <c r="G90" s="29">
        <v>2380.98</v>
      </c>
      <c r="H90" s="29">
        <v>0</v>
      </c>
      <c r="I90" s="29">
        <v>0</v>
      </c>
      <c r="J90" s="29">
        <f t="shared" si="6"/>
        <v>2380.98</v>
      </c>
      <c r="K90" s="29">
        <v>150704.43</v>
      </c>
      <c r="L90" s="10">
        <f t="shared" si="7"/>
        <v>272.0800895522388</v>
      </c>
      <c r="M90" s="10">
        <f t="shared" si="8"/>
        <v>449.8639701492537</v>
      </c>
      <c r="N90" s="11">
        <f t="shared" si="9"/>
        <v>721.94405970149262</v>
      </c>
    </row>
    <row r="91" spans="1:14" ht="15" customHeight="1">
      <c r="A91" s="8" t="s">
        <v>161</v>
      </c>
      <c r="B91" s="9" t="s">
        <v>155</v>
      </c>
      <c r="C91" s="28">
        <v>448</v>
      </c>
      <c r="D91" s="29">
        <v>185363.73</v>
      </c>
      <c r="E91" s="29">
        <v>0</v>
      </c>
      <c r="F91" s="29">
        <f t="shared" si="5"/>
        <v>185363.73</v>
      </c>
      <c r="G91" s="29">
        <v>8345.3799999999992</v>
      </c>
      <c r="H91" s="29">
        <v>0</v>
      </c>
      <c r="I91" s="29">
        <v>0</v>
      </c>
      <c r="J91" s="29">
        <f t="shared" si="6"/>
        <v>8345.3799999999992</v>
      </c>
      <c r="K91" s="29">
        <v>128412.65</v>
      </c>
      <c r="L91" s="10">
        <f t="shared" si="7"/>
        <v>432.38640625000005</v>
      </c>
      <c r="M91" s="10">
        <f t="shared" si="8"/>
        <v>286.63537946428568</v>
      </c>
      <c r="N91" s="11">
        <f t="shared" si="9"/>
        <v>719.02178571428578</v>
      </c>
    </row>
    <row r="92" spans="1:14" ht="15" customHeight="1">
      <c r="A92" s="8" t="s">
        <v>573</v>
      </c>
      <c r="B92" s="9" t="s">
        <v>76</v>
      </c>
      <c r="C92" s="28">
        <v>28617</v>
      </c>
      <c r="D92" s="29">
        <v>13160290.18</v>
      </c>
      <c r="E92" s="29">
        <v>0</v>
      </c>
      <c r="F92" s="29">
        <f t="shared" si="5"/>
        <v>13160290.18</v>
      </c>
      <c r="G92" s="29">
        <v>850001.21</v>
      </c>
      <c r="H92" s="29">
        <v>0</v>
      </c>
      <c r="I92" s="29">
        <v>0</v>
      </c>
      <c r="J92" s="29">
        <f t="shared" si="6"/>
        <v>850001.21</v>
      </c>
      <c r="K92" s="29">
        <v>6358172.6799999997</v>
      </c>
      <c r="L92" s="10">
        <f t="shared" si="7"/>
        <v>489.57931963518189</v>
      </c>
      <c r="M92" s="10">
        <f t="shared" si="8"/>
        <v>222.18166404584687</v>
      </c>
      <c r="N92" s="11">
        <f t="shared" si="9"/>
        <v>711.76098368102873</v>
      </c>
    </row>
    <row r="93" spans="1:14" ht="15" customHeight="1">
      <c r="A93" s="8" t="s">
        <v>604</v>
      </c>
      <c r="B93" s="9" t="s">
        <v>230</v>
      </c>
      <c r="C93" s="28">
        <v>1320</v>
      </c>
      <c r="D93" s="29">
        <v>534350.43999999994</v>
      </c>
      <c r="E93" s="29">
        <v>0</v>
      </c>
      <c r="F93" s="29">
        <f t="shared" si="5"/>
        <v>534350.43999999994</v>
      </c>
      <c r="G93" s="29">
        <v>4452.1099999999997</v>
      </c>
      <c r="H93" s="29">
        <v>0</v>
      </c>
      <c r="I93" s="29">
        <v>0</v>
      </c>
      <c r="J93" s="29">
        <f t="shared" si="6"/>
        <v>4452.1099999999997</v>
      </c>
      <c r="K93" s="29">
        <v>399704.85</v>
      </c>
      <c r="L93" s="10">
        <f t="shared" si="7"/>
        <v>408.18374999999997</v>
      </c>
      <c r="M93" s="10">
        <f t="shared" si="8"/>
        <v>302.80670454545452</v>
      </c>
      <c r="N93" s="11">
        <f t="shared" si="9"/>
        <v>710.99045454545444</v>
      </c>
    </row>
    <row r="94" spans="1:14" ht="15" customHeight="1">
      <c r="A94" s="8" t="s">
        <v>589</v>
      </c>
      <c r="B94" s="9" t="s">
        <v>155</v>
      </c>
      <c r="C94" s="28">
        <v>1053</v>
      </c>
      <c r="D94" s="29">
        <v>304780.99</v>
      </c>
      <c r="E94" s="29">
        <v>0</v>
      </c>
      <c r="F94" s="29">
        <f t="shared" si="5"/>
        <v>304780.99</v>
      </c>
      <c r="G94" s="29">
        <v>9466.2900000000009</v>
      </c>
      <c r="H94" s="29">
        <v>0</v>
      </c>
      <c r="I94" s="29">
        <v>0</v>
      </c>
      <c r="J94" s="29">
        <f t="shared" si="6"/>
        <v>9466.2900000000009</v>
      </c>
      <c r="K94" s="29">
        <v>424296.91</v>
      </c>
      <c r="L94" s="10">
        <f t="shared" si="7"/>
        <v>298.43046533713198</v>
      </c>
      <c r="M94" s="10">
        <f t="shared" si="8"/>
        <v>402.94103513770176</v>
      </c>
      <c r="N94" s="11">
        <f t="shared" si="9"/>
        <v>701.37150047483374</v>
      </c>
    </row>
    <row r="95" spans="1:14" ht="15" customHeight="1">
      <c r="A95" s="8" t="s">
        <v>262</v>
      </c>
      <c r="B95" s="9" t="s">
        <v>230</v>
      </c>
      <c r="C95" s="28">
        <v>3488</v>
      </c>
      <c r="D95" s="29">
        <v>1309021.83</v>
      </c>
      <c r="E95" s="29">
        <v>0</v>
      </c>
      <c r="F95" s="29">
        <f t="shared" si="5"/>
        <v>1309021.83</v>
      </c>
      <c r="G95" s="29">
        <v>157191.07</v>
      </c>
      <c r="H95" s="29">
        <v>0</v>
      </c>
      <c r="I95" s="29">
        <v>0</v>
      </c>
      <c r="J95" s="29">
        <f t="shared" si="6"/>
        <v>157191.07</v>
      </c>
      <c r="K95" s="29">
        <v>967596.66</v>
      </c>
      <c r="L95" s="10">
        <f t="shared" si="7"/>
        <v>420.35920298165144</v>
      </c>
      <c r="M95" s="10">
        <f t="shared" si="8"/>
        <v>277.40729931192664</v>
      </c>
      <c r="N95" s="11">
        <f t="shared" si="9"/>
        <v>697.76650229357801</v>
      </c>
    </row>
    <row r="96" spans="1:14" ht="15" customHeight="1">
      <c r="A96" s="8" t="s">
        <v>603</v>
      </c>
      <c r="B96" s="9" t="s">
        <v>155</v>
      </c>
      <c r="C96" s="28">
        <v>902</v>
      </c>
      <c r="D96" s="29">
        <v>435386.83</v>
      </c>
      <c r="E96" s="29">
        <v>0</v>
      </c>
      <c r="F96" s="29">
        <f t="shared" si="5"/>
        <v>435386.83</v>
      </c>
      <c r="G96" s="29">
        <v>27212.17</v>
      </c>
      <c r="H96" s="29">
        <v>0</v>
      </c>
      <c r="I96" s="29">
        <v>0</v>
      </c>
      <c r="J96" s="29">
        <f t="shared" si="6"/>
        <v>27212.17</v>
      </c>
      <c r="K96" s="29">
        <v>166018.53</v>
      </c>
      <c r="L96" s="10">
        <f t="shared" si="7"/>
        <v>512.85920177383593</v>
      </c>
      <c r="M96" s="10">
        <f t="shared" si="8"/>
        <v>184.05601995565411</v>
      </c>
      <c r="N96" s="11">
        <f t="shared" si="9"/>
        <v>696.9152217294901</v>
      </c>
    </row>
    <row r="97" spans="1:14" ht="15" customHeight="1">
      <c r="A97" s="8" t="s">
        <v>186</v>
      </c>
      <c r="B97" s="9" t="s">
        <v>155</v>
      </c>
      <c r="C97" s="28">
        <v>1360</v>
      </c>
      <c r="D97" s="29">
        <v>566921.9</v>
      </c>
      <c r="E97" s="29">
        <v>0</v>
      </c>
      <c r="F97" s="29">
        <f t="shared" si="5"/>
        <v>566921.9</v>
      </c>
      <c r="G97" s="29">
        <v>21905.89</v>
      </c>
      <c r="H97" s="29">
        <v>0</v>
      </c>
      <c r="I97" s="29">
        <v>0</v>
      </c>
      <c r="J97" s="29">
        <f t="shared" si="6"/>
        <v>21905.89</v>
      </c>
      <c r="K97" s="29">
        <v>353449.08</v>
      </c>
      <c r="L97" s="10">
        <f t="shared" si="7"/>
        <v>432.96161029411769</v>
      </c>
      <c r="M97" s="10">
        <f t="shared" si="8"/>
        <v>259.88902941176474</v>
      </c>
      <c r="N97" s="11">
        <f t="shared" si="9"/>
        <v>692.85063970588249</v>
      </c>
    </row>
    <row r="98" spans="1:14" ht="15" customHeight="1">
      <c r="A98" s="8" t="s">
        <v>554</v>
      </c>
      <c r="B98" s="9" t="s">
        <v>76</v>
      </c>
      <c r="C98" s="28">
        <v>20717</v>
      </c>
      <c r="D98" s="29">
        <v>9479129.1899999995</v>
      </c>
      <c r="E98" s="29">
        <v>0</v>
      </c>
      <c r="F98" s="29">
        <f t="shared" si="5"/>
        <v>9479129.1899999995</v>
      </c>
      <c r="G98" s="29">
        <v>645950.14</v>
      </c>
      <c r="H98" s="29">
        <v>0</v>
      </c>
      <c r="I98" s="29">
        <v>0</v>
      </c>
      <c r="J98" s="29">
        <f t="shared" si="6"/>
        <v>645950.14</v>
      </c>
      <c r="K98" s="29">
        <v>4110657.96</v>
      </c>
      <c r="L98" s="10">
        <f t="shared" si="7"/>
        <v>488.73289231066275</v>
      </c>
      <c r="M98" s="10">
        <f t="shared" si="8"/>
        <v>198.41955688564946</v>
      </c>
      <c r="N98" s="11">
        <f t="shared" si="9"/>
        <v>687.1524491963122</v>
      </c>
    </row>
    <row r="99" spans="1:14" ht="15" customHeight="1">
      <c r="A99" s="8" t="s">
        <v>185</v>
      </c>
      <c r="B99" s="9" t="s">
        <v>155</v>
      </c>
      <c r="C99" s="28">
        <v>2245</v>
      </c>
      <c r="D99" s="29">
        <v>822284.58</v>
      </c>
      <c r="E99" s="29">
        <v>0</v>
      </c>
      <c r="F99" s="29">
        <f t="shared" si="5"/>
        <v>822284.58</v>
      </c>
      <c r="G99" s="29">
        <v>8204.56</v>
      </c>
      <c r="H99" s="29">
        <v>0</v>
      </c>
      <c r="I99" s="29">
        <v>0</v>
      </c>
      <c r="J99" s="29">
        <f t="shared" si="6"/>
        <v>8204.56</v>
      </c>
      <c r="K99" s="29">
        <v>695898.77</v>
      </c>
      <c r="L99" s="10">
        <f t="shared" si="7"/>
        <v>369.92834743875278</v>
      </c>
      <c r="M99" s="10">
        <f t="shared" si="8"/>
        <v>309.97718040089086</v>
      </c>
      <c r="N99" s="11">
        <f t="shared" si="9"/>
        <v>679.9055278396437</v>
      </c>
    </row>
    <row r="100" spans="1:14" ht="15" customHeight="1">
      <c r="A100" s="8" t="s">
        <v>515</v>
      </c>
      <c r="B100" s="9" t="s">
        <v>230</v>
      </c>
      <c r="C100" s="28">
        <v>8372</v>
      </c>
      <c r="D100" s="29">
        <v>4061182.06</v>
      </c>
      <c r="E100" s="29">
        <v>0</v>
      </c>
      <c r="F100" s="29">
        <f t="shared" si="5"/>
        <v>4061182.06</v>
      </c>
      <c r="G100" s="29">
        <v>348281.18</v>
      </c>
      <c r="H100" s="29">
        <v>0</v>
      </c>
      <c r="I100" s="29">
        <v>0</v>
      </c>
      <c r="J100" s="29">
        <f t="shared" si="6"/>
        <v>348281.18</v>
      </c>
      <c r="K100" s="29">
        <v>1277918.04</v>
      </c>
      <c r="L100" s="10">
        <f t="shared" si="7"/>
        <v>526.69173913043483</v>
      </c>
      <c r="M100" s="10">
        <f t="shared" si="8"/>
        <v>152.64190635451504</v>
      </c>
      <c r="N100" s="11">
        <f t="shared" si="9"/>
        <v>679.3336454849499</v>
      </c>
    </row>
    <row r="101" spans="1:14" ht="15" customHeight="1">
      <c r="A101" s="8" t="s">
        <v>550</v>
      </c>
      <c r="B101" s="9" t="s">
        <v>223</v>
      </c>
      <c r="C101" s="28">
        <v>695</v>
      </c>
      <c r="D101" s="29">
        <v>365026.44</v>
      </c>
      <c r="E101" s="29">
        <v>0</v>
      </c>
      <c r="F101" s="29">
        <f t="shared" si="5"/>
        <v>365026.44</v>
      </c>
      <c r="G101" s="29">
        <v>2493.89</v>
      </c>
      <c r="H101" s="29">
        <v>0</v>
      </c>
      <c r="I101" s="29">
        <v>0</v>
      </c>
      <c r="J101" s="29">
        <f t="shared" si="6"/>
        <v>2493.89</v>
      </c>
      <c r="K101" s="29">
        <v>102378.94</v>
      </c>
      <c r="L101" s="10">
        <f t="shared" si="7"/>
        <v>528.80623021582733</v>
      </c>
      <c r="M101" s="10">
        <f t="shared" si="8"/>
        <v>147.3078273381295</v>
      </c>
      <c r="N101" s="11">
        <f t="shared" si="9"/>
        <v>676.11405755395685</v>
      </c>
    </row>
    <row r="102" spans="1:14" ht="15" customHeight="1">
      <c r="A102" s="8" t="s">
        <v>264</v>
      </c>
      <c r="B102" s="9" t="s">
        <v>230</v>
      </c>
      <c r="C102" s="28">
        <v>2089</v>
      </c>
      <c r="D102" s="29">
        <v>985616.02</v>
      </c>
      <c r="E102" s="29">
        <v>0</v>
      </c>
      <c r="F102" s="29">
        <f t="shared" si="5"/>
        <v>985616.02</v>
      </c>
      <c r="G102" s="29">
        <v>7226.12</v>
      </c>
      <c r="H102" s="29">
        <v>0</v>
      </c>
      <c r="I102" s="29">
        <v>0</v>
      </c>
      <c r="J102" s="29">
        <f t="shared" si="6"/>
        <v>7226.12</v>
      </c>
      <c r="K102" s="29">
        <v>419397.53</v>
      </c>
      <c r="L102" s="10">
        <f t="shared" si="7"/>
        <v>475.27148875059839</v>
      </c>
      <c r="M102" s="10">
        <f t="shared" si="8"/>
        <v>200.76473432264243</v>
      </c>
      <c r="N102" s="11">
        <f t="shared" si="9"/>
        <v>676.03622307324076</v>
      </c>
    </row>
    <row r="103" spans="1:14" ht="15" customHeight="1">
      <c r="A103" s="8" t="s">
        <v>396</v>
      </c>
      <c r="B103" s="9" t="s">
        <v>230</v>
      </c>
      <c r="C103" s="28">
        <v>24309</v>
      </c>
      <c r="D103" s="29">
        <v>10029133.76</v>
      </c>
      <c r="E103" s="29">
        <v>0</v>
      </c>
      <c r="F103" s="29">
        <f t="shared" si="5"/>
        <v>10029133.76</v>
      </c>
      <c r="G103" s="29">
        <v>458779.85</v>
      </c>
      <c r="H103" s="29">
        <v>0</v>
      </c>
      <c r="I103" s="29">
        <v>0</v>
      </c>
      <c r="J103" s="29">
        <f t="shared" si="6"/>
        <v>458779.85</v>
      </c>
      <c r="K103" s="29">
        <v>5933787.3600000003</v>
      </c>
      <c r="L103" s="10">
        <f t="shared" si="7"/>
        <v>431.44158994611047</v>
      </c>
      <c r="M103" s="10">
        <f t="shared" si="8"/>
        <v>244.09837344193511</v>
      </c>
      <c r="N103" s="11">
        <f t="shared" si="9"/>
        <v>675.53996338804552</v>
      </c>
    </row>
    <row r="104" spans="1:14" ht="15" customHeight="1">
      <c r="A104" s="8" t="s">
        <v>70</v>
      </c>
      <c r="B104" s="9" t="s">
        <v>0</v>
      </c>
      <c r="C104" s="28">
        <v>535</v>
      </c>
      <c r="D104" s="29">
        <v>263849.07</v>
      </c>
      <c r="E104" s="29">
        <v>0</v>
      </c>
      <c r="F104" s="29">
        <f t="shared" si="5"/>
        <v>263849.07</v>
      </c>
      <c r="G104" s="29">
        <v>1144.8499999999999</v>
      </c>
      <c r="H104" s="29">
        <v>0</v>
      </c>
      <c r="I104" s="29">
        <v>0</v>
      </c>
      <c r="J104" s="29">
        <f t="shared" si="6"/>
        <v>1144.8499999999999</v>
      </c>
      <c r="K104" s="29">
        <v>96301.2</v>
      </c>
      <c r="L104" s="10">
        <f t="shared" si="7"/>
        <v>495.315738317757</v>
      </c>
      <c r="M104" s="10">
        <f t="shared" si="8"/>
        <v>180.0022429906542</v>
      </c>
      <c r="N104" s="11">
        <f t="shared" si="9"/>
        <v>675.31798130841116</v>
      </c>
    </row>
    <row r="105" spans="1:14" ht="15" customHeight="1">
      <c r="A105" s="8" t="s">
        <v>317</v>
      </c>
      <c r="B105" s="9" t="s">
        <v>155</v>
      </c>
      <c r="C105" s="28">
        <v>10484</v>
      </c>
      <c r="D105" s="29">
        <v>3517677.47</v>
      </c>
      <c r="E105" s="29">
        <v>0</v>
      </c>
      <c r="F105" s="29">
        <f t="shared" si="5"/>
        <v>3517677.47</v>
      </c>
      <c r="G105" s="29">
        <v>333453.59000000003</v>
      </c>
      <c r="H105" s="29">
        <v>0</v>
      </c>
      <c r="I105" s="29">
        <v>0</v>
      </c>
      <c r="J105" s="29">
        <f t="shared" si="6"/>
        <v>333453.59000000003</v>
      </c>
      <c r="K105" s="29">
        <v>3191047.79</v>
      </c>
      <c r="L105" s="10">
        <f t="shared" si="7"/>
        <v>367.33413391835177</v>
      </c>
      <c r="M105" s="10">
        <f t="shared" si="8"/>
        <v>304.37311999236931</v>
      </c>
      <c r="N105" s="11">
        <f t="shared" si="9"/>
        <v>671.70725391072108</v>
      </c>
    </row>
    <row r="106" spans="1:14" ht="15" customHeight="1">
      <c r="A106" s="8" t="s">
        <v>413</v>
      </c>
      <c r="B106" s="9" t="s">
        <v>155</v>
      </c>
      <c r="C106" s="28">
        <v>36030</v>
      </c>
      <c r="D106" s="29">
        <v>12908568.66</v>
      </c>
      <c r="E106" s="29">
        <v>0</v>
      </c>
      <c r="F106" s="29">
        <f t="shared" si="5"/>
        <v>12908568.66</v>
      </c>
      <c r="G106" s="29">
        <v>2500300.0299999998</v>
      </c>
      <c r="H106" s="29">
        <v>0</v>
      </c>
      <c r="I106" s="29">
        <v>0</v>
      </c>
      <c r="J106" s="29">
        <f t="shared" si="6"/>
        <v>2500300.0299999998</v>
      </c>
      <c r="K106" s="29">
        <v>8542921.4499999993</v>
      </c>
      <c r="L106" s="10">
        <f t="shared" si="7"/>
        <v>427.66774049403273</v>
      </c>
      <c r="M106" s="10">
        <f t="shared" si="8"/>
        <v>237.10578545656395</v>
      </c>
      <c r="N106" s="11">
        <f t="shared" si="9"/>
        <v>664.77352595059676</v>
      </c>
    </row>
    <row r="107" spans="1:14" ht="15" customHeight="1">
      <c r="A107" s="8" t="s">
        <v>431</v>
      </c>
      <c r="B107" s="9" t="s">
        <v>223</v>
      </c>
      <c r="C107" s="28">
        <v>113066</v>
      </c>
      <c r="D107" s="29">
        <v>54523622.590000004</v>
      </c>
      <c r="E107" s="29">
        <v>2451091</v>
      </c>
      <c r="F107" s="29">
        <f t="shared" si="5"/>
        <v>52072531.590000004</v>
      </c>
      <c r="G107" s="29">
        <v>4717456.03</v>
      </c>
      <c r="H107" s="29">
        <v>2039082.06</v>
      </c>
      <c r="I107" s="29">
        <v>570291</v>
      </c>
      <c r="J107" s="29">
        <f t="shared" si="6"/>
        <v>2108082.9700000002</v>
      </c>
      <c r="K107" s="29">
        <v>20391936.27</v>
      </c>
      <c r="L107" s="10">
        <f t="shared" si="7"/>
        <v>479.19458157182532</v>
      </c>
      <c r="M107" s="10">
        <f t="shared" si="8"/>
        <v>180.35427334477208</v>
      </c>
      <c r="N107" s="11">
        <f t="shared" si="9"/>
        <v>659.54885491659741</v>
      </c>
    </row>
    <row r="108" spans="1:14" ht="15" customHeight="1">
      <c r="A108" s="8" t="s">
        <v>596</v>
      </c>
      <c r="B108" s="9" t="s">
        <v>230</v>
      </c>
      <c r="C108" s="28">
        <v>364</v>
      </c>
      <c r="D108" s="29">
        <v>153311.20000000001</v>
      </c>
      <c r="E108" s="29">
        <v>0</v>
      </c>
      <c r="F108" s="29">
        <f t="shared" si="5"/>
        <v>153311.20000000001</v>
      </c>
      <c r="G108" s="29">
        <v>2832.53</v>
      </c>
      <c r="H108" s="29">
        <v>0</v>
      </c>
      <c r="I108" s="29">
        <v>0</v>
      </c>
      <c r="J108" s="29">
        <f t="shared" si="6"/>
        <v>2832.53</v>
      </c>
      <c r="K108" s="29">
        <v>82280.399999999994</v>
      </c>
      <c r="L108" s="10">
        <f t="shared" si="7"/>
        <v>428.96629120879123</v>
      </c>
      <c r="M108" s="10">
        <f t="shared" si="8"/>
        <v>226.04505494505494</v>
      </c>
      <c r="N108" s="11">
        <f t="shared" si="9"/>
        <v>655.01134615384615</v>
      </c>
    </row>
    <row r="109" spans="1:14" ht="15" customHeight="1">
      <c r="A109" s="8" t="s">
        <v>153</v>
      </c>
      <c r="B109" s="9" t="s">
        <v>98</v>
      </c>
      <c r="C109" s="28">
        <v>1457</v>
      </c>
      <c r="D109" s="29">
        <v>568755.85</v>
      </c>
      <c r="E109" s="29">
        <v>0</v>
      </c>
      <c r="F109" s="29">
        <f t="shared" si="5"/>
        <v>568755.85</v>
      </c>
      <c r="G109" s="29">
        <v>17751.330000000002</v>
      </c>
      <c r="H109" s="29">
        <v>0</v>
      </c>
      <c r="I109" s="29">
        <v>0</v>
      </c>
      <c r="J109" s="29">
        <f t="shared" si="6"/>
        <v>17751.330000000002</v>
      </c>
      <c r="K109" s="29">
        <v>358670.88</v>
      </c>
      <c r="L109" s="10">
        <f t="shared" si="7"/>
        <v>402.54439258750853</v>
      </c>
      <c r="M109" s="10">
        <f t="shared" si="8"/>
        <v>246.17081674673989</v>
      </c>
      <c r="N109" s="11">
        <f t="shared" si="9"/>
        <v>648.71520933424847</v>
      </c>
    </row>
    <row r="110" spans="1:14" ht="15" customHeight="1">
      <c r="A110" s="8" t="s">
        <v>432</v>
      </c>
      <c r="B110" s="9" t="s">
        <v>98</v>
      </c>
      <c r="C110" s="28">
        <v>87500</v>
      </c>
      <c r="D110" s="29">
        <v>39381450.060000002</v>
      </c>
      <c r="E110" s="29">
        <v>1037260.82</v>
      </c>
      <c r="F110" s="29">
        <f t="shared" si="5"/>
        <v>38344189.240000002</v>
      </c>
      <c r="G110" s="29">
        <v>3891963.45</v>
      </c>
      <c r="H110" s="29">
        <v>1726518.62</v>
      </c>
      <c r="I110" s="29">
        <v>406263.6</v>
      </c>
      <c r="J110" s="29">
        <f t="shared" si="6"/>
        <v>1759181.23</v>
      </c>
      <c r="K110" s="29">
        <v>16631067.369999999</v>
      </c>
      <c r="L110" s="10">
        <f t="shared" si="7"/>
        <v>458.32423394285712</v>
      </c>
      <c r="M110" s="10">
        <f t="shared" si="8"/>
        <v>190.06934137142855</v>
      </c>
      <c r="N110" s="11">
        <f t="shared" si="9"/>
        <v>648.39357531428573</v>
      </c>
    </row>
    <row r="111" spans="1:14" ht="15" customHeight="1">
      <c r="A111" s="8" t="s">
        <v>462</v>
      </c>
      <c r="B111" s="9" t="s">
        <v>155</v>
      </c>
      <c r="C111" s="28">
        <v>3209</v>
      </c>
      <c r="D111" s="29">
        <v>1291584.97</v>
      </c>
      <c r="E111" s="29">
        <v>0</v>
      </c>
      <c r="F111" s="29">
        <f t="shared" si="5"/>
        <v>1291584.97</v>
      </c>
      <c r="G111" s="29">
        <v>29842.54</v>
      </c>
      <c r="H111" s="29">
        <v>0</v>
      </c>
      <c r="I111" s="29">
        <v>0</v>
      </c>
      <c r="J111" s="29">
        <f t="shared" si="6"/>
        <v>29842.54</v>
      </c>
      <c r="K111" s="29">
        <v>744394.97</v>
      </c>
      <c r="L111" s="10">
        <f t="shared" si="7"/>
        <v>411.78794328451232</v>
      </c>
      <c r="M111" s="10">
        <f t="shared" si="8"/>
        <v>231.97100966033031</v>
      </c>
      <c r="N111" s="11">
        <f t="shared" si="9"/>
        <v>643.75895294484258</v>
      </c>
    </row>
    <row r="112" spans="1:14" ht="15" customHeight="1">
      <c r="A112" s="8" t="s">
        <v>260</v>
      </c>
      <c r="B112" s="9" t="s">
        <v>230</v>
      </c>
      <c r="C112" s="28">
        <v>3885</v>
      </c>
      <c r="D112" s="29">
        <v>1708090.7</v>
      </c>
      <c r="E112" s="29">
        <v>0</v>
      </c>
      <c r="F112" s="29">
        <f t="shared" si="5"/>
        <v>1708090.7</v>
      </c>
      <c r="G112" s="29">
        <v>26529.37</v>
      </c>
      <c r="H112" s="29">
        <v>0</v>
      </c>
      <c r="I112" s="29">
        <v>0</v>
      </c>
      <c r="J112" s="29">
        <f t="shared" si="6"/>
        <v>26529.37</v>
      </c>
      <c r="K112" s="29">
        <v>759219.13</v>
      </c>
      <c r="L112" s="10">
        <f t="shared" si="7"/>
        <v>446.49165250965251</v>
      </c>
      <c r="M112" s="10">
        <f t="shared" si="8"/>
        <v>195.42319948519949</v>
      </c>
      <c r="N112" s="11">
        <f t="shared" si="9"/>
        <v>641.91485199485203</v>
      </c>
    </row>
    <row r="113" spans="1:14" ht="15" customHeight="1">
      <c r="A113" s="8" t="s">
        <v>401</v>
      </c>
      <c r="B113" s="9" t="s">
        <v>270</v>
      </c>
      <c r="C113" s="28">
        <v>29279</v>
      </c>
      <c r="D113" s="29">
        <v>11300613.800000001</v>
      </c>
      <c r="E113" s="29">
        <v>0</v>
      </c>
      <c r="F113" s="29">
        <f t="shared" si="5"/>
        <v>11300613.800000001</v>
      </c>
      <c r="G113" s="29">
        <v>634921.16</v>
      </c>
      <c r="H113" s="29">
        <v>0</v>
      </c>
      <c r="I113" s="29">
        <v>0</v>
      </c>
      <c r="J113" s="29">
        <f t="shared" si="6"/>
        <v>634921.16</v>
      </c>
      <c r="K113" s="29">
        <v>6793524.6100000003</v>
      </c>
      <c r="L113" s="10">
        <f t="shared" si="7"/>
        <v>407.64831312544828</v>
      </c>
      <c r="M113" s="10">
        <f t="shared" si="8"/>
        <v>232.02720755490284</v>
      </c>
      <c r="N113" s="11">
        <f t="shared" si="9"/>
        <v>639.67552068035116</v>
      </c>
    </row>
    <row r="114" spans="1:14" ht="15" customHeight="1">
      <c r="A114" s="8" t="s">
        <v>11</v>
      </c>
      <c r="B114" s="9" t="s">
        <v>0</v>
      </c>
      <c r="C114" s="28">
        <v>305</v>
      </c>
      <c r="D114" s="29">
        <v>148258.17000000001</v>
      </c>
      <c r="E114" s="29">
        <v>0</v>
      </c>
      <c r="F114" s="29">
        <f t="shared" si="5"/>
        <v>148258.17000000001</v>
      </c>
      <c r="G114" s="29">
        <v>868.77</v>
      </c>
      <c r="H114" s="29">
        <v>0</v>
      </c>
      <c r="I114" s="29">
        <v>0</v>
      </c>
      <c r="J114" s="29">
        <f t="shared" si="6"/>
        <v>868.77</v>
      </c>
      <c r="K114" s="29">
        <v>45258.32</v>
      </c>
      <c r="L114" s="10">
        <f t="shared" si="7"/>
        <v>488.94078688524593</v>
      </c>
      <c r="M114" s="10">
        <f t="shared" si="8"/>
        <v>148.38793442622952</v>
      </c>
      <c r="N114" s="11">
        <f t="shared" si="9"/>
        <v>637.32872131147542</v>
      </c>
    </row>
    <row r="115" spans="1:14" ht="15" customHeight="1">
      <c r="A115" s="8" t="s">
        <v>563</v>
      </c>
      <c r="B115" s="9" t="s">
        <v>223</v>
      </c>
      <c r="C115" s="28">
        <v>2005</v>
      </c>
      <c r="D115" s="29">
        <v>1062143.33</v>
      </c>
      <c r="E115" s="29">
        <v>0</v>
      </c>
      <c r="F115" s="29">
        <f t="shared" si="5"/>
        <v>1062143.33</v>
      </c>
      <c r="G115" s="29">
        <v>35775.160000000003</v>
      </c>
      <c r="H115" s="29">
        <v>0</v>
      </c>
      <c r="I115" s="29">
        <v>0</v>
      </c>
      <c r="J115" s="29">
        <f t="shared" si="6"/>
        <v>35775.160000000003</v>
      </c>
      <c r="K115" s="29">
        <v>179326.35</v>
      </c>
      <c r="L115" s="10">
        <f t="shared" si="7"/>
        <v>547.59026932668326</v>
      </c>
      <c r="M115" s="10">
        <f t="shared" si="8"/>
        <v>89.439576059850381</v>
      </c>
      <c r="N115" s="11">
        <f t="shared" si="9"/>
        <v>637.02984538653368</v>
      </c>
    </row>
    <row r="116" spans="1:14" ht="15" customHeight="1">
      <c r="A116" s="8" t="s">
        <v>335</v>
      </c>
      <c r="B116" s="9" t="s">
        <v>270</v>
      </c>
      <c r="C116" s="28">
        <v>13279</v>
      </c>
      <c r="D116" s="29">
        <v>5931946.6299999999</v>
      </c>
      <c r="E116" s="29">
        <v>0</v>
      </c>
      <c r="F116" s="29">
        <f t="shared" si="5"/>
        <v>5931946.6299999999</v>
      </c>
      <c r="G116" s="29">
        <v>1050424.2</v>
      </c>
      <c r="H116" s="29">
        <v>0</v>
      </c>
      <c r="I116" s="29">
        <v>0</v>
      </c>
      <c r="J116" s="29">
        <f t="shared" si="6"/>
        <v>1050424.2</v>
      </c>
      <c r="K116" s="29">
        <v>1452377.43</v>
      </c>
      <c r="L116" s="10">
        <f t="shared" si="7"/>
        <v>525.82053091347245</v>
      </c>
      <c r="M116" s="10">
        <f t="shared" si="8"/>
        <v>109.37400632577754</v>
      </c>
      <c r="N116" s="11">
        <f t="shared" si="9"/>
        <v>635.19453723924994</v>
      </c>
    </row>
    <row r="117" spans="1:14" ht="15" customHeight="1">
      <c r="A117" s="8" t="s">
        <v>629</v>
      </c>
      <c r="B117" s="9" t="s">
        <v>223</v>
      </c>
      <c r="C117" s="28">
        <v>11739</v>
      </c>
      <c r="D117" s="29">
        <v>3918050.58</v>
      </c>
      <c r="E117" s="29">
        <v>0</v>
      </c>
      <c r="F117" s="29">
        <f t="shared" si="5"/>
        <v>3918050.58</v>
      </c>
      <c r="G117" s="29">
        <v>1116143.51</v>
      </c>
      <c r="H117" s="29">
        <v>0</v>
      </c>
      <c r="I117" s="29">
        <v>0</v>
      </c>
      <c r="J117" s="29">
        <f t="shared" si="6"/>
        <v>1116143.51</v>
      </c>
      <c r="K117" s="29">
        <v>2413128.98</v>
      </c>
      <c r="L117" s="10">
        <f t="shared" si="7"/>
        <v>428.84352074282305</v>
      </c>
      <c r="M117" s="10">
        <f t="shared" si="8"/>
        <v>205.5651230939603</v>
      </c>
      <c r="N117" s="11">
        <f t="shared" si="9"/>
        <v>634.40864383678343</v>
      </c>
    </row>
    <row r="118" spans="1:14" ht="15" customHeight="1">
      <c r="A118" s="8" t="s">
        <v>575</v>
      </c>
      <c r="B118" s="9" t="s">
        <v>230</v>
      </c>
      <c r="C118" s="28">
        <v>1243</v>
      </c>
      <c r="D118" s="29">
        <v>453505.19</v>
      </c>
      <c r="E118" s="29">
        <v>0</v>
      </c>
      <c r="F118" s="29">
        <f t="shared" si="5"/>
        <v>453505.19</v>
      </c>
      <c r="G118" s="29">
        <v>15906.77</v>
      </c>
      <c r="H118" s="29">
        <v>0</v>
      </c>
      <c r="I118" s="29">
        <v>0</v>
      </c>
      <c r="J118" s="29">
        <f t="shared" si="6"/>
        <v>15906.77</v>
      </c>
      <c r="K118" s="29">
        <v>314184.03000000003</v>
      </c>
      <c r="L118" s="10">
        <f t="shared" si="7"/>
        <v>377.64437650844729</v>
      </c>
      <c r="M118" s="10">
        <f t="shared" si="8"/>
        <v>252.76269509251813</v>
      </c>
      <c r="N118" s="11">
        <f t="shared" si="9"/>
        <v>630.40707160096542</v>
      </c>
    </row>
    <row r="119" spans="1:14" ht="15" customHeight="1">
      <c r="A119" s="8" t="s">
        <v>168</v>
      </c>
      <c r="B119" s="9" t="s">
        <v>155</v>
      </c>
      <c r="C119" s="28">
        <v>1253</v>
      </c>
      <c r="D119" s="29">
        <v>388881.29</v>
      </c>
      <c r="E119" s="29">
        <v>0</v>
      </c>
      <c r="F119" s="29">
        <f t="shared" si="5"/>
        <v>388881.29</v>
      </c>
      <c r="G119" s="29">
        <v>30502.080000000002</v>
      </c>
      <c r="H119" s="29">
        <v>0</v>
      </c>
      <c r="I119" s="29">
        <v>0</v>
      </c>
      <c r="J119" s="29">
        <f t="shared" si="6"/>
        <v>30502.080000000002</v>
      </c>
      <c r="K119" s="29">
        <v>370407.06</v>
      </c>
      <c r="L119" s="10">
        <f t="shared" si="7"/>
        <v>334.70340782122906</v>
      </c>
      <c r="M119" s="10">
        <f t="shared" si="8"/>
        <v>295.61616919393458</v>
      </c>
      <c r="N119" s="11">
        <f t="shared" si="9"/>
        <v>630.31957701516353</v>
      </c>
    </row>
    <row r="120" spans="1:14" ht="15" customHeight="1">
      <c r="A120" s="8" t="s">
        <v>398</v>
      </c>
      <c r="B120" s="9" t="s">
        <v>230</v>
      </c>
      <c r="C120" s="28">
        <v>50569</v>
      </c>
      <c r="D120" s="29">
        <v>23165453.02</v>
      </c>
      <c r="E120" s="29">
        <v>0</v>
      </c>
      <c r="F120" s="29">
        <f t="shared" si="5"/>
        <v>23165453.02</v>
      </c>
      <c r="G120" s="29">
        <v>1397203.81</v>
      </c>
      <c r="H120" s="29">
        <v>0</v>
      </c>
      <c r="I120" s="29">
        <v>0</v>
      </c>
      <c r="J120" s="29">
        <f t="shared" si="6"/>
        <v>1397203.81</v>
      </c>
      <c r="K120" s="29">
        <v>7118147.7199999997</v>
      </c>
      <c r="L120" s="10">
        <f t="shared" si="7"/>
        <v>485.72557950523043</v>
      </c>
      <c r="M120" s="10">
        <f t="shared" si="8"/>
        <v>140.76109315984101</v>
      </c>
      <c r="N120" s="11">
        <f t="shared" si="9"/>
        <v>626.48667266507141</v>
      </c>
    </row>
    <row r="121" spans="1:14" ht="15" customHeight="1">
      <c r="A121" s="8" t="s">
        <v>240</v>
      </c>
      <c r="B121" s="9" t="s">
        <v>230</v>
      </c>
      <c r="C121" s="28">
        <v>1927</v>
      </c>
      <c r="D121" s="29">
        <v>961426.9</v>
      </c>
      <c r="E121" s="29">
        <v>0</v>
      </c>
      <c r="F121" s="29">
        <f t="shared" si="5"/>
        <v>961426.9</v>
      </c>
      <c r="G121" s="29">
        <v>13010.5</v>
      </c>
      <c r="H121" s="29">
        <v>0</v>
      </c>
      <c r="I121" s="29">
        <v>0</v>
      </c>
      <c r="J121" s="29">
        <f t="shared" si="6"/>
        <v>13010.5</v>
      </c>
      <c r="K121" s="29">
        <v>232733.49</v>
      </c>
      <c r="L121" s="10">
        <f t="shared" si="7"/>
        <v>505.67586922677737</v>
      </c>
      <c r="M121" s="10">
        <f t="shared" si="8"/>
        <v>120.77503373118837</v>
      </c>
      <c r="N121" s="11">
        <f t="shared" si="9"/>
        <v>626.45090295796581</v>
      </c>
    </row>
    <row r="122" spans="1:14" ht="15" customHeight="1">
      <c r="A122" s="8" t="s">
        <v>141</v>
      </c>
      <c r="B122" s="9" t="s">
        <v>98</v>
      </c>
      <c r="C122" s="28">
        <v>240</v>
      </c>
      <c r="D122" s="29">
        <v>95592.66</v>
      </c>
      <c r="E122" s="29">
        <v>0</v>
      </c>
      <c r="F122" s="29">
        <f t="shared" si="5"/>
        <v>95592.66</v>
      </c>
      <c r="G122" s="29">
        <v>3755.42</v>
      </c>
      <c r="H122" s="29">
        <v>0</v>
      </c>
      <c r="I122" s="29">
        <v>0</v>
      </c>
      <c r="J122" s="29">
        <f t="shared" si="6"/>
        <v>3755.42</v>
      </c>
      <c r="K122" s="29">
        <v>50087.23</v>
      </c>
      <c r="L122" s="10">
        <f t="shared" si="7"/>
        <v>413.95033333333333</v>
      </c>
      <c r="M122" s="10">
        <f t="shared" si="8"/>
        <v>208.69679166666668</v>
      </c>
      <c r="N122" s="11">
        <f t="shared" si="9"/>
        <v>622.64712499999996</v>
      </c>
    </row>
    <row r="123" spans="1:14" ht="15" customHeight="1">
      <c r="A123" s="8" t="s">
        <v>434</v>
      </c>
      <c r="B123" s="9" t="s">
        <v>270</v>
      </c>
      <c r="C123" s="28">
        <v>681998</v>
      </c>
      <c r="D123" s="29">
        <v>285210171.93000001</v>
      </c>
      <c r="E123" s="29">
        <v>19331705.34</v>
      </c>
      <c r="F123" s="29">
        <f t="shared" si="5"/>
        <v>265878466.59</v>
      </c>
      <c r="G123" s="29">
        <v>29564832.670000002</v>
      </c>
      <c r="H123" s="29">
        <v>13083425.16</v>
      </c>
      <c r="I123" s="29">
        <v>3616730.76</v>
      </c>
      <c r="J123" s="29">
        <f t="shared" si="6"/>
        <v>12864676.750000002</v>
      </c>
      <c r="K123" s="29">
        <v>141702588.28999999</v>
      </c>
      <c r="L123" s="10">
        <f t="shared" si="7"/>
        <v>408.71548500142234</v>
      </c>
      <c r="M123" s="10">
        <f t="shared" si="8"/>
        <v>207.77566545649694</v>
      </c>
      <c r="N123" s="11">
        <f t="shared" si="9"/>
        <v>616.49115045791928</v>
      </c>
    </row>
    <row r="124" spans="1:14" ht="15" customHeight="1">
      <c r="A124" s="8" t="s">
        <v>402</v>
      </c>
      <c r="B124" s="9" t="s">
        <v>230</v>
      </c>
      <c r="C124" s="28">
        <v>33401</v>
      </c>
      <c r="D124" s="29">
        <v>12624501.91</v>
      </c>
      <c r="E124" s="29">
        <v>0</v>
      </c>
      <c r="F124" s="29">
        <f t="shared" si="5"/>
        <v>12624501.91</v>
      </c>
      <c r="G124" s="29">
        <v>691202.61</v>
      </c>
      <c r="H124" s="29">
        <v>0</v>
      </c>
      <c r="I124" s="29">
        <v>0</v>
      </c>
      <c r="J124" s="29">
        <f t="shared" si="6"/>
        <v>691202.61</v>
      </c>
      <c r="K124" s="29">
        <v>7194438.6900000004</v>
      </c>
      <c r="L124" s="10">
        <f t="shared" si="7"/>
        <v>398.66185204035804</v>
      </c>
      <c r="M124" s="10">
        <f t="shared" si="8"/>
        <v>215.39590700877221</v>
      </c>
      <c r="N124" s="11">
        <f t="shared" si="9"/>
        <v>614.05775904913025</v>
      </c>
    </row>
    <row r="125" spans="1:14" ht="15" customHeight="1">
      <c r="A125" s="8" t="s">
        <v>330</v>
      </c>
      <c r="B125" s="9" t="s">
        <v>76</v>
      </c>
      <c r="C125" s="28">
        <v>12930</v>
      </c>
      <c r="D125" s="29">
        <v>4448830.5199999996</v>
      </c>
      <c r="E125" s="29">
        <v>0</v>
      </c>
      <c r="F125" s="29">
        <f t="shared" si="5"/>
        <v>4448830.5199999996</v>
      </c>
      <c r="G125" s="29">
        <v>621465.29</v>
      </c>
      <c r="H125" s="29">
        <v>0</v>
      </c>
      <c r="I125" s="29">
        <v>0</v>
      </c>
      <c r="J125" s="29">
        <f t="shared" si="6"/>
        <v>621465.29</v>
      </c>
      <c r="K125" s="29">
        <v>2861354.76</v>
      </c>
      <c r="L125" s="10">
        <f t="shared" si="7"/>
        <v>392.13424671307035</v>
      </c>
      <c r="M125" s="10">
        <f t="shared" si="8"/>
        <v>221.29580510440834</v>
      </c>
      <c r="N125" s="11">
        <f t="shared" si="9"/>
        <v>613.43005181747867</v>
      </c>
    </row>
    <row r="126" spans="1:14" ht="15" customHeight="1">
      <c r="A126" s="8" t="s">
        <v>61</v>
      </c>
      <c r="B126" s="9" t="s">
        <v>0</v>
      </c>
      <c r="C126" s="28">
        <v>896</v>
      </c>
      <c r="D126" s="29">
        <v>431597.62</v>
      </c>
      <c r="E126" s="29">
        <v>0</v>
      </c>
      <c r="F126" s="29">
        <f t="shared" si="5"/>
        <v>431597.62</v>
      </c>
      <c r="G126" s="29">
        <v>12330.3</v>
      </c>
      <c r="H126" s="29">
        <v>0</v>
      </c>
      <c r="I126" s="29">
        <v>0</v>
      </c>
      <c r="J126" s="29">
        <f t="shared" si="6"/>
        <v>12330.3</v>
      </c>
      <c r="K126" s="29">
        <v>104621.88</v>
      </c>
      <c r="L126" s="10">
        <f t="shared" si="7"/>
        <v>495.45526785714281</v>
      </c>
      <c r="M126" s="10">
        <f t="shared" si="8"/>
        <v>116.76549107142857</v>
      </c>
      <c r="N126" s="11">
        <f t="shared" si="9"/>
        <v>612.22075892857151</v>
      </c>
    </row>
    <row r="127" spans="1:14" ht="15" customHeight="1">
      <c r="A127" s="8" t="s">
        <v>406</v>
      </c>
      <c r="B127" s="9" t="s">
        <v>155</v>
      </c>
      <c r="C127" s="28">
        <v>34062</v>
      </c>
      <c r="D127" s="29">
        <v>14542149.25</v>
      </c>
      <c r="E127" s="29">
        <v>0</v>
      </c>
      <c r="F127" s="29">
        <f t="shared" si="5"/>
        <v>14542149.25</v>
      </c>
      <c r="G127" s="29">
        <v>736097.9</v>
      </c>
      <c r="H127" s="29">
        <v>0</v>
      </c>
      <c r="I127" s="29">
        <v>0</v>
      </c>
      <c r="J127" s="29">
        <f t="shared" si="6"/>
        <v>736097.9</v>
      </c>
      <c r="K127" s="29">
        <v>5522773.25</v>
      </c>
      <c r="L127" s="10">
        <f t="shared" si="7"/>
        <v>448.54228025365512</v>
      </c>
      <c r="M127" s="10">
        <f t="shared" si="8"/>
        <v>162.13884240502614</v>
      </c>
      <c r="N127" s="11">
        <f t="shared" si="9"/>
        <v>610.68112265868115</v>
      </c>
    </row>
    <row r="128" spans="1:14" ht="15" customHeight="1">
      <c r="A128" s="8" t="s">
        <v>311</v>
      </c>
      <c r="B128" s="9" t="s">
        <v>230</v>
      </c>
      <c r="C128" s="28">
        <v>8024</v>
      </c>
      <c r="D128" s="29">
        <v>2825599.54</v>
      </c>
      <c r="E128" s="29">
        <v>0</v>
      </c>
      <c r="F128" s="29">
        <f t="shared" si="5"/>
        <v>2825599.54</v>
      </c>
      <c r="G128" s="29">
        <v>372615.31</v>
      </c>
      <c r="H128" s="29">
        <v>0</v>
      </c>
      <c r="I128" s="29">
        <v>0</v>
      </c>
      <c r="J128" s="29">
        <f t="shared" si="6"/>
        <v>372615.31</v>
      </c>
      <c r="K128" s="29">
        <v>1696946.07</v>
      </c>
      <c r="L128" s="10">
        <f t="shared" si="7"/>
        <v>398.58111291126619</v>
      </c>
      <c r="M128" s="10">
        <f t="shared" si="8"/>
        <v>211.48380732801596</v>
      </c>
      <c r="N128" s="11">
        <f t="shared" si="9"/>
        <v>610.06492023928217</v>
      </c>
    </row>
    <row r="129" spans="1:14" ht="15" customHeight="1">
      <c r="A129" s="8" t="s">
        <v>361</v>
      </c>
      <c r="B129" s="9" t="s">
        <v>155</v>
      </c>
      <c r="C129" s="28">
        <v>5397</v>
      </c>
      <c r="D129" s="29">
        <v>1432160.47</v>
      </c>
      <c r="E129" s="29">
        <v>0</v>
      </c>
      <c r="F129" s="29">
        <f t="shared" si="5"/>
        <v>1432160.47</v>
      </c>
      <c r="G129" s="29">
        <v>708774.31</v>
      </c>
      <c r="H129" s="29">
        <v>0</v>
      </c>
      <c r="I129" s="29">
        <v>0</v>
      </c>
      <c r="J129" s="29">
        <f t="shared" si="6"/>
        <v>708774.31</v>
      </c>
      <c r="K129" s="29">
        <v>1150298.48</v>
      </c>
      <c r="L129" s="10">
        <f t="shared" si="7"/>
        <v>396.68978691865857</v>
      </c>
      <c r="M129" s="10">
        <f t="shared" si="8"/>
        <v>213.13664628497312</v>
      </c>
      <c r="N129" s="11">
        <f t="shared" si="9"/>
        <v>609.82643320363172</v>
      </c>
    </row>
    <row r="130" spans="1:14" ht="15" customHeight="1">
      <c r="A130" s="8" t="s">
        <v>548</v>
      </c>
      <c r="B130" s="9" t="s">
        <v>98</v>
      </c>
      <c r="C130" s="28">
        <v>2886</v>
      </c>
      <c r="D130" s="29">
        <v>1274676.98</v>
      </c>
      <c r="E130" s="29">
        <v>0</v>
      </c>
      <c r="F130" s="29">
        <f t="shared" si="5"/>
        <v>1274676.98</v>
      </c>
      <c r="G130" s="29">
        <v>17070.080000000002</v>
      </c>
      <c r="H130" s="29">
        <v>0</v>
      </c>
      <c r="I130" s="29">
        <v>0</v>
      </c>
      <c r="J130" s="29">
        <f t="shared" si="6"/>
        <v>17070.080000000002</v>
      </c>
      <c r="K130" s="29">
        <v>463323.24</v>
      </c>
      <c r="L130" s="10">
        <f t="shared" si="7"/>
        <v>447.59080388080389</v>
      </c>
      <c r="M130" s="10">
        <f t="shared" si="8"/>
        <v>160.5416632016632</v>
      </c>
      <c r="N130" s="11">
        <f t="shared" si="9"/>
        <v>608.13246708246709</v>
      </c>
    </row>
    <row r="131" spans="1:14" ht="15" customHeight="1">
      <c r="A131" s="8" t="s">
        <v>308</v>
      </c>
      <c r="B131" s="9" t="s">
        <v>270</v>
      </c>
      <c r="C131" s="28">
        <v>6503</v>
      </c>
      <c r="D131" s="29">
        <v>2766007.84</v>
      </c>
      <c r="E131" s="29">
        <v>0</v>
      </c>
      <c r="F131" s="29">
        <f t="shared" si="5"/>
        <v>2766007.84</v>
      </c>
      <c r="G131" s="29">
        <v>37071.620000000003</v>
      </c>
      <c r="H131" s="29">
        <v>0</v>
      </c>
      <c r="I131" s="29">
        <v>0</v>
      </c>
      <c r="J131" s="29">
        <f t="shared" si="6"/>
        <v>37071.620000000003</v>
      </c>
      <c r="K131" s="29">
        <v>1147021.26</v>
      </c>
      <c r="L131" s="10">
        <f t="shared" si="7"/>
        <v>431.04405043825926</v>
      </c>
      <c r="M131" s="10">
        <f t="shared" si="8"/>
        <v>176.38340150699676</v>
      </c>
      <c r="N131" s="11">
        <f t="shared" si="9"/>
        <v>607.42745194525594</v>
      </c>
    </row>
    <row r="132" spans="1:14" ht="15" customHeight="1">
      <c r="A132" s="8" t="s">
        <v>492</v>
      </c>
      <c r="B132" s="9" t="s">
        <v>98</v>
      </c>
      <c r="C132" s="28">
        <v>1587</v>
      </c>
      <c r="D132" s="29">
        <v>661750.34</v>
      </c>
      <c r="E132" s="29">
        <v>0</v>
      </c>
      <c r="F132" s="29">
        <f t="shared" si="5"/>
        <v>661750.34</v>
      </c>
      <c r="G132" s="29">
        <v>25280.86</v>
      </c>
      <c r="H132" s="29">
        <v>0</v>
      </c>
      <c r="I132" s="29">
        <v>0</v>
      </c>
      <c r="J132" s="29">
        <f t="shared" si="6"/>
        <v>25280.86</v>
      </c>
      <c r="K132" s="29">
        <v>276088.06</v>
      </c>
      <c r="L132" s="10">
        <f t="shared" si="7"/>
        <v>432.91190926275988</v>
      </c>
      <c r="M132" s="10">
        <f t="shared" si="8"/>
        <v>173.96853182104599</v>
      </c>
      <c r="N132" s="11">
        <f t="shared" si="9"/>
        <v>606.88044108380598</v>
      </c>
    </row>
    <row r="133" spans="1:14" ht="15" customHeight="1">
      <c r="A133" s="8" t="s">
        <v>234</v>
      </c>
      <c r="B133" s="9" t="s">
        <v>230</v>
      </c>
      <c r="C133" s="28">
        <v>2309</v>
      </c>
      <c r="D133" s="29">
        <v>931229.41</v>
      </c>
      <c r="E133" s="29">
        <v>0</v>
      </c>
      <c r="F133" s="29">
        <f t="shared" si="5"/>
        <v>931229.41</v>
      </c>
      <c r="G133" s="29">
        <v>8919.89</v>
      </c>
      <c r="H133" s="29">
        <v>0</v>
      </c>
      <c r="I133" s="29">
        <v>0</v>
      </c>
      <c r="J133" s="29">
        <f t="shared" si="6"/>
        <v>8919.89</v>
      </c>
      <c r="K133" s="29">
        <v>460296.58</v>
      </c>
      <c r="L133" s="10">
        <f t="shared" si="7"/>
        <v>407.16730186227807</v>
      </c>
      <c r="M133" s="10">
        <f t="shared" si="8"/>
        <v>199.34888696405372</v>
      </c>
      <c r="N133" s="11">
        <f t="shared" si="9"/>
        <v>606.51618882633181</v>
      </c>
    </row>
    <row r="134" spans="1:14" ht="15" customHeight="1">
      <c r="A134" s="8" t="s">
        <v>320</v>
      </c>
      <c r="B134" s="9" t="s">
        <v>155</v>
      </c>
      <c r="C134" s="28">
        <v>10347</v>
      </c>
      <c r="D134" s="29">
        <v>3324282.63</v>
      </c>
      <c r="E134" s="29">
        <v>0</v>
      </c>
      <c r="F134" s="29">
        <f t="shared" si="5"/>
        <v>3324282.63</v>
      </c>
      <c r="G134" s="29">
        <v>273421.15000000002</v>
      </c>
      <c r="H134" s="29">
        <v>0</v>
      </c>
      <c r="I134" s="29">
        <v>0</v>
      </c>
      <c r="J134" s="29">
        <f t="shared" si="6"/>
        <v>273421.15000000002</v>
      </c>
      <c r="K134" s="29">
        <v>2653136.02</v>
      </c>
      <c r="L134" s="10">
        <f t="shared" si="7"/>
        <v>347.70501401372377</v>
      </c>
      <c r="M134" s="10">
        <f t="shared" si="8"/>
        <v>256.41596791340487</v>
      </c>
      <c r="N134" s="11">
        <f t="shared" si="9"/>
        <v>604.12098192712858</v>
      </c>
    </row>
    <row r="135" spans="1:14" ht="15" customHeight="1">
      <c r="A135" s="8" t="s">
        <v>257</v>
      </c>
      <c r="B135" s="9" t="s">
        <v>230</v>
      </c>
      <c r="C135" s="28">
        <v>3814</v>
      </c>
      <c r="D135" s="29">
        <v>1301284.43</v>
      </c>
      <c r="E135" s="29">
        <v>0</v>
      </c>
      <c r="F135" s="29">
        <f t="shared" si="5"/>
        <v>1301284.43</v>
      </c>
      <c r="G135" s="29">
        <v>6589.87</v>
      </c>
      <c r="H135" s="29">
        <v>0</v>
      </c>
      <c r="I135" s="29">
        <v>0</v>
      </c>
      <c r="J135" s="29">
        <f t="shared" si="6"/>
        <v>6589.87</v>
      </c>
      <c r="K135" s="29">
        <v>964413.83</v>
      </c>
      <c r="L135" s="10">
        <f t="shared" si="7"/>
        <v>342.91407970634503</v>
      </c>
      <c r="M135" s="10">
        <f t="shared" si="8"/>
        <v>252.86151809124277</v>
      </c>
      <c r="N135" s="11">
        <f t="shared" si="9"/>
        <v>595.77559779758781</v>
      </c>
    </row>
    <row r="136" spans="1:14" ht="15" customHeight="1">
      <c r="A136" s="8" t="s">
        <v>158</v>
      </c>
      <c r="B136" s="9" t="s">
        <v>155</v>
      </c>
      <c r="C136" s="28">
        <v>1705</v>
      </c>
      <c r="D136" s="29">
        <v>636075.51</v>
      </c>
      <c r="E136" s="29">
        <v>0</v>
      </c>
      <c r="F136" s="29">
        <f t="shared" si="5"/>
        <v>636075.51</v>
      </c>
      <c r="G136" s="29">
        <v>12626.26</v>
      </c>
      <c r="H136" s="29">
        <v>0</v>
      </c>
      <c r="I136" s="29">
        <v>0</v>
      </c>
      <c r="J136" s="29">
        <f t="shared" si="6"/>
        <v>12626.26</v>
      </c>
      <c r="K136" s="29">
        <v>366157.45</v>
      </c>
      <c r="L136" s="10">
        <f t="shared" si="7"/>
        <v>380.47024633431084</v>
      </c>
      <c r="M136" s="10">
        <f t="shared" si="8"/>
        <v>214.75510263929618</v>
      </c>
      <c r="N136" s="11">
        <f t="shared" si="9"/>
        <v>595.22534897360697</v>
      </c>
    </row>
    <row r="137" spans="1:14" ht="15" customHeight="1">
      <c r="A137" s="8" t="s">
        <v>312</v>
      </c>
      <c r="B137" s="9" t="s">
        <v>0</v>
      </c>
      <c r="C137" s="28">
        <v>19199</v>
      </c>
      <c r="D137" s="29">
        <v>7521829.4199999999</v>
      </c>
      <c r="E137" s="29">
        <v>0</v>
      </c>
      <c r="F137" s="29">
        <f t="shared" si="5"/>
        <v>7521829.4199999999</v>
      </c>
      <c r="G137" s="29">
        <v>1315042.26</v>
      </c>
      <c r="H137" s="29">
        <v>0</v>
      </c>
      <c r="I137" s="29">
        <v>0</v>
      </c>
      <c r="J137" s="29">
        <f t="shared" si="6"/>
        <v>1315042.26</v>
      </c>
      <c r="K137" s="29">
        <v>2586993.77</v>
      </c>
      <c r="L137" s="10">
        <f t="shared" si="7"/>
        <v>460.27770613052763</v>
      </c>
      <c r="M137" s="10">
        <f t="shared" si="8"/>
        <v>134.74627688942132</v>
      </c>
      <c r="N137" s="11">
        <f t="shared" si="9"/>
        <v>595.0239830199489</v>
      </c>
    </row>
    <row r="138" spans="1:14" ht="15" customHeight="1">
      <c r="A138" s="8" t="s">
        <v>277</v>
      </c>
      <c r="B138" s="9" t="s">
        <v>270</v>
      </c>
      <c r="C138" s="28">
        <v>2043</v>
      </c>
      <c r="D138" s="29">
        <v>718445.25</v>
      </c>
      <c r="E138" s="29">
        <v>0</v>
      </c>
      <c r="F138" s="29">
        <f t="shared" ref="F138:F201" si="10">D138-E138</f>
        <v>718445.25</v>
      </c>
      <c r="G138" s="29">
        <v>19231.28</v>
      </c>
      <c r="H138" s="29">
        <v>0</v>
      </c>
      <c r="I138" s="29">
        <v>0</v>
      </c>
      <c r="J138" s="29">
        <f t="shared" ref="J138:J201" si="11">G138-H138-I138</f>
        <v>19231.28</v>
      </c>
      <c r="K138" s="29">
        <v>476685.69</v>
      </c>
      <c r="L138" s="10">
        <f t="shared" ref="L138:L201" si="12">(F138+J138)/C138</f>
        <v>361.07514929025945</v>
      </c>
      <c r="M138" s="10">
        <f t="shared" ref="M138:M201" si="13">K138/C138</f>
        <v>233.32632892804699</v>
      </c>
      <c r="N138" s="11">
        <f t="shared" ref="N138:N201" si="14">(F138+J138+K138)/C138</f>
        <v>594.40147821830635</v>
      </c>
    </row>
    <row r="139" spans="1:14" ht="15" customHeight="1">
      <c r="A139" s="8" t="s">
        <v>507</v>
      </c>
      <c r="B139" s="9" t="s">
        <v>223</v>
      </c>
      <c r="C139" s="28">
        <v>30953</v>
      </c>
      <c r="D139" s="29">
        <v>14627879.810000001</v>
      </c>
      <c r="E139" s="29">
        <v>0</v>
      </c>
      <c r="F139" s="29">
        <f t="shared" si="10"/>
        <v>14627879.810000001</v>
      </c>
      <c r="G139" s="29">
        <v>663312.27</v>
      </c>
      <c r="H139" s="29">
        <v>0</v>
      </c>
      <c r="I139" s="29">
        <v>0</v>
      </c>
      <c r="J139" s="29">
        <f t="shared" si="11"/>
        <v>663312.27</v>
      </c>
      <c r="K139" s="29">
        <v>3085386.06</v>
      </c>
      <c r="L139" s="10">
        <f t="shared" si="12"/>
        <v>494.01324847349207</v>
      </c>
      <c r="M139" s="10">
        <f t="shared" si="13"/>
        <v>99.679709882725419</v>
      </c>
      <c r="N139" s="11">
        <f t="shared" si="14"/>
        <v>593.69295835621756</v>
      </c>
    </row>
    <row r="140" spans="1:14" ht="15" customHeight="1">
      <c r="A140" s="8" t="s">
        <v>46</v>
      </c>
      <c r="B140" s="9" t="s">
        <v>0</v>
      </c>
      <c r="C140" s="28">
        <v>2019</v>
      </c>
      <c r="D140" s="29">
        <v>889715.01</v>
      </c>
      <c r="E140" s="29">
        <v>0</v>
      </c>
      <c r="F140" s="29">
        <f t="shared" si="10"/>
        <v>889715.01</v>
      </c>
      <c r="G140" s="29">
        <v>16820.46</v>
      </c>
      <c r="H140" s="29">
        <v>0</v>
      </c>
      <c r="I140" s="29">
        <v>0</v>
      </c>
      <c r="J140" s="29">
        <f t="shared" si="11"/>
        <v>16820.46</v>
      </c>
      <c r="K140" s="29">
        <v>291976.99</v>
      </c>
      <c r="L140" s="10">
        <f t="shared" si="12"/>
        <v>449.00221396731052</v>
      </c>
      <c r="M140" s="10">
        <f t="shared" si="13"/>
        <v>144.61465577018325</v>
      </c>
      <c r="N140" s="11">
        <f t="shared" si="14"/>
        <v>593.61686973749374</v>
      </c>
    </row>
    <row r="141" spans="1:14" ht="15" customHeight="1">
      <c r="A141" s="8" t="s">
        <v>238</v>
      </c>
      <c r="B141" s="9" t="s">
        <v>230</v>
      </c>
      <c r="C141" s="28">
        <v>1641</v>
      </c>
      <c r="D141" s="29">
        <v>550856.04</v>
      </c>
      <c r="E141" s="29">
        <v>0</v>
      </c>
      <c r="F141" s="29">
        <f t="shared" si="10"/>
        <v>550856.04</v>
      </c>
      <c r="G141" s="29">
        <v>7777.19</v>
      </c>
      <c r="H141" s="29">
        <v>0</v>
      </c>
      <c r="I141" s="29">
        <v>0</v>
      </c>
      <c r="J141" s="29">
        <f t="shared" si="11"/>
        <v>7777.19</v>
      </c>
      <c r="K141" s="29">
        <v>409323.22</v>
      </c>
      <c r="L141" s="10">
        <f t="shared" si="12"/>
        <v>340.42244363193174</v>
      </c>
      <c r="M141" s="10">
        <f t="shared" si="13"/>
        <v>249.43523461304082</v>
      </c>
      <c r="N141" s="11">
        <f t="shared" si="14"/>
        <v>589.85767824497259</v>
      </c>
    </row>
    <row r="142" spans="1:14" ht="15" customHeight="1">
      <c r="A142" s="8" t="s">
        <v>408</v>
      </c>
      <c r="B142" s="9" t="s">
        <v>199</v>
      </c>
      <c r="C142" s="28">
        <v>42645</v>
      </c>
      <c r="D142" s="29">
        <v>16976518.210000001</v>
      </c>
      <c r="E142" s="29">
        <v>0</v>
      </c>
      <c r="F142" s="29">
        <f t="shared" si="10"/>
        <v>16976518.210000001</v>
      </c>
      <c r="G142" s="29">
        <v>547110.57999999996</v>
      </c>
      <c r="H142" s="29">
        <v>0</v>
      </c>
      <c r="I142" s="29">
        <v>0</v>
      </c>
      <c r="J142" s="29">
        <f t="shared" si="11"/>
        <v>547110.57999999996</v>
      </c>
      <c r="K142" s="29">
        <v>7610189.3899999997</v>
      </c>
      <c r="L142" s="10">
        <f t="shared" si="12"/>
        <v>410.91871942783445</v>
      </c>
      <c r="M142" s="10">
        <f t="shared" si="13"/>
        <v>178.45443522101067</v>
      </c>
      <c r="N142" s="11">
        <f t="shared" si="14"/>
        <v>589.37315464884512</v>
      </c>
    </row>
    <row r="143" spans="1:14" ht="15" customHeight="1">
      <c r="A143" s="8" t="s">
        <v>182</v>
      </c>
      <c r="B143" s="9" t="s">
        <v>155</v>
      </c>
      <c r="C143" s="28">
        <v>2105</v>
      </c>
      <c r="D143" s="29">
        <v>713171.32</v>
      </c>
      <c r="E143" s="29">
        <v>0</v>
      </c>
      <c r="F143" s="29">
        <f t="shared" si="10"/>
        <v>713171.32</v>
      </c>
      <c r="G143" s="29">
        <v>20717.560000000001</v>
      </c>
      <c r="H143" s="29">
        <v>0</v>
      </c>
      <c r="I143" s="29">
        <v>0</v>
      </c>
      <c r="J143" s="29">
        <f t="shared" si="11"/>
        <v>20717.560000000001</v>
      </c>
      <c r="K143" s="29">
        <v>502419.58</v>
      </c>
      <c r="L143" s="10">
        <f t="shared" si="12"/>
        <v>348.64079809976249</v>
      </c>
      <c r="M143" s="10">
        <f t="shared" si="13"/>
        <v>238.67913539192401</v>
      </c>
      <c r="N143" s="11">
        <f t="shared" si="14"/>
        <v>587.31993349168647</v>
      </c>
    </row>
    <row r="144" spans="1:14" ht="15" customHeight="1">
      <c r="A144" s="8" t="s">
        <v>224</v>
      </c>
      <c r="B144" s="9" t="s">
        <v>223</v>
      </c>
      <c r="C144" s="28">
        <v>2675</v>
      </c>
      <c r="D144" s="29">
        <v>1035468.1</v>
      </c>
      <c r="E144" s="29">
        <v>0</v>
      </c>
      <c r="F144" s="29">
        <f t="shared" si="10"/>
        <v>1035468.1</v>
      </c>
      <c r="G144" s="29">
        <v>14916.73</v>
      </c>
      <c r="H144" s="29">
        <v>0</v>
      </c>
      <c r="I144" s="29">
        <v>0</v>
      </c>
      <c r="J144" s="29">
        <f t="shared" si="11"/>
        <v>14916.73</v>
      </c>
      <c r="K144" s="29">
        <v>519176.19</v>
      </c>
      <c r="L144" s="10">
        <f t="shared" si="12"/>
        <v>392.66722616822432</v>
      </c>
      <c r="M144" s="10">
        <f t="shared" si="13"/>
        <v>194.08455700934579</v>
      </c>
      <c r="N144" s="11">
        <f t="shared" si="14"/>
        <v>586.75178317757013</v>
      </c>
    </row>
    <row r="145" spans="1:14" ht="15" customHeight="1">
      <c r="A145" s="8" t="s">
        <v>579</v>
      </c>
      <c r="B145" s="9" t="s">
        <v>230</v>
      </c>
      <c r="C145" s="28">
        <v>3234</v>
      </c>
      <c r="D145" s="29">
        <v>1386339.06</v>
      </c>
      <c r="E145" s="29">
        <v>0</v>
      </c>
      <c r="F145" s="29">
        <f t="shared" si="10"/>
        <v>1386339.06</v>
      </c>
      <c r="G145" s="29">
        <v>10652.49</v>
      </c>
      <c r="H145" s="29">
        <v>0</v>
      </c>
      <c r="I145" s="29">
        <v>0</v>
      </c>
      <c r="J145" s="29">
        <f t="shared" si="11"/>
        <v>10652.49</v>
      </c>
      <c r="K145" s="29">
        <v>498546.58</v>
      </c>
      <c r="L145" s="10">
        <f t="shared" si="12"/>
        <v>431.97017625231911</v>
      </c>
      <c r="M145" s="10">
        <f t="shared" si="13"/>
        <v>154.15787878787879</v>
      </c>
      <c r="N145" s="11">
        <f t="shared" si="14"/>
        <v>586.12805504019798</v>
      </c>
    </row>
    <row r="146" spans="1:14" ht="15" customHeight="1">
      <c r="A146" s="8" t="s">
        <v>643</v>
      </c>
      <c r="B146" s="9" t="s">
        <v>270</v>
      </c>
      <c r="C146" s="28">
        <v>1474</v>
      </c>
      <c r="D146" s="29">
        <v>559392</v>
      </c>
      <c r="E146" s="29">
        <v>0</v>
      </c>
      <c r="F146" s="29">
        <f t="shared" si="10"/>
        <v>559392</v>
      </c>
      <c r="G146" s="29">
        <v>12063.53</v>
      </c>
      <c r="H146" s="29">
        <v>0</v>
      </c>
      <c r="I146" s="29">
        <v>0</v>
      </c>
      <c r="J146" s="29">
        <f t="shared" si="11"/>
        <v>12063.53</v>
      </c>
      <c r="K146" s="29">
        <v>290961.8</v>
      </c>
      <c r="L146" s="10">
        <f t="shared" si="12"/>
        <v>387.69031886024425</v>
      </c>
      <c r="M146" s="10">
        <f t="shared" si="13"/>
        <v>197.39606512890094</v>
      </c>
      <c r="N146" s="11">
        <f t="shared" si="14"/>
        <v>585.08638398914525</v>
      </c>
    </row>
    <row r="147" spans="1:14" ht="15" customHeight="1">
      <c r="A147" s="8" t="s">
        <v>71</v>
      </c>
      <c r="B147" s="9" t="s">
        <v>0</v>
      </c>
      <c r="C147" s="28">
        <v>2197</v>
      </c>
      <c r="D147" s="29">
        <v>930794.48</v>
      </c>
      <c r="E147" s="29">
        <v>0</v>
      </c>
      <c r="F147" s="29">
        <f t="shared" si="10"/>
        <v>930794.48</v>
      </c>
      <c r="G147" s="29">
        <v>18567.259999999998</v>
      </c>
      <c r="H147" s="29">
        <v>0</v>
      </c>
      <c r="I147" s="29">
        <v>0</v>
      </c>
      <c r="J147" s="29">
        <f t="shared" si="11"/>
        <v>18567.259999999998</v>
      </c>
      <c r="K147" s="29">
        <v>335152.42</v>
      </c>
      <c r="L147" s="10">
        <f t="shared" si="12"/>
        <v>432.11731451979972</v>
      </c>
      <c r="M147" s="10">
        <f t="shared" si="13"/>
        <v>152.55003186162949</v>
      </c>
      <c r="N147" s="11">
        <f t="shared" si="14"/>
        <v>584.66734638142918</v>
      </c>
    </row>
    <row r="148" spans="1:14" ht="15" customHeight="1">
      <c r="A148" s="8" t="s">
        <v>467</v>
      </c>
      <c r="B148" s="9" t="s">
        <v>155</v>
      </c>
      <c r="C148" s="28">
        <v>4434</v>
      </c>
      <c r="D148" s="29">
        <v>1465260.47</v>
      </c>
      <c r="E148" s="29">
        <v>0</v>
      </c>
      <c r="F148" s="29">
        <f t="shared" si="10"/>
        <v>1465260.47</v>
      </c>
      <c r="G148" s="29">
        <v>27322.44</v>
      </c>
      <c r="H148" s="29">
        <v>0</v>
      </c>
      <c r="I148" s="29">
        <v>0</v>
      </c>
      <c r="J148" s="29">
        <f t="shared" si="11"/>
        <v>27322.44</v>
      </c>
      <c r="K148" s="29">
        <v>1093513.45</v>
      </c>
      <c r="L148" s="10">
        <f t="shared" si="12"/>
        <v>336.62221695985562</v>
      </c>
      <c r="M148" s="10">
        <f t="shared" si="13"/>
        <v>246.62008344609833</v>
      </c>
      <c r="N148" s="11">
        <f t="shared" si="14"/>
        <v>583.24230040595398</v>
      </c>
    </row>
    <row r="149" spans="1:14" ht="15" customHeight="1">
      <c r="A149" s="8" t="s">
        <v>433</v>
      </c>
      <c r="B149" s="9" t="s">
        <v>98</v>
      </c>
      <c r="C149" s="28">
        <v>102881</v>
      </c>
      <c r="D149" s="29">
        <v>42469633.689999998</v>
      </c>
      <c r="E149" s="29">
        <v>1554640.83</v>
      </c>
      <c r="F149" s="29">
        <f t="shared" si="10"/>
        <v>40914992.859999999</v>
      </c>
      <c r="G149" s="29">
        <v>2773637.51</v>
      </c>
      <c r="H149" s="29">
        <v>1697741.78</v>
      </c>
      <c r="I149" s="29">
        <v>375965.5</v>
      </c>
      <c r="J149" s="29">
        <f t="shared" si="11"/>
        <v>699930.22999999975</v>
      </c>
      <c r="K149" s="29">
        <v>18377595.989999998</v>
      </c>
      <c r="L149" s="10">
        <f t="shared" si="12"/>
        <v>404.49570950904439</v>
      </c>
      <c r="M149" s="10">
        <f t="shared" si="13"/>
        <v>178.62963997239527</v>
      </c>
      <c r="N149" s="11">
        <f t="shared" si="14"/>
        <v>583.12534948143968</v>
      </c>
    </row>
    <row r="150" spans="1:14" ht="15" customHeight="1">
      <c r="A150" s="8" t="s">
        <v>193</v>
      </c>
      <c r="B150" s="9" t="s">
        <v>155</v>
      </c>
      <c r="C150" s="28">
        <v>2777</v>
      </c>
      <c r="D150" s="29">
        <v>1109720.3899999999</v>
      </c>
      <c r="E150" s="29">
        <v>0</v>
      </c>
      <c r="F150" s="29">
        <f t="shared" si="10"/>
        <v>1109720.3899999999</v>
      </c>
      <c r="G150" s="29">
        <v>21119.23</v>
      </c>
      <c r="H150" s="29">
        <v>0</v>
      </c>
      <c r="I150" s="29">
        <v>0</v>
      </c>
      <c r="J150" s="29">
        <f t="shared" si="11"/>
        <v>21119.23</v>
      </c>
      <c r="K150" s="29">
        <v>482545.8</v>
      </c>
      <c r="L150" s="10">
        <f t="shared" si="12"/>
        <v>407.21628375945261</v>
      </c>
      <c r="M150" s="10">
        <f t="shared" si="13"/>
        <v>173.76514223982716</v>
      </c>
      <c r="N150" s="11">
        <f t="shared" si="14"/>
        <v>580.98142599927974</v>
      </c>
    </row>
    <row r="151" spans="1:14" ht="15" customHeight="1">
      <c r="A151" s="8" t="s">
        <v>546</v>
      </c>
      <c r="B151" s="9" t="s">
        <v>0</v>
      </c>
      <c r="C151" s="28">
        <v>623</v>
      </c>
      <c r="D151" s="29">
        <v>287480.15000000002</v>
      </c>
      <c r="E151" s="29">
        <v>0</v>
      </c>
      <c r="F151" s="29">
        <f t="shared" si="10"/>
        <v>287480.15000000002</v>
      </c>
      <c r="G151" s="29">
        <v>4052.38</v>
      </c>
      <c r="H151" s="29">
        <v>0</v>
      </c>
      <c r="I151" s="29">
        <v>0</v>
      </c>
      <c r="J151" s="29">
        <f t="shared" si="11"/>
        <v>4052.38</v>
      </c>
      <c r="K151" s="29">
        <v>70335.87</v>
      </c>
      <c r="L151" s="10">
        <f t="shared" si="12"/>
        <v>467.94948635634034</v>
      </c>
      <c r="M151" s="10">
        <f t="shared" si="13"/>
        <v>112.89866773675762</v>
      </c>
      <c r="N151" s="11">
        <f t="shared" si="14"/>
        <v>580.84815409309795</v>
      </c>
    </row>
    <row r="152" spans="1:14" ht="15" customHeight="1">
      <c r="A152" s="8" t="s">
        <v>645</v>
      </c>
      <c r="B152" s="9" t="s">
        <v>223</v>
      </c>
      <c r="C152" s="28">
        <v>4453</v>
      </c>
      <c r="D152" s="29">
        <v>1401039.22</v>
      </c>
      <c r="E152" s="29">
        <v>0</v>
      </c>
      <c r="F152" s="29">
        <f t="shared" si="10"/>
        <v>1401039.22</v>
      </c>
      <c r="G152" s="29">
        <v>558553.01</v>
      </c>
      <c r="H152" s="29">
        <v>0</v>
      </c>
      <c r="I152" s="29">
        <v>0</v>
      </c>
      <c r="J152" s="29">
        <f t="shared" si="11"/>
        <v>558553.01</v>
      </c>
      <c r="K152" s="29">
        <v>623334.78</v>
      </c>
      <c r="L152" s="10">
        <f t="shared" si="12"/>
        <v>440.06113406692117</v>
      </c>
      <c r="M152" s="10">
        <f t="shared" si="13"/>
        <v>139.98086233999553</v>
      </c>
      <c r="N152" s="11">
        <f t="shared" si="14"/>
        <v>580.04199640691661</v>
      </c>
    </row>
    <row r="153" spans="1:14" ht="15" customHeight="1">
      <c r="A153" s="8" t="s">
        <v>194</v>
      </c>
      <c r="B153" s="9" t="s">
        <v>155</v>
      </c>
      <c r="C153" s="28">
        <v>2227</v>
      </c>
      <c r="D153" s="29">
        <v>611383.81000000006</v>
      </c>
      <c r="E153" s="29">
        <v>0</v>
      </c>
      <c r="F153" s="29">
        <f t="shared" si="10"/>
        <v>611383.81000000006</v>
      </c>
      <c r="G153" s="29">
        <v>24215.15</v>
      </c>
      <c r="H153" s="29">
        <v>0</v>
      </c>
      <c r="I153" s="29">
        <v>0</v>
      </c>
      <c r="J153" s="29">
        <f t="shared" si="11"/>
        <v>24215.15</v>
      </c>
      <c r="K153" s="29">
        <v>655635.76</v>
      </c>
      <c r="L153" s="10">
        <f t="shared" si="12"/>
        <v>285.40590929501576</v>
      </c>
      <c r="M153" s="10">
        <f t="shared" si="13"/>
        <v>294.40312528064663</v>
      </c>
      <c r="N153" s="11">
        <f t="shared" si="14"/>
        <v>579.80903457566239</v>
      </c>
    </row>
    <row r="154" spans="1:14" ht="15" customHeight="1">
      <c r="A154" s="8" t="s">
        <v>324</v>
      </c>
      <c r="B154" s="9" t="s">
        <v>155</v>
      </c>
      <c r="C154" s="28">
        <v>5345</v>
      </c>
      <c r="D154" s="29">
        <v>1699720.52</v>
      </c>
      <c r="E154" s="29">
        <v>0</v>
      </c>
      <c r="F154" s="29">
        <f t="shared" si="10"/>
        <v>1699720.52</v>
      </c>
      <c r="G154" s="29">
        <v>65918.55</v>
      </c>
      <c r="H154" s="29">
        <v>0</v>
      </c>
      <c r="I154" s="29">
        <v>0</v>
      </c>
      <c r="J154" s="29">
        <f t="shared" si="11"/>
        <v>65918.55</v>
      </c>
      <c r="K154" s="29">
        <v>1329024.57</v>
      </c>
      <c r="L154" s="10">
        <f t="shared" si="12"/>
        <v>330.33471842843778</v>
      </c>
      <c r="M154" s="10">
        <f t="shared" si="13"/>
        <v>248.64818896164641</v>
      </c>
      <c r="N154" s="11">
        <f t="shared" si="14"/>
        <v>578.98290739008416</v>
      </c>
    </row>
    <row r="155" spans="1:14" ht="15" customHeight="1">
      <c r="A155" s="8" t="s">
        <v>261</v>
      </c>
      <c r="B155" s="9" t="s">
        <v>230</v>
      </c>
      <c r="C155" s="28">
        <v>2524</v>
      </c>
      <c r="D155" s="29">
        <v>1005267.43</v>
      </c>
      <c r="E155" s="29">
        <v>0</v>
      </c>
      <c r="F155" s="29">
        <f t="shared" si="10"/>
        <v>1005267.43</v>
      </c>
      <c r="G155" s="29">
        <v>17572.650000000001</v>
      </c>
      <c r="H155" s="29">
        <v>0</v>
      </c>
      <c r="I155" s="29">
        <v>0</v>
      </c>
      <c r="J155" s="29">
        <f t="shared" si="11"/>
        <v>17572.650000000001</v>
      </c>
      <c r="K155" s="29">
        <v>438143.75</v>
      </c>
      <c r="L155" s="10">
        <f t="shared" si="12"/>
        <v>405.24567353407292</v>
      </c>
      <c r="M155" s="10">
        <f t="shared" si="13"/>
        <v>173.59102614896989</v>
      </c>
      <c r="N155" s="11">
        <f t="shared" si="14"/>
        <v>578.83669968304287</v>
      </c>
    </row>
    <row r="156" spans="1:14" ht="15" customHeight="1">
      <c r="A156" s="8" t="s">
        <v>644</v>
      </c>
      <c r="B156" s="9" t="s">
        <v>0</v>
      </c>
      <c r="C156" s="28">
        <v>403</v>
      </c>
      <c r="D156" s="29">
        <v>186556.45</v>
      </c>
      <c r="E156" s="29">
        <v>0</v>
      </c>
      <c r="F156" s="29">
        <f t="shared" si="10"/>
        <v>186556.45</v>
      </c>
      <c r="G156" s="29">
        <v>12914.92</v>
      </c>
      <c r="H156" s="29">
        <v>0</v>
      </c>
      <c r="I156" s="29">
        <v>0</v>
      </c>
      <c r="J156" s="29">
        <f t="shared" si="11"/>
        <v>12914.92</v>
      </c>
      <c r="K156" s="29">
        <v>33516.97</v>
      </c>
      <c r="L156" s="10">
        <f t="shared" si="12"/>
        <v>494.96617866004971</v>
      </c>
      <c r="M156" s="10">
        <f t="shared" si="13"/>
        <v>83.168660049627789</v>
      </c>
      <c r="N156" s="11">
        <f t="shared" si="14"/>
        <v>578.13483870967752</v>
      </c>
    </row>
    <row r="157" spans="1:14" ht="15" customHeight="1">
      <c r="A157" s="8" t="s">
        <v>52</v>
      </c>
      <c r="B157" s="9" t="s">
        <v>0</v>
      </c>
      <c r="C157" s="28">
        <v>2960</v>
      </c>
      <c r="D157" s="29">
        <v>1097661.76</v>
      </c>
      <c r="E157" s="29">
        <v>0</v>
      </c>
      <c r="F157" s="29">
        <f t="shared" si="10"/>
        <v>1097661.76</v>
      </c>
      <c r="G157" s="29">
        <v>29461.99</v>
      </c>
      <c r="H157" s="29">
        <v>0</v>
      </c>
      <c r="I157" s="29">
        <v>0</v>
      </c>
      <c r="J157" s="29">
        <f t="shared" si="11"/>
        <v>29461.99</v>
      </c>
      <c r="K157" s="29">
        <v>580524</v>
      </c>
      <c r="L157" s="10">
        <f t="shared" si="12"/>
        <v>380.78505067567568</v>
      </c>
      <c r="M157" s="10">
        <f t="shared" si="13"/>
        <v>196.12297297297297</v>
      </c>
      <c r="N157" s="11">
        <f t="shared" si="14"/>
        <v>576.90802364864862</v>
      </c>
    </row>
    <row r="158" spans="1:14" ht="15" customHeight="1">
      <c r="A158" s="8" t="s">
        <v>170</v>
      </c>
      <c r="B158" s="9" t="s">
        <v>155</v>
      </c>
      <c r="C158" s="28">
        <v>905</v>
      </c>
      <c r="D158" s="29">
        <v>382806.66</v>
      </c>
      <c r="E158" s="29">
        <v>0</v>
      </c>
      <c r="F158" s="29">
        <f t="shared" si="10"/>
        <v>382806.66</v>
      </c>
      <c r="G158" s="29">
        <v>11540.58</v>
      </c>
      <c r="H158" s="29">
        <v>0</v>
      </c>
      <c r="I158" s="29">
        <v>0</v>
      </c>
      <c r="J158" s="29">
        <f t="shared" si="11"/>
        <v>11540.58</v>
      </c>
      <c r="K158" s="29">
        <v>127053.06</v>
      </c>
      <c r="L158" s="10">
        <f t="shared" si="12"/>
        <v>435.74280662983426</v>
      </c>
      <c r="M158" s="10">
        <f t="shared" si="13"/>
        <v>140.39012154696132</v>
      </c>
      <c r="N158" s="11">
        <f t="shared" si="14"/>
        <v>576.13292817679553</v>
      </c>
    </row>
    <row r="159" spans="1:14" ht="15" customHeight="1">
      <c r="A159" s="8" t="s">
        <v>407</v>
      </c>
      <c r="B159" s="9" t="s">
        <v>199</v>
      </c>
      <c r="C159" s="28">
        <v>20810</v>
      </c>
      <c r="D159" s="29">
        <v>7622796.6500000004</v>
      </c>
      <c r="E159" s="29">
        <v>0</v>
      </c>
      <c r="F159" s="29">
        <f t="shared" si="10"/>
        <v>7622796.6500000004</v>
      </c>
      <c r="G159" s="29">
        <v>173612.11</v>
      </c>
      <c r="H159" s="29">
        <v>0</v>
      </c>
      <c r="I159" s="29">
        <v>0</v>
      </c>
      <c r="J159" s="29">
        <f t="shared" si="11"/>
        <v>173612.11</v>
      </c>
      <c r="K159" s="29">
        <v>4158110.13</v>
      </c>
      <c r="L159" s="10">
        <f t="shared" si="12"/>
        <v>374.64722537241715</v>
      </c>
      <c r="M159" s="10">
        <f t="shared" si="13"/>
        <v>199.81307688611244</v>
      </c>
      <c r="N159" s="11">
        <f t="shared" si="14"/>
        <v>574.46030225852962</v>
      </c>
    </row>
    <row r="160" spans="1:14" ht="15" customHeight="1">
      <c r="A160" s="8" t="s">
        <v>584</v>
      </c>
      <c r="B160" s="9" t="s">
        <v>270</v>
      </c>
      <c r="C160" s="28">
        <v>602</v>
      </c>
      <c r="D160" s="29">
        <v>221513.9</v>
      </c>
      <c r="E160" s="29">
        <v>0</v>
      </c>
      <c r="F160" s="29">
        <f t="shared" si="10"/>
        <v>221513.9</v>
      </c>
      <c r="G160" s="29">
        <v>3805.9</v>
      </c>
      <c r="H160" s="29">
        <v>0</v>
      </c>
      <c r="I160" s="29">
        <v>0</v>
      </c>
      <c r="J160" s="29">
        <f t="shared" si="11"/>
        <v>3805.9</v>
      </c>
      <c r="K160" s="29">
        <v>117099.99</v>
      </c>
      <c r="L160" s="10">
        <f t="shared" si="12"/>
        <v>374.28538205980067</v>
      </c>
      <c r="M160" s="10">
        <f t="shared" si="13"/>
        <v>194.51825581395349</v>
      </c>
      <c r="N160" s="11">
        <f t="shared" si="14"/>
        <v>568.80363787375416</v>
      </c>
    </row>
    <row r="161" spans="1:14" ht="15" customHeight="1">
      <c r="A161" s="8" t="s">
        <v>25</v>
      </c>
      <c r="B161" s="9" t="s">
        <v>0</v>
      </c>
      <c r="C161" s="28">
        <v>3615</v>
      </c>
      <c r="D161" s="29">
        <v>1446244.03</v>
      </c>
      <c r="E161" s="29">
        <v>0</v>
      </c>
      <c r="F161" s="29">
        <f t="shared" si="10"/>
        <v>1446244.03</v>
      </c>
      <c r="G161" s="29">
        <v>8631.98</v>
      </c>
      <c r="H161" s="29">
        <v>0</v>
      </c>
      <c r="I161" s="29">
        <v>0</v>
      </c>
      <c r="J161" s="29">
        <f t="shared" si="11"/>
        <v>8631.98</v>
      </c>
      <c r="K161" s="29">
        <v>599886.01</v>
      </c>
      <c r="L161" s="10">
        <f t="shared" si="12"/>
        <v>402.45532780082988</v>
      </c>
      <c r="M161" s="10">
        <f t="shared" si="13"/>
        <v>165.94357123098203</v>
      </c>
      <c r="N161" s="11">
        <f t="shared" si="14"/>
        <v>568.39889903181188</v>
      </c>
    </row>
    <row r="162" spans="1:14" ht="15" customHeight="1">
      <c r="A162" s="8" t="s">
        <v>409</v>
      </c>
      <c r="B162" s="9" t="s">
        <v>76</v>
      </c>
      <c r="C162" s="28">
        <v>21523</v>
      </c>
      <c r="D162" s="29">
        <v>10520349.189999999</v>
      </c>
      <c r="E162" s="29">
        <v>0</v>
      </c>
      <c r="F162" s="29">
        <f t="shared" si="10"/>
        <v>10520349.189999999</v>
      </c>
      <c r="G162" s="29">
        <v>112760.93</v>
      </c>
      <c r="H162" s="29">
        <v>0</v>
      </c>
      <c r="I162" s="29">
        <v>0</v>
      </c>
      <c r="J162" s="29">
        <f t="shared" si="11"/>
        <v>112760.93</v>
      </c>
      <c r="K162" s="29">
        <v>1590853.72</v>
      </c>
      <c r="L162" s="10">
        <f t="shared" si="12"/>
        <v>494.0347590949217</v>
      </c>
      <c r="M162" s="10">
        <f t="shared" si="13"/>
        <v>73.914125354272173</v>
      </c>
      <c r="N162" s="11">
        <f t="shared" si="14"/>
        <v>567.94888444919388</v>
      </c>
    </row>
    <row r="163" spans="1:14" ht="15" customHeight="1">
      <c r="A163" s="8" t="s">
        <v>500</v>
      </c>
      <c r="B163" s="9" t="s">
        <v>0</v>
      </c>
      <c r="C163" s="28">
        <v>712</v>
      </c>
      <c r="D163" s="29">
        <v>230137.8</v>
      </c>
      <c r="E163" s="29">
        <v>0</v>
      </c>
      <c r="F163" s="29">
        <f t="shared" si="10"/>
        <v>230137.8</v>
      </c>
      <c r="G163" s="29">
        <v>9502.5</v>
      </c>
      <c r="H163" s="29">
        <v>0</v>
      </c>
      <c r="I163" s="29">
        <v>0</v>
      </c>
      <c r="J163" s="29">
        <f t="shared" si="11"/>
        <v>9502.5</v>
      </c>
      <c r="K163" s="29">
        <v>164395.57</v>
      </c>
      <c r="L163" s="10">
        <f t="shared" si="12"/>
        <v>336.57345505617974</v>
      </c>
      <c r="M163" s="10">
        <f t="shared" si="13"/>
        <v>230.89265449438204</v>
      </c>
      <c r="N163" s="11">
        <f t="shared" si="14"/>
        <v>567.46610955056178</v>
      </c>
    </row>
    <row r="164" spans="1:14" ht="15" customHeight="1">
      <c r="A164" s="8" t="s">
        <v>327</v>
      </c>
      <c r="B164" s="9" t="s">
        <v>98</v>
      </c>
      <c r="C164" s="28">
        <v>6528</v>
      </c>
      <c r="D164" s="29">
        <v>2429261.9300000002</v>
      </c>
      <c r="E164" s="29">
        <v>0</v>
      </c>
      <c r="F164" s="29">
        <f t="shared" si="10"/>
        <v>2429261.9300000002</v>
      </c>
      <c r="G164" s="29">
        <v>125745.33</v>
      </c>
      <c r="H164" s="29">
        <v>0</v>
      </c>
      <c r="I164" s="29">
        <v>0</v>
      </c>
      <c r="J164" s="29">
        <f t="shared" si="11"/>
        <v>125745.33</v>
      </c>
      <c r="K164" s="29">
        <v>1145177.58</v>
      </c>
      <c r="L164" s="10">
        <f t="shared" si="12"/>
        <v>391.39204350490201</v>
      </c>
      <c r="M164" s="10">
        <f t="shared" si="13"/>
        <v>175.42548713235294</v>
      </c>
      <c r="N164" s="11">
        <f t="shared" si="14"/>
        <v>566.817530637255</v>
      </c>
    </row>
    <row r="165" spans="1:14" ht="15" customHeight="1">
      <c r="A165" s="8" t="s">
        <v>652</v>
      </c>
      <c r="B165" s="9" t="s">
        <v>0</v>
      </c>
      <c r="C165" s="28">
        <v>7362</v>
      </c>
      <c r="D165" s="29">
        <v>2739689.09</v>
      </c>
      <c r="E165" s="29">
        <v>0</v>
      </c>
      <c r="F165" s="29">
        <f t="shared" si="10"/>
        <v>2739689.09</v>
      </c>
      <c r="G165" s="29">
        <v>257839.93</v>
      </c>
      <c r="H165" s="29">
        <v>0</v>
      </c>
      <c r="I165" s="29">
        <v>0</v>
      </c>
      <c r="J165" s="29">
        <f t="shared" si="11"/>
        <v>257839.93</v>
      </c>
      <c r="K165" s="29">
        <v>1168800.69</v>
      </c>
      <c r="L165" s="10">
        <f t="shared" si="12"/>
        <v>407.16232273838631</v>
      </c>
      <c r="M165" s="10">
        <f t="shared" si="13"/>
        <v>158.76129991850041</v>
      </c>
      <c r="N165" s="11">
        <f t="shared" si="14"/>
        <v>565.92362265688666</v>
      </c>
    </row>
    <row r="166" spans="1:14" ht="15" customHeight="1">
      <c r="A166" s="8" t="s">
        <v>547</v>
      </c>
      <c r="B166" s="9" t="s">
        <v>270</v>
      </c>
      <c r="C166" s="28">
        <v>4664</v>
      </c>
      <c r="D166" s="29">
        <v>2187790.89</v>
      </c>
      <c r="E166" s="29">
        <v>0</v>
      </c>
      <c r="F166" s="29">
        <f t="shared" si="10"/>
        <v>2187790.89</v>
      </c>
      <c r="G166" s="29">
        <v>30515.84</v>
      </c>
      <c r="H166" s="29">
        <v>0</v>
      </c>
      <c r="I166" s="29">
        <v>0</v>
      </c>
      <c r="J166" s="29">
        <f t="shared" si="11"/>
        <v>30515.84</v>
      </c>
      <c r="K166" s="29">
        <v>415831.44</v>
      </c>
      <c r="L166" s="10">
        <f t="shared" si="12"/>
        <v>475.6232268439108</v>
      </c>
      <c r="M166" s="10">
        <f t="shared" si="13"/>
        <v>89.157684391080622</v>
      </c>
      <c r="N166" s="11">
        <f t="shared" si="14"/>
        <v>564.78091123499144</v>
      </c>
    </row>
    <row r="167" spans="1:14" ht="15" customHeight="1">
      <c r="A167" s="8" t="s">
        <v>403</v>
      </c>
      <c r="B167" s="9" t="s">
        <v>98</v>
      </c>
      <c r="C167" s="28">
        <v>31816</v>
      </c>
      <c r="D167" s="29">
        <v>11541266.220000001</v>
      </c>
      <c r="E167" s="29">
        <v>0</v>
      </c>
      <c r="F167" s="29">
        <f t="shared" si="10"/>
        <v>11541266.220000001</v>
      </c>
      <c r="G167" s="29">
        <v>559298.16</v>
      </c>
      <c r="H167" s="29">
        <v>0</v>
      </c>
      <c r="I167" s="29">
        <v>0</v>
      </c>
      <c r="J167" s="29">
        <f t="shared" si="11"/>
        <v>559298.16</v>
      </c>
      <c r="K167" s="29">
        <v>5833582.4199999999</v>
      </c>
      <c r="L167" s="10">
        <f t="shared" si="12"/>
        <v>380.3295316821725</v>
      </c>
      <c r="M167" s="10">
        <f t="shared" si="13"/>
        <v>183.35373459894393</v>
      </c>
      <c r="N167" s="11">
        <f t="shared" si="14"/>
        <v>563.6832662811164</v>
      </c>
    </row>
    <row r="168" spans="1:14" ht="15" customHeight="1">
      <c r="A168" s="8" t="s">
        <v>220</v>
      </c>
      <c r="B168" s="9" t="s">
        <v>199</v>
      </c>
      <c r="C168" s="28">
        <v>1455</v>
      </c>
      <c r="D168" s="29">
        <v>659477.6</v>
      </c>
      <c r="E168" s="29">
        <v>0</v>
      </c>
      <c r="F168" s="29">
        <f t="shared" si="10"/>
        <v>659477.6</v>
      </c>
      <c r="G168" s="29">
        <v>35208.81</v>
      </c>
      <c r="H168" s="29">
        <v>0</v>
      </c>
      <c r="I168" s="29">
        <v>0</v>
      </c>
      <c r="J168" s="29">
        <f t="shared" si="11"/>
        <v>35208.81</v>
      </c>
      <c r="K168" s="29">
        <v>125448.75</v>
      </c>
      <c r="L168" s="10">
        <f t="shared" si="12"/>
        <v>477.4477044673539</v>
      </c>
      <c r="M168" s="10">
        <f t="shared" si="13"/>
        <v>86.219072164948457</v>
      </c>
      <c r="N168" s="11">
        <f t="shared" si="14"/>
        <v>563.66677663230234</v>
      </c>
    </row>
    <row r="169" spans="1:14" ht="15" customHeight="1">
      <c r="A169" s="8" t="s">
        <v>37</v>
      </c>
      <c r="B169" s="9" t="s">
        <v>0</v>
      </c>
      <c r="C169" s="28">
        <v>787</v>
      </c>
      <c r="D169" s="29">
        <v>302999.2</v>
      </c>
      <c r="E169" s="29">
        <v>0</v>
      </c>
      <c r="F169" s="29">
        <f t="shared" si="10"/>
        <v>302999.2</v>
      </c>
      <c r="G169" s="29">
        <v>1883.5</v>
      </c>
      <c r="H169" s="29">
        <v>0</v>
      </c>
      <c r="I169" s="29">
        <v>0</v>
      </c>
      <c r="J169" s="29">
        <f t="shared" si="11"/>
        <v>1883.5</v>
      </c>
      <c r="K169" s="29">
        <v>138438.20000000001</v>
      </c>
      <c r="L169" s="10">
        <f t="shared" si="12"/>
        <v>387.39860228716645</v>
      </c>
      <c r="M169" s="10">
        <f t="shared" si="13"/>
        <v>175.90622617534945</v>
      </c>
      <c r="N169" s="11">
        <f t="shared" si="14"/>
        <v>563.30482846251596</v>
      </c>
    </row>
    <row r="170" spans="1:14" ht="15" customHeight="1">
      <c r="A170" s="8" t="s">
        <v>106</v>
      </c>
      <c r="B170" s="9" t="s">
        <v>98</v>
      </c>
      <c r="C170" s="28">
        <v>346</v>
      </c>
      <c r="D170" s="29">
        <v>131566.56</v>
      </c>
      <c r="E170" s="29">
        <v>0</v>
      </c>
      <c r="F170" s="29">
        <f t="shared" si="10"/>
        <v>131566.56</v>
      </c>
      <c r="G170" s="29">
        <v>1615.28</v>
      </c>
      <c r="H170" s="29">
        <v>0</v>
      </c>
      <c r="I170" s="29">
        <v>0</v>
      </c>
      <c r="J170" s="29">
        <f t="shared" si="11"/>
        <v>1615.28</v>
      </c>
      <c r="K170" s="29">
        <v>61692.79</v>
      </c>
      <c r="L170" s="10">
        <f t="shared" si="12"/>
        <v>384.91861271676299</v>
      </c>
      <c r="M170" s="10">
        <f t="shared" si="13"/>
        <v>178.30286127167631</v>
      </c>
      <c r="N170" s="11">
        <f t="shared" si="14"/>
        <v>563.22147398843936</v>
      </c>
    </row>
    <row r="171" spans="1:14" ht="15" customHeight="1">
      <c r="A171" s="8" t="s">
        <v>252</v>
      </c>
      <c r="B171" s="9" t="s">
        <v>230</v>
      </c>
      <c r="C171" s="28">
        <v>718</v>
      </c>
      <c r="D171" s="29">
        <v>260519.94</v>
      </c>
      <c r="E171" s="29">
        <v>0</v>
      </c>
      <c r="F171" s="29">
        <f t="shared" si="10"/>
        <v>260519.94</v>
      </c>
      <c r="G171" s="29">
        <v>4110.2299999999996</v>
      </c>
      <c r="H171" s="29">
        <v>0</v>
      </c>
      <c r="I171" s="29">
        <v>0</v>
      </c>
      <c r="J171" s="29">
        <f t="shared" si="11"/>
        <v>4110.2299999999996</v>
      </c>
      <c r="K171" s="29">
        <v>139619.92000000001</v>
      </c>
      <c r="L171" s="10">
        <f t="shared" si="12"/>
        <v>368.56569637883007</v>
      </c>
      <c r="M171" s="10">
        <f t="shared" si="13"/>
        <v>194.45671309192201</v>
      </c>
      <c r="N171" s="11">
        <f t="shared" si="14"/>
        <v>563.022409470752</v>
      </c>
    </row>
    <row r="172" spans="1:14" ht="15" customHeight="1">
      <c r="A172" s="8" t="s">
        <v>574</v>
      </c>
      <c r="B172" s="9" t="s">
        <v>0</v>
      </c>
      <c r="C172" s="28">
        <v>20555</v>
      </c>
      <c r="D172" s="29">
        <v>7541792.3499999996</v>
      </c>
      <c r="E172" s="29">
        <v>0</v>
      </c>
      <c r="F172" s="29">
        <f t="shared" si="10"/>
        <v>7541792.3499999996</v>
      </c>
      <c r="G172" s="29">
        <v>314250.05</v>
      </c>
      <c r="H172" s="29">
        <v>0</v>
      </c>
      <c r="I172" s="29">
        <v>0</v>
      </c>
      <c r="J172" s="29">
        <f t="shared" si="11"/>
        <v>314250.05</v>
      </c>
      <c r="K172" s="29">
        <v>3709353.98</v>
      </c>
      <c r="L172" s="10">
        <f t="shared" si="12"/>
        <v>382.19617611286787</v>
      </c>
      <c r="M172" s="10">
        <f t="shared" si="13"/>
        <v>180.45993578204815</v>
      </c>
      <c r="N172" s="11">
        <f t="shared" si="14"/>
        <v>562.65611189491608</v>
      </c>
    </row>
    <row r="173" spans="1:14" ht="15" customHeight="1">
      <c r="A173" s="8" t="s">
        <v>138</v>
      </c>
      <c r="B173" s="9" t="s">
        <v>98</v>
      </c>
      <c r="C173" s="28">
        <v>1009</v>
      </c>
      <c r="D173" s="29">
        <v>494786.13</v>
      </c>
      <c r="E173" s="29">
        <v>0</v>
      </c>
      <c r="F173" s="29">
        <f t="shared" si="10"/>
        <v>494786.13</v>
      </c>
      <c r="G173" s="29">
        <v>13381.84</v>
      </c>
      <c r="H173" s="29">
        <v>0</v>
      </c>
      <c r="I173" s="29">
        <v>0</v>
      </c>
      <c r="J173" s="29">
        <f t="shared" si="11"/>
        <v>13381.84</v>
      </c>
      <c r="K173" s="29">
        <v>59118.15</v>
      </c>
      <c r="L173" s="10">
        <f t="shared" si="12"/>
        <v>503.63525272547082</v>
      </c>
      <c r="M173" s="10">
        <f t="shared" si="13"/>
        <v>58.590832507433106</v>
      </c>
      <c r="N173" s="11">
        <f t="shared" si="14"/>
        <v>562.22608523290387</v>
      </c>
    </row>
    <row r="174" spans="1:14" ht="15" customHeight="1">
      <c r="A174" s="8" t="s">
        <v>73</v>
      </c>
      <c r="B174" s="9" t="s">
        <v>0</v>
      </c>
      <c r="C174" s="28">
        <v>265</v>
      </c>
      <c r="D174" s="29">
        <v>63817.69</v>
      </c>
      <c r="E174" s="29">
        <v>0</v>
      </c>
      <c r="F174" s="29">
        <f t="shared" si="10"/>
        <v>63817.69</v>
      </c>
      <c r="G174" s="29">
        <v>7060.86</v>
      </c>
      <c r="H174" s="29">
        <v>0</v>
      </c>
      <c r="I174" s="29">
        <v>0</v>
      </c>
      <c r="J174" s="29">
        <f t="shared" si="11"/>
        <v>7060.86</v>
      </c>
      <c r="K174" s="29">
        <v>77992.11</v>
      </c>
      <c r="L174" s="10">
        <f t="shared" si="12"/>
        <v>267.46622641509435</v>
      </c>
      <c r="M174" s="10">
        <f t="shared" si="13"/>
        <v>294.30984905660375</v>
      </c>
      <c r="N174" s="11">
        <f t="shared" si="14"/>
        <v>561.77607547169816</v>
      </c>
    </row>
    <row r="175" spans="1:14" ht="15" customHeight="1">
      <c r="A175" s="8" t="s">
        <v>429</v>
      </c>
      <c r="B175" s="9" t="s">
        <v>223</v>
      </c>
      <c r="C175" s="28">
        <v>63271</v>
      </c>
      <c r="D175" s="29">
        <v>21857663.809999999</v>
      </c>
      <c r="E175" s="29">
        <v>0</v>
      </c>
      <c r="F175" s="29">
        <f t="shared" si="10"/>
        <v>21857663.809999999</v>
      </c>
      <c r="G175" s="29">
        <v>1097174.71</v>
      </c>
      <c r="H175" s="29">
        <v>0</v>
      </c>
      <c r="I175" s="29">
        <v>0</v>
      </c>
      <c r="J175" s="29">
        <f t="shared" si="11"/>
        <v>1097174.71</v>
      </c>
      <c r="K175" s="29">
        <v>12581382.439999999</v>
      </c>
      <c r="L175" s="10">
        <f t="shared" si="12"/>
        <v>362.80189217809107</v>
      </c>
      <c r="M175" s="10">
        <f t="shared" si="13"/>
        <v>198.84911634081965</v>
      </c>
      <c r="N175" s="11">
        <f t="shared" si="14"/>
        <v>561.65100851891077</v>
      </c>
    </row>
    <row r="176" spans="1:14" ht="15" customHeight="1">
      <c r="A176" s="8" t="s">
        <v>1</v>
      </c>
      <c r="B176" s="9" t="s">
        <v>0</v>
      </c>
      <c r="C176" s="28">
        <v>1207</v>
      </c>
      <c r="D176" s="29">
        <v>522450.04</v>
      </c>
      <c r="E176" s="29">
        <v>0</v>
      </c>
      <c r="F176" s="29">
        <f t="shared" si="10"/>
        <v>522450.04</v>
      </c>
      <c r="G176" s="29">
        <v>11031.47</v>
      </c>
      <c r="H176" s="29">
        <v>0</v>
      </c>
      <c r="I176" s="29">
        <v>0</v>
      </c>
      <c r="J176" s="29">
        <f t="shared" si="11"/>
        <v>11031.47</v>
      </c>
      <c r="K176" s="29">
        <v>144346.57999999999</v>
      </c>
      <c r="L176" s="10">
        <f t="shared" si="12"/>
        <v>441.989652029826</v>
      </c>
      <c r="M176" s="10">
        <f t="shared" si="13"/>
        <v>119.59120132560065</v>
      </c>
      <c r="N176" s="11">
        <f t="shared" si="14"/>
        <v>561.5808533554266</v>
      </c>
    </row>
    <row r="177" spans="1:14" ht="15" customHeight="1">
      <c r="A177" s="8" t="s">
        <v>57</v>
      </c>
      <c r="B177" s="9" t="s">
        <v>0</v>
      </c>
      <c r="C177" s="28">
        <v>235</v>
      </c>
      <c r="D177" s="29">
        <v>63548.47</v>
      </c>
      <c r="E177" s="29">
        <v>0</v>
      </c>
      <c r="F177" s="29">
        <f t="shared" si="10"/>
        <v>63548.47</v>
      </c>
      <c r="G177" s="29">
        <v>4440</v>
      </c>
      <c r="H177" s="29">
        <v>0</v>
      </c>
      <c r="I177" s="29">
        <v>0</v>
      </c>
      <c r="J177" s="29">
        <f t="shared" si="11"/>
        <v>4440</v>
      </c>
      <c r="K177" s="29">
        <v>63940.62</v>
      </c>
      <c r="L177" s="10">
        <f t="shared" si="12"/>
        <v>289.31263829787235</v>
      </c>
      <c r="M177" s="10">
        <f t="shared" si="13"/>
        <v>272.08774468085107</v>
      </c>
      <c r="N177" s="11">
        <f t="shared" si="14"/>
        <v>561.40038297872343</v>
      </c>
    </row>
    <row r="178" spans="1:14" ht="15" customHeight="1">
      <c r="A178" s="8" t="s">
        <v>568</v>
      </c>
      <c r="B178" s="9" t="s">
        <v>98</v>
      </c>
      <c r="C178" s="28">
        <v>467</v>
      </c>
      <c r="D178" s="29">
        <v>134002.34</v>
      </c>
      <c r="E178" s="29">
        <v>0</v>
      </c>
      <c r="F178" s="29">
        <f t="shared" si="10"/>
        <v>134002.34</v>
      </c>
      <c r="G178" s="29">
        <v>2949.12</v>
      </c>
      <c r="H178" s="29">
        <v>0</v>
      </c>
      <c r="I178" s="29">
        <v>0</v>
      </c>
      <c r="J178" s="29">
        <f t="shared" si="11"/>
        <v>2949.12</v>
      </c>
      <c r="K178" s="29">
        <v>125031.71</v>
      </c>
      <c r="L178" s="10">
        <f t="shared" si="12"/>
        <v>293.25794432548179</v>
      </c>
      <c r="M178" s="10">
        <f t="shared" si="13"/>
        <v>267.73385438972161</v>
      </c>
      <c r="N178" s="11">
        <f t="shared" si="14"/>
        <v>560.99179871520334</v>
      </c>
    </row>
    <row r="179" spans="1:14" ht="15" customHeight="1">
      <c r="A179" s="8" t="s">
        <v>441</v>
      </c>
      <c r="B179" s="9" t="s">
        <v>98</v>
      </c>
      <c r="C179" s="28">
        <v>199237</v>
      </c>
      <c r="D179" s="29">
        <v>74957829.019999996</v>
      </c>
      <c r="E179" s="29">
        <v>4003643.39</v>
      </c>
      <c r="F179" s="29">
        <f t="shared" si="10"/>
        <v>70954185.629999995</v>
      </c>
      <c r="G179" s="29">
        <v>9202581.8200000003</v>
      </c>
      <c r="H179" s="29">
        <v>3395855.03</v>
      </c>
      <c r="I179" s="29">
        <v>897346.8</v>
      </c>
      <c r="J179" s="29">
        <f t="shared" si="11"/>
        <v>4909379.9900000012</v>
      </c>
      <c r="K179" s="29">
        <v>35794388.560000002</v>
      </c>
      <c r="L179" s="10">
        <f t="shared" si="12"/>
        <v>380.77046743325781</v>
      </c>
      <c r="M179" s="10">
        <f t="shared" si="13"/>
        <v>179.6573355350663</v>
      </c>
      <c r="N179" s="11">
        <f t="shared" si="14"/>
        <v>560.42780296832416</v>
      </c>
    </row>
    <row r="180" spans="1:14" ht="15" customHeight="1">
      <c r="A180" s="8" t="s">
        <v>443</v>
      </c>
      <c r="B180" s="9" t="s">
        <v>76</v>
      </c>
      <c r="C180" s="28">
        <v>141854</v>
      </c>
      <c r="D180" s="29">
        <v>55423474.469999999</v>
      </c>
      <c r="E180" s="29">
        <v>2843350.62</v>
      </c>
      <c r="F180" s="29">
        <f t="shared" si="10"/>
        <v>52580123.850000001</v>
      </c>
      <c r="G180" s="29">
        <v>12354068.51</v>
      </c>
      <c r="H180" s="29">
        <v>3183932.95</v>
      </c>
      <c r="I180" s="29">
        <v>581747.68999999994</v>
      </c>
      <c r="J180" s="29">
        <f t="shared" si="11"/>
        <v>8588387.8699999992</v>
      </c>
      <c r="K180" s="29">
        <v>18273312.050000001</v>
      </c>
      <c r="L180" s="10">
        <f t="shared" si="12"/>
        <v>431.2075212542473</v>
      </c>
      <c r="M180" s="10">
        <f t="shared" si="13"/>
        <v>128.81774253810255</v>
      </c>
      <c r="N180" s="11">
        <f t="shared" si="14"/>
        <v>560.02526379234985</v>
      </c>
    </row>
    <row r="181" spans="1:14" ht="15" customHeight="1">
      <c r="A181" s="8" t="s">
        <v>279</v>
      </c>
      <c r="B181" s="9" t="s">
        <v>270</v>
      </c>
      <c r="C181" s="28">
        <v>4700</v>
      </c>
      <c r="D181" s="29">
        <v>1649773.6</v>
      </c>
      <c r="E181" s="29">
        <v>0</v>
      </c>
      <c r="F181" s="29">
        <f t="shared" si="10"/>
        <v>1649773.6</v>
      </c>
      <c r="G181" s="29">
        <v>85625.85</v>
      </c>
      <c r="H181" s="29">
        <v>0</v>
      </c>
      <c r="I181" s="29">
        <v>0</v>
      </c>
      <c r="J181" s="29">
        <f t="shared" si="11"/>
        <v>85625.85</v>
      </c>
      <c r="K181" s="29">
        <v>893283.66</v>
      </c>
      <c r="L181" s="10">
        <f t="shared" si="12"/>
        <v>369.23392553191491</v>
      </c>
      <c r="M181" s="10">
        <f t="shared" si="13"/>
        <v>190.06035319148936</v>
      </c>
      <c r="N181" s="11">
        <f t="shared" si="14"/>
        <v>559.29427872340432</v>
      </c>
    </row>
    <row r="182" spans="1:14" ht="15" customHeight="1">
      <c r="A182" s="8" t="s">
        <v>239</v>
      </c>
      <c r="B182" s="9" t="s">
        <v>230</v>
      </c>
      <c r="C182" s="28">
        <v>582</v>
      </c>
      <c r="D182" s="29">
        <v>233889.52</v>
      </c>
      <c r="E182" s="29">
        <v>0</v>
      </c>
      <c r="F182" s="29">
        <f t="shared" si="10"/>
        <v>233889.52</v>
      </c>
      <c r="G182" s="29">
        <v>6367.98</v>
      </c>
      <c r="H182" s="29">
        <v>0</v>
      </c>
      <c r="I182" s="29">
        <v>0</v>
      </c>
      <c r="J182" s="29">
        <f t="shared" si="11"/>
        <v>6367.98</v>
      </c>
      <c r="K182" s="29">
        <v>83411.59</v>
      </c>
      <c r="L182" s="10">
        <f t="shared" si="12"/>
        <v>412.8135738831615</v>
      </c>
      <c r="M182" s="10">
        <f t="shared" si="13"/>
        <v>143.31888316151202</v>
      </c>
      <c r="N182" s="11">
        <f t="shared" si="14"/>
        <v>556.13245704467352</v>
      </c>
    </row>
    <row r="183" spans="1:14" ht="15" customHeight="1">
      <c r="A183" s="8" t="s">
        <v>18</v>
      </c>
      <c r="B183" s="9" t="s">
        <v>0</v>
      </c>
      <c r="C183" s="28">
        <v>1083</v>
      </c>
      <c r="D183" s="29">
        <v>311992.64</v>
      </c>
      <c r="E183" s="29">
        <v>0</v>
      </c>
      <c r="F183" s="29">
        <f t="shared" si="10"/>
        <v>311992.64</v>
      </c>
      <c r="G183" s="29">
        <v>72124.2</v>
      </c>
      <c r="H183" s="29">
        <v>0</v>
      </c>
      <c r="I183" s="29">
        <v>0</v>
      </c>
      <c r="J183" s="29">
        <f t="shared" si="11"/>
        <v>72124.2</v>
      </c>
      <c r="K183" s="29">
        <v>217354.8</v>
      </c>
      <c r="L183" s="10">
        <f t="shared" si="12"/>
        <v>354.67852262234538</v>
      </c>
      <c r="M183" s="10">
        <f t="shared" si="13"/>
        <v>200.69695290858724</v>
      </c>
      <c r="N183" s="11">
        <f t="shared" si="14"/>
        <v>555.37547553093259</v>
      </c>
    </row>
    <row r="184" spans="1:14" ht="15" customHeight="1">
      <c r="A184" s="8" t="s">
        <v>397</v>
      </c>
      <c r="B184" s="9" t="s">
        <v>230</v>
      </c>
      <c r="C184" s="28">
        <v>41184</v>
      </c>
      <c r="D184" s="29">
        <v>19469218.59</v>
      </c>
      <c r="E184" s="29">
        <v>0</v>
      </c>
      <c r="F184" s="29">
        <f t="shared" si="10"/>
        <v>19469218.59</v>
      </c>
      <c r="G184" s="29">
        <v>423895.51</v>
      </c>
      <c r="H184" s="29">
        <v>0</v>
      </c>
      <c r="I184" s="29">
        <v>0</v>
      </c>
      <c r="J184" s="29">
        <f t="shared" si="11"/>
        <v>423895.51</v>
      </c>
      <c r="K184" s="29">
        <v>2956746.47</v>
      </c>
      <c r="L184" s="10">
        <f t="shared" si="12"/>
        <v>483.03015977078479</v>
      </c>
      <c r="M184" s="10">
        <f t="shared" si="13"/>
        <v>71.793572018259525</v>
      </c>
      <c r="N184" s="11">
        <f t="shared" si="14"/>
        <v>554.82373178904425</v>
      </c>
    </row>
    <row r="185" spans="1:14" ht="15" customHeight="1">
      <c r="A185" s="8" t="s">
        <v>355</v>
      </c>
      <c r="B185" s="9" t="s">
        <v>270</v>
      </c>
      <c r="C185" s="28">
        <v>10903</v>
      </c>
      <c r="D185" s="29">
        <v>3060438.54</v>
      </c>
      <c r="E185" s="29">
        <v>0</v>
      </c>
      <c r="F185" s="29">
        <f t="shared" si="10"/>
        <v>3060438.54</v>
      </c>
      <c r="G185" s="29">
        <v>1655759.51</v>
      </c>
      <c r="H185" s="29">
        <v>0</v>
      </c>
      <c r="I185" s="29">
        <v>0</v>
      </c>
      <c r="J185" s="29">
        <f t="shared" si="11"/>
        <v>1655759.51</v>
      </c>
      <c r="K185" s="29">
        <v>1322568.78</v>
      </c>
      <c r="L185" s="10">
        <f t="shared" si="12"/>
        <v>432.55966706411078</v>
      </c>
      <c r="M185" s="10">
        <f t="shared" si="13"/>
        <v>121.30319911950839</v>
      </c>
      <c r="N185" s="11">
        <f t="shared" si="14"/>
        <v>553.86286618361919</v>
      </c>
    </row>
    <row r="186" spans="1:14" ht="15" customHeight="1">
      <c r="A186" s="8" t="s">
        <v>539</v>
      </c>
      <c r="B186" s="9" t="s">
        <v>76</v>
      </c>
      <c r="C186" s="28">
        <v>9532</v>
      </c>
      <c r="D186" s="29">
        <v>3023488.62</v>
      </c>
      <c r="E186" s="29">
        <v>0</v>
      </c>
      <c r="F186" s="29">
        <f t="shared" si="10"/>
        <v>3023488.62</v>
      </c>
      <c r="G186" s="29">
        <v>457908.52</v>
      </c>
      <c r="H186" s="29">
        <v>0</v>
      </c>
      <c r="I186" s="29">
        <v>0</v>
      </c>
      <c r="J186" s="29">
        <f t="shared" si="11"/>
        <v>457908.52</v>
      </c>
      <c r="K186" s="29">
        <v>1784681.13</v>
      </c>
      <c r="L186" s="10">
        <f t="shared" si="12"/>
        <v>365.23259966428873</v>
      </c>
      <c r="M186" s="10">
        <f t="shared" si="13"/>
        <v>187.2305004196391</v>
      </c>
      <c r="N186" s="11">
        <f t="shared" si="14"/>
        <v>552.46310008392777</v>
      </c>
    </row>
    <row r="187" spans="1:14" ht="15" customHeight="1">
      <c r="A187" s="8" t="s">
        <v>225</v>
      </c>
      <c r="B187" s="9" t="s">
        <v>223</v>
      </c>
      <c r="C187" s="28">
        <v>803</v>
      </c>
      <c r="D187" s="29">
        <v>347965.06</v>
      </c>
      <c r="E187" s="29">
        <v>0</v>
      </c>
      <c r="F187" s="29">
        <f t="shared" si="10"/>
        <v>347965.06</v>
      </c>
      <c r="G187" s="29">
        <v>4108.26</v>
      </c>
      <c r="H187" s="29">
        <v>0</v>
      </c>
      <c r="I187" s="29">
        <v>0</v>
      </c>
      <c r="J187" s="29">
        <f t="shared" si="11"/>
        <v>4108.26</v>
      </c>
      <c r="K187" s="29">
        <v>91368.36</v>
      </c>
      <c r="L187" s="10">
        <f t="shared" si="12"/>
        <v>438.44747198007474</v>
      </c>
      <c r="M187" s="10">
        <f t="shared" si="13"/>
        <v>113.78376089663762</v>
      </c>
      <c r="N187" s="11">
        <f t="shared" si="14"/>
        <v>552.23123287671228</v>
      </c>
    </row>
    <row r="188" spans="1:14" ht="15" customHeight="1">
      <c r="A188" s="8" t="s">
        <v>226</v>
      </c>
      <c r="B188" s="9" t="s">
        <v>223</v>
      </c>
      <c r="C188" s="28">
        <v>462</v>
      </c>
      <c r="D188" s="29">
        <v>153077.01</v>
      </c>
      <c r="E188" s="29">
        <v>0</v>
      </c>
      <c r="F188" s="29">
        <f t="shared" si="10"/>
        <v>153077.01</v>
      </c>
      <c r="G188" s="29">
        <v>19568.48</v>
      </c>
      <c r="H188" s="29">
        <v>0</v>
      </c>
      <c r="I188" s="29">
        <v>0</v>
      </c>
      <c r="J188" s="29">
        <f t="shared" si="11"/>
        <v>19568.48</v>
      </c>
      <c r="K188" s="29">
        <v>82464.08</v>
      </c>
      <c r="L188" s="10">
        <f t="shared" si="12"/>
        <v>373.69153679653687</v>
      </c>
      <c r="M188" s="10">
        <f t="shared" si="13"/>
        <v>178.49367965367966</v>
      </c>
      <c r="N188" s="11">
        <f t="shared" si="14"/>
        <v>552.18521645021644</v>
      </c>
    </row>
    <row r="189" spans="1:14" ht="15" customHeight="1">
      <c r="A189" s="8" t="s">
        <v>7</v>
      </c>
      <c r="B189" s="9" t="s">
        <v>0</v>
      </c>
      <c r="C189" s="28">
        <v>134</v>
      </c>
      <c r="D189" s="29">
        <v>49310.28</v>
      </c>
      <c r="E189" s="29">
        <v>0</v>
      </c>
      <c r="F189" s="29">
        <f t="shared" si="10"/>
        <v>49310.28</v>
      </c>
      <c r="G189" s="29">
        <v>276</v>
      </c>
      <c r="H189" s="29">
        <v>0</v>
      </c>
      <c r="I189" s="29">
        <v>0</v>
      </c>
      <c r="J189" s="29">
        <f t="shared" si="11"/>
        <v>276</v>
      </c>
      <c r="K189" s="29">
        <v>24341.26</v>
      </c>
      <c r="L189" s="10">
        <f t="shared" si="12"/>
        <v>370.0468656716418</v>
      </c>
      <c r="M189" s="10">
        <f t="shared" si="13"/>
        <v>181.65119402985073</v>
      </c>
      <c r="N189" s="11">
        <f t="shared" si="14"/>
        <v>551.69805970149253</v>
      </c>
    </row>
    <row r="190" spans="1:14" ht="15" customHeight="1">
      <c r="A190" s="8" t="s">
        <v>313</v>
      </c>
      <c r="B190" s="9" t="s">
        <v>199</v>
      </c>
      <c r="C190" s="28">
        <v>9801</v>
      </c>
      <c r="D190" s="29">
        <v>3591882.52</v>
      </c>
      <c r="E190" s="29">
        <v>0</v>
      </c>
      <c r="F190" s="29">
        <f t="shared" si="10"/>
        <v>3591882.52</v>
      </c>
      <c r="G190" s="29">
        <v>98634.51</v>
      </c>
      <c r="H190" s="29">
        <v>0</v>
      </c>
      <c r="I190" s="29">
        <v>0</v>
      </c>
      <c r="J190" s="29">
        <f t="shared" si="11"/>
        <v>98634.51</v>
      </c>
      <c r="K190" s="29">
        <v>1710402.91</v>
      </c>
      <c r="L190" s="10">
        <f t="shared" si="12"/>
        <v>376.54494745434135</v>
      </c>
      <c r="M190" s="10">
        <f t="shared" si="13"/>
        <v>174.51310172431383</v>
      </c>
      <c r="N190" s="11">
        <f t="shared" si="14"/>
        <v>551.05804917865521</v>
      </c>
    </row>
    <row r="191" spans="1:14" ht="15" customHeight="1">
      <c r="A191" s="8" t="s">
        <v>259</v>
      </c>
      <c r="B191" s="9" t="s">
        <v>230</v>
      </c>
      <c r="C191" s="28">
        <v>921</v>
      </c>
      <c r="D191" s="29">
        <v>328391.90999999997</v>
      </c>
      <c r="E191" s="29">
        <v>0</v>
      </c>
      <c r="F191" s="29">
        <f t="shared" si="10"/>
        <v>328391.90999999997</v>
      </c>
      <c r="G191" s="29">
        <v>5819.04</v>
      </c>
      <c r="H191" s="29">
        <v>0</v>
      </c>
      <c r="I191" s="29">
        <v>0</v>
      </c>
      <c r="J191" s="29">
        <f t="shared" si="11"/>
        <v>5819.04</v>
      </c>
      <c r="K191" s="29">
        <v>172572.26</v>
      </c>
      <c r="L191" s="10">
        <f t="shared" si="12"/>
        <v>362.87833876221492</v>
      </c>
      <c r="M191" s="10">
        <f t="shared" si="13"/>
        <v>187.37487513572205</v>
      </c>
      <c r="N191" s="11">
        <f t="shared" si="14"/>
        <v>550.25321389793703</v>
      </c>
    </row>
    <row r="192" spans="1:14" ht="15" customHeight="1">
      <c r="A192" s="8" t="s">
        <v>404</v>
      </c>
      <c r="B192" s="9" t="s">
        <v>199</v>
      </c>
      <c r="C192" s="28">
        <v>20097</v>
      </c>
      <c r="D192" s="29">
        <v>6961818.3200000003</v>
      </c>
      <c r="E192" s="29">
        <v>0</v>
      </c>
      <c r="F192" s="29">
        <f t="shared" si="10"/>
        <v>6961818.3200000003</v>
      </c>
      <c r="G192" s="29">
        <v>123097.96</v>
      </c>
      <c r="H192" s="29">
        <v>0</v>
      </c>
      <c r="I192" s="29">
        <v>0</v>
      </c>
      <c r="J192" s="29">
        <f t="shared" si="11"/>
        <v>123097.96</v>
      </c>
      <c r="K192" s="29">
        <v>3968197.23</v>
      </c>
      <c r="L192" s="10">
        <f t="shared" si="12"/>
        <v>352.5360143304971</v>
      </c>
      <c r="M192" s="10">
        <f t="shared" si="13"/>
        <v>197.45221824152858</v>
      </c>
      <c r="N192" s="11">
        <f t="shared" si="14"/>
        <v>549.98823257202571</v>
      </c>
    </row>
    <row r="193" spans="1:14" ht="15" customHeight="1">
      <c r="A193" s="8" t="s">
        <v>63</v>
      </c>
      <c r="B193" s="9" t="s">
        <v>0</v>
      </c>
      <c r="C193" s="28">
        <v>727</v>
      </c>
      <c r="D193" s="29">
        <v>257314.86</v>
      </c>
      <c r="E193" s="29">
        <v>0</v>
      </c>
      <c r="F193" s="29">
        <f t="shared" si="10"/>
        <v>257314.86</v>
      </c>
      <c r="G193" s="29">
        <v>2202.31</v>
      </c>
      <c r="H193" s="29">
        <v>0</v>
      </c>
      <c r="I193" s="29">
        <v>0</v>
      </c>
      <c r="J193" s="29">
        <f t="shared" si="11"/>
        <v>2202.31</v>
      </c>
      <c r="K193" s="29">
        <v>138353.15</v>
      </c>
      <c r="L193" s="10">
        <f t="shared" si="12"/>
        <v>356.96997248968358</v>
      </c>
      <c r="M193" s="10">
        <f t="shared" si="13"/>
        <v>190.30694635488308</v>
      </c>
      <c r="N193" s="11">
        <f t="shared" si="14"/>
        <v>547.27691884456669</v>
      </c>
    </row>
    <row r="194" spans="1:14" ht="15" customHeight="1">
      <c r="A194" s="8" t="s">
        <v>333</v>
      </c>
      <c r="B194" s="9" t="s">
        <v>155</v>
      </c>
      <c r="C194" s="28">
        <v>7183</v>
      </c>
      <c r="D194" s="29">
        <v>2498099.7999999998</v>
      </c>
      <c r="E194" s="29">
        <v>0</v>
      </c>
      <c r="F194" s="29">
        <f t="shared" si="10"/>
        <v>2498099.7999999998</v>
      </c>
      <c r="G194" s="29">
        <v>44184.44</v>
      </c>
      <c r="H194" s="29">
        <v>0</v>
      </c>
      <c r="I194" s="29">
        <v>0</v>
      </c>
      <c r="J194" s="29">
        <f t="shared" si="11"/>
        <v>44184.44</v>
      </c>
      <c r="K194" s="29">
        <v>1386656.32</v>
      </c>
      <c r="L194" s="10">
        <f t="shared" si="12"/>
        <v>353.93070304886533</v>
      </c>
      <c r="M194" s="10">
        <f t="shared" si="13"/>
        <v>193.04696087985522</v>
      </c>
      <c r="N194" s="11">
        <f t="shared" si="14"/>
        <v>546.97766392872052</v>
      </c>
    </row>
    <row r="195" spans="1:14" ht="15" customHeight="1">
      <c r="A195" s="8" t="s">
        <v>445</v>
      </c>
      <c r="B195" s="9" t="s">
        <v>155</v>
      </c>
      <c r="C195" s="28">
        <v>111669</v>
      </c>
      <c r="D195" s="29">
        <v>43742134.32</v>
      </c>
      <c r="E195" s="29">
        <v>2647775.5499999998</v>
      </c>
      <c r="F195" s="29">
        <f t="shared" si="10"/>
        <v>41094358.770000003</v>
      </c>
      <c r="G195" s="29">
        <v>4729925.58</v>
      </c>
      <c r="H195" s="29">
        <v>2186766.36</v>
      </c>
      <c r="I195" s="29">
        <v>629370.36</v>
      </c>
      <c r="J195" s="29">
        <f t="shared" si="11"/>
        <v>1913788.8600000003</v>
      </c>
      <c r="K195" s="29">
        <v>18034459.059999999</v>
      </c>
      <c r="L195" s="10">
        <f t="shared" si="12"/>
        <v>385.13954302447416</v>
      </c>
      <c r="M195" s="10">
        <f t="shared" si="13"/>
        <v>161.49924383669594</v>
      </c>
      <c r="N195" s="11">
        <f t="shared" si="14"/>
        <v>546.63878686117005</v>
      </c>
    </row>
    <row r="196" spans="1:14" ht="15" customHeight="1">
      <c r="A196" s="8" t="s">
        <v>639</v>
      </c>
      <c r="B196" s="9" t="s">
        <v>0</v>
      </c>
      <c r="C196" s="28">
        <v>1630</v>
      </c>
      <c r="D196" s="29">
        <v>613349.30000000005</v>
      </c>
      <c r="E196" s="29">
        <v>0</v>
      </c>
      <c r="F196" s="29">
        <f t="shared" si="10"/>
        <v>613349.30000000005</v>
      </c>
      <c r="G196" s="29">
        <v>5841.46</v>
      </c>
      <c r="H196" s="29">
        <v>0</v>
      </c>
      <c r="I196" s="29">
        <v>0</v>
      </c>
      <c r="J196" s="29">
        <f t="shared" si="11"/>
        <v>5841.46</v>
      </c>
      <c r="K196" s="29">
        <v>271419.25</v>
      </c>
      <c r="L196" s="10">
        <f t="shared" si="12"/>
        <v>379.87163190184049</v>
      </c>
      <c r="M196" s="10">
        <f t="shared" si="13"/>
        <v>166.51487730061351</v>
      </c>
      <c r="N196" s="11">
        <f t="shared" si="14"/>
        <v>546.38650920245402</v>
      </c>
    </row>
    <row r="197" spans="1:14" ht="15" customHeight="1">
      <c r="A197" s="8" t="s">
        <v>117</v>
      </c>
      <c r="B197" s="9" t="s">
        <v>98</v>
      </c>
      <c r="C197" s="28">
        <v>1247</v>
      </c>
      <c r="D197" s="29">
        <v>446586.54</v>
      </c>
      <c r="E197" s="29">
        <v>0</v>
      </c>
      <c r="F197" s="29">
        <f t="shared" si="10"/>
        <v>446586.54</v>
      </c>
      <c r="G197" s="29">
        <v>38565.19</v>
      </c>
      <c r="H197" s="29">
        <v>0</v>
      </c>
      <c r="I197" s="29">
        <v>0</v>
      </c>
      <c r="J197" s="29">
        <f t="shared" si="11"/>
        <v>38565.19</v>
      </c>
      <c r="K197" s="29">
        <v>195583.51</v>
      </c>
      <c r="L197" s="10">
        <f t="shared" si="12"/>
        <v>389.05511627906975</v>
      </c>
      <c r="M197" s="10">
        <f t="shared" si="13"/>
        <v>156.84323175621492</v>
      </c>
      <c r="N197" s="11">
        <f t="shared" si="14"/>
        <v>545.8983480352847</v>
      </c>
    </row>
    <row r="198" spans="1:14" ht="15" customHeight="1">
      <c r="A198" s="8" t="s">
        <v>526</v>
      </c>
      <c r="B198" s="9" t="s">
        <v>230</v>
      </c>
      <c r="C198" s="28">
        <v>2302</v>
      </c>
      <c r="D198" s="29">
        <v>841666.83</v>
      </c>
      <c r="E198" s="29">
        <v>0</v>
      </c>
      <c r="F198" s="29">
        <f t="shared" si="10"/>
        <v>841666.83</v>
      </c>
      <c r="G198" s="29">
        <v>3251.85</v>
      </c>
      <c r="H198" s="29">
        <v>0</v>
      </c>
      <c r="I198" s="29">
        <v>0</v>
      </c>
      <c r="J198" s="29">
        <f t="shared" si="11"/>
        <v>3251.85</v>
      </c>
      <c r="K198" s="29">
        <v>409409.18</v>
      </c>
      <c r="L198" s="10">
        <f t="shared" si="12"/>
        <v>367.03678540399648</v>
      </c>
      <c r="M198" s="10">
        <f t="shared" si="13"/>
        <v>177.84933970460469</v>
      </c>
      <c r="N198" s="11">
        <f t="shared" si="14"/>
        <v>544.88612510860116</v>
      </c>
    </row>
    <row r="199" spans="1:14" ht="15" customHeight="1">
      <c r="A199" s="8" t="s">
        <v>437</v>
      </c>
      <c r="B199" s="9" t="s">
        <v>223</v>
      </c>
      <c r="C199" s="28">
        <v>212730</v>
      </c>
      <c r="D199" s="29">
        <v>76325219.510000005</v>
      </c>
      <c r="E199" s="29">
        <v>3808004.98</v>
      </c>
      <c r="F199" s="29">
        <f t="shared" si="10"/>
        <v>72517214.530000001</v>
      </c>
      <c r="G199" s="29">
        <v>11560851.470000001</v>
      </c>
      <c r="H199" s="29">
        <v>3303141.27</v>
      </c>
      <c r="I199" s="29">
        <v>734423.36</v>
      </c>
      <c r="J199" s="29">
        <f t="shared" si="11"/>
        <v>7523286.8400000008</v>
      </c>
      <c r="K199" s="29">
        <v>35845329.439999998</v>
      </c>
      <c r="L199" s="10">
        <f t="shared" si="12"/>
        <v>376.25394335542711</v>
      </c>
      <c r="M199" s="10">
        <f t="shared" si="13"/>
        <v>168.50152512574624</v>
      </c>
      <c r="N199" s="11">
        <f t="shared" si="14"/>
        <v>544.75546848117335</v>
      </c>
    </row>
    <row r="200" spans="1:14" ht="15" customHeight="1">
      <c r="A200" s="8" t="s">
        <v>487</v>
      </c>
      <c r="B200" s="9" t="s">
        <v>98</v>
      </c>
      <c r="C200" s="28">
        <v>4141</v>
      </c>
      <c r="D200" s="29">
        <v>1406853.27</v>
      </c>
      <c r="E200" s="29">
        <v>0</v>
      </c>
      <c r="F200" s="29">
        <f t="shared" si="10"/>
        <v>1406853.27</v>
      </c>
      <c r="G200" s="29">
        <v>85434.15</v>
      </c>
      <c r="H200" s="29">
        <v>0</v>
      </c>
      <c r="I200" s="29">
        <v>0</v>
      </c>
      <c r="J200" s="29">
        <f t="shared" si="11"/>
        <v>85434.15</v>
      </c>
      <c r="K200" s="29">
        <v>759220.13</v>
      </c>
      <c r="L200" s="10">
        <f t="shared" si="12"/>
        <v>360.36885293407386</v>
      </c>
      <c r="M200" s="10">
        <f t="shared" si="13"/>
        <v>183.34221927070757</v>
      </c>
      <c r="N200" s="11">
        <f t="shared" si="14"/>
        <v>543.71107220478143</v>
      </c>
    </row>
    <row r="201" spans="1:14" ht="15" customHeight="1">
      <c r="A201" s="8" t="s">
        <v>180</v>
      </c>
      <c r="B201" s="9" t="s">
        <v>155</v>
      </c>
      <c r="C201" s="28">
        <v>883</v>
      </c>
      <c r="D201" s="29">
        <v>263144.95</v>
      </c>
      <c r="E201" s="29">
        <v>0</v>
      </c>
      <c r="F201" s="29">
        <f t="shared" si="10"/>
        <v>263144.95</v>
      </c>
      <c r="G201" s="29">
        <v>14626.54</v>
      </c>
      <c r="H201" s="29">
        <v>0</v>
      </c>
      <c r="I201" s="29">
        <v>0</v>
      </c>
      <c r="J201" s="29">
        <f t="shared" si="11"/>
        <v>14626.54</v>
      </c>
      <c r="K201" s="29">
        <v>201820.21</v>
      </c>
      <c r="L201" s="10">
        <f t="shared" si="12"/>
        <v>314.57699886749714</v>
      </c>
      <c r="M201" s="10">
        <f t="shared" si="13"/>
        <v>228.56195922989806</v>
      </c>
      <c r="N201" s="11">
        <f t="shared" si="14"/>
        <v>543.13895809739518</v>
      </c>
    </row>
    <row r="202" spans="1:14" ht="15" customHeight="1">
      <c r="A202" s="8" t="s">
        <v>323</v>
      </c>
      <c r="B202" s="9" t="s">
        <v>155</v>
      </c>
      <c r="C202" s="28">
        <v>6660</v>
      </c>
      <c r="D202" s="29">
        <v>2173854.91</v>
      </c>
      <c r="E202" s="29">
        <v>0</v>
      </c>
      <c r="F202" s="29">
        <f t="shared" ref="F202:F265" si="15">D202-E202</f>
        <v>2173854.91</v>
      </c>
      <c r="G202" s="29">
        <v>72022.490000000005</v>
      </c>
      <c r="H202" s="29">
        <v>0</v>
      </c>
      <c r="I202" s="29">
        <v>0</v>
      </c>
      <c r="J202" s="29">
        <f t="shared" ref="J202:J265" si="16">G202-H202-I202</f>
        <v>72022.490000000005</v>
      </c>
      <c r="K202" s="29">
        <v>1363275.48</v>
      </c>
      <c r="L202" s="10">
        <f t="shared" ref="L202:L265" si="17">(F202+J202)/C202</f>
        <v>337.21882882882886</v>
      </c>
      <c r="M202" s="10">
        <f t="shared" ref="M202:M265" si="18">K202/C202</f>
        <v>204.69601801801801</v>
      </c>
      <c r="N202" s="11">
        <f t="shared" ref="N202:N265" si="19">(F202+J202+K202)/C202</f>
        <v>541.9148468468469</v>
      </c>
    </row>
    <row r="203" spans="1:14" ht="15" customHeight="1">
      <c r="A203" s="8" t="s">
        <v>569</v>
      </c>
      <c r="B203" s="9" t="s">
        <v>199</v>
      </c>
      <c r="C203" s="28">
        <v>4002</v>
      </c>
      <c r="D203" s="29">
        <v>1825816.19</v>
      </c>
      <c r="E203" s="29">
        <v>0</v>
      </c>
      <c r="F203" s="29">
        <f t="shared" si="15"/>
        <v>1825816.19</v>
      </c>
      <c r="G203" s="29">
        <v>46932.19</v>
      </c>
      <c r="H203" s="29">
        <v>0</v>
      </c>
      <c r="I203" s="29">
        <v>0</v>
      </c>
      <c r="J203" s="29">
        <f t="shared" si="16"/>
        <v>46932.19</v>
      </c>
      <c r="K203" s="29">
        <v>294741.19</v>
      </c>
      <c r="L203" s="10">
        <f t="shared" si="17"/>
        <v>467.95311844077958</v>
      </c>
      <c r="M203" s="10">
        <f t="shared" si="18"/>
        <v>73.648473263368317</v>
      </c>
      <c r="N203" s="11">
        <f t="shared" si="19"/>
        <v>541.60159170414784</v>
      </c>
    </row>
    <row r="204" spans="1:14" ht="15" customHeight="1">
      <c r="A204" s="8" t="s">
        <v>80</v>
      </c>
      <c r="B204" s="9" t="s">
        <v>76</v>
      </c>
      <c r="C204" s="28">
        <v>4465</v>
      </c>
      <c r="D204" s="29">
        <v>1942473.57</v>
      </c>
      <c r="E204" s="29">
        <v>0</v>
      </c>
      <c r="F204" s="29">
        <f t="shared" si="15"/>
        <v>1942473.57</v>
      </c>
      <c r="G204" s="29">
        <v>41309.980000000003</v>
      </c>
      <c r="H204" s="29">
        <v>0</v>
      </c>
      <c r="I204" s="29">
        <v>0</v>
      </c>
      <c r="J204" s="29">
        <f t="shared" si="16"/>
        <v>41309.980000000003</v>
      </c>
      <c r="K204" s="29">
        <v>433061.29</v>
      </c>
      <c r="L204" s="10">
        <f t="shared" si="17"/>
        <v>444.29642777155658</v>
      </c>
      <c r="M204" s="10">
        <f t="shared" si="18"/>
        <v>96.990210526315778</v>
      </c>
      <c r="N204" s="11">
        <f t="shared" si="19"/>
        <v>541.28663829787229</v>
      </c>
    </row>
    <row r="205" spans="1:14" ht="15" customHeight="1">
      <c r="A205" s="8" t="s">
        <v>436</v>
      </c>
      <c r="B205" s="9" t="s">
        <v>223</v>
      </c>
      <c r="C205" s="28">
        <v>69727</v>
      </c>
      <c r="D205" s="29">
        <v>25961238.699999999</v>
      </c>
      <c r="E205" s="29">
        <v>0</v>
      </c>
      <c r="F205" s="29">
        <f t="shared" si="15"/>
        <v>25961238.699999999</v>
      </c>
      <c r="G205" s="29">
        <v>1079784.1299999999</v>
      </c>
      <c r="H205" s="29">
        <v>0</v>
      </c>
      <c r="I205" s="29">
        <v>0</v>
      </c>
      <c r="J205" s="29">
        <f t="shared" si="16"/>
        <v>1079784.1299999999</v>
      </c>
      <c r="K205" s="29">
        <v>10505709.35</v>
      </c>
      <c r="L205" s="10">
        <f t="shared" si="17"/>
        <v>387.81279604744213</v>
      </c>
      <c r="M205" s="10">
        <f t="shared" si="18"/>
        <v>150.66917191331908</v>
      </c>
      <c r="N205" s="11">
        <f t="shared" si="19"/>
        <v>538.48196796076127</v>
      </c>
    </row>
    <row r="206" spans="1:14" ht="15" customHeight="1">
      <c r="A206" s="8" t="s">
        <v>559</v>
      </c>
      <c r="B206" s="9" t="s">
        <v>0</v>
      </c>
      <c r="C206" s="28">
        <v>1116</v>
      </c>
      <c r="D206" s="29">
        <v>356379.84</v>
      </c>
      <c r="E206" s="29">
        <v>0</v>
      </c>
      <c r="F206" s="29">
        <f t="shared" si="15"/>
        <v>356379.84</v>
      </c>
      <c r="G206" s="29">
        <v>10658.06</v>
      </c>
      <c r="H206" s="29">
        <v>0</v>
      </c>
      <c r="I206" s="29">
        <v>0</v>
      </c>
      <c r="J206" s="29">
        <f t="shared" si="16"/>
        <v>10658.06</v>
      </c>
      <c r="K206" s="29">
        <v>232398.99</v>
      </c>
      <c r="L206" s="10">
        <f t="shared" si="17"/>
        <v>328.88700716845881</v>
      </c>
      <c r="M206" s="10">
        <f t="shared" si="18"/>
        <v>208.24282258064514</v>
      </c>
      <c r="N206" s="11">
        <f t="shared" si="19"/>
        <v>537.12982974910392</v>
      </c>
    </row>
    <row r="207" spans="1:14" ht="15" customHeight="1">
      <c r="A207" s="8" t="s">
        <v>412</v>
      </c>
      <c r="B207" s="9" t="s">
        <v>0</v>
      </c>
      <c r="C207" s="28">
        <v>20376</v>
      </c>
      <c r="D207" s="29">
        <v>7042704.1600000001</v>
      </c>
      <c r="E207" s="29">
        <v>0</v>
      </c>
      <c r="F207" s="29">
        <f t="shared" si="15"/>
        <v>7042704.1600000001</v>
      </c>
      <c r="G207" s="29">
        <v>186099.62</v>
      </c>
      <c r="H207" s="29">
        <v>0</v>
      </c>
      <c r="I207" s="29">
        <v>0</v>
      </c>
      <c r="J207" s="29">
        <f t="shared" si="16"/>
        <v>186099.62</v>
      </c>
      <c r="K207" s="29">
        <v>3700779.28</v>
      </c>
      <c r="L207" s="10">
        <f t="shared" si="17"/>
        <v>354.7705035335689</v>
      </c>
      <c r="M207" s="10">
        <f t="shared" si="18"/>
        <v>181.62442481350607</v>
      </c>
      <c r="N207" s="11">
        <f t="shared" si="19"/>
        <v>536.39492834707505</v>
      </c>
    </row>
    <row r="208" spans="1:14" ht="15" customHeight="1">
      <c r="A208" s="8" t="s">
        <v>530</v>
      </c>
      <c r="B208" s="9" t="s">
        <v>230</v>
      </c>
      <c r="C208" s="28">
        <v>545</v>
      </c>
      <c r="D208" s="29">
        <v>240955.69</v>
      </c>
      <c r="E208" s="29">
        <v>0</v>
      </c>
      <c r="F208" s="29">
        <f t="shared" si="15"/>
        <v>240955.69</v>
      </c>
      <c r="G208" s="29">
        <v>3660.02</v>
      </c>
      <c r="H208" s="29">
        <v>0</v>
      </c>
      <c r="I208" s="29">
        <v>0</v>
      </c>
      <c r="J208" s="29">
        <f t="shared" si="16"/>
        <v>3660.02</v>
      </c>
      <c r="K208" s="29">
        <v>47550.11</v>
      </c>
      <c r="L208" s="10">
        <f t="shared" si="17"/>
        <v>448.83616513761467</v>
      </c>
      <c r="M208" s="10">
        <f t="shared" si="18"/>
        <v>87.247908256880734</v>
      </c>
      <c r="N208" s="11">
        <f t="shared" si="19"/>
        <v>536.08407339449548</v>
      </c>
    </row>
    <row r="209" spans="1:14" ht="15" customHeight="1">
      <c r="A209" s="8" t="s">
        <v>228</v>
      </c>
      <c r="B209" s="9" t="s">
        <v>223</v>
      </c>
      <c r="C209" s="28">
        <v>1699</v>
      </c>
      <c r="D209" s="29">
        <v>719947.48</v>
      </c>
      <c r="E209" s="29">
        <v>0</v>
      </c>
      <c r="F209" s="29">
        <f t="shared" si="15"/>
        <v>719947.48</v>
      </c>
      <c r="G209" s="29">
        <v>9741.64</v>
      </c>
      <c r="H209" s="29">
        <v>0</v>
      </c>
      <c r="I209" s="29">
        <v>0</v>
      </c>
      <c r="J209" s="29">
        <f t="shared" si="16"/>
        <v>9741.64</v>
      </c>
      <c r="K209" s="29">
        <v>179040.58</v>
      </c>
      <c r="L209" s="10">
        <f t="shared" si="17"/>
        <v>429.48153031194818</v>
      </c>
      <c r="M209" s="10">
        <f t="shared" si="18"/>
        <v>105.37997645673926</v>
      </c>
      <c r="N209" s="11">
        <f t="shared" si="19"/>
        <v>534.86150676868749</v>
      </c>
    </row>
    <row r="210" spans="1:14" ht="15" customHeight="1">
      <c r="A210" s="8" t="s">
        <v>175</v>
      </c>
      <c r="B210" s="9" t="s">
        <v>155</v>
      </c>
      <c r="C210" s="28">
        <v>573</v>
      </c>
      <c r="D210" s="29">
        <v>195899.41</v>
      </c>
      <c r="E210" s="29">
        <v>0</v>
      </c>
      <c r="F210" s="29">
        <f t="shared" si="15"/>
        <v>195899.41</v>
      </c>
      <c r="G210" s="29">
        <v>19971.810000000001</v>
      </c>
      <c r="H210" s="29">
        <v>0</v>
      </c>
      <c r="I210" s="29">
        <v>0</v>
      </c>
      <c r="J210" s="29">
        <f t="shared" si="16"/>
        <v>19971.810000000001</v>
      </c>
      <c r="K210" s="29">
        <v>89937.88</v>
      </c>
      <c r="L210" s="10">
        <f t="shared" si="17"/>
        <v>376.73860383944151</v>
      </c>
      <c r="M210" s="10">
        <f t="shared" si="18"/>
        <v>156.9596509598604</v>
      </c>
      <c r="N210" s="11">
        <f t="shared" si="19"/>
        <v>533.69825479930194</v>
      </c>
    </row>
    <row r="211" spans="1:14" ht="15" customHeight="1">
      <c r="A211" s="8" t="s">
        <v>156</v>
      </c>
      <c r="B211" s="9" t="s">
        <v>155</v>
      </c>
      <c r="C211" s="28">
        <v>593</v>
      </c>
      <c r="D211" s="29">
        <v>235201.14</v>
      </c>
      <c r="E211" s="29">
        <v>0</v>
      </c>
      <c r="F211" s="29">
        <f t="shared" si="15"/>
        <v>235201.14</v>
      </c>
      <c r="G211" s="29">
        <v>10527.23</v>
      </c>
      <c r="H211" s="29">
        <v>0</v>
      </c>
      <c r="I211" s="29">
        <v>0</v>
      </c>
      <c r="J211" s="29">
        <f t="shared" si="16"/>
        <v>10527.23</v>
      </c>
      <c r="K211" s="29">
        <v>69820.929999999993</v>
      </c>
      <c r="L211" s="10">
        <f t="shared" si="17"/>
        <v>414.38173693086009</v>
      </c>
      <c r="M211" s="10">
        <f t="shared" si="18"/>
        <v>117.74187183811128</v>
      </c>
      <c r="N211" s="11">
        <f t="shared" si="19"/>
        <v>532.12360876897139</v>
      </c>
    </row>
    <row r="212" spans="1:14" ht="15" customHeight="1">
      <c r="A212" s="8" t="s">
        <v>331</v>
      </c>
      <c r="B212" s="9" t="s">
        <v>223</v>
      </c>
      <c r="C212" s="28">
        <v>7010</v>
      </c>
      <c r="D212" s="29">
        <v>2281965.7799999998</v>
      </c>
      <c r="E212" s="29">
        <v>0</v>
      </c>
      <c r="F212" s="29">
        <f t="shared" si="15"/>
        <v>2281965.7799999998</v>
      </c>
      <c r="G212" s="29">
        <v>134122.01999999999</v>
      </c>
      <c r="H212" s="29">
        <v>0</v>
      </c>
      <c r="I212" s="29">
        <v>0</v>
      </c>
      <c r="J212" s="29">
        <f t="shared" si="16"/>
        <v>134122.01999999999</v>
      </c>
      <c r="K212" s="29">
        <v>1312496.0900000001</v>
      </c>
      <c r="L212" s="10">
        <f t="shared" si="17"/>
        <v>344.66302425106988</v>
      </c>
      <c r="M212" s="10">
        <f t="shared" si="18"/>
        <v>187.23196718972898</v>
      </c>
      <c r="N212" s="11">
        <f t="shared" si="19"/>
        <v>531.89499144079878</v>
      </c>
    </row>
    <row r="213" spans="1:14" ht="15" customHeight="1">
      <c r="A213" s="8" t="s">
        <v>67</v>
      </c>
      <c r="B213" s="9" t="s">
        <v>0</v>
      </c>
      <c r="C213" s="28">
        <v>1106</v>
      </c>
      <c r="D213" s="29">
        <v>278667.24</v>
      </c>
      <c r="E213" s="29">
        <v>0</v>
      </c>
      <c r="F213" s="29">
        <f t="shared" si="15"/>
        <v>278667.24</v>
      </c>
      <c r="G213" s="29">
        <v>34136.78</v>
      </c>
      <c r="H213" s="29">
        <v>0</v>
      </c>
      <c r="I213" s="29">
        <v>0</v>
      </c>
      <c r="J213" s="29">
        <f t="shared" si="16"/>
        <v>34136.78</v>
      </c>
      <c r="K213" s="29">
        <v>275170.84999999998</v>
      </c>
      <c r="L213" s="10">
        <f t="shared" si="17"/>
        <v>282.82461121157326</v>
      </c>
      <c r="M213" s="10">
        <f t="shared" si="18"/>
        <v>248.79823688969256</v>
      </c>
      <c r="N213" s="11">
        <f t="shared" si="19"/>
        <v>531.62284810126584</v>
      </c>
    </row>
    <row r="214" spans="1:14" ht="15" customHeight="1">
      <c r="A214" s="8" t="s">
        <v>338</v>
      </c>
      <c r="B214" s="9" t="s">
        <v>155</v>
      </c>
      <c r="C214" s="28">
        <v>9965</v>
      </c>
      <c r="D214" s="29">
        <v>2820448.84</v>
      </c>
      <c r="E214" s="29">
        <v>0</v>
      </c>
      <c r="F214" s="29">
        <f t="shared" si="15"/>
        <v>2820448.84</v>
      </c>
      <c r="G214" s="29">
        <v>70989.149999999994</v>
      </c>
      <c r="H214" s="29">
        <v>0</v>
      </c>
      <c r="I214" s="29">
        <v>0</v>
      </c>
      <c r="J214" s="29">
        <f t="shared" si="16"/>
        <v>70989.149999999994</v>
      </c>
      <c r="K214" s="29">
        <v>2402622.4</v>
      </c>
      <c r="L214" s="10">
        <f t="shared" si="17"/>
        <v>290.15935674862016</v>
      </c>
      <c r="M214" s="10">
        <f t="shared" si="18"/>
        <v>241.10611138986451</v>
      </c>
      <c r="N214" s="11">
        <f t="shared" si="19"/>
        <v>531.26546813848461</v>
      </c>
    </row>
    <row r="215" spans="1:14" ht="15" customHeight="1">
      <c r="A215" s="8" t="s">
        <v>78</v>
      </c>
      <c r="B215" s="9" t="s">
        <v>76</v>
      </c>
      <c r="C215" s="28">
        <v>3478</v>
      </c>
      <c r="D215" s="29">
        <v>804216.72</v>
      </c>
      <c r="E215" s="29">
        <v>0</v>
      </c>
      <c r="F215" s="29">
        <f t="shared" si="15"/>
        <v>804216.72</v>
      </c>
      <c r="G215" s="29">
        <v>17239.41</v>
      </c>
      <c r="H215" s="29">
        <v>0</v>
      </c>
      <c r="I215" s="29">
        <v>0</v>
      </c>
      <c r="J215" s="29">
        <f t="shared" si="16"/>
        <v>17239.41</v>
      </c>
      <c r="K215" s="29">
        <v>1024218.86</v>
      </c>
      <c r="L215" s="10">
        <f t="shared" si="17"/>
        <v>236.18635135135136</v>
      </c>
      <c r="M215" s="10">
        <f t="shared" si="18"/>
        <v>294.48500862564691</v>
      </c>
      <c r="N215" s="11">
        <f t="shared" si="19"/>
        <v>530.67135997699825</v>
      </c>
    </row>
    <row r="216" spans="1:14" ht="15" customHeight="1">
      <c r="A216" s="8" t="s">
        <v>399</v>
      </c>
      <c r="B216" s="9" t="s">
        <v>155</v>
      </c>
      <c r="C216" s="28">
        <v>24329</v>
      </c>
      <c r="D216" s="29">
        <v>6856410.3700000001</v>
      </c>
      <c r="E216" s="29">
        <v>0</v>
      </c>
      <c r="F216" s="29">
        <f t="shared" si="15"/>
        <v>6856410.3700000001</v>
      </c>
      <c r="G216" s="29">
        <v>306625.86</v>
      </c>
      <c r="H216" s="29">
        <v>0</v>
      </c>
      <c r="I216" s="29">
        <v>0</v>
      </c>
      <c r="J216" s="29">
        <f t="shared" si="16"/>
        <v>306625.86</v>
      </c>
      <c r="K216" s="29">
        <v>5745380.5899999999</v>
      </c>
      <c r="L216" s="10">
        <f t="shared" si="17"/>
        <v>294.42378355049533</v>
      </c>
      <c r="M216" s="10">
        <f t="shared" si="18"/>
        <v>236.15358584405442</v>
      </c>
      <c r="N216" s="11">
        <f t="shared" si="19"/>
        <v>530.57736939454969</v>
      </c>
    </row>
    <row r="217" spans="1:14" ht="15" customHeight="1">
      <c r="A217" s="8" t="s">
        <v>655</v>
      </c>
      <c r="B217" s="9" t="s">
        <v>155</v>
      </c>
      <c r="C217" s="28">
        <v>7968</v>
      </c>
      <c r="D217" s="29">
        <v>2233873.09</v>
      </c>
      <c r="E217" s="29">
        <v>0</v>
      </c>
      <c r="F217" s="29">
        <f t="shared" si="15"/>
        <v>2233873.09</v>
      </c>
      <c r="G217" s="29">
        <v>68204.509999999995</v>
      </c>
      <c r="H217" s="29">
        <v>0</v>
      </c>
      <c r="I217" s="29">
        <v>0</v>
      </c>
      <c r="J217" s="29">
        <f t="shared" si="16"/>
        <v>68204.509999999995</v>
      </c>
      <c r="K217" s="29">
        <v>1912593.77</v>
      </c>
      <c r="L217" s="10">
        <f t="shared" si="17"/>
        <v>288.91536144578311</v>
      </c>
      <c r="M217" s="10">
        <f t="shared" si="18"/>
        <v>240.03435868473895</v>
      </c>
      <c r="N217" s="11">
        <f t="shared" si="19"/>
        <v>528.949720130522</v>
      </c>
    </row>
    <row r="218" spans="1:14" ht="15" customHeight="1">
      <c r="A218" s="8" t="s">
        <v>410</v>
      </c>
      <c r="B218" s="9" t="s">
        <v>230</v>
      </c>
      <c r="C218" s="28">
        <v>26436</v>
      </c>
      <c r="D218" s="29">
        <v>8018066.8600000003</v>
      </c>
      <c r="E218" s="29">
        <v>0</v>
      </c>
      <c r="F218" s="29">
        <f t="shared" si="15"/>
        <v>8018066.8600000003</v>
      </c>
      <c r="G218" s="29">
        <v>159500.72</v>
      </c>
      <c r="H218" s="29">
        <v>0</v>
      </c>
      <c r="I218" s="29">
        <v>0</v>
      </c>
      <c r="J218" s="29">
        <f t="shared" si="16"/>
        <v>159500.72</v>
      </c>
      <c r="K218" s="29">
        <v>5797706.54</v>
      </c>
      <c r="L218" s="10">
        <f t="shared" si="17"/>
        <v>309.33452791647755</v>
      </c>
      <c r="M218" s="10">
        <f t="shared" si="18"/>
        <v>219.31103570888183</v>
      </c>
      <c r="N218" s="11">
        <f t="shared" si="19"/>
        <v>528.64556362535939</v>
      </c>
    </row>
    <row r="219" spans="1:14" ht="15" customHeight="1">
      <c r="A219" s="8" t="s">
        <v>479</v>
      </c>
      <c r="B219" s="9" t="s">
        <v>230</v>
      </c>
      <c r="C219" s="28">
        <v>6625</v>
      </c>
      <c r="D219" s="29">
        <v>2806559.21</v>
      </c>
      <c r="E219" s="29">
        <v>0</v>
      </c>
      <c r="F219" s="29">
        <f t="shared" si="15"/>
        <v>2806559.21</v>
      </c>
      <c r="G219" s="29">
        <v>101676.92</v>
      </c>
      <c r="H219" s="29">
        <v>0</v>
      </c>
      <c r="I219" s="29">
        <v>0</v>
      </c>
      <c r="J219" s="29">
        <f t="shared" si="16"/>
        <v>101676.92</v>
      </c>
      <c r="K219" s="29">
        <v>590165.93000000005</v>
      </c>
      <c r="L219" s="10">
        <f t="shared" si="17"/>
        <v>438.97903849056604</v>
      </c>
      <c r="M219" s="10">
        <f t="shared" si="18"/>
        <v>89.081649811320759</v>
      </c>
      <c r="N219" s="11">
        <f t="shared" si="19"/>
        <v>528.06068830188678</v>
      </c>
    </row>
    <row r="220" spans="1:14" ht="15" customHeight="1">
      <c r="A220" s="8" t="s">
        <v>23</v>
      </c>
      <c r="B220" s="9" t="s">
        <v>0</v>
      </c>
      <c r="C220" s="28">
        <v>135</v>
      </c>
      <c r="D220" s="29">
        <v>37606.730000000003</v>
      </c>
      <c r="E220" s="29">
        <v>0</v>
      </c>
      <c r="F220" s="29">
        <f t="shared" si="15"/>
        <v>37606.730000000003</v>
      </c>
      <c r="G220" s="29">
        <v>374.65</v>
      </c>
      <c r="H220" s="29">
        <v>0</v>
      </c>
      <c r="I220" s="29">
        <v>0</v>
      </c>
      <c r="J220" s="29">
        <f t="shared" si="16"/>
        <v>374.65</v>
      </c>
      <c r="K220" s="29">
        <v>33278.720000000001</v>
      </c>
      <c r="L220" s="10">
        <f t="shared" si="17"/>
        <v>281.34355555555561</v>
      </c>
      <c r="M220" s="10">
        <f t="shared" si="18"/>
        <v>246.50903703703705</v>
      </c>
      <c r="N220" s="11">
        <f t="shared" si="19"/>
        <v>527.8525925925926</v>
      </c>
    </row>
    <row r="221" spans="1:14" ht="15" customHeight="1">
      <c r="A221" s="8" t="s">
        <v>309</v>
      </c>
      <c r="B221" s="9" t="s">
        <v>199</v>
      </c>
      <c r="C221" s="28">
        <v>8093</v>
      </c>
      <c r="D221" s="29">
        <v>3707987.37</v>
      </c>
      <c r="E221" s="29">
        <v>0</v>
      </c>
      <c r="F221" s="29">
        <f t="shared" si="15"/>
        <v>3707987.37</v>
      </c>
      <c r="G221" s="29">
        <v>38886.49</v>
      </c>
      <c r="H221" s="29">
        <v>0</v>
      </c>
      <c r="I221" s="29">
        <v>0</v>
      </c>
      <c r="J221" s="29">
        <f t="shared" si="16"/>
        <v>38886.49</v>
      </c>
      <c r="K221" s="29">
        <v>518981.8</v>
      </c>
      <c r="L221" s="10">
        <f t="shared" si="17"/>
        <v>462.9771234400099</v>
      </c>
      <c r="M221" s="10">
        <f t="shared" si="18"/>
        <v>64.127245767947613</v>
      </c>
      <c r="N221" s="11">
        <f t="shared" si="19"/>
        <v>527.10436920795746</v>
      </c>
    </row>
    <row r="222" spans="1:14" ht="15" customHeight="1">
      <c r="A222" s="8" t="s">
        <v>183</v>
      </c>
      <c r="B222" s="9" t="s">
        <v>155</v>
      </c>
      <c r="C222" s="28">
        <v>2168</v>
      </c>
      <c r="D222" s="29">
        <v>699392.73</v>
      </c>
      <c r="E222" s="29">
        <v>0</v>
      </c>
      <c r="F222" s="29">
        <f t="shared" si="15"/>
        <v>699392.73</v>
      </c>
      <c r="G222" s="29">
        <v>31677.85</v>
      </c>
      <c r="H222" s="29">
        <v>0</v>
      </c>
      <c r="I222" s="29">
        <v>0</v>
      </c>
      <c r="J222" s="29">
        <f t="shared" si="16"/>
        <v>31677.85</v>
      </c>
      <c r="K222" s="29">
        <v>409275.47</v>
      </c>
      <c r="L222" s="10">
        <f t="shared" si="17"/>
        <v>337.20967712177122</v>
      </c>
      <c r="M222" s="10">
        <f t="shared" si="18"/>
        <v>188.78019833948338</v>
      </c>
      <c r="N222" s="11">
        <f t="shared" si="19"/>
        <v>525.98987546125454</v>
      </c>
    </row>
    <row r="223" spans="1:14" ht="15" customHeight="1">
      <c r="A223" s="8" t="s">
        <v>150</v>
      </c>
      <c r="B223" s="9" t="s">
        <v>98</v>
      </c>
      <c r="C223" s="28">
        <v>803</v>
      </c>
      <c r="D223" s="29">
        <v>354758.3</v>
      </c>
      <c r="E223" s="29">
        <v>0</v>
      </c>
      <c r="F223" s="29">
        <f t="shared" si="15"/>
        <v>354758.3</v>
      </c>
      <c r="G223" s="29">
        <v>4756.7299999999996</v>
      </c>
      <c r="H223" s="29">
        <v>0</v>
      </c>
      <c r="I223" s="29">
        <v>0</v>
      </c>
      <c r="J223" s="29">
        <f t="shared" si="16"/>
        <v>4756.7299999999996</v>
      </c>
      <c r="K223" s="29">
        <v>62725.63</v>
      </c>
      <c r="L223" s="10">
        <f t="shared" si="17"/>
        <v>447.71485678704852</v>
      </c>
      <c r="M223" s="10">
        <f t="shared" si="18"/>
        <v>78.114109589041092</v>
      </c>
      <c r="N223" s="11">
        <f t="shared" si="19"/>
        <v>525.82896637608962</v>
      </c>
    </row>
    <row r="224" spans="1:14" ht="15" customHeight="1">
      <c r="A224" s="8" t="s">
        <v>602</v>
      </c>
      <c r="B224" s="9" t="s">
        <v>0</v>
      </c>
      <c r="C224" s="28">
        <v>1312</v>
      </c>
      <c r="D224" s="29">
        <v>445787.66</v>
      </c>
      <c r="E224" s="29">
        <v>0</v>
      </c>
      <c r="F224" s="29">
        <f t="shared" si="15"/>
        <v>445787.66</v>
      </c>
      <c r="G224" s="29">
        <v>12478.98</v>
      </c>
      <c r="H224" s="29">
        <v>0</v>
      </c>
      <c r="I224" s="29">
        <v>0</v>
      </c>
      <c r="J224" s="29">
        <f t="shared" si="16"/>
        <v>12478.98</v>
      </c>
      <c r="K224" s="29">
        <v>231187.65</v>
      </c>
      <c r="L224" s="10">
        <f t="shared" si="17"/>
        <v>349.28859756097557</v>
      </c>
      <c r="M224" s="10">
        <f t="shared" si="18"/>
        <v>176.21009908536584</v>
      </c>
      <c r="N224" s="11">
        <f t="shared" si="19"/>
        <v>525.49869664634139</v>
      </c>
    </row>
    <row r="225" spans="1:14" ht="15" customHeight="1">
      <c r="A225" s="8" t="s">
        <v>318</v>
      </c>
      <c r="B225" s="9" t="s">
        <v>0</v>
      </c>
      <c r="C225" s="28">
        <v>11624</v>
      </c>
      <c r="D225" s="29">
        <v>4806552.6900000004</v>
      </c>
      <c r="E225" s="29">
        <v>0</v>
      </c>
      <c r="F225" s="29">
        <f t="shared" si="15"/>
        <v>4806552.6900000004</v>
      </c>
      <c r="G225" s="29">
        <v>160593.43</v>
      </c>
      <c r="H225" s="29">
        <v>0</v>
      </c>
      <c r="I225" s="29">
        <v>0</v>
      </c>
      <c r="J225" s="29">
        <f t="shared" si="16"/>
        <v>160593.43</v>
      </c>
      <c r="K225" s="29">
        <v>1136441.3999999999</v>
      </c>
      <c r="L225" s="10">
        <f t="shared" si="17"/>
        <v>427.31814521679286</v>
      </c>
      <c r="M225" s="10">
        <f t="shared" si="18"/>
        <v>97.766810048176183</v>
      </c>
      <c r="N225" s="11">
        <f t="shared" si="19"/>
        <v>525.08495526496904</v>
      </c>
    </row>
    <row r="226" spans="1:14" ht="15" customHeight="1">
      <c r="A226" s="8" t="s">
        <v>160</v>
      </c>
      <c r="B226" s="9" t="s">
        <v>155</v>
      </c>
      <c r="C226" s="28">
        <v>1745</v>
      </c>
      <c r="D226" s="29">
        <v>555070.13</v>
      </c>
      <c r="E226" s="29">
        <v>0</v>
      </c>
      <c r="F226" s="29">
        <f t="shared" si="15"/>
        <v>555070.13</v>
      </c>
      <c r="G226" s="29">
        <v>23883.919999999998</v>
      </c>
      <c r="H226" s="29">
        <v>0</v>
      </c>
      <c r="I226" s="29">
        <v>0</v>
      </c>
      <c r="J226" s="29">
        <f t="shared" si="16"/>
        <v>23883.919999999998</v>
      </c>
      <c r="K226" s="29">
        <v>336862.74</v>
      </c>
      <c r="L226" s="10">
        <f t="shared" si="17"/>
        <v>331.77882521489977</v>
      </c>
      <c r="M226" s="10">
        <f t="shared" si="18"/>
        <v>193.04455014326646</v>
      </c>
      <c r="N226" s="11">
        <f t="shared" si="19"/>
        <v>524.82337535816623</v>
      </c>
    </row>
    <row r="227" spans="1:14" ht="15" customHeight="1">
      <c r="A227" s="8" t="s">
        <v>420</v>
      </c>
      <c r="B227" s="9" t="s">
        <v>270</v>
      </c>
      <c r="C227" s="28">
        <v>39509</v>
      </c>
      <c r="D227" s="29">
        <v>12507301.41</v>
      </c>
      <c r="E227" s="29">
        <v>0</v>
      </c>
      <c r="F227" s="29">
        <f t="shared" si="15"/>
        <v>12507301.41</v>
      </c>
      <c r="G227" s="29">
        <v>1270092.48</v>
      </c>
      <c r="H227" s="29">
        <v>0</v>
      </c>
      <c r="I227" s="29">
        <v>0</v>
      </c>
      <c r="J227" s="29">
        <f t="shared" si="16"/>
        <v>1270092.48</v>
      </c>
      <c r="K227" s="29">
        <v>6919676.6299999999</v>
      </c>
      <c r="L227" s="10">
        <f t="shared" si="17"/>
        <v>348.71532789997218</v>
      </c>
      <c r="M227" s="10">
        <f t="shared" si="18"/>
        <v>175.14178111316409</v>
      </c>
      <c r="N227" s="11">
        <f t="shared" si="19"/>
        <v>523.85710901313621</v>
      </c>
    </row>
    <row r="228" spans="1:14" ht="15" customHeight="1">
      <c r="A228" s="8" t="s">
        <v>75</v>
      </c>
      <c r="B228" s="9" t="s">
        <v>0</v>
      </c>
      <c r="C228" s="28">
        <v>972</v>
      </c>
      <c r="D228" s="29">
        <v>364221.79</v>
      </c>
      <c r="E228" s="29">
        <v>0</v>
      </c>
      <c r="F228" s="29">
        <f t="shared" si="15"/>
        <v>364221.79</v>
      </c>
      <c r="G228" s="29">
        <v>14620.53</v>
      </c>
      <c r="H228" s="29">
        <v>0</v>
      </c>
      <c r="I228" s="29">
        <v>0</v>
      </c>
      <c r="J228" s="29">
        <f t="shared" si="16"/>
        <v>14620.53</v>
      </c>
      <c r="K228" s="29">
        <v>127518.85</v>
      </c>
      <c r="L228" s="10">
        <f t="shared" si="17"/>
        <v>389.75547325102883</v>
      </c>
      <c r="M228" s="10">
        <f t="shared" si="18"/>
        <v>131.19223251028808</v>
      </c>
      <c r="N228" s="11">
        <f t="shared" si="19"/>
        <v>520.94770576131691</v>
      </c>
    </row>
    <row r="229" spans="1:14" ht="15" customHeight="1">
      <c r="A229" s="8" t="s">
        <v>314</v>
      </c>
      <c r="B229" s="9" t="s">
        <v>98</v>
      </c>
      <c r="C229" s="28">
        <v>14790</v>
      </c>
      <c r="D229" s="29">
        <v>6356767.2699999996</v>
      </c>
      <c r="E229" s="29">
        <v>0</v>
      </c>
      <c r="F229" s="29">
        <f t="shared" si="15"/>
        <v>6356767.2699999996</v>
      </c>
      <c r="G229" s="29">
        <v>167538.6</v>
      </c>
      <c r="H229" s="29">
        <v>0</v>
      </c>
      <c r="I229" s="29">
        <v>0</v>
      </c>
      <c r="J229" s="29">
        <f t="shared" si="16"/>
        <v>167538.6</v>
      </c>
      <c r="K229" s="29">
        <v>1180050.01</v>
      </c>
      <c r="L229" s="10">
        <f t="shared" si="17"/>
        <v>441.12953820148743</v>
      </c>
      <c r="M229" s="10">
        <f t="shared" si="18"/>
        <v>79.78701893171062</v>
      </c>
      <c r="N229" s="11">
        <f t="shared" si="19"/>
        <v>520.91655713319801</v>
      </c>
    </row>
    <row r="230" spans="1:14" ht="15" customHeight="1">
      <c r="A230" s="8" t="s">
        <v>415</v>
      </c>
      <c r="B230" s="9" t="s">
        <v>0</v>
      </c>
      <c r="C230" s="28">
        <v>24629</v>
      </c>
      <c r="D230" s="29">
        <v>7751717.3899999997</v>
      </c>
      <c r="E230" s="29">
        <v>0</v>
      </c>
      <c r="F230" s="29">
        <f t="shared" si="15"/>
        <v>7751717.3899999997</v>
      </c>
      <c r="G230" s="29">
        <v>689957.81</v>
      </c>
      <c r="H230" s="29">
        <v>0</v>
      </c>
      <c r="I230" s="29">
        <v>0</v>
      </c>
      <c r="J230" s="29">
        <f t="shared" si="16"/>
        <v>689957.81</v>
      </c>
      <c r="K230" s="29">
        <v>4371722.9000000004</v>
      </c>
      <c r="L230" s="10">
        <f t="shared" si="17"/>
        <v>342.75346948718988</v>
      </c>
      <c r="M230" s="10">
        <f t="shared" si="18"/>
        <v>177.50306143164565</v>
      </c>
      <c r="N230" s="11">
        <f t="shared" si="19"/>
        <v>520.25653091883555</v>
      </c>
    </row>
    <row r="231" spans="1:14" ht="15" customHeight="1">
      <c r="A231" s="8" t="s">
        <v>258</v>
      </c>
      <c r="B231" s="9" t="s">
        <v>230</v>
      </c>
      <c r="C231" s="28">
        <v>3813</v>
      </c>
      <c r="D231" s="29">
        <v>1438972.07</v>
      </c>
      <c r="E231" s="29">
        <v>0</v>
      </c>
      <c r="F231" s="29">
        <f t="shared" si="15"/>
        <v>1438972.07</v>
      </c>
      <c r="G231" s="29">
        <v>70107.039999999994</v>
      </c>
      <c r="H231" s="29">
        <v>0</v>
      </c>
      <c r="I231" s="29">
        <v>0</v>
      </c>
      <c r="J231" s="29">
        <f t="shared" si="16"/>
        <v>70107.039999999994</v>
      </c>
      <c r="K231" s="29">
        <v>472456.95</v>
      </c>
      <c r="L231" s="10">
        <f t="shared" si="17"/>
        <v>395.77212431156573</v>
      </c>
      <c r="M231" s="10">
        <f t="shared" si="18"/>
        <v>123.90688434303698</v>
      </c>
      <c r="N231" s="11">
        <f t="shared" si="19"/>
        <v>519.67900865460274</v>
      </c>
    </row>
    <row r="232" spans="1:14" ht="15" customHeight="1">
      <c r="A232" s="8" t="s">
        <v>641</v>
      </c>
      <c r="B232" s="9" t="s">
        <v>223</v>
      </c>
      <c r="C232" s="28">
        <v>41963</v>
      </c>
      <c r="D232" s="29">
        <v>18239081.600000001</v>
      </c>
      <c r="E232" s="29">
        <v>0</v>
      </c>
      <c r="F232" s="29">
        <f t="shared" si="15"/>
        <v>18239081.600000001</v>
      </c>
      <c r="G232" s="29">
        <v>815329.31</v>
      </c>
      <c r="H232" s="29">
        <v>0</v>
      </c>
      <c r="I232" s="29">
        <v>0</v>
      </c>
      <c r="J232" s="29">
        <f t="shared" si="16"/>
        <v>815329.31</v>
      </c>
      <c r="K232" s="29">
        <v>2751546</v>
      </c>
      <c r="L232" s="10">
        <f t="shared" si="17"/>
        <v>454.0764699854634</v>
      </c>
      <c r="M232" s="10">
        <f t="shared" si="18"/>
        <v>65.570764721302098</v>
      </c>
      <c r="N232" s="11">
        <f t="shared" si="19"/>
        <v>519.64723470676552</v>
      </c>
    </row>
    <row r="233" spans="1:14" ht="15" customHeight="1">
      <c r="A233" s="8" t="s">
        <v>537</v>
      </c>
      <c r="B233" s="9" t="s">
        <v>98</v>
      </c>
      <c r="C233" s="28">
        <v>1550</v>
      </c>
      <c r="D233" s="29">
        <v>677701.82</v>
      </c>
      <c r="E233" s="29">
        <v>0</v>
      </c>
      <c r="F233" s="29">
        <f t="shared" si="15"/>
        <v>677701.82</v>
      </c>
      <c r="G233" s="29">
        <v>17269.759999999998</v>
      </c>
      <c r="H233" s="29">
        <v>0</v>
      </c>
      <c r="I233" s="29">
        <v>0</v>
      </c>
      <c r="J233" s="29">
        <f t="shared" si="16"/>
        <v>17269.759999999998</v>
      </c>
      <c r="K233" s="29">
        <v>110165.53</v>
      </c>
      <c r="L233" s="10">
        <f t="shared" si="17"/>
        <v>448.36876129032254</v>
      </c>
      <c r="M233" s="10">
        <f t="shared" si="18"/>
        <v>71.07453548387096</v>
      </c>
      <c r="N233" s="11">
        <f t="shared" si="19"/>
        <v>519.44329677419353</v>
      </c>
    </row>
    <row r="234" spans="1:14" ht="15" customHeight="1">
      <c r="A234" s="8" t="s">
        <v>81</v>
      </c>
      <c r="B234" s="9" t="s">
        <v>76</v>
      </c>
      <c r="C234" s="28">
        <v>3026</v>
      </c>
      <c r="D234" s="29">
        <v>1131422.7</v>
      </c>
      <c r="E234" s="29">
        <v>0</v>
      </c>
      <c r="F234" s="29">
        <f t="shared" si="15"/>
        <v>1131422.7</v>
      </c>
      <c r="G234" s="29">
        <v>44727.3</v>
      </c>
      <c r="H234" s="29">
        <v>0</v>
      </c>
      <c r="I234" s="29">
        <v>0</v>
      </c>
      <c r="J234" s="29">
        <f t="shared" si="16"/>
        <v>44727.3</v>
      </c>
      <c r="K234" s="29">
        <v>395355.99</v>
      </c>
      <c r="L234" s="10">
        <f t="shared" si="17"/>
        <v>388.68142762723068</v>
      </c>
      <c r="M234" s="10">
        <f t="shared" si="18"/>
        <v>130.6530039656312</v>
      </c>
      <c r="N234" s="11">
        <f t="shared" si="19"/>
        <v>519.33443159286185</v>
      </c>
    </row>
    <row r="235" spans="1:14" ht="15" customHeight="1">
      <c r="A235" s="8" t="s">
        <v>521</v>
      </c>
      <c r="B235" s="9" t="s">
        <v>0</v>
      </c>
      <c r="C235" s="28">
        <v>404</v>
      </c>
      <c r="D235" s="29">
        <v>64068.99</v>
      </c>
      <c r="E235" s="29">
        <v>0</v>
      </c>
      <c r="F235" s="29">
        <f t="shared" si="15"/>
        <v>64068.99</v>
      </c>
      <c r="G235" s="29">
        <v>230.42</v>
      </c>
      <c r="H235" s="29">
        <v>0</v>
      </c>
      <c r="I235" s="29">
        <v>0</v>
      </c>
      <c r="J235" s="29">
        <f t="shared" si="16"/>
        <v>230.42</v>
      </c>
      <c r="K235" s="29">
        <v>145410.44</v>
      </c>
      <c r="L235" s="10">
        <f t="shared" si="17"/>
        <v>159.15695544554455</v>
      </c>
      <c r="M235" s="10">
        <f t="shared" si="18"/>
        <v>359.9268316831683</v>
      </c>
      <c r="N235" s="11">
        <f t="shared" si="19"/>
        <v>519.08378712871286</v>
      </c>
    </row>
    <row r="236" spans="1:14" ht="15" customHeight="1">
      <c r="A236" s="8" t="s">
        <v>612</v>
      </c>
      <c r="B236" s="9" t="s">
        <v>270</v>
      </c>
      <c r="C236" s="28">
        <v>7173</v>
      </c>
      <c r="D236" s="29">
        <v>2818778.52</v>
      </c>
      <c r="E236" s="29">
        <v>0</v>
      </c>
      <c r="F236" s="29">
        <f t="shared" si="15"/>
        <v>2818778.52</v>
      </c>
      <c r="G236" s="29">
        <v>124053.4</v>
      </c>
      <c r="H236" s="29">
        <v>0</v>
      </c>
      <c r="I236" s="29">
        <v>0</v>
      </c>
      <c r="J236" s="29">
        <f t="shared" si="16"/>
        <v>124053.4</v>
      </c>
      <c r="K236" s="29">
        <v>778100.04</v>
      </c>
      <c r="L236" s="10">
        <f t="shared" si="17"/>
        <v>410.26514986755888</v>
      </c>
      <c r="M236" s="10">
        <f t="shared" si="18"/>
        <v>108.47623588456713</v>
      </c>
      <c r="N236" s="11">
        <f t="shared" si="19"/>
        <v>518.74138575212601</v>
      </c>
    </row>
    <row r="237" spans="1:14" ht="15" customHeight="1">
      <c r="A237" s="8" t="s">
        <v>439</v>
      </c>
      <c r="B237" s="9" t="s">
        <v>230</v>
      </c>
      <c r="C237" s="28">
        <v>579076</v>
      </c>
      <c r="D237" s="29">
        <v>228656802.53</v>
      </c>
      <c r="E237" s="29">
        <v>12485578.02</v>
      </c>
      <c r="F237" s="29">
        <f t="shared" si="15"/>
        <v>216171224.50999999</v>
      </c>
      <c r="G237" s="29">
        <v>25272729.239999998</v>
      </c>
      <c r="H237" s="29">
        <v>9019893.0500000007</v>
      </c>
      <c r="I237" s="29">
        <v>2267310.6800000002</v>
      </c>
      <c r="J237" s="29">
        <f t="shared" si="16"/>
        <v>13985525.509999998</v>
      </c>
      <c r="K237" s="29">
        <v>69938161.540000007</v>
      </c>
      <c r="L237" s="10">
        <f t="shared" si="17"/>
        <v>397.45516999495743</v>
      </c>
      <c r="M237" s="10">
        <f t="shared" si="18"/>
        <v>120.77544491569328</v>
      </c>
      <c r="N237" s="11">
        <f t="shared" si="19"/>
        <v>518.23061491065073</v>
      </c>
    </row>
    <row r="238" spans="1:14" ht="15" customHeight="1">
      <c r="A238" s="8" t="s">
        <v>15</v>
      </c>
      <c r="B238" s="9" t="s">
        <v>0</v>
      </c>
      <c r="C238" s="28">
        <v>1148</v>
      </c>
      <c r="D238" s="29">
        <v>371956.03</v>
      </c>
      <c r="E238" s="29">
        <v>0</v>
      </c>
      <c r="F238" s="29">
        <f t="shared" si="15"/>
        <v>371956.03</v>
      </c>
      <c r="G238" s="29">
        <v>2591.02</v>
      </c>
      <c r="H238" s="29">
        <v>0</v>
      </c>
      <c r="I238" s="29">
        <v>0</v>
      </c>
      <c r="J238" s="29">
        <f t="shared" si="16"/>
        <v>2591.02</v>
      </c>
      <c r="K238" s="29">
        <v>219892.51</v>
      </c>
      <c r="L238" s="10">
        <f t="shared" si="17"/>
        <v>326.26049651567951</v>
      </c>
      <c r="M238" s="10">
        <f t="shared" si="18"/>
        <v>191.54399825783972</v>
      </c>
      <c r="N238" s="11">
        <f t="shared" si="19"/>
        <v>517.8044947735192</v>
      </c>
    </row>
    <row r="239" spans="1:14" ht="15" customHeight="1">
      <c r="A239" s="8" t="s">
        <v>580</v>
      </c>
      <c r="B239" s="9" t="s">
        <v>199</v>
      </c>
      <c r="C239" s="28">
        <v>17102</v>
      </c>
      <c r="D239" s="29">
        <v>6114821.5599999996</v>
      </c>
      <c r="E239" s="29">
        <v>0</v>
      </c>
      <c r="F239" s="29">
        <f t="shared" si="15"/>
        <v>6114821.5599999996</v>
      </c>
      <c r="G239" s="29">
        <v>353915</v>
      </c>
      <c r="H239" s="29">
        <v>0</v>
      </c>
      <c r="I239" s="29">
        <v>0</v>
      </c>
      <c r="J239" s="29">
        <f t="shared" si="16"/>
        <v>353915</v>
      </c>
      <c r="K239" s="29">
        <v>2382777.39</v>
      </c>
      <c r="L239" s="10">
        <f t="shared" si="17"/>
        <v>378.24444860250259</v>
      </c>
      <c r="M239" s="10">
        <f t="shared" si="18"/>
        <v>139.32741141386973</v>
      </c>
      <c r="N239" s="11">
        <f t="shared" si="19"/>
        <v>517.57186001637228</v>
      </c>
    </row>
    <row r="240" spans="1:14" ht="15" customHeight="1">
      <c r="A240" s="8" t="s">
        <v>465</v>
      </c>
      <c r="B240" s="9" t="s">
        <v>155</v>
      </c>
      <c r="C240" s="28">
        <v>3960</v>
      </c>
      <c r="D240" s="29">
        <v>1325225.8899999999</v>
      </c>
      <c r="E240" s="29">
        <v>0</v>
      </c>
      <c r="F240" s="29">
        <f t="shared" si="15"/>
        <v>1325225.8899999999</v>
      </c>
      <c r="G240" s="29">
        <v>28205.360000000001</v>
      </c>
      <c r="H240" s="29">
        <v>0</v>
      </c>
      <c r="I240" s="29">
        <v>0</v>
      </c>
      <c r="J240" s="29">
        <f t="shared" si="16"/>
        <v>28205.360000000001</v>
      </c>
      <c r="K240" s="29">
        <v>686140.14</v>
      </c>
      <c r="L240" s="10">
        <f t="shared" si="17"/>
        <v>341.77556818181819</v>
      </c>
      <c r="M240" s="10">
        <f t="shared" si="18"/>
        <v>173.26771212121213</v>
      </c>
      <c r="N240" s="11">
        <f t="shared" si="19"/>
        <v>515.04328030303031</v>
      </c>
    </row>
    <row r="241" spans="1:14" ht="15" customHeight="1">
      <c r="A241" s="8" t="s">
        <v>310</v>
      </c>
      <c r="B241" s="9" t="s">
        <v>76</v>
      </c>
      <c r="C241" s="28">
        <v>12721</v>
      </c>
      <c r="D241" s="29">
        <v>4623477.91</v>
      </c>
      <c r="E241" s="29">
        <v>0</v>
      </c>
      <c r="F241" s="29">
        <f t="shared" si="15"/>
        <v>4623477.91</v>
      </c>
      <c r="G241" s="29">
        <v>144793.73000000001</v>
      </c>
      <c r="H241" s="29">
        <v>0</v>
      </c>
      <c r="I241" s="29">
        <v>0</v>
      </c>
      <c r="J241" s="29">
        <f t="shared" si="16"/>
        <v>144793.73000000001</v>
      </c>
      <c r="K241" s="29">
        <v>1776644.62</v>
      </c>
      <c r="L241" s="10">
        <f t="shared" si="17"/>
        <v>374.8346545082934</v>
      </c>
      <c r="M241" s="10">
        <f t="shared" si="18"/>
        <v>139.66233943872339</v>
      </c>
      <c r="N241" s="11">
        <f t="shared" si="19"/>
        <v>514.49699394701679</v>
      </c>
    </row>
    <row r="242" spans="1:14" ht="15" customHeight="1">
      <c r="A242" s="8" t="s">
        <v>332</v>
      </c>
      <c r="B242" s="9" t="s">
        <v>76</v>
      </c>
      <c r="C242" s="28">
        <v>14293</v>
      </c>
      <c r="D242" s="29">
        <v>4567347.8099999996</v>
      </c>
      <c r="E242" s="29">
        <v>0</v>
      </c>
      <c r="F242" s="29">
        <f t="shared" si="15"/>
        <v>4567347.8099999996</v>
      </c>
      <c r="G242" s="29">
        <v>237731.16</v>
      </c>
      <c r="H242" s="29">
        <v>0</v>
      </c>
      <c r="I242" s="29">
        <v>0</v>
      </c>
      <c r="J242" s="29">
        <f t="shared" si="16"/>
        <v>237731.16</v>
      </c>
      <c r="K242" s="29">
        <v>2536896.65</v>
      </c>
      <c r="L242" s="10">
        <f t="shared" si="17"/>
        <v>336.18407402224864</v>
      </c>
      <c r="M242" s="10">
        <f t="shared" si="18"/>
        <v>177.49224445532778</v>
      </c>
      <c r="N242" s="11">
        <f t="shared" si="19"/>
        <v>513.67631847757639</v>
      </c>
    </row>
    <row r="243" spans="1:14" ht="15" customHeight="1">
      <c r="A243" s="8" t="s">
        <v>416</v>
      </c>
      <c r="B243" s="9" t="s">
        <v>155</v>
      </c>
      <c r="C243" s="28">
        <v>21556</v>
      </c>
      <c r="D243" s="29">
        <v>6437874.9199999999</v>
      </c>
      <c r="E243" s="29">
        <v>0</v>
      </c>
      <c r="F243" s="29">
        <f t="shared" si="15"/>
        <v>6437874.9199999999</v>
      </c>
      <c r="G243" s="29">
        <v>377237.68</v>
      </c>
      <c r="H243" s="29">
        <v>0</v>
      </c>
      <c r="I243" s="29">
        <v>0</v>
      </c>
      <c r="J243" s="29">
        <f t="shared" si="16"/>
        <v>377237.68</v>
      </c>
      <c r="K243" s="29">
        <v>4249648</v>
      </c>
      <c r="L243" s="10">
        <f t="shared" si="17"/>
        <v>316.15849879383927</v>
      </c>
      <c r="M243" s="10">
        <f t="shared" si="18"/>
        <v>197.14455372054184</v>
      </c>
      <c r="N243" s="11">
        <f t="shared" si="19"/>
        <v>513.30305251438108</v>
      </c>
    </row>
    <row r="244" spans="1:14" ht="15" customHeight="1">
      <c r="A244" s="8" t="s">
        <v>173</v>
      </c>
      <c r="B244" s="9" t="s">
        <v>155</v>
      </c>
      <c r="C244" s="28">
        <v>745</v>
      </c>
      <c r="D244" s="29">
        <v>254376.01</v>
      </c>
      <c r="E244" s="29">
        <v>0</v>
      </c>
      <c r="F244" s="29">
        <f t="shared" si="15"/>
        <v>254376.01</v>
      </c>
      <c r="G244" s="29">
        <v>7207.53</v>
      </c>
      <c r="H244" s="29">
        <v>0</v>
      </c>
      <c r="I244" s="29">
        <v>0</v>
      </c>
      <c r="J244" s="29">
        <f t="shared" si="16"/>
        <v>7207.53</v>
      </c>
      <c r="K244" s="29">
        <v>120624.01</v>
      </c>
      <c r="L244" s="10">
        <f t="shared" si="17"/>
        <v>351.11884563758389</v>
      </c>
      <c r="M244" s="10">
        <f t="shared" si="18"/>
        <v>161.91142281879195</v>
      </c>
      <c r="N244" s="11">
        <f t="shared" si="19"/>
        <v>513.03026845637578</v>
      </c>
    </row>
    <row r="245" spans="1:14" ht="15" customHeight="1">
      <c r="A245" s="8" t="s">
        <v>209</v>
      </c>
      <c r="B245" s="9" t="s">
        <v>199</v>
      </c>
      <c r="C245" s="28">
        <v>347</v>
      </c>
      <c r="D245" s="29">
        <v>144882.43</v>
      </c>
      <c r="E245" s="29">
        <v>0</v>
      </c>
      <c r="F245" s="29">
        <f t="shared" si="15"/>
        <v>144882.43</v>
      </c>
      <c r="G245" s="29">
        <v>752.76</v>
      </c>
      <c r="H245" s="29">
        <v>0</v>
      </c>
      <c r="I245" s="29">
        <v>0</v>
      </c>
      <c r="J245" s="29">
        <f t="shared" si="16"/>
        <v>752.76</v>
      </c>
      <c r="K245" s="29">
        <v>31996.25</v>
      </c>
      <c r="L245" s="10">
        <f t="shared" si="17"/>
        <v>419.69795389048994</v>
      </c>
      <c r="M245" s="10">
        <f t="shared" si="18"/>
        <v>92.208213256484143</v>
      </c>
      <c r="N245" s="11">
        <f t="shared" si="19"/>
        <v>511.90616714697404</v>
      </c>
    </row>
    <row r="246" spans="1:14" ht="15" customHeight="1">
      <c r="A246" s="8" t="s">
        <v>55</v>
      </c>
      <c r="B246" s="9" t="s">
        <v>0</v>
      </c>
      <c r="C246" s="28">
        <v>2123</v>
      </c>
      <c r="D246" s="29">
        <v>657775.51</v>
      </c>
      <c r="E246" s="29">
        <v>0</v>
      </c>
      <c r="F246" s="29">
        <f t="shared" si="15"/>
        <v>657775.51</v>
      </c>
      <c r="G246" s="29">
        <v>16832.43</v>
      </c>
      <c r="H246" s="29">
        <v>0</v>
      </c>
      <c r="I246" s="29">
        <v>0</v>
      </c>
      <c r="J246" s="29">
        <f t="shared" si="16"/>
        <v>16832.43</v>
      </c>
      <c r="K246" s="29">
        <v>411533.66</v>
      </c>
      <c r="L246" s="10">
        <f t="shared" si="17"/>
        <v>317.76162976919454</v>
      </c>
      <c r="M246" s="10">
        <f t="shared" si="18"/>
        <v>193.84534149788036</v>
      </c>
      <c r="N246" s="11">
        <f t="shared" si="19"/>
        <v>511.60697126707493</v>
      </c>
    </row>
    <row r="247" spans="1:14" ht="15" customHeight="1">
      <c r="A247" s="8" t="s">
        <v>31</v>
      </c>
      <c r="B247" s="9" t="s">
        <v>0</v>
      </c>
      <c r="C247" s="28">
        <v>694</v>
      </c>
      <c r="D247" s="29">
        <v>205055.07</v>
      </c>
      <c r="E247" s="29">
        <v>0</v>
      </c>
      <c r="F247" s="29">
        <f t="shared" si="15"/>
        <v>205055.07</v>
      </c>
      <c r="G247" s="29">
        <v>6693.5</v>
      </c>
      <c r="H247" s="29">
        <v>0</v>
      </c>
      <c r="I247" s="29">
        <v>0</v>
      </c>
      <c r="J247" s="29">
        <f t="shared" si="16"/>
        <v>6693.5</v>
      </c>
      <c r="K247" s="29">
        <v>143022.34</v>
      </c>
      <c r="L247" s="10">
        <f t="shared" si="17"/>
        <v>305.11321325648419</v>
      </c>
      <c r="M247" s="10">
        <f t="shared" si="18"/>
        <v>206.08406340057635</v>
      </c>
      <c r="N247" s="11">
        <f t="shared" si="19"/>
        <v>511.19727665706057</v>
      </c>
    </row>
    <row r="248" spans="1:14" ht="15" customHeight="1">
      <c r="A248" s="8" t="s">
        <v>512</v>
      </c>
      <c r="B248" s="9" t="s">
        <v>98</v>
      </c>
      <c r="C248" s="28">
        <v>12807</v>
      </c>
      <c r="D248" s="29">
        <v>4736088.68</v>
      </c>
      <c r="E248" s="29">
        <v>0</v>
      </c>
      <c r="F248" s="29">
        <f t="shared" si="15"/>
        <v>4736088.68</v>
      </c>
      <c r="G248" s="29">
        <v>-12258.53</v>
      </c>
      <c r="H248" s="29">
        <v>0</v>
      </c>
      <c r="I248" s="29">
        <v>0</v>
      </c>
      <c r="J248" s="29">
        <f t="shared" si="16"/>
        <v>-12258.53</v>
      </c>
      <c r="K248" s="29">
        <v>1810466.66</v>
      </c>
      <c r="L248" s="10">
        <f t="shared" si="17"/>
        <v>368.84751698289995</v>
      </c>
      <c r="M248" s="10">
        <f t="shared" si="18"/>
        <v>141.36539861013509</v>
      </c>
      <c r="N248" s="11">
        <f t="shared" si="19"/>
        <v>510.21291559303501</v>
      </c>
    </row>
    <row r="249" spans="1:14" ht="15" customHeight="1">
      <c r="A249" s="8" t="s">
        <v>43</v>
      </c>
      <c r="B249" s="9" t="s">
        <v>0</v>
      </c>
      <c r="C249" s="28">
        <v>1291</v>
      </c>
      <c r="D249" s="29">
        <v>589757.64</v>
      </c>
      <c r="E249" s="29">
        <v>0</v>
      </c>
      <c r="F249" s="29">
        <f t="shared" si="15"/>
        <v>589757.64</v>
      </c>
      <c r="G249" s="29">
        <v>6418.13</v>
      </c>
      <c r="H249" s="29">
        <v>0</v>
      </c>
      <c r="I249" s="29">
        <v>0</v>
      </c>
      <c r="J249" s="29">
        <f t="shared" si="16"/>
        <v>6418.13</v>
      </c>
      <c r="K249" s="29">
        <v>62493.919999999998</v>
      </c>
      <c r="L249" s="10">
        <f t="shared" si="17"/>
        <v>461.7937800154919</v>
      </c>
      <c r="M249" s="10">
        <f t="shared" si="18"/>
        <v>48.407374128582489</v>
      </c>
      <c r="N249" s="11">
        <f t="shared" si="19"/>
        <v>510.20115414407439</v>
      </c>
    </row>
    <row r="250" spans="1:14" ht="15" customHeight="1">
      <c r="A250" s="8" t="s">
        <v>174</v>
      </c>
      <c r="B250" s="9" t="s">
        <v>155</v>
      </c>
      <c r="C250" s="28">
        <v>5151</v>
      </c>
      <c r="D250" s="29">
        <v>1962990.79</v>
      </c>
      <c r="E250" s="29">
        <v>0</v>
      </c>
      <c r="F250" s="29">
        <f t="shared" si="15"/>
        <v>1962990.79</v>
      </c>
      <c r="G250" s="29">
        <v>103414.35</v>
      </c>
      <c r="H250" s="29">
        <v>0</v>
      </c>
      <c r="I250" s="29">
        <v>0</v>
      </c>
      <c r="J250" s="29">
        <f t="shared" si="16"/>
        <v>103414.35</v>
      </c>
      <c r="K250" s="29">
        <v>561630.81000000006</v>
      </c>
      <c r="L250" s="10">
        <f t="shared" si="17"/>
        <v>401.16582022908176</v>
      </c>
      <c r="M250" s="10">
        <f t="shared" si="18"/>
        <v>109.03335468841003</v>
      </c>
      <c r="N250" s="11">
        <f t="shared" si="19"/>
        <v>510.1991749174918</v>
      </c>
    </row>
    <row r="251" spans="1:14" ht="15" customHeight="1">
      <c r="A251" s="8" t="s">
        <v>556</v>
      </c>
      <c r="B251" s="9" t="s">
        <v>0</v>
      </c>
      <c r="C251" s="28">
        <v>4017</v>
      </c>
      <c r="D251" s="29">
        <v>1100928.75</v>
      </c>
      <c r="E251" s="29">
        <v>0</v>
      </c>
      <c r="F251" s="29">
        <f t="shared" si="15"/>
        <v>1100928.75</v>
      </c>
      <c r="G251" s="29">
        <v>11216.44</v>
      </c>
      <c r="H251" s="29">
        <v>0</v>
      </c>
      <c r="I251" s="29">
        <v>0</v>
      </c>
      <c r="J251" s="29">
        <f t="shared" si="16"/>
        <v>11216.44</v>
      </c>
      <c r="K251" s="29">
        <v>932021.55</v>
      </c>
      <c r="L251" s="10">
        <f t="shared" si="17"/>
        <v>276.85964401294495</v>
      </c>
      <c r="M251" s="10">
        <f t="shared" si="18"/>
        <v>232.01930545182972</v>
      </c>
      <c r="N251" s="11">
        <f t="shared" si="19"/>
        <v>508.87894946477468</v>
      </c>
    </row>
    <row r="252" spans="1:14" ht="15" customHeight="1">
      <c r="A252" s="8" t="s">
        <v>109</v>
      </c>
      <c r="B252" s="9" t="s">
        <v>98</v>
      </c>
      <c r="C252" s="28">
        <v>2505</v>
      </c>
      <c r="D252" s="29">
        <v>794232.74</v>
      </c>
      <c r="E252" s="29">
        <v>0</v>
      </c>
      <c r="F252" s="29">
        <f t="shared" si="15"/>
        <v>794232.74</v>
      </c>
      <c r="G252" s="29">
        <v>42171.28</v>
      </c>
      <c r="H252" s="29">
        <v>0</v>
      </c>
      <c r="I252" s="29">
        <v>0</v>
      </c>
      <c r="J252" s="29">
        <f t="shared" si="16"/>
        <v>42171.28</v>
      </c>
      <c r="K252" s="29">
        <v>432550.67</v>
      </c>
      <c r="L252" s="10">
        <f t="shared" si="17"/>
        <v>333.89382035928145</v>
      </c>
      <c r="M252" s="10">
        <f t="shared" si="18"/>
        <v>172.67491816367266</v>
      </c>
      <c r="N252" s="11">
        <f t="shared" si="19"/>
        <v>506.56873852295405</v>
      </c>
    </row>
    <row r="253" spans="1:14" ht="15" customHeight="1">
      <c r="A253" s="8" t="s">
        <v>448</v>
      </c>
      <c r="B253" s="9" t="s">
        <v>98</v>
      </c>
      <c r="C253" s="28">
        <v>424</v>
      </c>
      <c r="D253" s="29">
        <v>113646.8</v>
      </c>
      <c r="E253" s="29">
        <v>0</v>
      </c>
      <c r="F253" s="29">
        <f t="shared" si="15"/>
        <v>113646.8</v>
      </c>
      <c r="G253" s="29">
        <v>5608.3</v>
      </c>
      <c r="H253" s="29">
        <v>0</v>
      </c>
      <c r="I253" s="29">
        <v>0</v>
      </c>
      <c r="J253" s="29">
        <f t="shared" si="16"/>
        <v>5608.3</v>
      </c>
      <c r="K253" s="29">
        <v>95208.85</v>
      </c>
      <c r="L253" s="10">
        <f t="shared" si="17"/>
        <v>281.2620283018868</v>
      </c>
      <c r="M253" s="10">
        <f t="shared" si="18"/>
        <v>224.5491745283019</v>
      </c>
      <c r="N253" s="11">
        <f t="shared" si="19"/>
        <v>505.81120283018873</v>
      </c>
    </row>
    <row r="254" spans="1:14" ht="15" customHeight="1">
      <c r="A254" s="8" t="s">
        <v>246</v>
      </c>
      <c r="B254" s="9" t="s">
        <v>230</v>
      </c>
      <c r="C254" s="28">
        <v>590</v>
      </c>
      <c r="D254" s="29">
        <v>185301.52</v>
      </c>
      <c r="E254" s="29">
        <v>0</v>
      </c>
      <c r="F254" s="29">
        <f t="shared" si="15"/>
        <v>185301.52</v>
      </c>
      <c r="G254" s="29">
        <v>874.09</v>
      </c>
      <c r="H254" s="29">
        <v>0</v>
      </c>
      <c r="I254" s="29">
        <v>0</v>
      </c>
      <c r="J254" s="29">
        <f t="shared" si="16"/>
        <v>874.09</v>
      </c>
      <c r="K254" s="29">
        <v>109906.45</v>
      </c>
      <c r="L254" s="10">
        <f t="shared" si="17"/>
        <v>315.55188135593215</v>
      </c>
      <c r="M254" s="10">
        <f t="shared" si="18"/>
        <v>186.28211864406779</v>
      </c>
      <c r="N254" s="11">
        <f t="shared" si="19"/>
        <v>501.834</v>
      </c>
    </row>
    <row r="255" spans="1:14" ht="15" customHeight="1">
      <c r="A255" s="8" t="s">
        <v>440</v>
      </c>
      <c r="B255" s="9" t="s">
        <v>223</v>
      </c>
      <c r="C255" s="28">
        <v>87493</v>
      </c>
      <c r="D255" s="29">
        <v>37113344.390000001</v>
      </c>
      <c r="E255" s="29">
        <v>1260621.99</v>
      </c>
      <c r="F255" s="29">
        <f t="shared" si="15"/>
        <v>35852722.399999999</v>
      </c>
      <c r="G255" s="29">
        <v>3133100.01</v>
      </c>
      <c r="H255" s="29">
        <v>1766678.51</v>
      </c>
      <c r="I255" s="29">
        <v>468586.51</v>
      </c>
      <c r="J255" s="29">
        <f t="shared" si="16"/>
        <v>897834.98999999976</v>
      </c>
      <c r="K255" s="29">
        <v>7076245.1900000004</v>
      </c>
      <c r="L255" s="10">
        <f t="shared" si="17"/>
        <v>420.03997336929814</v>
      </c>
      <c r="M255" s="10">
        <f t="shared" si="18"/>
        <v>80.877843827506211</v>
      </c>
      <c r="N255" s="11">
        <f t="shared" si="19"/>
        <v>500.91781719680432</v>
      </c>
    </row>
    <row r="256" spans="1:14" ht="15" customHeight="1">
      <c r="A256" s="8" t="s">
        <v>518</v>
      </c>
      <c r="B256" s="9" t="s">
        <v>155</v>
      </c>
      <c r="C256" s="28">
        <v>14960</v>
      </c>
      <c r="D256" s="29">
        <v>4454510.8499999996</v>
      </c>
      <c r="E256" s="29">
        <v>0</v>
      </c>
      <c r="F256" s="29">
        <f t="shared" si="15"/>
        <v>4454510.8499999996</v>
      </c>
      <c r="G256" s="29">
        <v>154318.35999999999</v>
      </c>
      <c r="H256" s="29">
        <v>0</v>
      </c>
      <c r="I256" s="29">
        <v>0</v>
      </c>
      <c r="J256" s="29">
        <f t="shared" si="16"/>
        <v>154318.35999999999</v>
      </c>
      <c r="K256" s="29">
        <v>2876501.79</v>
      </c>
      <c r="L256" s="10">
        <f t="shared" si="17"/>
        <v>308.07681885026739</v>
      </c>
      <c r="M256" s="10">
        <f t="shared" si="18"/>
        <v>192.27953141711231</v>
      </c>
      <c r="N256" s="11">
        <f t="shared" si="19"/>
        <v>500.3563502673797</v>
      </c>
    </row>
    <row r="257" spans="1:14" ht="15" customHeight="1">
      <c r="A257" s="8" t="s">
        <v>414</v>
      </c>
      <c r="B257" s="9" t="s">
        <v>270</v>
      </c>
      <c r="C257" s="28">
        <v>47161</v>
      </c>
      <c r="D257" s="29">
        <v>15739962.4</v>
      </c>
      <c r="E257" s="29">
        <v>0</v>
      </c>
      <c r="F257" s="29">
        <f t="shared" si="15"/>
        <v>15739962.4</v>
      </c>
      <c r="G257" s="29">
        <v>1020371.64</v>
      </c>
      <c r="H257" s="29">
        <v>0</v>
      </c>
      <c r="I257" s="29">
        <v>0</v>
      </c>
      <c r="J257" s="29">
        <f t="shared" si="16"/>
        <v>1020371.64</v>
      </c>
      <c r="K257" s="29">
        <v>6827353.0700000003</v>
      </c>
      <c r="L257" s="10">
        <f t="shared" si="17"/>
        <v>355.38546765335769</v>
      </c>
      <c r="M257" s="10">
        <f t="shared" si="18"/>
        <v>144.7669275460656</v>
      </c>
      <c r="N257" s="11">
        <f t="shared" si="19"/>
        <v>500.15239519942327</v>
      </c>
    </row>
    <row r="258" spans="1:14" ht="15" customHeight="1">
      <c r="A258" s="8" t="s">
        <v>449</v>
      </c>
      <c r="B258" s="9" t="s">
        <v>199</v>
      </c>
      <c r="C258" s="28">
        <v>2859</v>
      </c>
      <c r="D258" s="29">
        <v>927232.72</v>
      </c>
      <c r="E258" s="29">
        <v>0</v>
      </c>
      <c r="F258" s="29">
        <f t="shared" si="15"/>
        <v>927232.72</v>
      </c>
      <c r="G258" s="29">
        <v>99290.58</v>
      </c>
      <c r="H258" s="29">
        <v>0</v>
      </c>
      <c r="I258" s="29">
        <v>0</v>
      </c>
      <c r="J258" s="29">
        <f t="shared" si="16"/>
        <v>99290.58</v>
      </c>
      <c r="K258" s="29">
        <v>402592.53</v>
      </c>
      <c r="L258" s="10">
        <f t="shared" si="17"/>
        <v>359.04977264777892</v>
      </c>
      <c r="M258" s="10">
        <f t="shared" si="18"/>
        <v>140.81585519412383</v>
      </c>
      <c r="N258" s="11">
        <f t="shared" si="19"/>
        <v>499.86562784190278</v>
      </c>
    </row>
    <row r="259" spans="1:14" ht="15" customHeight="1">
      <c r="A259" s="8" t="s">
        <v>493</v>
      </c>
      <c r="B259" s="9" t="s">
        <v>76</v>
      </c>
      <c r="C259" s="28">
        <v>22643</v>
      </c>
      <c r="D259" s="29">
        <v>8385972.8899999997</v>
      </c>
      <c r="E259" s="29">
        <v>0</v>
      </c>
      <c r="F259" s="29">
        <f t="shared" si="15"/>
        <v>8385972.8899999997</v>
      </c>
      <c r="G259" s="29">
        <v>655604.69999999995</v>
      </c>
      <c r="H259" s="29">
        <v>0</v>
      </c>
      <c r="I259" s="29">
        <v>0</v>
      </c>
      <c r="J259" s="29">
        <f t="shared" si="16"/>
        <v>655604.69999999995</v>
      </c>
      <c r="K259" s="29">
        <v>2271209.33</v>
      </c>
      <c r="L259" s="10">
        <f t="shared" si="17"/>
        <v>399.31005564633659</v>
      </c>
      <c r="M259" s="10">
        <f t="shared" si="18"/>
        <v>100.30514198648589</v>
      </c>
      <c r="N259" s="11">
        <f t="shared" si="19"/>
        <v>499.61519763282251</v>
      </c>
    </row>
    <row r="260" spans="1:14" ht="15" customHeight="1">
      <c r="A260" s="8" t="s">
        <v>315</v>
      </c>
      <c r="B260" s="9" t="s">
        <v>0</v>
      </c>
      <c r="C260" s="28">
        <v>5495</v>
      </c>
      <c r="D260" s="29">
        <v>1937265.8</v>
      </c>
      <c r="E260" s="29">
        <v>0</v>
      </c>
      <c r="F260" s="29">
        <f t="shared" si="15"/>
        <v>1937265.8</v>
      </c>
      <c r="G260" s="29">
        <v>124652.99</v>
      </c>
      <c r="H260" s="29">
        <v>0</v>
      </c>
      <c r="I260" s="29">
        <v>0</v>
      </c>
      <c r="J260" s="29">
        <f t="shared" si="16"/>
        <v>124652.99</v>
      </c>
      <c r="K260" s="29">
        <v>682802.1</v>
      </c>
      <c r="L260" s="10">
        <f t="shared" si="17"/>
        <v>375.23544858962691</v>
      </c>
      <c r="M260" s="10">
        <f t="shared" si="18"/>
        <v>124.25879890809827</v>
      </c>
      <c r="N260" s="11">
        <f t="shared" si="19"/>
        <v>499.49424749772521</v>
      </c>
    </row>
    <row r="261" spans="1:14" ht="15" customHeight="1">
      <c r="A261" s="8" t="s">
        <v>357</v>
      </c>
      <c r="B261" s="9" t="s">
        <v>0</v>
      </c>
      <c r="C261" s="28">
        <v>7246</v>
      </c>
      <c r="D261" s="29">
        <v>2490883.6800000002</v>
      </c>
      <c r="E261" s="29">
        <v>0</v>
      </c>
      <c r="F261" s="29">
        <f t="shared" si="15"/>
        <v>2490883.6800000002</v>
      </c>
      <c r="G261" s="29">
        <v>68666.55</v>
      </c>
      <c r="H261" s="29">
        <v>0</v>
      </c>
      <c r="I261" s="29">
        <v>0</v>
      </c>
      <c r="J261" s="29">
        <f t="shared" si="16"/>
        <v>68666.55</v>
      </c>
      <c r="K261" s="29">
        <v>1051535.08</v>
      </c>
      <c r="L261" s="10">
        <f t="shared" si="17"/>
        <v>353.23630002760143</v>
      </c>
      <c r="M261" s="10">
        <f t="shared" si="18"/>
        <v>145.11938724813692</v>
      </c>
      <c r="N261" s="11">
        <f t="shared" si="19"/>
        <v>498.35568727573832</v>
      </c>
    </row>
    <row r="262" spans="1:14" ht="15" customHeight="1">
      <c r="A262" s="8" t="s">
        <v>282</v>
      </c>
      <c r="B262" s="9" t="s">
        <v>270</v>
      </c>
      <c r="C262" s="28">
        <v>2643</v>
      </c>
      <c r="D262" s="29">
        <v>748219.79</v>
      </c>
      <c r="E262" s="29">
        <v>0</v>
      </c>
      <c r="F262" s="29">
        <f t="shared" si="15"/>
        <v>748219.79</v>
      </c>
      <c r="G262" s="29">
        <v>186854.19</v>
      </c>
      <c r="H262" s="29">
        <v>0</v>
      </c>
      <c r="I262" s="29">
        <v>0</v>
      </c>
      <c r="J262" s="29">
        <f t="shared" si="16"/>
        <v>186854.19</v>
      </c>
      <c r="K262" s="29">
        <v>381695.54</v>
      </c>
      <c r="L262" s="10">
        <f t="shared" si="17"/>
        <v>353.79265228906547</v>
      </c>
      <c r="M262" s="10">
        <f t="shared" si="18"/>
        <v>144.41753310631856</v>
      </c>
      <c r="N262" s="11">
        <f t="shared" si="19"/>
        <v>498.21018539538403</v>
      </c>
    </row>
    <row r="263" spans="1:14" ht="15" customHeight="1">
      <c r="A263" s="8" t="s">
        <v>657</v>
      </c>
      <c r="B263" s="9" t="s">
        <v>230</v>
      </c>
      <c r="C263" s="28">
        <v>3339</v>
      </c>
      <c r="D263" s="29">
        <v>1150029.6200000001</v>
      </c>
      <c r="E263" s="29">
        <v>0</v>
      </c>
      <c r="F263" s="29">
        <f t="shared" si="15"/>
        <v>1150029.6200000001</v>
      </c>
      <c r="G263" s="29">
        <v>64251.68</v>
      </c>
      <c r="H263" s="29">
        <v>0</v>
      </c>
      <c r="I263" s="29">
        <v>0</v>
      </c>
      <c r="J263" s="29">
        <f t="shared" si="16"/>
        <v>64251.68</v>
      </c>
      <c r="K263" s="29">
        <v>449182.41</v>
      </c>
      <c r="L263" s="10">
        <f t="shared" si="17"/>
        <v>363.66615753219526</v>
      </c>
      <c r="M263" s="10">
        <f t="shared" si="18"/>
        <v>134.52602875112308</v>
      </c>
      <c r="N263" s="11">
        <f t="shared" si="19"/>
        <v>498.19218628331834</v>
      </c>
    </row>
    <row r="264" spans="1:14" ht="15" customHeight="1">
      <c r="A264" s="8" t="s">
        <v>642</v>
      </c>
      <c r="B264" s="9" t="s">
        <v>230</v>
      </c>
      <c r="C264" s="28">
        <v>2762</v>
      </c>
      <c r="D264" s="29">
        <v>958632</v>
      </c>
      <c r="E264" s="29">
        <v>0</v>
      </c>
      <c r="F264" s="29">
        <f t="shared" si="15"/>
        <v>958632</v>
      </c>
      <c r="G264" s="29">
        <v>6955.96</v>
      </c>
      <c r="H264" s="29">
        <v>0</v>
      </c>
      <c r="I264" s="29">
        <v>0</v>
      </c>
      <c r="J264" s="29">
        <f t="shared" si="16"/>
        <v>6955.96</v>
      </c>
      <c r="K264" s="29">
        <v>407512.57</v>
      </c>
      <c r="L264" s="10">
        <f t="shared" si="17"/>
        <v>349.59737871107893</v>
      </c>
      <c r="M264" s="10">
        <f t="shared" si="18"/>
        <v>147.54256698044895</v>
      </c>
      <c r="N264" s="11">
        <f t="shared" si="19"/>
        <v>497.13994569152788</v>
      </c>
    </row>
    <row r="265" spans="1:14" ht="15" customHeight="1">
      <c r="A265" s="8" t="s">
        <v>552</v>
      </c>
      <c r="B265" s="9" t="s">
        <v>270</v>
      </c>
      <c r="C265" s="28">
        <v>11136</v>
      </c>
      <c r="D265" s="29">
        <v>4426152.3</v>
      </c>
      <c r="E265" s="29">
        <v>0</v>
      </c>
      <c r="F265" s="29">
        <f t="shared" si="15"/>
        <v>4426152.3</v>
      </c>
      <c r="G265" s="29">
        <v>305402.53000000003</v>
      </c>
      <c r="H265" s="29">
        <v>0</v>
      </c>
      <c r="I265" s="29">
        <v>0</v>
      </c>
      <c r="J265" s="29">
        <f t="shared" si="16"/>
        <v>305402.53000000003</v>
      </c>
      <c r="K265" s="29">
        <v>790121.52</v>
      </c>
      <c r="L265" s="10">
        <f t="shared" si="17"/>
        <v>424.88818516522991</v>
      </c>
      <c r="M265" s="10">
        <f t="shared" si="18"/>
        <v>70.952004310344833</v>
      </c>
      <c r="N265" s="11">
        <f t="shared" si="19"/>
        <v>495.84018947557468</v>
      </c>
    </row>
    <row r="266" spans="1:14" ht="15" customHeight="1">
      <c r="A266" s="8" t="s">
        <v>159</v>
      </c>
      <c r="B266" s="9" t="s">
        <v>155</v>
      </c>
      <c r="C266" s="28">
        <v>2642</v>
      </c>
      <c r="D266" s="29">
        <v>866913.34</v>
      </c>
      <c r="E266" s="29">
        <v>0</v>
      </c>
      <c r="F266" s="29">
        <f t="shared" ref="F266:F329" si="20">D266-E266</f>
        <v>866913.34</v>
      </c>
      <c r="G266" s="29">
        <v>33890.400000000001</v>
      </c>
      <c r="H266" s="29">
        <v>0</v>
      </c>
      <c r="I266" s="29">
        <v>0</v>
      </c>
      <c r="J266" s="29">
        <f t="shared" ref="J266:J329" si="21">G266-H266-I266</f>
        <v>33890.400000000001</v>
      </c>
      <c r="K266" s="29">
        <v>408241.63</v>
      </c>
      <c r="L266" s="10">
        <f t="shared" ref="L266:L329" si="22">(F266+J266)/C266</f>
        <v>340.95523845571535</v>
      </c>
      <c r="M266" s="10">
        <f t="shared" ref="M266:M329" si="23">K266/C266</f>
        <v>154.51992051476154</v>
      </c>
      <c r="N266" s="11">
        <f t="shared" ref="N266:N329" si="24">(F266+J266+K266)/C266</f>
        <v>495.47515897047697</v>
      </c>
    </row>
    <row r="267" spans="1:14" ht="15" customHeight="1">
      <c r="A267" s="8" t="s">
        <v>280</v>
      </c>
      <c r="B267" s="9" t="s">
        <v>270</v>
      </c>
      <c r="C267" s="28">
        <v>2990</v>
      </c>
      <c r="D267" s="29">
        <v>920810.16</v>
      </c>
      <c r="E267" s="29">
        <v>0</v>
      </c>
      <c r="F267" s="29">
        <f t="shared" si="20"/>
        <v>920810.16</v>
      </c>
      <c r="G267" s="29">
        <v>35704.54</v>
      </c>
      <c r="H267" s="29">
        <v>0</v>
      </c>
      <c r="I267" s="29">
        <v>0</v>
      </c>
      <c r="J267" s="29">
        <f t="shared" si="21"/>
        <v>35704.54</v>
      </c>
      <c r="K267" s="29">
        <v>524366.22</v>
      </c>
      <c r="L267" s="10">
        <f t="shared" si="22"/>
        <v>319.90458193979936</v>
      </c>
      <c r="M267" s="10">
        <f t="shared" si="23"/>
        <v>175.37331772575249</v>
      </c>
      <c r="N267" s="11">
        <f t="shared" si="24"/>
        <v>495.27789966555184</v>
      </c>
    </row>
    <row r="268" spans="1:14" ht="15" customHeight="1">
      <c r="A268" s="8" t="s">
        <v>95</v>
      </c>
      <c r="B268" s="9" t="s">
        <v>76</v>
      </c>
      <c r="C268" s="28">
        <v>4636</v>
      </c>
      <c r="D268" s="29">
        <v>1528765.26</v>
      </c>
      <c r="E268" s="29">
        <v>0</v>
      </c>
      <c r="F268" s="29">
        <f t="shared" si="20"/>
        <v>1528765.26</v>
      </c>
      <c r="G268" s="29">
        <v>53336.15</v>
      </c>
      <c r="H268" s="29">
        <v>0</v>
      </c>
      <c r="I268" s="29">
        <v>0</v>
      </c>
      <c r="J268" s="29">
        <f t="shared" si="21"/>
        <v>53336.15</v>
      </c>
      <c r="K268" s="29">
        <v>713129.79</v>
      </c>
      <c r="L268" s="10">
        <f t="shared" si="22"/>
        <v>341.26432484900772</v>
      </c>
      <c r="M268" s="10">
        <f t="shared" si="23"/>
        <v>153.82437230371011</v>
      </c>
      <c r="N268" s="11">
        <f t="shared" si="24"/>
        <v>495.08869715271788</v>
      </c>
    </row>
    <row r="269" spans="1:14" ht="15" customHeight="1">
      <c r="A269" s="8" t="s">
        <v>187</v>
      </c>
      <c r="B269" s="9" t="s">
        <v>155</v>
      </c>
      <c r="C269" s="28">
        <v>1310</v>
      </c>
      <c r="D269" s="29">
        <v>334479.51</v>
      </c>
      <c r="E269" s="29">
        <v>0</v>
      </c>
      <c r="F269" s="29">
        <f t="shared" si="20"/>
        <v>334479.51</v>
      </c>
      <c r="G269" s="29">
        <v>8011.46</v>
      </c>
      <c r="H269" s="29">
        <v>0</v>
      </c>
      <c r="I269" s="29">
        <v>0</v>
      </c>
      <c r="J269" s="29">
        <f t="shared" si="21"/>
        <v>8011.46</v>
      </c>
      <c r="K269" s="29">
        <v>305204.2</v>
      </c>
      <c r="L269" s="10">
        <f t="shared" si="22"/>
        <v>261.44348854961834</v>
      </c>
      <c r="M269" s="10">
        <f t="shared" si="23"/>
        <v>232.98030534351145</v>
      </c>
      <c r="N269" s="11">
        <f t="shared" si="24"/>
        <v>494.42379389312981</v>
      </c>
    </row>
    <row r="270" spans="1:14" ht="15" customHeight="1">
      <c r="A270" s="8" t="s">
        <v>359</v>
      </c>
      <c r="B270" s="9" t="s">
        <v>155</v>
      </c>
      <c r="C270" s="28">
        <v>7130</v>
      </c>
      <c r="D270" s="29">
        <v>2143285.0699999998</v>
      </c>
      <c r="E270" s="29">
        <v>0</v>
      </c>
      <c r="F270" s="29">
        <f t="shared" si="20"/>
        <v>2143285.0699999998</v>
      </c>
      <c r="G270" s="29">
        <v>58008.33</v>
      </c>
      <c r="H270" s="29">
        <v>0</v>
      </c>
      <c r="I270" s="29">
        <v>0</v>
      </c>
      <c r="J270" s="29">
        <f t="shared" si="21"/>
        <v>58008.33</v>
      </c>
      <c r="K270" s="29">
        <v>1320592.1000000001</v>
      </c>
      <c r="L270" s="10">
        <f t="shared" si="22"/>
        <v>308.73680224403927</v>
      </c>
      <c r="M270" s="10">
        <f t="shared" si="23"/>
        <v>185.21628330995793</v>
      </c>
      <c r="N270" s="11">
        <f t="shared" si="24"/>
        <v>493.9530855539972</v>
      </c>
    </row>
    <row r="271" spans="1:14" ht="15" customHeight="1">
      <c r="A271" s="8" t="s">
        <v>529</v>
      </c>
      <c r="B271" s="9" t="s">
        <v>230</v>
      </c>
      <c r="C271" s="28">
        <v>403</v>
      </c>
      <c r="D271" s="29">
        <v>131200.67000000001</v>
      </c>
      <c r="E271" s="29">
        <v>0</v>
      </c>
      <c r="F271" s="29">
        <f t="shared" si="20"/>
        <v>131200.67000000001</v>
      </c>
      <c r="G271" s="29">
        <v>2545.06</v>
      </c>
      <c r="H271" s="29">
        <v>0</v>
      </c>
      <c r="I271" s="29">
        <v>0</v>
      </c>
      <c r="J271" s="29">
        <f t="shared" si="21"/>
        <v>2545.06</v>
      </c>
      <c r="K271" s="29">
        <v>65006.64</v>
      </c>
      <c r="L271" s="10">
        <f t="shared" si="22"/>
        <v>331.87526054590575</v>
      </c>
      <c r="M271" s="10">
        <f t="shared" si="23"/>
        <v>161.30679900744417</v>
      </c>
      <c r="N271" s="11">
        <f t="shared" si="24"/>
        <v>493.18205955334986</v>
      </c>
    </row>
    <row r="272" spans="1:14" ht="15" customHeight="1">
      <c r="A272" s="8" t="s">
        <v>419</v>
      </c>
      <c r="B272" s="9" t="s">
        <v>98</v>
      </c>
      <c r="C272" s="28">
        <v>25300</v>
      </c>
      <c r="D272" s="29">
        <v>8214906.04</v>
      </c>
      <c r="E272" s="29">
        <v>0</v>
      </c>
      <c r="F272" s="29">
        <f t="shared" si="20"/>
        <v>8214906.04</v>
      </c>
      <c r="G272" s="29">
        <v>134776.6</v>
      </c>
      <c r="H272" s="29">
        <v>0</v>
      </c>
      <c r="I272" s="29">
        <v>0</v>
      </c>
      <c r="J272" s="29">
        <f t="shared" si="21"/>
        <v>134776.6</v>
      </c>
      <c r="K272" s="29">
        <v>4111066.87</v>
      </c>
      <c r="L272" s="10">
        <f t="shared" si="22"/>
        <v>330.02698181818181</v>
      </c>
      <c r="M272" s="10">
        <f t="shared" si="23"/>
        <v>162.49276166007905</v>
      </c>
      <c r="N272" s="11">
        <f t="shared" si="24"/>
        <v>492.51974347826086</v>
      </c>
    </row>
    <row r="273" spans="1:14" ht="15" customHeight="1">
      <c r="A273" s="8" t="s">
        <v>206</v>
      </c>
      <c r="B273" s="9" t="s">
        <v>199</v>
      </c>
      <c r="C273" s="28">
        <v>2528</v>
      </c>
      <c r="D273" s="29">
        <v>858423.14</v>
      </c>
      <c r="E273" s="29">
        <v>0</v>
      </c>
      <c r="F273" s="29">
        <f t="shared" si="20"/>
        <v>858423.14</v>
      </c>
      <c r="G273" s="29">
        <v>33322.04</v>
      </c>
      <c r="H273" s="29">
        <v>0</v>
      </c>
      <c r="I273" s="29">
        <v>0</v>
      </c>
      <c r="J273" s="29">
        <f t="shared" si="21"/>
        <v>33322.04</v>
      </c>
      <c r="K273" s="29">
        <v>352567.81</v>
      </c>
      <c r="L273" s="10">
        <f t="shared" si="22"/>
        <v>352.7473022151899</v>
      </c>
      <c r="M273" s="10">
        <f t="shared" si="23"/>
        <v>139.46511471518988</v>
      </c>
      <c r="N273" s="11">
        <f t="shared" si="24"/>
        <v>492.21241693037973</v>
      </c>
    </row>
    <row r="274" spans="1:14" ht="15" customHeight="1">
      <c r="A274" s="8" t="s">
        <v>337</v>
      </c>
      <c r="B274" s="9" t="s">
        <v>270</v>
      </c>
      <c r="C274" s="28">
        <v>5332</v>
      </c>
      <c r="D274" s="29">
        <v>1593176.09</v>
      </c>
      <c r="E274" s="29">
        <v>0</v>
      </c>
      <c r="F274" s="29">
        <f t="shared" si="20"/>
        <v>1593176.09</v>
      </c>
      <c r="G274" s="29">
        <v>25328.9</v>
      </c>
      <c r="H274" s="29">
        <v>0</v>
      </c>
      <c r="I274" s="29">
        <v>0</v>
      </c>
      <c r="J274" s="29">
        <f t="shared" si="21"/>
        <v>25328.9</v>
      </c>
      <c r="K274" s="29">
        <v>1003437.9</v>
      </c>
      <c r="L274" s="10">
        <f t="shared" si="22"/>
        <v>303.54557201800452</v>
      </c>
      <c r="M274" s="10">
        <f t="shared" si="23"/>
        <v>188.1916541635409</v>
      </c>
      <c r="N274" s="11">
        <f t="shared" si="24"/>
        <v>491.7372261815454</v>
      </c>
    </row>
    <row r="275" spans="1:14" ht="15" customHeight="1">
      <c r="A275" s="8" t="s">
        <v>428</v>
      </c>
      <c r="B275" s="9" t="s">
        <v>0</v>
      </c>
      <c r="C275" s="28">
        <v>58798</v>
      </c>
      <c r="D275" s="29">
        <v>17454436.23</v>
      </c>
      <c r="E275" s="29">
        <v>0</v>
      </c>
      <c r="F275" s="29">
        <f t="shared" si="20"/>
        <v>17454436.23</v>
      </c>
      <c r="G275" s="29">
        <v>785884.38</v>
      </c>
      <c r="H275" s="29">
        <v>0</v>
      </c>
      <c r="I275" s="29">
        <v>0</v>
      </c>
      <c r="J275" s="29">
        <f t="shared" si="21"/>
        <v>785884.38</v>
      </c>
      <c r="K275" s="29">
        <v>10666290.77</v>
      </c>
      <c r="L275" s="10">
        <f t="shared" si="22"/>
        <v>310.22008588727505</v>
      </c>
      <c r="M275" s="10">
        <f t="shared" si="23"/>
        <v>181.40567315214801</v>
      </c>
      <c r="N275" s="11">
        <f t="shared" si="24"/>
        <v>491.62575903942309</v>
      </c>
    </row>
    <row r="276" spans="1:14" ht="15" customHeight="1">
      <c r="A276" s="8" t="s">
        <v>422</v>
      </c>
      <c r="B276" s="9" t="s">
        <v>76</v>
      </c>
      <c r="C276" s="28">
        <v>22078</v>
      </c>
      <c r="D276" s="29">
        <v>7830146.9500000002</v>
      </c>
      <c r="E276" s="29">
        <v>0</v>
      </c>
      <c r="F276" s="29">
        <f t="shared" si="20"/>
        <v>7830146.9500000002</v>
      </c>
      <c r="G276" s="29">
        <v>953957.53</v>
      </c>
      <c r="H276" s="29">
        <v>0</v>
      </c>
      <c r="I276" s="29">
        <v>0</v>
      </c>
      <c r="J276" s="29">
        <f t="shared" si="21"/>
        <v>953957.53</v>
      </c>
      <c r="K276" s="29">
        <v>2066776.93</v>
      </c>
      <c r="L276" s="10">
        <f t="shared" si="22"/>
        <v>397.86685750520883</v>
      </c>
      <c r="M276" s="10">
        <f t="shared" si="23"/>
        <v>93.612507020563456</v>
      </c>
      <c r="N276" s="11">
        <f t="shared" si="24"/>
        <v>491.47936452577227</v>
      </c>
    </row>
    <row r="277" spans="1:14" ht="15" customHeight="1">
      <c r="A277" s="8" t="s">
        <v>181</v>
      </c>
      <c r="B277" s="9" t="s">
        <v>155</v>
      </c>
      <c r="C277" s="28">
        <v>655</v>
      </c>
      <c r="D277" s="29">
        <v>205395.99</v>
      </c>
      <c r="E277" s="29">
        <v>0</v>
      </c>
      <c r="F277" s="29">
        <f t="shared" si="20"/>
        <v>205395.99</v>
      </c>
      <c r="G277" s="29">
        <v>4702.28</v>
      </c>
      <c r="H277" s="29">
        <v>0</v>
      </c>
      <c r="I277" s="29">
        <v>0</v>
      </c>
      <c r="J277" s="29">
        <f t="shared" si="21"/>
        <v>4702.28</v>
      </c>
      <c r="K277" s="29">
        <v>111429.97</v>
      </c>
      <c r="L277" s="10">
        <f t="shared" si="22"/>
        <v>320.76071755725189</v>
      </c>
      <c r="M277" s="10">
        <f t="shared" si="23"/>
        <v>170.12209160305343</v>
      </c>
      <c r="N277" s="11">
        <f t="shared" si="24"/>
        <v>490.88280916030533</v>
      </c>
    </row>
    <row r="278" spans="1:14" ht="15" customHeight="1">
      <c r="A278" s="8" t="s">
        <v>421</v>
      </c>
      <c r="B278" s="9" t="s">
        <v>270</v>
      </c>
      <c r="C278" s="28">
        <v>27443</v>
      </c>
      <c r="D278" s="29">
        <v>8832063.8300000001</v>
      </c>
      <c r="E278" s="29">
        <v>0</v>
      </c>
      <c r="F278" s="29">
        <f t="shared" si="20"/>
        <v>8832063.8300000001</v>
      </c>
      <c r="G278" s="29">
        <v>839754.05</v>
      </c>
      <c r="H278" s="29">
        <v>0</v>
      </c>
      <c r="I278" s="29">
        <v>0</v>
      </c>
      <c r="J278" s="29">
        <f t="shared" si="21"/>
        <v>839754.05</v>
      </c>
      <c r="K278" s="29">
        <v>3785831.13</v>
      </c>
      <c r="L278" s="10">
        <f t="shared" si="22"/>
        <v>352.4329657836243</v>
      </c>
      <c r="M278" s="10">
        <f t="shared" si="23"/>
        <v>137.95252450533835</v>
      </c>
      <c r="N278" s="11">
        <f t="shared" si="24"/>
        <v>490.38549028896261</v>
      </c>
    </row>
    <row r="279" spans="1:14" ht="15" customHeight="1">
      <c r="A279" s="8" t="s">
        <v>274</v>
      </c>
      <c r="B279" s="9" t="s">
        <v>270</v>
      </c>
      <c r="C279" s="28">
        <v>3308</v>
      </c>
      <c r="D279" s="29">
        <v>1066007.04</v>
      </c>
      <c r="E279" s="29">
        <v>0</v>
      </c>
      <c r="F279" s="29">
        <f t="shared" si="20"/>
        <v>1066007.04</v>
      </c>
      <c r="G279" s="29">
        <v>40603.78</v>
      </c>
      <c r="H279" s="29">
        <v>0</v>
      </c>
      <c r="I279" s="29">
        <v>0</v>
      </c>
      <c r="J279" s="29">
        <f t="shared" si="21"/>
        <v>40603.78</v>
      </c>
      <c r="K279" s="29">
        <v>515483.12</v>
      </c>
      <c r="L279" s="10">
        <f t="shared" si="22"/>
        <v>334.52564087061671</v>
      </c>
      <c r="M279" s="10">
        <f t="shared" si="23"/>
        <v>155.82923821039904</v>
      </c>
      <c r="N279" s="11">
        <f t="shared" si="24"/>
        <v>490.35487908101572</v>
      </c>
    </row>
    <row r="280" spans="1:14" ht="15" customHeight="1">
      <c r="A280" s="8" t="s">
        <v>340</v>
      </c>
      <c r="B280" s="9" t="s">
        <v>155</v>
      </c>
      <c r="C280" s="28">
        <v>13467</v>
      </c>
      <c r="D280" s="29">
        <v>4585092.8899999997</v>
      </c>
      <c r="E280" s="29">
        <v>0</v>
      </c>
      <c r="F280" s="29">
        <f t="shared" si="20"/>
        <v>4585092.8899999997</v>
      </c>
      <c r="G280" s="29">
        <v>174057.46</v>
      </c>
      <c r="H280" s="29">
        <v>0</v>
      </c>
      <c r="I280" s="29">
        <v>0</v>
      </c>
      <c r="J280" s="29">
        <f t="shared" si="21"/>
        <v>174057.46</v>
      </c>
      <c r="K280" s="29">
        <v>1823212.34</v>
      </c>
      <c r="L280" s="10">
        <f t="shared" si="22"/>
        <v>353.39350634885272</v>
      </c>
      <c r="M280" s="10">
        <f t="shared" si="23"/>
        <v>135.38370386871614</v>
      </c>
      <c r="N280" s="11">
        <f t="shared" si="24"/>
        <v>488.77721021756884</v>
      </c>
    </row>
    <row r="281" spans="1:14" ht="15" customHeight="1">
      <c r="A281" s="8" t="s">
        <v>400</v>
      </c>
      <c r="B281" s="9" t="s">
        <v>98</v>
      </c>
      <c r="C281" s="28">
        <v>27631</v>
      </c>
      <c r="D281" s="29">
        <v>8310446.3099999996</v>
      </c>
      <c r="E281" s="29">
        <v>0</v>
      </c>
      <c r="F281" s="29">
        <f t="shared" si="20"/>
        <v>8310446.3099999996</v>
      </c>
      <c r="G281" s="29">
        <v>230947.39</v>
      </c>
      <c r="H281" s="29">
        <v>0</v>
      </c>
      <c r="I281" s="29">
        <v>0</v>
      </c>
      <c r="J281" s="29">
        <f t="shared" si="21"/>
        <v>230947.39</v>
      </c>
      <c r="K281" s="29">
        <v>4944898.1100000003</v>
      </c>
      <c r="L281" s="10">
        <f t="shared" si="22"/>
        <v>309.12358220838911</v>
      </c>
      <c r="M281" s="10">
        <f t="shared" si="23"/>
        <v>178.96196699359416</v>
      </c>
      <c r="N281" s="11">
        <f t="shared" si="24"/>
        <v>488.08554920198321</v>
      </c>
    </row>
    <row r="282" spans="1:14" ht="15" customHeight="1">
      <c r="A282" s="8" t="s">
        <v>495</v>
      </c>
      <c r="B282" s="9" t="s">
        <v>230</v>
      </c>
      <c r="C282" s="28">
        <v>272</v>
      </c>
      <c r="D282" s="29">
        <v>75519.09</v>
      </c>
      <c r="E282" s="29">
        <v>0</v>
      </c>
      <c r="F282" s="29">
        <f t="shared" si="20"/>
        <v>75519.09</v>
      </c>
      <c r="G282" s="29">
        <v>0</v>
      </c>
      <c r="H282" s="29">
        <v>0</v>
      </c>
      <c r="I282" s="29">
        <v>0</v>
      </c>
      <c r="J282" s="29">
        <f t="shared" si="21"/>
        <v>0</v>
      </c>
      <c r="K282" s="29">
        <v>57038.17</v>
      </c>
      <c r="L282" s="10">
        <f t="shared" si="22"/>
        <v>277.64371323529411</v>
      </c>
      <c r="M282" s="10">
        <f t="shared" si="23"/>
        <v>209.69915441176471</v>
      </c>
      <c r="N282" s="11">
        <f t="shared" si="24"/>
        <v>487.34286764705888</v>
      </c>
    </row>
    <row r="283" spans="1:14" ht="15" customHeight="1">
      <c r="A283" s="8" t="s">
        <v>576</v>
      </c>
      <c r="B283" s="9" t="s">
        <v>270</v>
      </c>
      <c r="C283" s="28">
        <v>1552</v>
      </c>
      <c r="D283" s="29">
        <v>360972.33</v>
      </c>
      <c r="E283" s="29">
        <v>0</v>
      </c>
      <c r="F283" s="29">
        <f t="shared" si="20"/>
        <v>360972.33</v>
      </c>
      <c r="G283" s="29">
        <v>10008.52</v>
      </c>
      <c r="H283" s="29">
        <v>0</v>
      </c>
      <c r="I283" s="29">
        <v>0</v>
      </c>
      <c r="J283" s="29">
        <f t="shared" si="21"/>
        <v>10008.52</v>
      </c>
      <c r="K283" s="29">
        <v>385280.87</v>
      </c>
      <c r="L283" s="10">
        <f t="shared" si="22"/>
        <v>239.03405283505157</v>
      </c>
      <c r="M283" s="10">
        <f t="shared" si="23"/>
        <v>248.24798324742267</v>
      </c>
      <c r="N283" s="11">
        <f t="shared" si="24"/>
        <v>487.28203608247424</v>
      </c>
    </row>
    <row r="284" spans="1:14" ht="15" customHeight="1">
      <c r="A284" s="8" t="s">
        <v>8</v>
      </c>
      <c r="B284" s="9" t="s">
        <v>0</v>
      </c>
      <c r="C284" s="28">
        <v>210</v>
      </c>
      <c r="D284" s="29">
        <v>60771.09</v>
      </c>
      <c r="E284" s="29">
        <v>0</v>
      </c>
      <c r="F284" s="29">
        <f t="shared" si="20"/>
        <v>60771.09</v>
      </c>
      <c r="G284" s="29">
        <v>4288.16</v>
      </c>
      <c r="H284" s="29">
        <v>0</v>
      </c>
      <c r="I284" s="29">
        <v>0</v>
      </c>
      <c r="J284" s="29">
        <f t="shared" si="21"/>
        <v>4288.16</v>
      </c>
      <c r="K284" s="29">
        <v>37017.26</v>
      </c>
      <c r="L284" s="10">
        <f t="shared" si="22"/>
        <v>309.80595238095236</v>
      </c>
      <c r="M284" s="10">
        <f t="shared" si="23"/>
        <v>176.27266666666668</v>
      </c>
      <c r="N284" s="11">
        <f t="shared" si="24"/>
        <v>486.0786190476191</v>
      </c>
    </row>
    <row r="285" spans="1:14" ht="15" customHeight="1">
      <c r="A285" s="8" t="s">
        <v>442</v>
      </c>
      <c r="B285" s="9" t="s">
        <v>223</v>
      </c>
      <c r="C285" s="28">
        <v>122368</v>
      </c>
      <c r="D285" s="29">
        <v>42676305.409999996</v>
      </c>
      <c r="E285" s="29">
        <v>2123813.1800000002</v>
      </c>
      <c r="F285" s="29">
        <f t="shared" si="20"/>
        <v>40552492.229999997</v>
      </c>
      <c r="G285" s="29">
        <v>4772510.57</v>
      </c>
      <c r="H285" s="29">
        <v>2672053</v>
      </c>
      <c r="I285" s="29">
        <v>614263.44999999995</v>
      </c>
      <c r="J285" s="29">
        <f t="shared" si="21"/>
        <v>1486194.1200000003</v>
      </c>
      <c r="K285" s="29">
        <v>17386123.800000001</v>
      </c>
      <c r="L285" s="10">
        <f t="shared" si="22"/>
        <v>343.54313505164743</v>
      </c>
      <c r="M285" s="10">
        <f t="shared" si="23"/>
        <v>142.08064036349373</v>
      </c>
      <c r="N285" s="11">
        <f t="shared" si="24"/>
        <v>485.62377541514115</v>
      </c>
    </row>
    <row r="286" spans="1:14" ht="15" customHeight="1">
      <c r="A286" s="8" t="s">
        <v>418</v>
      </c>
      <c r="B286" s="9" t="s">
        <v>199</v>
      </c>
      <c r="C286" s="28">
        <v>22490</v>
      </c>
      <c r="D286" s="29">
        <v>7770400.2000000002</v>
      </c>
      <c r="E286" s="29">
        <v>0</v>
      </c>
      <c r="F286" s="29">
        <f t="shared" si="20"/>
        <v>7770400.2000000002</v>
      </c>
      <c r="G286" s="29">
        <v>152893.71</v>
      </c>
      <c r="H286" s="29">
        <v>0</v>
      </c>
      <c r="I286" s="29">
        <v>0</v>
      </c>
      <c r="J286" s="29">
        <f t="shared" si="21"/>
        <v>152893.71</v>
      </c>
      <c r="K286" s="29">
        <v>2954797.84</v>
      </c>
      <c r="L286" s="10">
        <f t="shared" si="22"/>
        <v>352.30297510004448</v>
      </c>
      <c r="M286" s="10">
        <f t="shared" si="23"/>
        <v>131.38274077367717</v>
      </c>
      <c r="N286" s="11">
        <f t="shared" si="24"/>
        <v>483.68571587372168</v>
      </c>
    </row>
    <row r="287" spans="1:14" ht="15" customHeight="1">
      <c r="A287" s="8" t="s">
        <v>163</v>
      </c>
      <c r="B287" s="9" t="s">
        <v>155</v>
      </c>
      <c r="C287" s="28">
        <v>3535</v>
      </c>
      <c r="D287" s="29">
        <v>1049050.6100000001</v>
      </c>
      <c r="E287" s="29">
        <v>0</v>
      </c>
      <c r="F287" s="29">
        <f t="shared" si="20"/>
        <v>1049050.6100000001</v>
      </c>
      <c r="G287" s="29">
        <v>41089.919999999998</v>
      </c>
      <c r="H287" s="29">
        <v>0</v>
      </c>
      <c r="I287" s="29">
        <v>0</v>
      </c>
      <c r="J287" s="29">
        <f t="shared" si="21"/>
        <v>41089.919999999998</v>
      </c>
      <c r="K287" s="29">
        <v>616877.09</v>
      </c>
      <c r="L287" s="10">
        <f t="shared" si="22"/>
        <v>308.38487411598305</v>
      </c>
      <c r="M287" s="10">
        <f t="shared" si="23"/>
        <v>174.50554172560112</v>
      </c>
      <c r="N287" s="11">
        <f t="shared" si="24"/>
        <v>482.89041584158417</v>
      </c>
    </row>
    <row r="288" spans="1:14" ht="15" customHeight="1">
      <c r="A288" s="8" t="s">
        <v>490</v>
      </c>
      <c r="B288" s="9" t="s">
        <v>155</v>
      </c>
      <c r="C288" s="28">
        <v>609</v>
      </c>
      <c r="D288" s="29">
        <v>193688.34</v>
      </c>
      <c r="E288" s="29">
        <v>0</v>
      </c>
      <c r="F288" s="29">
        <f t="shared" si="20"/>
        <v>193688.34</v>
      </c>
      <c r="G288" s="29">
        <v>6901.57</v>
      </c>
      <c r="H288" s="29">
        <v>0</v>
      </c>
      <c r="I288" s="29">
        <v>0</v>
      </c>
      <c r="J288" s="29">
        <f t="shared" si="21"/>
        <v>6901.57</v>
      </c>
      <c r="K288" s="29">
        <v>93347.05</v>
      </c>
      <c r="L288" s="10">
        <f t="shared" si="22"/>
        <v>329.37587848932679</v>
      </c>
      <c r="M288" s="10">
        <f t="shared" si="23"/>
        <v>153.27922824302135</v>
      </c>
      <c r="N288" s="11">
        <f t="shared" si="24"/>
        <v>482.65510673234814</v>
      </c>
    </row>
    <row r="289" spans="1:14" ht="15" customHeight="1">
      <c r="A289" s="8" t="s">
        <v>192</v>
      </c>
      <c r="B289" s="9" t="s">
        <v>155</v>
      </c>
      <c r="C289" s="28">
        <v>2637</v>
      </c>
      <c r="D289" s="29">
        <v>856027.76</v>
      </c>
      <c r="E289" s="29">
        <v>0</v>
      </c>
      <c r="F289" s="29">
        <f t="shared" si="20"/>
        <v>856027.76</v>
      </c>
      <c r="G289" s="29">
        <v>40629.129999999997</v>
      </c>
      <c r="H289" s="29">
        <v>0</v>
      </c>
      <c r="I289" s="29">
        <v>0</v>
      </c>
      <c r="J289" s="29">
        <f t="shared" si="21"/>
        <v>40629.129999999997</v>
      </c>
      <c r="K289" s="29">
        <v>374568.33</v>
      </c>
      <c r="L289" s="10">
        <f t="shared" si="22"/>
        <v>340.02915813424346</v>
      </c>
      <c r="M289" s="10">
        <f t="shared" si="23"/>
        <v>142.0433560864619</v>
      </c>
      <c r="N289" s="11">
        <f t="shared" si="24"/>
        <v>482.07251422070533</v>
      </c>
    </row>
    <row r="290" spans="1:14" ht="15" customHeight="1">
      <c r="A290" s="8" t="s">
        <v>590</v>
      </c>
      <c r="B290" s="9" t="s">
        <v>76</v>
      </c>
      <c r="C290" s="28">
        <v>2923</v>
      </c>
      <c r="D290" s="29">
        <v>1108191.8400000001</v>
      </c>
      <c r="E290" s="29">
        <v>0</v>
      </c>
      <c r="F290" s="29">
        <f t="shared" si="20"/>
        <v>1108191.8400000001</v>
      </c>
      <c r="G290" s="29">
        <v>101485.85</v>
      </c>
      <c r="H290" s="29">
        <v>0</v>
      </c>
      <c r="I290" s="29">
        <v>0</v>
      </c>
      <c r="J290" s="29">
        <f t="shared" si="21"/>
        <v>101485.85</v>
      </c>
      <c r="K290" s="29">
        <v>195581.44</v>
      </c>
      <c r="L290" s="10">
        <f t="shared" si="22"/>
        <v>413.84799521040031</v>
      </c>
      <c r="M290" s="10">
        <f t="shared" si="23"/>
        <v>66.911200821074246</v>
      </c>
      <c r="N290" s="11">
        <f t="shared" si="24"/>
        <v>480.75919603147457</v>
      </c>
    </row>
    <row r="291" spans="1:14" ht="15" customHeight="1">
      <c r="A291" s="8" t="s">
        <v>232</v>
      </c>
      <c r="B291" s="9" t="s">
        <v>230</v>
      </c>
      <c r="C291" s="28">
        <v>3393</v>
      </c>
      <c r="D291" s="29">
        <v>1117193.67</v>
      </c>
      <c r="E291" s="29">
        <v>0</v>
      </c>
      <c r="F291" s="29">
        <f t="shared" si="20"/>
        <v>1117193.67</v>
      </c>
      <c r="G291" s="29">
        <v>37887.17</v>
      </c>
      <c r="H291" s="29">
        <v>0</v>
      </c>
      <c r="I291" s="29">
        <v>0</v>
      </c>
      <c r="J291" s="29">
        <f t="shared" si="21"/>
        <v>37887.17</v>
      </c>
      <c r="K291" s="29">
        <v>475216.93</v>
      </c>
      <c r="L291" s="10">
        <f t="shared" si="22"/>
        <v>340.43054524020039</v>
      </c>
      <c r="M291" s="10">
        <f t="shared" si="23"/>
        <v>140.05804008252284</v>
      </c>
      <c r="N291" s="11">
        <f t="shared" si="24"/>
        <v>480.48858532272317</v>
      </c>
    </row>
    <row r="292" spans="1:14" ht="15" customHeight="1">
      <c r="A292" s="8" t="s">
        <v>405</v>
      </c>
      <c r="B292" s="9" t="s">
        <v>270</v>
      </c>
      <c r="C292" s="28">
        <v>27357</v>
      </c>
      <c r="D292" s="29">
        <v>8498493.8399999999</v>
      </c>
      <c r="E292" s="29">
        <v>0</v>
      </c>
      <c r="F292" s="29">
        <f t="shared" si="20"/>
        <v>8498493.8399999999</v>
      </c>
      <c r="G292" s="29">
        <v>407512.86</v>
      </c>
      <c r="H292" s="29">
        <v>0</v>
      </c>
      <c r="I292" s="29">
        <v>0</v>
      </c>
      <c r="J292" s="29">
        <f t="shared" si="21"/>
        <v>407512.86</v>
      </c>
      <c r="K292" s="29">
        <v>4201547.2</v>
      </c>
      <c r="L292" s="10">
        <f t="shared" si="22"/>
        <v>325.54763680228092</v>
      </c>
      <c r="M292" s="10">
        <f t="shared" si="23"/>
        <v>153.58216178674562</v>
      </c>
      <c r="N292" s="11">
        <f t="shared" si="24"/>
        <v>479.12979858902651</v>
      </c>
    </row>
    <row r="293" spans="1:14" ht="15" customHeight="1">
      <c r="A293" s="8" t="s">
        <v>146</v>
      </c>
      <c r="B293" s="9" t="s">
        <v>98</v>
      </c>
      <c r="C293" s="28">
        <v>2212</v>
      </c>
      <c r="D293" s="29">
        <v>718198.6</v>
      </c>
      <c r="E293" s="29">
        <v>0</v>
      </c>
      <c r="F293" s="29">
        <f t="shared" si="20"/>
        <v>718198.6</v>
      </c>
      <c r="G293" s="29">
        <v>40169.760000000002</v>
      </c>
      <c r="H293" s="29">
        <v>0</v>
      </c>
      <c r="I293" s="29">
        <v>0</v>
      </c>
      <c r="J293" s="29">
        <f t="shared" si="21"/>
        <v>40169.760000000002</v>
      </c>
      <c r="K293" s="29">
        <v>297934.3</v>
      </c>
      <c r="L293" s="10">
        <f t="shared" si="22"/>
        <v>342.84283905967447</v>
      </c>
      <c r="M293" s="10">
        <f t="shared" si="23"/>
        <v>134.69000904159131</v>
      </c>
      <c r="N293" s="11">
        <f t="shared" si="24"/>
        <v>477.53284810126581</v>
      </c>
    </row>
    <row r="294" spans="1:14" ht="15" customHeight="1">
      <c r="A294" s="8" t="s">
        <v>578</v>
      </c>
      <c r="B294" s="9" t="s">
        <v>270</v>
      </c>
      <c r="C294" s="28">
        <v>9083</v>
      </c>
      <c r="D294" s="29">
        <v>3309534.61</v>
      </c>
      <c r="E294" s="29">
        <v>0</v>
      </c>
      <c r="F294" s="29">
        <f t="shared" si="20"/>
        <v>3309534.61</v>
      </c>
      <c r="G294" s="29">
        <v>643323.48</v>
      </c>
      <c r="H294" s="29">
        <v>0</v>
      </c>
      <c r="I294" s="29">
        <v>0</v>
      </c>
      <c r="J294" s="29">
        <f t="shared" si="21"/>
        <v>643323.48</v>
      </c>
      <c r="K294" s="29">
        <v>383925.82</v>
      </c>
      <c r="L294" s="10">
        <f t="shared" si="22"/>
        <v>435.19300781680062</v>
      </c>
      <c r="M294" s="10">
        <f t="shared" si="23"/>
        <v>42.268613894087856</v>
      </c>
      <c r="N294" s="11">
        <f t="shared" si="24"/>
        <v>477.46162171088849</v>
      </c>
    </row>
    <row r="295" spans="1:14" ht="15" customHeight="1">
      <c r="A295" s="8" t="s">
        <v>339</v>
      </c>
      <c r="B295" s="9" t="s">
        <v>155</v>
      </c>
      <c r="C295" s="28">
        <v>5615</v>
      </c>
      <c r="D295" s="29">
        <v>1540099.46</v>
      </c>
      <c r="E295" s="29">
        <v>0</v>
      </c>
      <c r="F295" s="29">
        <f t="shared" si="20"/>
        <v>1540099.46</v>
      </c>
      <c r="G295" s="29">
        <v>42230.73</v>
      </c>
      <c r="H295" s="29">
        <v>0</v>
      </c>
      <c r="I295" s="29">
        <v>0</v>
      </c>
      <c r="J295" s="29">
        <f t="shared" si="21"/>
        <v>42230.73</v>
      </c>
      <c r="K295" s="29">
        <v>1093353.6000000001</v>
      </c>
      <c r="L295" s="10">
        <f t="shared" si="22"/>
        <v>281.80413000890474</v>
      </c>
      <c r="M295" s="10">
        <f t="shared" si="23"/>
        <v>194.72014247551203</v>
      </c>
      <c r="N295" s="11">
        <f t="shared" si="24"/>
        <v>476.52427248441677</v>
      </c>
    </row>
    <row r="296" spans="1:14" ht="15" customHeight="1">
      <c r="A296" s="8" t="s">
        <v>116</v>
      </c>
      <c r="B296" s="9" t="s">
        <v>98</v>
      </c>
      <c r="C296" s="28">
        <v>214</v>
      </c>
      <c r="D296" s="29">
        <v>46564.98</v>
      </c>
      <c r="E296" s="29">
        <v>0</v>
      </c>
      <c r="F296" s="29">
        <f t="shared" si="20"/>
        <v>46564.98</v>
      </c>
      <c r="G296" s="29">
        <v>1513.7</v>
      </c>
      <c r="H296" s="29">
        <v>0</v>
      </c>
      <c r="I296" s="29">
        <v>0</v>
      </c>
      <c r="J296" s="29">
        <f t="shared" si="21"/>
        <v>1513.7</v>
      </c>
      <c r="K296" s="29">
        <v>53864.88</v>
      </c>
      <c r="L296" s="10">
        <f t="shared" si="22"/>
        <v>224.66672897196261</v>
      </c>
      <c r="M296" s="10">
        <f t="shared" si="23"/>
        <v>251.70504672897195</v>
      </c>
      <c r="N296" s="11">
        <f t="shared" si="24"/>
        <v>476.37177570093456</v>
      </c>
    </row>
    <row r="297" spans="1:14" ht="15" customHeight="1">
      <c r="A297" s="8" t="s">
        <v>204</v>
      </c>
      <c r="B297" s="9" t="s">
        <v>199</v>
      </c>
      <c r="C297" s="28">
        <v>1461</v>
      </c>
      <c r="D297" s="29">
        <v>496828.89</v>
      </c>
      <c r="E297" s="29">
        <v>0</v>
      </c>
      <c r="F297" s="29">
        <f t="shared" si="20"/>
        <v>496828.89</v>
      </c>
      <c r="G297" s="29">
        <v>5360.1</v>
      </c>
      <c r="H297" s="29">
        <v>0</v>
      </c>
      <c r="I297" s="29">
        <v>0</v>
      </c>
      <c r="J297" s="29">
        <f t="shared" si="21"/>
        <v>5360.1</v>
      </c>
      <c r="K297" s="29">
        <v>192647.1</v>
      </c>
      <c r="L297" s="10">
        <f t="shared" si="22"/>
        <v>343.72963039014371</v>
      </c>
      <c r="M297" s="10">
        <f t="shared" si="23"/>
        <v>131.85975359342916</v>
      </c>
      <c r="N297" s="11">
        <f t="shared" si="24"/>
        <v>475.58938398357287</v>
      </c>
    </row>
    <row r="298" spans="1:14" ht="15" customHeight="1">
      <c r="A298" s="8" t="s">
        <v>635</v>
      </c>
      <c r="B298" s="9" t="s">
        <v>223</v>
      </c>
      <c r="C298" s="28">
        <v>7974</v>
      </c>
      <c r="D298" s="29">
        <v>2580610.61</v>
      </c>
      <c r="E298" s="29">
        <v>0</v>
      </c>
      <c r="F298" s="29">
        <f t="shared" si="20"/>
        <v>2580610.61</v>
      </c>
      <c r="G298" s="29">
        <v>49029.56</v>
      </c>
      <c r="H298" s="29">
        <v>0</v>
      </c>
      <c r="I298" s="29">
        <v>0</v>
      </c>
      <c r="J298" s="29">
        <f t="shared" si="21"/>
        <v>49029.56</v>
      </c>
      <c r="K298" s="29">
        <v>1162633.6599999999</v>
      </c>
      <c r="L298" s="10">
        <f t="shared" si="22"/>
        <v>329.77679583646852</v>
      </c>
      <c r="M298" s="10">
        <f t="shared" si="23"/>
        <v>145.80306746927513</v>
      </c>
      <c r="N298" s="11">
        <f t="shared" si="24"/>
        <v>475.57986330574369</v>
      </c>
    </row>
    <row r="299" spans="1:14" ht="15" customHeight="1">
      <c r="A299" s="8" t="s">
        <v>504</v>
      </c>
      <c r="B299" s="9" t="s">
        <v>155</v>
      </c>
      <c r="C299" s="28">
        <v>993</v>
      </c>
      <c r="D299" s="29">
        <v>276696.53999999998</v>
      </c>
      <c r="E299" s="29">
        <v>0</v>
      </c>
      <c r="F299" s="29">
        <f t="shared" si="20"/>
        <v>276696.53999999998</v>
      </c>
      <c r="G299" s="29">
        <v>15941.94</v>
      </c>
      <c r="H299" s="29">
        <v>0</v>
      </c>
      <c r="I299" s="29">
        <v>0</v>
      </c>
      <c r="J299" s="29">
        <f t="shared" si="21"/>
        <v>15941.94</v>
      </c>
      <c r="K299" s="29">
        <v>179579.02</v>
      </c>
      <c r="L299" s="10">
        <f t="shared" si="22"/>
        <v>294.70138972809667</v>
      </c>
      <c r="M299" s="10">
        <f t="shared" si="23"/>
        <v>180.84493454179253</v>
      </c>
      <c r="N299" s="11">
        <f t="shared" si="24"/>
        <v>475.54632426988923</v>
      </c>
    </row>
    <row r="300" spans="1:14" ht="15" customHeight="1">
      <c r="A300" s="8" t="s">
        <v>626</v>
      </c>
      <c r="B300" s="9" t="s">
        <v>155</v>
      </c>
      <c r="C300" s="28">
        <v>55729</v>
      </c>
      <c r="D300" s="29">
        <v>19847210.359999999</v>
      </c>
      <c r="E300" s="29">
        <v>0</v>
      </c>
      <c r="F300" s="29">
        <f t="shared" si="20"/>
        <v>19847210.359999999</v>
      </c>
      <c r="G300" s="29">
        <v>444858.79</v>
      </c>
      <c r="H300" s="29">
        <v>0</v>
      </c>
      <c r="I300" s="29">
        <v>0</v>
      </c>
      <c r="J300" s="29">
        <f t="shared" si="21"/>
        <v>444858.79</v>
      </c>
      <c r="K300" s="29">
        <v>6189383.4800000004</v>
      </c>
      <c r="L300" s="10">
        <f t="shared" si="22"/>
        <v>364.12046062193826</v>
      </c>
      <c r="M300" s="10">
        <f t="shared" si="23"/>
        <v>111.06216655601214</v>
      </c>
      <c r="N300" s="11">
        <f t="shared" si="24"/>
        <v>475.18262717795039</v>
      </c>
    </row>
    <row r="301" spans="1:14" ht="15" customHeight="1">
      <c r="A301" s="8" t="s">
        <v>343</v>
      </c>
      <c r="B301" s="9" t="s">
        <v>155</v>
      </c>
      <c r="C301" s="28">
        <v>11350</v>
      </c>
      <c r="D301" s="29">
        <v>3115522.91</v>
      </c>
      <c r="E301" s="29">
        <v>0</v>
      </c>
      <c r="F301" s="29">
        <f t="shared" si="20"/>
        <v>3115522.91</v>
      </c>
      <c r="G301" s="29">
        <v>119604.4</v>
      </c>
      <c r="H301" s="29">
        <v>0</v>
      </c>
      <c r="I301" s="29">
        <v>0</v>
      </c>
      <c r="J301" s="29">
        <f t="shared" si="21"/>
        <v>119604.4</v>
      </c>
      <c r="K301" s="29">
        <v>2157840.2000000002</v>
      </c>
      <c r="L301" s="10">
        <f t="shared" si="22"/>
        <v>285.03324317180619</v>
      </c>
      <c r="M301" s="10">
        <f t="shared" si="23"/>
        <v>190.11807929515419</v>
      </c>
      <c r="N301" s="11">
        <f t="shared" si="24"/>
        <v>475.15132246696032</v>
      </c>
    </row>
    <row r="302" spans="1:14" ht="15" customHeight="1">
      <c r="A302" s="8" t="s">
        <v>454</v>
      </c>
      <c r="B302" s="9" t="s">
        <v>76</v>
      </c>
      <c r="C302" s="28">
        <v>302</v>
      </c>
      <c r="D302" s="29">
        <v>111009.09</v>
      </c>
      <c r="E302" s="29">
        <v>0</v>
      </c>
      <c r="F302" s="29">
        <f t="shared" si="20"/>
        <v>111009.09</v>
      </c>
      <c r="G302" s="29">
        <v>3822.11</v>
      </c>
      <c r="H302" s="29">
        <v>0</v>
      </c>
      <c r="I302" s="29">
        <v>0</v>
      </c>
      <c r="J302" s="29">
        <f t="shared" si="21"/>
        <v>3822.11</v>
      </c>
      <c r="K302" s="29">
        <v>28017.14</v>
      </c>
      <c r="L302" s="10">
        <f t="shared" si="22"/>
        <v>380.23576158940398</v>
      </c>
      <c r="M302" s="10">
        <f t="shared" si="23"/>
        <v>92.771986754966889</v>
      </c>
      <c r="N302" s="11">
        <f t="shared" si="24"/>
        <v>473.00774834437084</v>
      </c>
    </row>
    <row r="303" spans="1:14" ht="15" customHeight="1">
      <c r="A303" s="8" t="s">
        <v>326</v>
      </c>
      <c r="B303" s="9" t="s">
        <v>199</v>
      </c>
      <c r="C303" s="28">
        <v>9203</v>
      </c>
      <c r="D303" s="29">
        <v>3814549.35</v>
      </c>
      <c r="E303" s="29">
        <v>0</v>
      </c>
      <c r="F303" s="29">
        <f t="shared" si="20"/>
        <v>3814549.35</v>
      </c>
      <c r="G303" s="29">
        <v>78509.240000000005</v>
      </c>
      <c r="H303" s="29">
        <v>0</v>
      </c>
      <c r="I303" s="29">
        <v>0</v>
      </c>
      <c r="J303" s="29">
        <f t="shared" si="21"/>
        <v>78509.240000000005</v>
      </c>
      <c r="K303" s="29">
        <v>458958.39</v>
      </c>
      <c r="L303" s="10">
        <f t="shared" si="22"/>
        <v>423.02060089101383</v>
      </c>
      <c r="M303" s="10">
        <f t="shared" si="23"/>
        <v>49.870519395849179</v>
      </c>
      <c r="N303" s="11">
        <f t="shared" si="24"/>
        <v>472.89112028686304</v>
      </c>
    </row>
    <row r="304" spans="1:14" ht="15" customHeight="1">
      <c r="A304" s="8" t="s">
        <v>614</v>
      </c>
      <c r="B304" s="9" t="s">
        <v>270</v>
      </c>
      <c r="C304" s="28">
        <v>13507</v>
      </c>
      <c r="D304" s="29">
        <v>4923987.95</v>
      </c>
      <c r="E304" s="29">
        <v>0</v>
      </c>
      <c r="F304" s="29">
        <f t="shared" si="20"/>
        <v>4923987.95</v>
      </c>
      <c r="G304" s="29">
        <v>331657.31</v>
      </c>
      <c r="H304" s="29">
        <v>0</v>
      </c>
      <c r="I304" s="29">
        <v>0</v>
      </c>
      <c r="J304" s="29">
        <f t="shared" si="21"/>
        <v>331657.31</v>
      </c>
      <c r="K304" s="29">
        <v>1117306.1599999999</v>
      </c>
      <c r="L304" s="10">
        <f t="shared" si="22"/>
        <v>389.10529799363292</v>
      </c>
      <c r="M304" s="10">
        <f t="shared" si="23"/>
        <v>82.720527134078623</v>
      </c>
      <c r="N304" s="11">
        <f t="shared" si="24"/>
        <v>471.82582512771154</v>
      </c>
    </row>
    <row r="305" spans="1:14" ht="15" customHeight="1">
      <c r="A305" s="8" t="s">
        <v>216</v>
      </c>
      <c r="B305" s="9" t="s">
        <v>199</v>
      </c>
      <c r="C305" s="28">
        <v>2862</v>
      </c>
      <c r="D305" s="29">
        <v>889915.76</v>
      </c>
      <c r="E305" s="29">
        <v>0</v>
      </c>
      <c r="F305" s="29">
        <f t="shared" si="20"/>
        <v>889915.76</v>
      </c>
      <c r="G305" s="29">
        <v>45209.55</v>
      </c>
      <c r="H305" s="29">
        <v>0</v>
      </c>
      <c r="I305" s="29">
        <v>0</v>
      </c>
      <c r="J305" s="29">
        <f t="shared" si="21"/>
        <v>45209.55</v>
      </c>
      <c r="K305" s="29">
        <v>410547.41</v>
      </c>
      <c r="L305" s="10">
        <f t="shared" si="22"/>
        <v>326.73840321453531</v>
      </c>
      <c r="M305" s="10">
        <f t="shared" si="23"/>
        <v>143.4477323549965</v>
      </c>
      <c r="N305" s="11">
        <f t="shared" si="24"/>
        <v>470.18613556953181</v>
      </c>
    </row>
    <row r="306" spans="1:14" ht="15" customHeight="1">
      <c r="A306" s="8" t="s">
        <v>622</v>
      </c>
      <c r="B306" s="9" t="s">
        <v>0</v>
      </c>
      <c r="C306" s="28">
        <v>956</v>
      </c>
      <c r="D306" s="29">
        <v>291745.61</v>
      </c>
      <c r="E306" s="29">
        <v>0</v>
      </c>
      <c r="F306" s="29">
        <f t="shared" si="20"/>
        <v>291745.61</v>
      </c>
      <c r="G306" s="29">
        <v>20572.04</v>
      </c>
      <c r="H306" s="29">
        <v>0</v>
      </c>
      <c r="I306" s="29">
        <v>0</v>
      </c>
      <c r="J306" s="29">
        <f t="shared" si="21"/>
        <v>20572.04</v>
      </c>
      <c r="K306" s="29">
        <v>136801.04999999999</v>
      </c>
      <c r="L306" s="10">
        <f t="shared" si="22"/>
        <v>326.69210251046019</v>
      </c>
      <c r="M306" s="10">
        <f t="shared" si="23"/>
        <v>143.09733263598326</v>
      </c>
      <c r="N306" s="11">
        <f t="shared" si="24"/>
        <v>469.78943514644345</v>
      </c>
    </row>
    <row r="307" spans="1:14" ht="15" customHeight="1">
      <c r="A307" s="8" t="s">
        <v>370</v>
      </c>
      <c r="B307" s="9" t="s">
        <v>230</v>
      </c>
      <c r="C307" s="28">
        <v>5451</v>
      </c>
      <c r="D307" s="29">
        <v>1757068.74</v>
      </c>
      <c r="E307" s="29">
        <v>0</v>
      </c>
      <c r="F307" s="29">
        <f t="shared" si="20"/>
        <v>1757068.74</v>
      </c>
      <c r="G307" s="29">
        <v>31325.43</v>
      </c>
      <c r="H307" s="29">
        <v>0</v>
      </c>
      <c r="I307" s="29">
        <v>0</v>
      </c>
      <c r="J307" s="29">
        <f t="shared" si="21"/>
        <v>31325.43</v>
      </c>
      <c r="K307" s="29">
        <v>769369.49</v>
      </c>
      <c r="L307" s="10">
        <f t="shared" si="22"/>
        <v>328.08552008805725</v>
      </c>
      <c r="M307" s="10">
        <f t="shared" si="23"/>
        <v>141.14281599706476</v>
      </c>
      <c r="N307" s="11">
        <f t="shared" si="24"/>
        <v>469.22833608512201</v>
      </c>
    </row>
    <row r="308" spans="1:14" ht="15" customHeight="1">
      <c r="A308" s="8" t="s">
        <v>583</v>
      </c>
      <c r="B308" s="9" t="s">
        <v>0</v>
      </c>
      <c r="C308" s="28">
        <v>2612</v>
      </c>
      <c r="D308" s="29">
        <v>718888</v>
      </c>
      <c r="E308" s="29">
        <v>0</v>
      </c>
      <c r="F308" s="29">
        <f t="shared" si="20"/>
        <v>718888</v>
      </c>
      <c r="G308" s="29">
        <v>31598.47</v>
      </c>
      <c r="H308" s="29">
        <v>0</v>
      </c>
      <c r="I308" s="29">
        <v>0</v>
      </c>
      <c r="J308" s="29">
        <f t="shared" si="21"/>
        <v>31598.47</v>
      </c>
      <c r="K308" s="29">
        <v>473937.77</v>
      </c>
      <c r="L308" s="10">
        <f t="shared" si="22"/>
        <v>287.3225382848392</v>
      </c>
      <c r="M308" s="10">
        <f t="shared" si="23"/>
        <v>181.44631316998471</v>
      </c>
      <c r="N308" s="11">
        <f t="shared" si="24"/>
        <v>468.7688514548239</v>
      </c>
    </row>
    <row r="309" spans="1:14" ht="15" customHeight="1">
      <c r="A309" s="8" t="s">
        <v>341</v>
      </c>
      <c r="B309" s="9" t="s">
        <v>270</v>
      </c>
      <c r="C309" s="28">
        <v>6976</v>
      </c>
      <c r="D309" s="29">
        <v>2191274.77</v>
      </c>
      <c r="E309" s="29">
        <v>0</v>
      </c>
      <c r="F309" s="29">
        <f t="shared" si="20"/>
        <v>2191274.77</v>
      </c>
      <c r="G309" s="29">
        <v>78287.11</v>
      </c>
      <c r="H309" s="29">
        <v>0</v>
      </c>
      <c r="I309" s="29">
        <v>0</v>
      </c>
      <c r="J309" s="29">
        <f t="shared" si="21"/>
        <v>78287.11</v>
      </c>
      <c r="K309" s="29">
        <v>998466.23</v>
      </c>
      <c r="L309" s="10">
        <f t="shared" si="22"/>
        <v>325.3385722477064</v>
      </c>
      <c r="M309" s="10">
        <f t="shared" si="23"/>
        <v>143.12876003440365</v>
      </c>
      <c r="N309" s="11">
        <f t="shared" si="24"/>
        <v>468.46733228211008</v>
      </c>
    </row>
    <row r="310" spans="1:14" ht="15" customHeight="1">
      <c r="A310" s="8" t="s">
        <v>444</v>
      </c>
      <c r="B310" s="9" t="s">
        <v>270</v>
      </c>
      <c r="C310" s="28">
        <v>137561</v>
      </c>
      <c r="D310" s="29">
        <v>44033016.119999997</v>
      </c>
      <c r="E310" s="29">
        <v>2592902.23</v>
      </c>
      <c r="F310" s="29">
        <f t="shared" si="20"/>
        <v>41440113.890000001</v>
      </c>
      <c r="G310" s="29">
        <v>9927220.1799999997</v>
      </c>
      <c r="H310" s="29">
        <v>2056596.2</v>
      </c>
      <c r="I310" s="29">
        <v>474114.95</v>
      </c>
      <c r="J310" s="29">
        <f t="shared" si="21"/>
        <v>7396509.0299999993</v>
      </c>
      <c r="K310" s="29">
        <v>15524522.68</v>
      </c>
      <c r="L310" s="10">
        <f t="shared" si="22"/>
        <v>355.01794055001056</v>
      </c>
      <c r="M310" s="10">
        <f t="shared" si="23"/>
        <v>112.85555266390909</v>
      </c>
      <c r="N310" s="11">
        <f t="shared" si="24"/>
        <v>467.87349321391963</v>
      </c>
    </row>
    <row r="311" spans="1:14" ht="15" customHeight="1">
      <c r="A311" s="8" t="s">
        <v>127</v>
      </c>
      <c r="B311" s="9" t="s">
        <v>98</v>
      </c>
      <c r="C311" s="28">
        <v>239</v>
      </c>
      <c r="D311" s="29">
        <v>57822.26</v>
      </c>
      <c r="E311" s="29">
        <v>0</v>
      </c>
      <c r="F311" s="29">
        <f t="shared" si="20"/>
        <v>57822.26</v>
      </c>
      <c r="G311" s="29">
        <v>9106.7199999999993</v>
      </c>
      <c r="H311" s="29">
        <v>0</v>
      </c>
      <c r="I311" s="29">
        <v>0</v>
      </c>
      <c r="J311" s="29">
        <f t="shared" si="21"/>
        <v>9106.7199999999993</v>
      </c>
      <c r="K311" s="29">
        <v>44625.5</v>
      </c>
      <c r="L311" s="10">
        <f t="shared" si="22"/>
        <v>280.03757322175733</v>
      </c>
      <c r="M311" s="10">
        <f t="shared" si="23"/>
        <v>186.71757322175733</v>
      </c>
      <c r="N311" s="11">
        <f t="shared" si="24"/>
        <v>466.7551464435146</v>
      </c>
    </row>
    <row r="312" spans="1:14" ht="15" customHeight="1">
      <c r="A312" s="8" t="s">
        <v>233</v>
      </c>
      <c r="B312" s="9" t="s">
        <v>230</v>
      </c>
      <c r="C312" s="28">
        <v>2844</v>
      </c>
      <c r="D312" s="29">
        <v>873948.73</v>
      </c>
      <c r="E312" s="29">
        <v>0</v>
      </c>
      <c r="F312" s="29">
        <f t="shared" si="20"/>
        <v>873948.73</v>
      </c>
      <c r="G312" s="29">
        <v>32816.81</v>
      </c>
      <c r="H312" s="29">
        <v>0</v>
      </c>
      <c r="I312" s="29">
        <v>0</v>
      </c>
      <c r="J312" s="29">
        <f t="shared" si="21"/>
        <v>32816.81</v>
      </c>
      <c r="K312" s="29">
        <v>418256.28</v>
      </c>
      <c r="L312" s="10">
        <f t="shared" si="22"/>
        <v>318.83457805907176</v>
      </c>
      <c r="M312" s="10">
        <f t="shared" si="23"/>
        <v>147.06620253164559</v>
      </c>
      <c r="N312" s="11">
        <f t="shared" si="24"/>
        <v>465.90078059071732</v>
      </c>
    </row>
    <row r="313" spans="1:14" ht="15" customHeight="1">
      <c r="A313" s="8" t="s">
        <v>561</v>
      </c>
      <c r="B313" s="9" t="s">
        <v>270</v>
      </c>
      <c r="C313" s="28">
        <v>3702</v>
      </c>
      <c r="D313" s="29">
        <v>1249018.1399999999</v>
      </c>
      <c r="E313" s="29">
        <v>0</v>
      </c>
      <c r="F313" s="29">
        <f t="shared" si="20"/>
        <v>1249018.1399999999</v>
      </c>
      <c r="G313" s="29">
        <v>24118.47</v>
      </c>
      <c r="H313" s="29">
        <v>0</v>
      </c>
      <c r="I313" s="29">
        <v>0</v>
      </c>
      <c r="J313" s="29">
        <f t="shared" si="21"/>
        <v>24118.47</v>
      </c>
      <c r="K313" s="29">
        <v>449444.77</v>
      </c>
      <c r="L313" s="10">
        <f t="shared" si="22"/>
        <v>343.90508103727711</v>
      </c>
      <c r="M313" s="10">
        <f t="shared" si="23"/>
        <v>121.40593462992977</v>
      </c>
      <c r="N313" s="11">
        <f t="shared" si="24"/>
        <v>465.3110156672069</v>
      </c>
    </row>
    <row r="314" spans="1:14" ht="15" customHeight="1">
      <c r="A314" s="8" t="s">
        <v>171</v>
      </c>
      <c r="B314" s="9" t="s">
        <v>155</v>
      </c>
      <c r="C314" s="28">
        <v>2445</v>
      </c>
      <c r="D314" s="29">
        <v>633989.91</v>
      </c>
      <c r="E314" s="29">
        <v>0</v>
      </c>
      <c r="F314" s="29">
        <f t="shared" si="20"/>
        <v>633989.91</v>
      </c>
      <c r="G314" s="29">
        <v>54175.05</v>
      </c>
      <c r="H314" s="29">
        <v>0</v>
      </c>
      <c r="I314" s="29">
        <v>0</v>
      </c>
      <c r="J314" s="29">
        <f t="shared" si="21"/>
        <v>54175.05</v>
      </c>
      <c r="K314" s="29">
        <v>447142.54</v>
      </c>
      <c r="L314" s="10">
        <f t="shared" si="22"/>
        <v>281.45806134969331</v>
      </c>
      <c r="M314" s="10">
        <f t="shared" si="23"/>
        <v>182.88038445807771</v>
      </c>
      <c r="N314" s="11">
        <f t="shared" si="24"/>
        <v>464.33844580777094</v>
      </c>
    </row>
    <row r="315" spans="1:14" ht="15" customHeight="1">
      <c r="A315" s="8" t="s">
        <v>217</v>
      </c>
      <c r="B315" s="9" t="s">
        <v>199</v>
      </c>
      <c r="C315" s="28">
        <v>2423</v>
      </c>
      <c r="D315" s="29">
        <v>921377.97</v>
      </c>
      <c r="E315" s="29">
        <v>0</v>
      </c>
      <c r="F315" s="29">
        <f t="shared" si="20"/>
        <v>921377.97</v>
      </c>
      <c r="G315" s="29">
        <v>41846.28</v>
      </c>
      <c r="H315" s="29">
        <v>0</v>
      </c>
      <c r="I315" s="29">
        <v>0</v>
      </c>
      <c r="J315" s="29">
        <f t="shared" si="21"/>
        <v>41846.28</v>
      </c>
      <c r="K315" s="29">
        <v>157223.1</v>
      </c>
      <c r="L315" s="10">
        <f t="shared" si="22"/>
        <v>397.53373916632273</v>
      </c>
      <c r="M315" s="10">
        <f t="shared" si="23"/>
        <v>64.887783739166323</v>
      </c>
      <c r="N315" s="11">
        <f t="shared" si="24"/>
        <v>462.4215229054891</v>
      </c>
    </row>
    <row r="316" spans="1:14" ht="15" customHeight="1">
      <c r="A316" s="8" t="s">
        <v>266</v>
      </c>
      <c r="B316" s="9" t="s">
        <v>230</v>
      </c>
      <c r="C316" s="28">
        <v>266</v>
      </c>
      <c r="D316" s="29">
        <v>63804.59</v>
      </c>
      <c r="E316" s="29">
        <v>0</v>
      </c>
      <c r="F316" s="29">
        <f t="shared" si="20"/>
        <v>63804.59</v>
      </c>
      <c r="G316" s="29">
        <v>3481.3</v>
      </c>
      <c r="H316" s="29">
        <v>0</v>
      </c>
      <c r="I316" s="29">
        <v>0</v>
      </c>
      <c r="J316" s="29">
        <f t="shared" si="21"/>
        <v>3481.3</v>
      </c>
      <c r="K316" s="29">
        <v>55669.51</v>
      </c>
      <c r="L316" s="10">
        <f t="shared" si="22"/>
        <v>252.95447368421051</v>
      </c>
      <c r="M316" s="10">
        <f t="shared" si="23"/>
        <v>209.28387218045114</v>
      </c>
      <c r="N316" s="11">
        <f t="shared" si="24"/>
        <v>462.23834586466165</v>
      </c>
    </row>
    <row r="317" spans="1:14" ht="15" customHeight="1">
      <c r="A317" s="8" t="s">
        <v>250</v>
      </c>
      <c r="B317" s="9" t="s">
        <v>230</v>
      </c>
      <c r="C317" s="28">
        <v>2986</v>
      </c>
      <c r="D317" s="29">
        <v>1133878.08</v>
      </c>
      <c r="E317" s="29">
        <v>0</v>
      </c>
      <c r="F317" s="29">
        <f t="shared" si="20"/>
        <v>1133878.08</v>
      </c>
      <c r="G317" s="29">
        <v>8331.94</v>
      </c>
      <c r="H317" s="29">
        <v>0</v>
      </c>
      <c r="I317" s="29">
        <v>0</v>
      </c>
      <c r="J317" s="29">
        <f t="shared" si="21"/>
        <v>8331.94</v>
      </c>
      <c r="K317" s="29">
        <v>236977.27</v>
      </c>
      <c r="L317" s="10">
        <f t="shared" si="22"/>
        <v>382.52177494976559</v>
      </c>
      <c r="M317" s="10">
        <f t="shared" si="23"/>
        <v>79.362782987273945</v>
      </c>
      <c r="N317" s="11">
        <f t="shared" si="24"/>
        <v>461.88455793703952</v>
      </c>
    </row>
    <row r="318" spans="1:14" ht="15" customHeight="1">
      <c r="A318" s="8" t="s">
        <v>51</v>
      </c>
      <c r="B318" s="9" t="s">
        <v>0</v>
      </c>
      <c r="C318" s="28">
        <v>678</v>
      </c>
      <c r="D318" s="29">
        <v>233084.76</v>
      </c>
      <c r="E318" s="29">
        <v>0</v>
      </c>
      <c r="F318" s="29">
        <f t="shared" si="20"/>
        <v>233084.76</v>
      </c>
      <c r="G318" s="29">
        <v>4386.18</v>
      </c>
      <c r="H318" s="29">
        <v>0</v>
      </c>
      <c r="I318" s="29">
        <v>0</v>
      </c>
      <c r="J318" s="29">
        <f t="shared" si="21"/>
        <v>4386.18</v>
      </c>
      <c r="K318" s="29">
        <v>75268.41</v>
      </c>
      <c r="L318" s="10">
        <f t="shared" si="22"/>
        <v>350.25212389380533</v>
      </c>
      <c r="M318" s="10">
        <f t="shared" si="23"/>
        <v>111.01535398230089</v>
      </c>
      <c r="N318" s="11">
        <f t="shared" si="24"/>
        <v>461.26747787610617</v>
      </c>
    </row>
    <row r="319" spans="1:14" ht="15" customHeight="1">
      <c r="A319" s="8" t="s">
        <v>283</v>
      </c>
      <c r="B319" s="9" t="s">
        <v>270</v>
      </c>
      <c r="C319" s="28">
        <v>1510</v>
      </c>
      <c r="D319" s="29">
        <v>548822.72</v>
      </c>
      <c r="E319" s="29">
        <v>0</v>
      </c>
      <c r="F319" s="29">
        <f t="shared" si="20"/>
        <v>548822.72</v>
      </c>
      <c r="G319" s="29">
        <v>18703.52</v>
      </c>
      <c r="H319" s="29">
        <v>0</v>
      </c>
      <c r="I319" s="29">
        <v>0</v>
      </c>
      <c r="J319" s="29">
        <f t="shared" si="21"/>
        <v>18703.52</v>
      </c>
      <c r="K319" s="29">
        <v>128750.23</v>
      </c>
      <c r="L319" s="10">
        <f t="shared" si="22"/>
        <v>375.84519205298011</v>
      </c>
      <c r="M319" s="10">
        <f t="shared" si="23"/>
        <v>85.265052980132452</v>
      </c>
      <c r="N319" s="11">
        <f t="shared" si="24"/>
        <v>461.11024503311256</v>
      </c>
    </row>
    <row r="320" spans="1:14" ht="15" customHeight="1">
      <c r="A320" s="8" t="s">
        <v>511</v>
      </c>
      <c r="B320" s="9" t="s">
        <v>230</v>
      </c>
      <c r="C320" s="28">
        <v>1459</v>
      </c>
      <c r="D320" s="29">
        <v>410571.23</v>
      </c>
      <c r="E320" s="29">
        <v>0</v>
      </c>
      <c r="F320" s="29">
        <f t="shared" si="20"/>
        <v>410571.23</v>
      </c>
      <c r="G320" s="29">
        <v>0</v>
      </c>
      <c r="H320" s="29">
        <v>0</v>
      </c>
      <c r="I320" s="29">
        <v>0</v>
      </c>
      <c r="J320" s="29">
        <f t="shared" si="21"/>
        <v>0</v>
      </c>
      <c r="K320" s="29">
        <v>262145.59000000003</v>
      </c>
      <c r="L320" s="10">
        <f t="shared" si="22"/>
        <v>281.40591501028098</v>
      </c>
      <c r="M320" s="10">
        <f t="shared" si="23"/>
        <v>179.67483893077451</v>
      </c>
      <c r="N320" s="11">
        <f t="shared" si="24"/>
        <v>461.08075394105555</v>
      </c>
    </row>
    <row r="321" spans="1:14" ht="15" customHeight="1">
      <c r="A321" s="8" t="s">
        <v>347</v>
      </c>
      <c r="B321" s="9" t="s">
        <v>270</v>
      </c>
      <c r="C321" s="28">
        <v>6832</v>
      </c>
      <c r="D321" s="29">
        <v>2092136.19</v>
      </c>
      <c r="E321" s="29">
        <v>0</v>
      </c>
      <c r="F321" s="29">
        <f t="shared" si="20"/>
        <v>2092136.19</v>
      </c>
      <c r="G321" s="29">
        <v>70039.759999999995</v>
      </c>
      <c r="H321" s="29">
        <v>0</v>
      </c>
      <c r="I321" s="29">
        <v>0</v>
      </c>
      <c r="J321" s="29">
        <f t="shared" si="21"/>
        <v>70039.759999999995</v>
      </c>
      <c r="K321" s="29">
        <v>971969.79</v>
      </c>
      <c r="L321" s="10">
        <f t="shared" si="22"/>
        <v>316.47774443793907</v>
      </c>
      <c r="M321" s="10">
        <f t="shared" si="23"/>
        <v>142.26724092505856</v>
      </c>
      <c r="N321" s="11">
        <f t="shared" si="24"/>
        <v>458.74498536299762</v>
      </c>
    </row>
    <row r="322" spans="1:14" ht="15" customHeight="1">
      <c r="A322" s="8" t="s">
        <v>328</v>
      </c>
      <c r="B322" s="9" t="s">
        <v>98</v>
      </c>
      <c r="C322" s="28">
        <v>12087</v>
      </c>
      <c r="D322" s="29">
        <v>3779709.39</v>
      </c>
      <c r="E322" s="29">
        <v>0</v>
      </c>
      <c r="F322" s="29">
        <f t="shared" si="20"/>
        <v>3779709.39</v>
      </c>
      <c r="G322" s="29">
        <v>299371.63</v>
      </c>
      <c r="H322" s="29">
        <v>0</v>
      </c>
      <c r="I322" s="29">
        <v>0</v>
      </c>
      <c r="J322" s="29">
        <f t="shared" si="21"/>
        <v>299371.63</v>
      </c>
      <c r="K322" s="29">
        <v>1461095.24</v>
      </c>
      <c r="L322" s="10">
        <f t="shared" si="22"/>
        <v>337.47671217010009</v>
      </c>
      <c r="M322" s="10">
        <f t="shared" si="23"/>
        <v>120.88154546206668</v>
      </c>
      <c r="N322" s="11">
        <f t="shared" si="24"/>
        <v>458.35825763216678</v>
      </c>
    </row>
    <row r="323" spans="1:14" ht="15" customHeight="1">
      <c r="A323" s="8" t="s">
        <v>525</v>
      </c>
      <c r="B323" s="9" t="s">
        <v>76</v>
      </c>
      <c r="C323" s="28">
        <v>1373</v>
      </c>
      <c r="D323" s="29">
        <v>526584.48</v>
      </c>
      <c r="E323" s="29">
        <v>0</v>
      </c>
      <c r="F323" s="29">
        <f t="shared" si="20"/>
        <v>526584.48</v>
      </c>
      <c r="G323" s="29">
        <v>8256.6200000000008</v>
      </c>
      <c r="H323" s="29">
        <v>0</v>
      </c>
      <c r="I323" s="29">
        <v>0</v>
      </c>
      <c r="J323" s="29">
        <f t="shared" si="21"/>
        <v>8256.6200000000008</v>
      </c>
      <c r="K323" s="29">
        <v>94039.03</v>
      </c>
      <c r="L323" s="10">
        <f t="shared" si="22"/>
        <v>389.54195193008007</v>
      </c>
      <c r="M323" s="10">
        <f t="shared" si="23"/>
        <v>68.491646030589948</v>
      </c>
      <c r="N323" s="11">
        <f t="shared" si="24"/>
        <v>458.03359796067008</v>
      </c>
    </row>
    <row r="324" spans="1:14" ht="15" customHeight="1">
      <c r="A324" s="8" t="s">
        <v>20</v>
      </c>
      <c r="B324" s="9" t="s">
        <v>0</v>
      </c>
      <c r="C324" s="28">
        <v>3607</v>
      </c>
      <c r="D324" s="29">
        <v>1013833.99</v>
      </c>
      <c r="E324" s="29">
        <v>0</v>
      </c>
      <c r="F324" s="29">
        <f t="shared" si="20"/>
        <v>1013833.99</v>
      </c>
      <c r="G324" s="29">
        <v>25269.78</v>
      </c>
      <c r="H324" s="29">
        <v>0</v>
      </c>
      <c r="I324" s="29">
        <v>0</v>
      </c>
      <c r="J324" s="29">
        <f t="shared" si="21"/>
        <v>25269.78</v>
      </c>
      <c r="K324" s="29">
        <v>611735.68999999994</v>
      </c>
      <c r="L324" s="10">
        <f t="shared" si="22"/>
        <v>288.07978098142502</v>
      </c>
      <c r="M324" s="10">
        <f t="shared" si="23"/>
        <v>169.59680898253396</v>
      </c>
      <c r="N324" s="11">
        <f t="shared" si="24"/>
        <v>457.67658996395897</v>
      </c>
    </row>
    <row r="325" spans="1:14" ht="15" customHeight="1">
      <c r="A325" s="8" t="s">
        <v>582</v>
      </c>
      <c r="B325" s="9" t="s">
        <v>270</v>
      </c>
      <c r="C325" s="28">
        <v>4230</v>
      </c>
      <c r="D325" s="29">
        <v>1355783.52</v>
      </c>
      <c r="E325" s="29">
        <v>0</v>
      </c>
      <c r="F325" s="29">
        <f t="shared" si="20"/>
        <v>1355783.52</v>
      </c>
      <c r="G325" s="29">
        <v>150433.32999999999</v>
      </c>
      <c r="H325" s="29">
        <v>0</v>
      </c>
      <c r="I325" s="29">
        <v>0</v>
      </c>
      <c r="J325" s="29">
        <f t="shared" si="21"/>
        <v>150433.32999999999</v>
      </c>
      <c r="K325" s="29">
        <v>427741.86</v>
      </c>
      <c r="L325" s="10">
        <f t="shared" si="22"/>
        <v>356.07963356974</v>
      </c>
      <c r="M325" s="10">
        <f t="shared" si="23"/>
        <v>101.12100709219858</v>
      </c>
      <c r="N325" s="11">
        <f t="shared" si="24"/>
        <v>457.20064066193851</v>
      </c>
    </row>
    <row r="326" spans="1:14" ht="15" customHeight="1">
      <c r="A326" s="8" t="s">
        <v>334</v>
      </c>
      <c r="B326" s="9" t="s">
        <v>230</v>
      </c>
      <c r="C326" s="28">
        <v>5340</v>
      </c>
      <c r="D326" s="29">
        <v>1681479.84</v>
      </c>
      <c r="E326" s="29">
        <v>0</v>
      </c>
      <c r="F326" s="29">
        <f t="shared" si="20"/>
        <v>1681479.84</v>
      </c>
      <c r="G326" s="29">
        <v>26687.119999999999</v>
      </c>
      <c r="H326" s="29">
        <v>0</v>
      </c>
      <c r="I326" s="29">
        <v>0</v>
      </c>
      <c r="J326" s="29">
        <f t="shared" si="21"/>
        <v>26687.119999999999</v>
      </c>
      <c r="K326" s="29">
        <v>731849.99</v>
      </c>
      <c r="L326" s="10">
        <f t="shared" si="22"/>
        <v>319.88145318352065</v>
      </c>
      <c r="M326" s="10">
        <f t="shared" si="23"/>
        <v>137.05055992509364</v>
      </c>
      <c r="N326" s="11">
        <f t="shared" si="24"/>
        <v>456.93201310861429</v>
      </c>
    </row>
    <row r="327" spans="1:14" ht="15" customHeight="1">
      <c r="A327" s="8" t="s">
        <v>615</v>
      </c>
      <c r="B327" s="9" t="s">
        <v>199</v>
      </c>
      <c r="C327" s="28">
        <v>1552</v>
      </c>
      <c r="D327" s="29">
        <v>577086.41</v>
      </c>
      <c r="E327" s="29">
        <v>0</v>
      </c>
      <c r="F327" s="29">
        <f t="shared" si="20"/>
        <v>577086.41</v>
      </c>
      <c r="G327" s="29">
        <v>370.47</v>
      </c>
      <c r="H327" s="29">
        <v>0</v>
      </c>
      <c r="I327" s="29">
        <v>0</v>
      </c>
      <c r="J327" s="29">
        <f t="shared" si="21"/>
        <v>370.47</v>
      </c>
      <c r="K327" s="29">
        <v>129507.58</v>
      </c>
      <c r="L327" s="10">
        <f t="shared" si="22"/>
        <v>372.07273195876292</v>
      </c>
      <c r="M327" s="10">
        <f t="shared" si="23"/>
        <v>83.445605670103092</v>
      </c>
      <c r="N327" s="11">
        <f t="shared" si="24"/>
        <v>455.51833762886594</v>
      </c>
    </row>
    <row r="328" spans="1:14" ht="15" customHeight="1">
      <c r="A328" s="8" t="s">
        <v>325</v>
      </c>
      <c r="B328" s="9" t="s">
        <v>76</v>
      </c>
      <c r="C328" s="28">
        <v>10770</v>
      </c>
      <c r="D328" s="29">
        <v>3400375.95</v>
      </c>
      <c r="E328" s="29">
        <v>0</v>
      </c>
      <c r="F328" s="29">
        <f t="shared" si="20"/>
        <v>3400375.95</v>
      </c>
      <c r="G328" s="29">
        <v>73695.42</v>
      </c>
      <c r="H328" s="29">
        <v>0</v>
      </c>
      <c r="I328" s="29">
        <v>0</v>
      </c>
      <c r="J328" s="29">
        <f t="shared" si="21"/>
        <v>73695.42</v>
      </c>
      <c r="K328" s="29">
        <v>1427653.77</v>
      </c>
      <c r="L328" s="10">
        <f t="shared" si="22"/>
        <v>322.56930083565459</v>
      </c>
      <c r="M328" s="10">
        <f t="shared" si="23"/>
        <v>132.55838161559888</v>
      </c>
      <c r="N328" s="11">
        <f t="shared" si="24"/>
        <v>455.12768245125352</v>
      </c>
    </row>
    <row r="329" spans="1:14" ht="15" customHeight="1">
      <c r="A329" s="8" t="s">
        <v>169</v>
      </c>
      <c r="B329" s="9" t="s">
        <v>155</v>
      </c>
      <c r="C329" s="28">
        <v>1968</v>
      </c>
      <c r="D329" s="29">
        <v>666072.56999999995</v>
      </c>
      <c r="E329" s="29">
        <v>0</v>
      </c>
      <c r="F329" s="29">
        <f t="shared" si="20"/>
        <v>666072.56999999995</v>
      </c>
      <c r="G329" s="29">
        <v>27648.95</v>
      </c>
      <c r="H329" s="29">
        <v>0</v>
      </c>
      <c r="I329" s="29">
        <v>0</v>
      </c>
      <c r="J329" s="29">
        <f t="shared" si="21"/>
        <v>27648.95</v>
      </c>
      <c r="K329" s="29">
        <v>201616.83</v>
      </c>
      <c r="L329" s="10">
        <f t="shared" si="22"/>
        <v>352.50077235772352</v>
      </c>
      <c r="M329" s="10">
        <f t="shared" si="23"/>
        <v>102.44757621951219</v>
      </c>
      <c r="N329" s="11">
        <f t="shared" si="24"/>
        <v>454.94834857723572</v>
      </c>
    </row>
    <row r="330" spans="1:14" ht="15" customHeight="1">
      <c r="A330" s="8" t="s">
        <v>72</v>
      </c>
      <c r="B330" s="9" t="s">
        <v>0</v>
      </c>
      <c r="C330" s="28">
        <v>709</v>
      </c>
      <c r="D330" s="29">
        <v>175766.81</v>
      </c>
      <c r="E330" s="29">
        <v>0</v>
      </c>
      <c r="F330" s="29">
        <f t="shared" ref="F330:F393" si="25">D330-E330</f>
        <v>175766.81</v>
      </c>
      <c r="G330" s="29">
        <v>10581.63</v>
      </c>
      <c r="H330" s="29">
        <v>0</v>
      </c>
      <c r="I330" s="29">
        <v>0</v>
      </c>
      <c r="J330" s="29">
        <f t="shared" ref="J330:J393" si="26">G330-H330-I330</f>
        <v>10581.63</v>
      </c>
      <c r="K330" s="29">
        <v>135562.39000000001</v>
      </c>
      <c r="L330" s="10">
        <f t="shared" ref="L330:L393" si="27">(F330+J330)/C330</f>
        <v>262.83277856135402</v>
      </c>
      <c r="M330" s="10">
        <f t="shared" ref="M330:M393" si="28">K330/C330</f>
        <v>191.20224259520452</v>
      </c>
      <c r="N330" s="11">
        <f t="shared" ref="N330:N393" si="29">(F330+J330+K330)/C330</f>
        <v>454.03502115655857</v>
      </c>
    </row>
    <row r="331" spans="1:14" ht="15" customHeight="1">
      <c r="A331" s="8" t="s">
        <v>179</v>
      </c>
      <c r="B331" s="9" t="s">
        <v>155</v>
      </c>
      <c r="C331" s="28">
        <v>3465</v>
      </c>
      <c r="D331" s="29">
        <v>1021834.28</v>
      </c>
      <c r="E331" s="29">
        <v>0</v>
      </c>
      <c r="F331" s="29">
        <f t="shared" si="25"/>
        <v>1021834.28</v>
      </c>
      <c r="G331" s="29">
        <v>16823.599999999999</v>
      </c>
      <c r="H331" s="29">
        <v>0</v>
      </c>
      <c r="I331" s="29">
        <v>0</v>
      </c>
      <c r="J331" s="29">
        <f t="shared" si="26"/>
        <v>16823.599999999999</v>
      </c>
      <c r="K331" s="29">
        <v>534302.94999999995</v>
      </c>
      <c r="L331" s="10">
        <f t="shared" si="27"/>
        <v>299.75696392496394</v>
      </c>
      <c r="M331" s="10">
        <f t="shared" si="28"/>
        <v>154.19998556998556</v>
      </c>
      <c r="N331" s="11">
        <f t="shared" si="29"/>
        <v>453.95694949494953</v>
      </c>
    </row>
    <row r="332" spans="1:14" ht="15" customHeight="1">
      <c r="A332" s="8" t="s">
        <v>93</v>
      </c>
      <c r="B332" s="9" t="s">
        <v>76</v>
      </c>
      <c r="C332" s="28">
        <v>1320</v>
      </c>
      <c r="D332" s="29">
        <v>492295.69</v>
      </c>
      <c r="E332" s="29">
        <v>0</v>
      </c>
      <c r="F332" s="29">
        <f t="shared" si="25"/>
        <v>492295.69</v>
      </c>
      <c r="G332" s="29">
        <v>4703.3900000000003</v>
      </c>
      <c r="H332" s="29">
        <v>0</v>
      </c>
      <c r="I332" s="29">
        <v>0</v>
      </c>
      <c r="J332" s="29">
        <f t="shared" si="26"/>
        <v>4703.3900000000003</v>
      </c>
      <c r="K332" s="29">
        <v>102077.05</v>
      </c>
      <c r="L332" s="10">
        <f t="shared" si="27"/>
        <v>376.51445454545456</v>
      </c>
      <c r="M332" s="10">
        <f t="shared" si="28"/>
        <v>77.331098484848482</v>
      </c>
      <c r="N332" s="11">
        <f t="shared" si="29"/>
        <v>453.84555303030305</v>
      </c>
    </row>
    <row r="333" spans="1:14" ht="15" customHeight="1">
      <c r="A333" s="8" t="s">
        <v>586</v>
      </c>
      <c r="B333" s="9" t="s">
        <v>199</v>
      </c>
      <c r="C333" s="28">
        <v>4637</v>
      </c>
      <c r="D333" s="29">
        <v>1903836.61</v>
      </c>
      <c r="E333" s="29">
        <v>0</v>
      </c>
      <c r="F333" s="29">
        <f t="shared" si="25"/>
        <v>1903836.61</v>
      </c>
      <c r="G333" s="29">
        <v>864.4</v>
      </c>
      <c r="H333" s="29">
        <v>0</v>
      </c>
      <c r="I333" s="29">
        <v>0</v>
      </c>
      <c r="J333" s="29">
        <f t="shared" si="26"/>
        <v>864.4</v>
      </c>
      <c r="K333" s="29">
        <v>198152.16</v>
      </c>
      <c r="L333" s="10">
        <f t="shared" si="27"/>
        <v>410.76148587448779</v>
      </c>
      <c r="M333" s="10">
        <f t="shared" si="28"/>
        <v>42.732835885270653</v>
      </c>
      <c r="N333" s="11">
        <f t="shared" si="29"/>
        <v>453.49432175975846</v>
      </c>
    </row>
    <row r="334" spans="1:14" ht="15" customHeight="1">
      <c r="A334" s="8" t="s">
        <v>197</v>
      </c>
      <c r="B334" s="9" t="s">
        <v>155</v>
      </c>
      <c r="C334" s="28">
        <v>4633</v>
      </c>
      <c r="D334" s="29">
        <v>1237657.8600000001</v>
      </c>
      <c r="E334" s="29">
        <v>0</v>
      </c>
      <c r="F334" s="29">
        <f t="shared" si="25"/>
        <v>1237657.8600000001</v>
      </c>
      <c r="G334" s="29">
        <v>56484.91</v>
      </c>
      <c r="H334" s="29">
        <v>0</v>
      </c>
      <c r="I334" s="29">
        <v>0</v>
      </c>
      <c r="J334" s="29">
        <f t="shared" si="26"/>
        <v>56484.91</v>
      </c>
      <c r="K334" s="29">
        <v>803093.62</v>
      </c>
      <c r="L334" s="10">
        <f t="shared" si="27"/>
        <v>279.33148499892081</v>
      </c>
      <c r="M334" s="10">
        <f t="shared" si="28"/>
        <v>173.34202892294411</v>
      </c>
      <c r="N334" s="11">
        <f t="shared" si="29"/>
        <v>452.67351392186492</v>
      </c>
    </row>
    <row r="335" spans="1:14" ht="15" customHeight="1">
      <c r="A335" s="8" t="s">
        <v>122</v>
      </c>
      <c r="B335" s="9" t="s">
        <v>98</v>
      </c>
      <c r="C335" s="28">
        <v>1925</v>
      </c>
      <c r="D335" s="29">
        <v>722353.74</v>
      </c>
      <c r="E335" s="29">
        <v>0</v>
      </c>
      <c r="F335" s="29">
        <f t="shared" si="25"/>
        <v>722353.74</v>
      </c>
      <c r="G335" s="29">
        <v>47697.43</v>
      </c>
      <c r="H335" s="29">
        <v>0</v>
      </c>
      <c r="I335" s="29">
        <v>0</v>
      </c>
      <c r="J335" s="29">
        <f t="shared" si="26"/>
        <v>47697.43</v>
      </c>
      <c r="K335" s="29">
        <v>101120.69</v>
      </c>
      <c r="L335" s="10">
        <f t="shared" si="27"/>
        <v>400.02658181818185</v>
      </c>
      <c r="M335" s="10">
        <f t="shared" si="28"/>
        <v>52.530228571428573</v>
      </c>
      <c r="N335" s="11">
        <f t="shared" si="29"/>
        <v>452.55681038961046</v>
      </c>
    </row>
    <row r="336" spans="1:14" ht="15" customHeight="1">
      <c r="A336" s="8" t="s">
        <v>103</v>
      </c>
      <c r="B336" s="9" t="s">
        <v>98</v>
      </c>
      <c r="C336" s="28">
        <v>4067</v>
      </c>
      <c r="D336" s="29">
        <v>1477056.76</v>
      </c>
      <c r="E336" s="29">
        <v>0</v>
      </c>
      <c r="F336" s="29">
        <f t="shared" si="25"/>
        <v>1477056.76</v>
      </c>
      <c r="G336" s="29">
        <v>30687</v>
      </c>
      <c r="H336" s="29">
        <v>0</v>
      </c>
      <c r="I336" s="29">
        <v>0</v>
      </c>
      <c r="J336" s="29">
        <f t="shared" si="26"/>
        <v>30687</v>
      </c>
      <c r="K336" s="29">
        <v>327165.5</v>
      </c>
      <c r="L336" s="10">
        <f t="shared" si="27"/>
        <v>370.72627489550035</v>
      </c>
      <c r="M336" s="10">
        <f t="shared" si="28"/>
        <v>80.443939021391685</v>
      </c>
      <c r="N336" s="11">
        <f t="shared" si="29"/>
        <v>451.17021391689207</v>
      </c>
    </row>
    <row r="337" spans="1:14" ht="15" customHeight="1">
      <c r="A337" s="8" t="s">
        <v>56</v>
      </c>
      <c r="B337" s="9" t="s">
        <v>0</v>
      </c>
      <c r="C337" s="28">
        <v>2501</v>
      </c>
      <c r="D337" s="29">
        <v>888713.42</v>
      </c>
      <c r="E337" s="29">
        <v>0</v>
      </c>
      <c r="F337" s="29">
        <f t="shared" si="25"/>
        <v>888713.42</v>
      </c>
      <c r="G337" s="29">
        <v>12856.16</v>
      </c>
      <c r="H337" s="29">
        <v>0</v>
      </c>
      <c r="I337" s="29">
        <v>0</v>
      </c>
      <c r="J337" s="29">
        <f t="shared" si="26"/>
        <v>12856.16</v>
      </c>
      <c r="K337" s="29">
        <v>226738.15</v>
      </c>
      <c r="L337" s="10">
        <f t="shared" si="27"/>
        <v>360.48363854458222</v>
      </c>
      <c r="M337" s="10">
        <f t="shared" si="28"/>
        <v>90.658996401439424</v>
      </c>
      <c r="N337" s="11">
        <f t="shared" si="29"/>
        <v>451.14263494602159</v>
      </c>
    </row>
    <row r="338" spans="1:14" ht="15" customHeight="1">
      <c r="A338" s="8" t="s">
        <v>212</v>
      </c>
      <c r="B338" s="9" t="s">
        <v>199</v>
      </c>
      <c r="C338" s="28">
        <v>2367</v>
      </c>
      <c r="D338" s="29">
        <v>648704.15</v>
      </c>
      <c r="E338" s="29">
        <v>0</v>
      </c>
      <c r="F338" s="29">
        <f t="shared" si="25"/>
        <v>648704.15</v>
      </c>
      <c r="G338" s="29">
        <v>0</v>
      </c>
      <c r="H338" s="29">
        <v>0</v>
      </c>
      <c r="I338" s="29">
        <v>0</v>
      </c>
      <c r="J338" s="29">
        <f t="shared" si="26"/>
        <v>0</v>
      </c>
      <c r="K338" s="29">
        <v>418449.36</v>
      </c>
      <c r="L338" s="10">
        <f t="shared" si="27"/>
        <v>274.06174482467259</v>
      </c>
      <c r="M338" s="10">
        <f t="shared" si="28"/>
        <v>176.78468948035487</v>
      </c>
      <c r="N338" s="11">
        <f t="shared" si="29"/>
        <v>450.84643430502746</v>
      </c>
    </row>
    <row r="339" spans="1:14" ht="15" customHeight="1">
      <c r="A339" s="8" t="s">
        <v>558</v>
      </c>
      <c r="B339" s="9" t="s">
        <v>0</v>
      </c>
      <c r="C339" s="28">
        <v>2188</v>
      </c>
      <c r="D339" s="29">
        <v>635733.06000000006</v>
      </c>
      <c r="E339" s="29">
        <v>0</v>
      </c>
      <c r="F339" s="29">
        <f t="shared" si="25"/>
        <v>635733.06000000006</v>
      </c>
      <c r="G339" s="29">
        <v>82828.42</v>
      </c>
      <c r="H339" s="29">
        <v>0</v>
      </c>
      <c r="I339" s="29">
        <v>0</v>
      </c>
      <c r="J339" s="29">
        <f t="shared" si="26"/>
        <v>82828.42</v>
      </c>
      <c r="K339" s="29">
        <v>266624.90000000002</v>
      </c>
      <c r="L339" s="10">
        <f t="shared" si="27"/>
        <v>328.41018281535651</v>
      </c>
      <c r="M339" s="10">
        <f t="shared" si="28"/>
        <v>121.85781535648995</v>
      </c>
      <c r="N339" s="11">
        <f t="shared" si="29"/>
        <v>450.2679981718465</v>
      </c>
    </row>
    <row r="340" spans="1:14" ht="15" customHeight="1">
      <c r="A340" s="8" t="s">
        <v>345</v>
      </c>
      <c r="B340" s="9" t="s">
        <v>270</v>
      </c>
      <c r="C340" s="28">
        <v>19264</v>
      </c>
      <c r="D340" s="29">
        <v>7243378.2999999998</v>
      </c>
      <c r="E340" s="29">
        <v>0</v>
      </c>
      <c r="F340" s="29">
        <f t="shared" si="25"/>
        <v>7243378.2999999998</v>
      </c>
      <c r="G340" s="29">
        <v>204085.53</v>
      </c>
      <c r="H340" s="29">
        <v>0</v>
      </c>
      <c r="I340" s="29">
        <v>0</v>
      </c>
      <c r="J340" s="29">
        <f t="shared" si="26"/>
        <v>204085.53</v>
      </c>
      <c r="K340" s="29">
        <v>1225969.08</v>
      </c>
      <c r="L340" s="10">
        <f t="shared" si="27"/>
        <v>386.6000742317276</v>
      </c>
      <c r="M340" s="10">
        <f t="shared" si="28"/>
        <v>63.640421511627913</v>
      </c>
      <c r="N340" s="11">
        <f t="shared" si="29"/>
        <v>450.2404957433555</v>
      </c>
    </row>
    <row r="341" spans="1:14" ht="15" customHeight="1">
      <c r="A341" s="8" t="s">
        <v>85</v>
      </c>
      <c r="B341" s="9" t="s">
        <v>76</v>
      </c>
      <c r="C341" s="28">
        <v>402</v>
      </c>
      <c r="D341" s="29">
        <v>108878.85</v>
      </c>
      <c r="E341" s="29">
        <v>0</v>
      </c>
      <c r="F341" s="29">
        <f t="shared" si="25"/>
        <v>108878.85</v>
      </c>
      <c r="G341" s="29">
        <v>5831.09</v>
      </c>
      <c r="H341" s="29">
        <v>0</v>
      </c>
      <c r="I341" s="29">
        <v>0</v>
      </c>
      <c r="J341" s="29">
        <f t="shared" si="26"/>
        <v>5831.09</v>
      </c>
      <c r="K341" s="29">
        <v>65741.84</v>
      </c>
      <c r="L341" s="10">
        <f t="shared" si="27"/>
        <v>285.34810945273631</v>
      </c>
      <c r="M341" s="10">
        <f t="shared" si="28"/>
        <v>163.53691542288556</v>
      </c>
      <c r="N341" s="11">
        <f t="shared" si="29"/>
        <v>448.88502487562187</v>
      </c>
    </row>
    <row r="342" spans="1:14" ht="15" customHeight="1">
      <c r="A342" s="8" t="s">
        <v>542</v>
      </c>
      <c r="B342" s="9" t="s">
        <v>270</v>
      </c>
      <c r="C342" s="28">
        <v>1689</v>
      </c>
      <c r="D342" s="29">
        <v>534470.07999999996</v>
      </c>
      <c r="E342" s="29">
        <v>0</v>
      </c>
      <c r="F342" s="29">
        <f t="shared" si="25"/>
        <v>534470.07999999996</v>
      </c>
      <c r="G342" s="29">
        <v>11973.49</v>
      </c>
      <c r="H342" s="29">
        <v>0</v>
      </c>
      <c r="I342" s="29">
        <v>0</v>
      </c>
      <c r="J342" s="29">
        <f t="shared" si="26"/>
        <v>11973.49</v>
      </c>
      <c r="K342" s="29">
        <v>211619.38</v>
      </c>
      <c r="L342" s="10">
        <f t="shared" si="27"/>
        <v>323.53082889283598</v>
      </c>
      <c r="M342" s="10">
        <f t="shared" si="28"/>
        <v>125.29270574304323</v>
      </c>
      <c r="N342" s="11">
        <f t="shared" si="29"/>
        <v>448.82353463587918</v>
      </c>
    </row>
    <row r="343" spans="1:14" ht="15" customHeight="1">
      <c r="A343" s="8" t="s">
        <v>472</v>
      </c>
      <c r="B343" s="9" t="s">
        <v>270</v>
      </c>
      <c r="C343" s="28">
        <v>7774</v>
      </c>
      <c r="D343" s="29">
        <v>2534997.16</v>
      </c>
      <c r="E343" s="29">
        <v>0</v>
      </c>
      <c r="F343" s="29">
        <f t="shared" si="25"/>
        <v>2534997.16</v>
      </c>
      <c r="G343" s="29">
        <v>149400.65</v>
      </c>
      <c r="H343" s="29">
        <v>0</v>
      </c>
      <c r="I343" s="29">
        <v>0</v>
      </c>
      <c r="J343" s="29">
        <f t="shared" si="26"/>
        <v>149400.65</v>
      </c>
      <c r="K343" s="29">
        <v>804327.94</v>
      </c>
      <c r="L343" s="10">
        <f t="shared" si="27"/>
        <v>345.30458065346028</v>
      </c>
      <c r="M343" s="10">
        <f t="shared" si="28"/>
        <v>103.46384615384615</v>
      </c>
      <c r="N343" s="11">
        <f t="shared" si="29"/>
        <v>448.76842680730641</v>
      </c>
    </row>
    <row r="344" spans="1:14" ht="15" customHeight="1">
      <c r="A344" s="8" t="s">
        <v>352</v>
      </c>
      <c r="B344" s="9" t="s">
        <v>0</v>
      </c>
      <c r="C344" s="28">
        <v>18493</v>
      </c>
      <c r="D344" s="29">
        <v>5134741.09</v>
      </c>
      <c r="E344" s="29">
        <v>0</v>
      </c>
      <c r="F344" s="29">
        <f t="shared" si="25"/>
        <v>5134741.09</v>
      </c>
      <c r="G344" s="29">
        <v>924823.27</v>
      </c>
      <c r="H344" s="29">
        <v>0</v>
      </c>
      <c r="I344" s="29">
        <v>0</v>
      </c>
      <c r="J344" s="29">
        <f t="shared" si="26"/>
        <v>924823.27</v>
      </c>
      <c r="K344" s="29">
        <v>2226356.0699999998</v>
      </c>
      <c r="L344" s="10">
        <f t="shared" si="27"/>
        <v>327.66800194668252</v>
      </c>
      <c r="M344" s="10">
        <f t="shared" si="28"/>
        <v>120.38912399286215</v>
      </c>
      <c r="N344" s="11">
        <f t="shared" si="29"/>
        <v>448.05712593954468</v>
      </c>
    </row>
    <row r="345" spans="1:14" ht="15" customHeight="1">
      <c r="A345" s="8" t="s">
        <v>236</v>
      </c>
      <c r="B345" s="9" t="s">
        <v>230</v>
      </c>
      <c r="C345" s="28">
        <v>4146</v>
      </c>
      <c r="D345" s="29">
        <v>1446591.83</v>
      </c>
      <c r="E345" s="29">
        <v>0</v>
      </c>
      <c r="F345" s="29">
        <f t="shared" si="25"/>
        <v>1446591.83</v>
      </c>
      <c r="G345" s="29">
        <v>58946.76</v>
      </c>
      <c r="H345" s="29">
        <v>0</v>
      </c>
      <c r="I345" s="29">
        <v>0</v>
      </c>
      <c r="J345" s="29">
        <f t="shared" si="26"/>
        <v>58946.76</v>
      </c>
      <c r="K345" s="29">
        <v>351405.62</v>
      </c>
      <c r="L345" s="10">
        <f t="shared" si="27"/>
        <v>363.13038832609749</v>
      </c>
      <c r="M345" s="10">
        <f t="shared" si="28"/>
        <v>84.757747226242159</v>
      </c>
      <c r="N345" s="11">
        <f t="shared" si="29"/>
        <v>447.88813555233958</v>
      </c>
    </row>
    <row r="346" spans="1:14" ht="15" customHeight="1">
      <c r="A346" s="8" t="s">
        <v>625</v>
      </c>
      <c r="B346" s="9" t="s">
        <v>0</v>
      </c>
      <c r="C346" s="28">
        <v>2225</v>
      </c>
      <c r="D346" s="29">
        <v>560961.02</v>
      </c>
      <c r="E346" s="29">
        <v>0</v>
      </c>
      <c r="F346" s="29">
        <f t="shared" si="25"/>
        <v>560961.02</v>
      </c>
      <c r="G346" s="29">
        <v>26686.32</v>
      </c>
      <c r="H346" s="29">
        <v>0</v>
      </c>
      <c r="I346" s="29">
        <v>0</v>
      </c>
      <c r="J346" s="29">
        <f t="shared" si="26"/>
        <v>26686.32</v>
      </c>
      <c r="K346" s="29">
        <v>408531.64</v>
      </c>
      <c r="L346" s="10">
        <f t="shared" si="27"/>
        <v>264.11116404494379</v>
      </c>
      <c r="M346" s="10">
        <f t="shared" si="28"/>
        <v>183.60972584269663</v>
      </c>
      <c r="N346" s="11">
        <f t="shared" si="29"/>
        <v>447.72088988764045</v>
      </c>
    </row>
    <row r="347" spans="1:14" ht="15" customHeight="1">
      <c r="A347" s="8" t="s">
        <v>123</v>
      </c>
      <c r="B347" s="9" t="s">
        <v>98</v>
      </c>
      <c r="C347" s="28">
        <v>3757</v>
      </c>
      <c r="D347" s="29">
        <v>879717.61</v>
      </c>
      <c r="E347" s="29">
        <v>0</v>
      </c>
      <c r="F347" s="29">
        <f t="shared" si="25"/>
        <v>879717.61</v>
      </c>
      <c r="G347" s="29">
        <v>37642.730000000003</v>
      </c>
      <c r="H347" s="29">
        <v>0</v>
      </c>
      <c r="I347" s="29">
        <v>0</v>
      </c>
      <c r="J347" s="29">
        <f t="shared" si="26"/>
        <v>37642.730000000003</v>
      </c>
      <c r="K347" s="29">
        <v>764172.67</v>
      </c>
      <c r="L347" s="10">
        <f t="shared" si="27"/>
        <v>244.17363321799306</v>
      </c>
      <c r="M347" s="10">
        <f t="shared" si="28"/>
        <v>203.39969922810755</v>
      </c>
      <c r="N347" s="11">
        <f t="shared" si="29"/>
        <v>447.57333244610061</v>
      </c>
    </row>
    <row r="348" spans="1:14" ht="15" customHeight="1">
      <c r="A348" s="8" t="s">
        <v>198</v>
      </c>
      <c r="B348" s="9" t="s">
        <v>199</v>
      </c>
      <c r="C348" s="28">
        <v>2809</v>
      </c>
      <c r="D348" s="29">
        <v>913032.57</v>
      </c>
      <c r="E348" s="29">
        <v>0</v>
      </c>
      <c r="F348" s="29">
        <f t="shared" si="25"/>
        <v>913032.57</v>
      </c>
      <c r="G348" s="29">
        <v>51836.18</v>
      </c>
      <c r="H348" s="29">
        <v>0</v>
      </c>
      <c r="I348" s="29">
        <v>0</v>
      </c>
      <c r="J348" s="29">
        <f t="shared" si="26"/>
        <v>51836.18</v>
      </c>
      <c r="K348" s="29">
        <v>290621.01</v>
      </c>
      <c r="L348" s="10">
        <f t="shared" si="27"/>
        <v>343.49190103239584</v>
      </c>
      <c r="M348" s="10">
        <f t="shared" si="28"/>
        <v>103.46066571733714</v>
      </c>
      <c r="N348" s="11">
        <f t="shared" si="29"/>
        <v>446.95256674973302</v>
      </c>
    </row>
    <row r="349" spans="1:14" ht="15" customHeight="1">
      <c r="A349" s="8" t="s">
        <v>33</v>
      </c>
      <c r="B349" s="9" t="s">
        <v>0</v>
      </c>
      <c r="C349" s="28">
        <v>1058</v>
      </c>
      <c r="D349" s="29">
        <v>266907.59000000003</v>
      </c>
      <c r="E349" s="29">
        <v>0</v>
      </c>
      <c r="F349" s="29">
        <f t="shared" si="25"/>
        <v>266907.59000000003</v>
      </c>
      <c r="G349" s="29">
        <v>9698.84</v>
      </c>
      <c r="H349" s="29">
        <v>0</v>
      </c>
      <c r="I349" s="29">
        <v>0</v>
      </c>
      <c r="J349" s="29">
        <f t="shared" si="26"/>
        <v>9698.84</v>
      </c>
      <c r="K349" s="29">
        <v>196113.43</v>
      </c>
      <c r="L349" s="10">
        <f t="shared" si="27"/>
        <v>261.44275047258986</v>
      </c>
      <c r="M349" s="10">
        <f t="shared" si="28"/>
        <v>185.36241020793949</v>
      </c>
      <c r="N349" s="11">
        <f t="shared" si="29"/>
        <v>446.80516068052935</v>
      </c>
    </row>
    <row r="350" spans="1:14" ht="15" customHeight="1">
      <c r="A350" s="8" t="s">
        <v>49</v>
      </c>
      <c r="B350" s="9" t="s">
        <v>0</v>
      </c>
      <c r="C350" s="28">
        <v>4018</v>
      </c>
      <c r="D350" s="29">
        <v>1149447.3500000001</v>
      </c>
      <c r="E350" s="29">
        <v>0</v>
      </c>
      <c r="F350" s="29">
        <f t="shared" si="25"/>
        <v>1149447.3500000001</v>
      </c>
      <c r="G350" s="29">
        <v>54057.93</v>
      </c>
      <c r="H350" s="29">
        <v>0</v>
      </c>
      <c r="I350" s="29">
        <v>0</v>
      </c>
      <c r="J350" s="29">
        <f t="shared" si="26"/>
        <v>54057.93</v>
      </c>
      <c r="K350" s="29">
        <v>591479.56999999995</v>
      </c>
      <c r="L350" s="10">
        <f t="shared" si="27"/>
        <v>299.52844201095076</v>
      </c>
      <c r="M350" s="10">
        <f t="shared" si="28"/>
        <v>147.20745893479341</v>
      </c>
      <c r="N350" s="11">
        <f t="shared" si="29"/>
        <v>446.73590094574416</v>
      </c>
    </row>
    <row r="351" spans="1:14" ht="15" customHeight="1">
      <c r="A351" s="8" t="s">
        <v>36</v>
      </c>
      <c r="B351" s="9" t="s">
        <v>0</v>
      </c>
      <c r="C351" s="28">
        <v>2436</v>
      </c>
      <c r="D351" s="29">
        <v>659504.61</v>
      </c>
      <c r="E351" s="29">
        <v>0</v>
      </c>
      <c r="F351" s="29">
        <f t="shared" si="25"/>
        <v>659504.61</v>
      </c>
      <c r="G351" s="29">
        <v>310</v>
      </c>
      <c r="H351" s="29">
        <v>0</v>
      </c>
      <c r="I351" s="29">
        <v>0</v>
      </c>
      <c r="J351" s="29">
        <f t="shared" si="26"/>
        <v>310</v>
      </c>
      <c r="K351" s="29">
        <v>428280.91</v>
      </c>
      <c r="L351" s="10">
        <f t="shared" si="27"/>
        <v>270.85985632183906</v>
      </c>
      <c r="M351" s="10">
        <f t="shared" si="28"/>
        <v>175.81318144499178</v>
      </c>
      <c r="N351" s="11">
        <f t="shared" si="29"/>
        <v>446.67303776683087</v>
      </c>
    </row>
    <row r="352" spans="1:14" ht="15" customHeight="1">
      <c r="A352" s="8" t="s">
        <v>549</v>
      </c>
      <c r="B352" s="9" t="s">
        <v>98</v>
      </c>
      <c r="C352" s="28">
        <v>138</v>
      </c>
      <c r="D352" s="29">
        <v>45557.85</v>
      </c>
      <c r="E352" s="29">
        <v>0</v>
      </c>
      <c r="F352" s="29">
        <f t="shared" si="25"/>
        <v>45557.85</v>
      </c>
      <c r="G352" s="29">
        <v>7905.92</v>
      </c>
      <c r="H352" s="29">
        <v>0</v>
      </c>
      <c r="I352" s="29">
        <v>0</v>
      </c>
      <c r="J352" s="29">
        <f t="shared" si="26"/>
        <v>7905.92</v>
      </c>
      <c r="K352" s="29">
        <v>8069.41</v>
      </c>
      <c r="L352" s="10">
        <f t="shared" si="27"/>
        <v>387.41862318840577</v>
      </c>
      <c r="M352" s="10">
        <f t="shared" si="28"/>
        <v>58.473985507246375</v>
      </c>
      <c r="N352" s="11">
        <f t="shared" si="29"/>
        <v>445.89260869565214</v>
      </c>
    </row>
    <row r="353" spans="1:14" ht="15" customHeight="1">
      <c r="A353" s="8" t="s">
        <v>151</v>
      </c>
      <c r="B353" s="9" t="s">
        <v>98</v>
      </c>
      <c r="C353" s="28">
        <v>1115</v>
      </c>
      <c r="D353" s="29">
        <v>319769.62</v>
      </c>
      <c r="E353" s="29">
        <v>0</v>
      </c>
      <c r="F353" s="29">
        <f t="shared" si="25"/>
        <v>319769.62</v>
      </c>
      <c r="G353" s="29">
        <v>7833.44</v>
      </c>
      <c r="H353" s="29">
        <v>0</v>
      </c>
      <c r="I353" s="29">
        <v>0</v>
      </c>
      <c r="J353" s="29">
        <f t="shared" si="26"/>
        <v>7833.44</v>
      </c>
      <c r="K353" s="29">
        <v>168946.63</v>
      </c>
      <c r="L353" s="10">
        <f t="shared" si="27"/>
        <v>293.81440358744396</v>
      </c>
      <c r="M353" s="10">
        <f t="shared" si="28"/>
        <v>151.52164125560537</v>
      </c>
      <c r="N353" s="11">
        <f t="shared" si="29"/>
        <v>445.33604484304931</v>
      </c>
    </row>
    <row r="354" spans="1:14" ht="15" customHeight="1">
      <c r="A354" s="8" t="s">
        <v>3</v>
      </c>
      <c r="B354" s="9" t="s">
        <v>0</v>
      </c>
      <c r="C354" s="28">
        <v>5292</v>
      </c>
      <c r="D354" s="29">
        <v>1767965.82</v>
      </c>
      <c r="E354" s="29">
        <v>0</v>
      </c>
      <c r="F354" s="29">
        <f t="shared" si="25"/>
        <v>1767965.82</v>
      </c>
      <c r="G354" s="29">
        <v>36359.550000000003</v>
      </c>
      <c r="H354" s="29">
        <v>0</v>
      </c>
      <c r="I354" s="29">
        <v>0</v>
      </c>
      <c r="J354" s="29">
        <f t="shared" si="26"/>
        <v>36359.550000000003</v>
      </c>
      <c r="K354" s="29">
        <v>549595.69999999995</v>
      </c>
      <c r="L354" s="10">
        <f t="shared" si="27"/>
        <v>340.95339569161001</v>
      </c>
      <c r="M354" s="10">
        <f t="shared" si="28"/>
        <v>103.85406273620559</v>
      </c>
      <c r="N354" s="11">
        <f t="shared" si="29"/>
        <v>444.80745842781562</v>
      </c>
    </row>
    <row r="355" spans="1:14" ht="15" customHeight="1">
      <c r="A355" s="8" t="s">
        <v>633</v>
      </c>
      <c r="B355" s="9" t="s">
        <v>76</v>
      </c>
      <c r="C355" s="28">
        <v>5100</v>
      </c>
      <c r="D355" s="29">
        <v>1369865.72</v>
      </c>
      <c r="E355" s="29">
        <v>0</v>
      </c>
      <c r="F355" s="29">
        <f t="shared" si="25"/>
        <v>1369865.72</v>
      </c>
      <c r="G355" s="29">
        <v>54378.86</v>
      </c>
      <c r="H355" s="29">
        <v>0</v>
      </c>
      <c r="I355" s="29">
        <v>0</v>
      </c>
      <c r="J355" s="29">
        <f t="shared" si="26"/>
        <v>54378.86</v>
      </c>
      <c r="K355" s="29">
        <v>842464.3</v>
      </c>
      <c r="L355" s="10">
        <f t="shared" si="27"/>
        <v>279.26364313725492</v>
      </c>
      <c r="M355" s="10">
        <f t="shared" si="28"/>
        <v>165.18907843137256</v>
      </c>
      <c r="N355" s="11">
        <f t="shared" si="29"/>
        <v>444.45272156862745</v>
      </c>
    </row>
    <row r="356" spans="1:14" ht="15" customHeight="1">
      <c r="A356" s="8" t="s">
        <v>446</v>
      </c>
      <c r="B356" s="9" t="s">
        <v>223</v>
      </c>
      <c r="C356" s="28">
        <v>94120</v>
      </c>
      <c r="D356" s="29">
        <v>26231980.280000001</v>
      </c>
      <c r="E356" s="29">
        <v>1566946.6</v>
      </c>
      <c r="F356" s="29">
        <f t="shared" si="25"/>
        <v>24665033.68</v>
      </c>
      <c r="G356" s="29">
        <v>4525701.33</v>
      </c>
      <c r="H356" s="29">
        <v>2410601.35</v>
      </c>
      <c r="I356" s="29">
        <v>494885.54</v>
      </c>
      <c r="J356" s="29">
        <f t="shared" si="26"/>
        <v>1620214.44</v>
      </c>
      <c r="K356" s="29">
        <v>15533655.630000001</v>
      </c>
      <c r="L356" s="10">
        <f t="shared" si="27"/>
        <v>279.27377943051425</v>
      </c>
      <c r="M356" s="10">
        <f t="shared" si="28"/>
        <v>165.0409650446239</v>
      </c>
      <c r="N356" s="11">
        <f t="shared" si="29"/>
        <v>444.31474447513813</v>
      </c>
    </row>
    <row r="357" spans="1:14" ht="15" customHeight="1">
      <c r="A357" s="8" t="s">
        <v>417</v>
      </c>
      <c r="B357" s="9" t="s">
        <v>199</v>
      </c>
      <c r="C357" s="28">
        <v>29748</v>
      </c>
      <c r="D357" s="29">
        <v>9100172.1099999994</v>
      </c>
      <c r="E357" s="29">
        <v>0</v>
      </c>
      <c r="F357" s="29">
        <f t="shared" si="25"/>
        <v>9100172.1099999994</v>
      </c>
      <c r="G357" s="29">
        <v>288230.15999999997</v>
      </c>
      <c r="H357" s="29">
        <v>0</v>
      </c>
      <c r="I357" s="29">
        <v>0</v>
      </c>
      <c r="J357" s="29">
        <f t="shared" si="26"/>
        <v>288230.15999999997</v>
      </c>
      <c r="K357" s="29">
        <v>3828805.99</v>
      </c>
      <c r="L357" s="10">
        <f t="shared" si="27"/>
        <v>315.5977635471292</v>
      </c>
      <c r="M357" s="10">
        <f t="shared" si="28"/>
        <v>128.70801364797634</v>
      </c>
      <c r="N357" s="11">
        <f t="shared" si="29"/>
        <v>444.30577719510552</v>
      </c>
    </row>
    <row r="358" spans="1:14" ht="15" customHeight="1">
      <c r="A358" s="8" t="s">
        <v>438</v>
      </c>
      <c r="B358" s="9" t="s">
        <v>199</v>
      </c>
      <c r="C358" s="28">
        <v>319515</v>
      </c>
      <c r="D358" s="29">
        <v>111027938.87</v>
      </c>
      <c r="E358" s="29">
        <v>6408750.4299999997</v>
      </c>
      <c r="F358" s="29">
        <f t="shared" si="25"/>
        <v>104619188.44</v>
      </c>
      <c r="G358" s="29">
        <v>12250854.210000001</v>
      </c>
      <c r="H358" s="29">
        <v>4827224.0999999996</v>
      </c>
      <c r="I358" s="29">
        <v>1015864.92</v>
      </c>
      <c r="J358" s="29">
        <f t="shared" si="26"/>
        <v>6407765.1900000013</v>
      </c>
      <c r="K358" s="29">
        <v>30793677.109999999</v>
      </c>
      <c r="L358" s="10">
        <f t="shared" si="27"/>
        <v>347.48588839334616</v>
      </c>
      <c r="M358" s="10">
        <f t="shared" si="28"/>
        <v>96.376311315587685</v>
      </c>
      <c r="N358" s="11">
        <f t="shared" si="29"/>
        <v>443.86219970893387</v>
      </c>
    </row>
    <row r="359" spans="1:14" ht="15" customHeight="1">
      <c r="A359" s="8" t="s">
        <v>128</v>
      </c>
      <c r="B359" s="9" t="s">
        <v>98</v>
      </c>
      <c r="C359" s="28">
        <v>1045</v>
      </c>
      <c r="D359" s="29">
        <v>371834.28</v>
      </c>
      <c r="E359" s="29">
        <v>0</v>
      </c>
      <c r="F359" s="29">
        <f t="shared" si="25"/>
        <v>371834.28</v>
      </c>
      <c r="G359" s="29">
        <v>8104.68</v>
      </c>
      <c r="H359" s="29">
        <v>0</v>
      </c>
      <c r="I359" s="29">
        <v>0</v>
      </c>
      <c r="J359" s="29">
        <f t="shared" si="26"/>
        <v>8104.68</v>
      </c>
      <c r="K359" s="29">
        <v>83609.990000000005</v>
      </c>
      <c r="L359" s="10">
        <f t="shared" si="27"/>
        <v>363.57795215311006</v>
      </c>
      <c r="M359" s="10">
        <f t="shared" si="28"/>
        <v>80.009559808612451</v>
      </c>
      <c r="N359" s="11">
        <f t="shared" si="29"/>
        <v>443.5875119617225</v>
      </c>
    </row>
    <row r="360" spans="1:14" ht="15" customHeight="1">
      <c r="A360" s="8" t="s">
        <v>606</v>
      </c>
      <c r="B360" s="9" t="s">
        <v>270</v>
      </c>
      <c r="C360" s="28">
        <v>30714</v>
      </c>
      <c r="D360" s="29">
        <v>8954561.5299999993</v>
      </c>
      <c r="E360" s="29">
        <v>0</v>
      </c>
      <c r="F360" s="29">
        <f t="shared" si="25"/>
        <v>8954561.5299999993</v>
      </c>
      <c r="G360" s="29">
        <v>102028.76</v>
      </c>
      <c r="H360" s="29">
        <v>0</v>
      </c>
      <c r="I360" s="29">
        <v>0</v>
      </c>
      <c r="J360" s="29">
        <f t="shared" si="26"/>
        <v>102028.76</v>
      </c>
      <c r="K360" s="29">
        <v>4561998.01</v>
      </c>
      <c r="L360" s="10">
        <f t="shared" si="27"/>
        <v>294.86847333463567</v>
      </c>
      <c r="M360" s="10">
        <f t="shared" si="28"/>
        <v>148.53154945627401</v>
      </c>
      <c r="N360" s="11">
        <f t="shared" si="29"/>
        <v>443.40002279090965</v>
      </c>
    </row>
    <row r="361" spans="1:14" ht="15" customHeight="1">
      <c r="A361" s="8" t="s">
        <v>321</v>
      </c>
      <c r="B361" s="9" t="s">
        <v>270</v>
      </c>
      <c r="C361" s="28">
        <v>16401</v>
      </c>
      <c r="D361" s="29">
        <v>6262041.9500000002</v>
      </c>
      <c r="E361" s="29">
        <v>0</v>
      </c>
      <c r="F361" s="29">
        <f t="shared" si="25"/>
        <v>6262041.9500000002</v>
      </c>
      <c r="G361" s="29">
        <v>109973.46</v>
      </c>
      <c r="H361" s="29">
        <v>0</v>
      </c>
      <c r="I361" s="29">
        <v>0</v>
      </c>
      <c r="J361" s="29">
        <f t="shared" si="26"/>
        <v>109973.46</v>
      </c>
      <c r="K361" s="29">
        <v>897486</v>
      </c>
      <c r="L361" s="10">
        <f t="shared" si="27"/>
        <v>388.51383513200415</v>
      </c>
      <c r="M361" s="10">
        <f t="shared" si="28"/>
        <v>54.721419425644775</v>
      </c>
      <c r="N361" s="11">
        <f t="shared" si="29"/>
        <v>443.23525455764894</v>
      </c>
    </row>
    <row r="362" spans="1:14" ht="15" customHeight="1">
      <c r="A362" s="8" t="s">
        <v>221</v>
      </c>
      <c r="B362" s="9" t="s">
        <v>199</v>
      </c>
      <c r="C362" s="28">
        <v>3245</v>
      </c>
      <c r="D362" s="29">
        <v>1199859.99</v>
      </c>
      <c r="E362" s="29">
        <v>0</v>
      </c>
      <c r="F362" s="29">
        <f t="shared" si="25"/>
        <v>1199859.99</v>
      </c>
      <c r="G362" s="29">
        <v>13956.04</v>
      </c>
      <c r="H362" s="29">
        <v>0</v>
      </c>
      <c r="I362" s="29">
        <v>0</v>
      </c>
      <c r="J362" s="29">
        <f t="shared" si="26"/>
        <v>13956.04</v>
      </c>
      <c r="K362" s="29">
        <v>216723.74</v>
      </c>
      <c r="L362" s="10">
        <f t="shared" si="27"/>
        <v>374.05732819722652</v>
      </c>
      <c r="M362" s="10">
        <f t="shared" si="28"/>
        <v>66.786976887519259</v>
      </c>
      <c r="N362" s="11">
        <f t="shared" si="29"/>
        <v>440.84430508474577</v>
      </c>
    </row>
    <row r="363" spans="1:14" ht="15" customHeight="1">
      <c r="A363" s="8" t="s">
        <v>611</v>
      </c>
      <c r="B363" s="9" t="s">
        <v>155</v>
      </c>
      <c r="C363" s="28">
        <v>3023</v>
      </c>
      <c r="D363" s="29">
        <v>791122.04</v>
      </c>
      <c r="E363" s="29">
        <v>0</v>
      </c>
      <c r="F363" s="29">
        <f t="shared" si="25"/>
        <v>791122.04</v>
      </c>
      <c r="G363" s="29">
        <v>16513.060000000001</v>
      </c>
      <c r="H363" s="29">
        <v>0</v>
      </c>
      <c r="I363" s="29">
        <v>0</v>
      </c>
      <c r="J363" s="29">
        <f t="shared" si="26"/>
        <v>16513.060000000001</v>
      </c>
      <c r="K363" s="29">
        <v>522816.73</v>
      </c>
      <c r="L363" s="10">
        <f t="shared" si="27"/>
        <v>267.16344690704602</v>
      </c>
      <c r="M363" s="10">
        <f t="shared" si="28"/>
        <v>172.94632153489911</v>
      </c>
      <c r="N363" s="11">
        <f t="shared" si="29"/>
        <v>440.10976844194511</v>
      </c>
    </row>
    <row r="364" spans="1:14" ht="15" customHeight="1">
      <c r="A364" s="8" t="s">
        <v>107</v>
      </c>
      <c r="B364" s="9" t="s">
        <v>98</v>
      </c>
      <c r="C364" s="28">
        <v>4025</v>
      </c>
      <c r="D364" s="29">
        <v>1061755.27</v>
      </c>
      <c r="E364" s="29">
        <v>0</v>
      </c>
      <c r="F364" s="29">
        <f t="shared" si="25"/>
        <v>1061755.27</v>
      </c>
      <c r="G364" s="29">
        <v>39280.42</v>
      </c>
      <c r="H364" s="29">
        <v>0</v>
      </c>
      <c r="I364" s="29">
        <v>0</v>
      </c>
      <c r="J364" s="29">
        <f t="shared" si="26"/>
        <v>39280.42</v>
      </c>
      <c r="K364" s="29">
        <v>667327.34</v>
      </c>
      <c r="L364" s="10">
        <f t="shared" si="27"/>
        <v>273.54923975155276</v>
      </c>
      <c r="M364" s="10">
        <f t="shared" si="28"/>
        <v>165.79561242236025</v>
      </c>
      <c r="N364" s="11">
        <f t="shared" si="29"/>
        <v>439.34485217391301</v>
      </c>
    </row>
    <row r="365" spans="1:14" ht="15" customHeight="1">
      <c r="A365" s="8" t="s">
        <v>411</v>
      </c>
      <c r="B365" s="9" t="s">
        <v>270</v>
      </c>
      <c r="C365" s="28">
        <v>22138</v>
      </c>
      <c r="D365" s="29">
        <v>7384440.6699999999</v>
      </c>
      <c r="E365" s="29">
        <v>0</v>
      </c>
      <c r="F365" s="29">
        <f t="shared" si="25"/>
        <v>7384440.6699999999</v>
      </c>
      <c r="G365" s="29">
        <v>44381.11</v>
      </c>
      <c r="H365" s="29">
        <v>0</v>
      </c>
      <c r="I365" s="29">
        <v>0</v>
      </c>
      <c r="J365" s="29">
        <f t="shared" si="26"/>
        <v>44381.11</v>
      </c>
      <c r="K365" s="29">
        <v>2285987.69</v>
      </c>
      <c r="L365" s="10">
        <f t="shared" si="27"/>
        <v>335.5687857981751</v>
      </c>
      <c r="M365" s="10">
        <f t="shared" si="28"/>
        <v>103.2608044990514</v>
      </c>
      <c r="N365" s="11">
        <f t="shared" si="29"/>
        <v>438.8295902972265</v>
      </c>
    </row>
    <row r="366" spans="1:14" ht="15" customHeight="1">
      <c r="A366" s="8" t="s">
        <v>136</v>
      </c>
      <c r="B366" s="9" t="s">
        <v>98</v>
      </c>
      <c r="C366" s="28">
        <v>53</v>
      </c>
      <c r="D366" s="29">
        <v>17487.84</v>
      </c>
      <c r="E366" s="29">
        <v>0</v>
      </c>
      <c r="F366" s="29">
        <f t="shared" si="25"/>
        <v>17487.84</v>
      </c>
      <c r="G366" s="29">
        <v>300.45</v>
      </c>
      <c r="H366" s="29">
        <v>0</v>
      </c>
      <c r="I366" s="29">
        <v>0</v>
      </c>
      <c r="J366" s="29">
        <f t="shared" si="26"/>
        <v>300.45</v>
      </c>
      <c r="K366" s="29">
        <v>5448.77</v>
      </c>
      <c r="L366" s="10">
        <f t="shared" si="27"/>
        <v>335.62811320754719</v>
      </c>
      <c r="M366" s="10">
        <f t="shared" si="28"/>
        <v>102.80698113207548</v>
      </c>
      <c r="N366" s="11">
        <f t="shared" si="29"/>
        <v>438.43509433962265</v>
      </c>
    </row>
    <row r="367" spans="1:14" ht="15" customHeight="1">
      <c r="A367" s="8" t="s">
        <v>17</v>
      </c>
      <c r="B367" s="9" t="s">
        <v>0</v>
      </c>
      <c r="C367" s="28">
        <v>463</v>
      </c>
      <c r="D367" s="29">
        <v>110080.01</v>
      </c>
      <c r="E367" s="29">
        <v>0</v>
      </c>
      <c r="F367" s="29">
        <f t="shared" si="25"/>
        <v>110080.01</v>
      </c>
      <c r="G367" s="29">
        <v>844.88</v>
      </c>
      <c r="H367" s="29">
        <v>0</v>
      </c>
      <c r="I367" s="29">
        <v>0</v>
      </c>
      <c r="J367" s="29">
        <f t="shared" si="26"/>
        <v>844.88</v>
      </c>
      <c r="K367" s="29">
        <v>91879.3</v>
      </c>
      <c r="L367" s="10">
        <f t="shared" si="27"/>
        <v>239.578596112311</v>
      </c>
      <c r="M367" s="10">
        <f t="shared" si="28"/>
        <v>198.44341252699783</v>
      </c>
      <c r="N367" s="11">
        <f t="shared" si="29"/>
        <v>438.02200863930886</v>
      </c>
    </row>
    <row r="368" spans="1:14" ht="15" customHeight="1">
      <c r="A368" s="8" t="s">
        <v>353</v>
      </c>
      <c r="B368" s="9" t="s">
        <v>230</v>
      </c>
      <c r="C368" s="28">
        <v>13382</v>
      </c>
      <c r="D368" s="29">
        <v>3224991.84</v>
      </c>
      <c r="E368" s="29">
        <v>0</v>
      </c>
      <c r="F368" s="29">
        <f t="shared" si="25"/>
        <v>3224991.84</v>
      </c>
      <c r="G368" s="29">
        <v>101242.29</v>
      </c>
      <c r="H368" s="29">
        <v>0</v>
      </c>
      <c r="I368" s="29">
        <v>0</v>
      </c>
      <c r="J368" s="29">
        <f t="shared" si="26"/>
        <v>101242.29</v>
      </c>
      <c r="K368" s="29">
        <v>2529035.9300000002</v>
      </c>
      <c r="L368" s="10">
        <f t="shared" si="27"/>
        <v>248.56031460170377</v>
      </c>
      <c r="M368" s="10">
        <f t="shared" si="28"/>
        <v>188.98788895531311</v>
      </c>
      <c r="N368" s="11">
        <f t="shared" si="29"/>
        <v>437.5482035570169</v>
      </c>
    </row>
    <row r="369" spans="1:14" ht="15" customHeight="1">
      <c r="A369" s="8" t="s">
        <v>211</v>
      </c>
      <c r="B369" s="9" t="s">
        <v>199</v>
      </c>
      <c r="C369" s="28">
        <v>4872</v>
      </c>
      <c r="D369" s="29">
        <v>1755749.22</v>
      </c>
      <c r="E369" s="29">
        <v>0</v>
      </c>
      <c r="F369" s="29">
        <f t="shared" si="25"/>
        <v>1755749.22</v>
      </c>
      <c r="G369" s="29">
        <v>73496.009999999995</v>
      </c>
      <c r="H369" s="29">
        <v>0</v>
      </c>
      <c r="I369" s="29">
        <v>0</v>
      </c>
      <c r="J369" s="29">
        <f t="shared" si="26"/>
        <v>73496.009999999995</v>
      </c>
      <c r="K369" s="29">
        <v>297444.05</v>
      </c>
      <c r="L369" s="10">
        <f t="shared" si="27"/>
        <v>375.46084359605914</v>
      </c>
      <c r="M369" s="10">
        <f t="shared" si="28"/>
        <v>61.051734400656812</v>
      </c>
      <c r="N369" s="11">
        <f t="shared" si="29"/>
        <v>436.51257799671589</v>
      </c>
    </row>
    <row r="370" spans="1:14" ht="15" customHeight="1">
      <c r="A370" s="8" t="s">
        <v>351</v>
      </c>
      <c r="B370" s="9" t="s">
        <v>0</v>
      </c>
      <c r="C370" s="28">
        <v>5667</v>
      </c>
      <c r="D370" s="29">
        <v>1835239.78</v>
      </c>
      <c r="E370" s="29">
        <v>0</v>
      </c>
      <c r="F370" s="29">
        <f t="shared" si="25"/>
        <v>1835239.78</v>
      </c>
      <c r="G370" s="29">
        <v>84826.17</v>
      </c>
      <c r="H370" s="29">
        <v>0</v>
      </c>
      <c r="I370" s="29">
        <v>0</v>
      </c>
      <c r="J370" s="29">
        <f t="shared" si="26"/>
        <v>84826.17</v>
      </c>
      <c r="K370" s="29">
        <v>553602</v>
      </c>
      <c r="L370" s="10">
        <f t="shared" si="27"/>
        <v>338.81523733898007</v>
      </c>
      <c r="M370" s="10">
        <f t="shared" si="28"/>
        <v>97.688724192694551</v>
      </c>
      <c r="N370" s="11">
        <f t="shared" si="29"/>
        <v>436.50396153167463</v>
      </c>
    </row>
    <row r="371" spans="1:14" ht="15" customHeight="1">
      <c r="A371" s="8" t="s">
        <v>496</v>
      </c>
      <c r="B371" s="9" t="s">
        <v>199</v>
      </c>
      <c r="C371" s="28">
        <v>10419</v>
      </c>
      <c r="D371" s="29">
        <v>2884814.55</v>
      </c>
      <c r="E371" s="29">
        <v>0</v>
      </c>
      <c r="F371" s="29">
        <f t="shared" si="25"/>
        <v>2884814.55</v>
      </c>
      <c r="G371" s="29">
        <v>62429.97</v>
      </c>
      <c r="H371" s="29">
        <v>0</v>
      </c>
      <c r="I371" s="29">
        <v>0</v>
      </c>
      <c r="J371" s="29">
        <f t="shared" si="26"/>
        <v>62429.97</v>
      </c>
      <c r="K371" s="29">
        <v>1591416.19</v>
      </c>
      <c r="L371" s="10">
        <f t="shared" si="27"/>
        <v>282.87211056723294</v>
      </c>
      <c r="M371" s="10">
        <f t="shared" si="28"/>
        <v>152.74174009021979</v>
      </c>
      <c r="N371" s="11">
        <f t="shared" si="29"/>
        <v>435.6138506574527</v>
      </c>
    </row>
    <row r="372" spans="1:14" ht="15" customHeight="1">
      <c r="A372" s="8" t="s">
        <v>64</v>
      </c>
      <c r="B372" s="9" t="s">
        <v>0</v>
      </c>
      <c r="C372" s="28">
        <v>1530</v>
      </c>
      <c r="D372" s="29">
        <v>492723.08</v>
      </c>
      <c r="E372" s="29">
        <v>0</v>
      </c>
      <c r="F372" s="29">
        <f t="shared" si="25"/>
        <v>492723.08</v>
      </c>
      <c r="G372" s="29">
        <v>16903.560000000001</v>
      </c>
      <c r="H372" s="29">
        <v>0</v>
      </c>
      <c r="I372" s="29">
        <v>0</v>
      </c>
      <c r="J372" s="29">
        <f t="shared" si="26"/>
        <v>16903.560000000001</v>
      </c>
      <c r="K372" s="29">
        <v>156279.32</v>
      </c>
      <c r="L372" s="10">
        <f t="shared" si="27"/>
        <v>333.08930718954247</v>
      </c>
      <c r="M372" s="10">
        <f t="shared" si="28"/>
        <v>102.14334640522877</v>
      </c>
      <c r="N372" s="11">
        <f t="shared" si="29"/>
        <v>435.23265359477119</v>
      </c>
    </row>
    <row r="373" spans="1:14" ht="15" customHeight="1">
      <c r="A373" s="8" t="s">
        <v>482</v>
      </c>
      <c r="B373" s="9" t="s">
        <v>199</v>
      </c>
      <c r="C373" s="28">
        <v>661</v>
      </c>
      <c r="D373" s="29">
        <v>157136.47</v>
      </c>
      <c r="E373" s="29">
        <v>0</v>
      </c>
      <c r="F373" s="29">
        <f t="shared" si="25"/>
        <v>157136.47</v>
      </c>
      <c r="G373" s="29">
        <v>651.39</v>
      </c>
      <c r="H373" s="29">
        <v>0</v>
      </c>
      <c r="I373" s="29">
        <v>0</v>
      </c>
      <c r="J373" s="29">
        <f t="shared" si="26"/>
        <v>651.39</v>
      </c>
      <c r="K373" s="29">
        <v>129742.08</v>
      </c>
      <c r="L373" s="10">
        <f t="shared" si="27"/>
        <v>238.71083207261728</v>
      </c>
      <c r="M373" s="10">
        <f t="shared" si="28"/>
        <v>196.28151285930409</v>
      </c>
      <c r="N373" s="11">
        <f t="shared" si="29"/>
        <v>434.99234493192131</v>
      </c>
    </row>
    <row r="374" spans="1:14" ht="15" customHeight="1">
      <c r="A374" s="8" t="s">
        <v>513</v>
      </c>
      <c r="B374" s="9" t="s">
        <v>0</v>
      </c>
      <c r="C374" s="28">
        <v>302</v>
      </c>
      <c r="D374" s="29">
        <v>114370.41</v>
      </c>
      <c r="E374" s="29">
        <v>0</v>
      </c>
      <c r="F374" s="29">
        <f t="shared" si="25"/>
        <v>114370.41</v>
      </c>
      <c r="G374" s="29">
        <v>247.17</v>
      </c>
      <c r="H374" s="29">
        <v>0</v>
      </c>
      <c r="I374" s="29">
        <v>0</v>
      </c>
      <c r="J374" s="29">
        <f t="shared" si="26"/>
        <v>247.17</v>
      </c>
      <c r="K374" s="29">
        <v>16656.05</v>
      </c>
      <c r="L374" s="10">
        <f t="shared" si="27"/>
        <v>379.5284105960265</v>
      </c>
      <c r="M374" s="10">
        <f t="shared" si="28"/>
        <v>55.152483443708604</v>
      </c>
      <c r="N374" s="11">
        <f t="shared" si="29"/>
        <v>434.68089403973511</v>
      </c>
    </row>
    <row r="375" spans="1:14" ht="15" customHeight="1">
      <c r="A375" s="8" t="s">
        <v>59</v>
      </c>
      <c r="B375" s="9" t="s">
        <v>0</v>
      </c>
      <c r="C375" s="28">
        <v>922</v>
      </c>
      <c r="D375" s="29">
        <v>296124.5</v>
      </c>
      <c r="E375" s="29">
        <v>0</v>
      </c>
      <c r="F375" s="29">
        <f t="shared" si="25"/>
        <v>296124.5</v>
      </c>
      <c r="G375" s="29">
        <v>9889.81</v>
      </c>
      <c r="H375" s="29">
        <v>0</v>
      </c>
      <c r="I375" s="29">
        <v>0</v>
      </c>
      <c r="J375" s="29">
        <f t="shared" si="26"/>
        <v>9889.81</v>
      </c>
      <c r="K375" s="29">
        <v>94337.08</v>
      </c>
      <c r="L375" s="10">
        <f t="shared" si="27"/>
        <v>331.90272234273317</v>
      </c>
      <c r="M375" s="10">
        <f t="shared" si="28"/>
        <v>102.31787418655098</v>
      </c>
      <c r="N375" s="11">
        <f t="shared" si="29"/>
        <v>434.22059652928419</v>
      </c>
    </row>
    <row r="376" spans="1:14" ht="15" customHeight="1">
      <c r="A376" s="8" t="s">
        <v>316</v>
      </c>
      <c r="B376" s="9" t="s">
        <v>223</v>
      </c>
      <c r="C376" s="28">
        <v>12095</v>
      </c>
      <c r="D376" s="29">
        <v>3782126.99</v>
      </c>
      <c r="E376" s="29">
        <v>0</v>
      </c>
      <c r="F376" s="29">
        <f t="shared" si="25"/>
        <v>3782126.99</v>
      </c>
      <c r="G376" s="29">
        <v>60770.98</v>
      </c>
      <c r="H376" s="29">
        <v>0</v>
      </c>
      <c r="I376" s="29">
        <v>0</v>
      </c>
      <c r="J376" s="29">
        <f t="shared" si="26"/>
        <v>60770.98</v>
      </c>
      <c r="K376" s="29">
        <v>1408299.28</v>
      </c>
      <c r="L376" s="10">
        <f t="shared" si="27"/>
        <v>317.72616535758578</v>
      </c>
      <c r="M376" s="10">
        <f t="shared" si="28"/>
        <v>116.43648449772634</v>
      </c>
      <c r="N376" s="11">
        <f t="shared" si="29"/>
        <v>434.16264985531211</v>
      </c>
    </row>
    <row r="377" spans="1:14" ht="15" customHeight="1">
      <c r="A377" s="8" t="s">
        <v>381</v>
      </c>
      <c r="B377" s="9" t="s">
        <v>0</v>
      </c>
      <c r="C377" s="28">
        <v>15042</v>
      </c>
      <c r="D377" s="29">
        <v>4274387.46</v>
      </c>
      <c r="E377" s="29">
        <v>0</v>
      </c>
      <c r="F377" s="29">
        <f t="shared" si="25"/>
        <v>4274387.46</v>
      </c>
      <c r="G377" s="29">
        <v>308693.18</v>
      </c>
      <c r="H377" s="29">
        <v>0</v>
      </c>
      <c r="I377" s="29">
        <v>0</v>
      </c>
      <c r="J377" s="29">
        <f t="shared" si="26"/>
        <v>308693.18</v>
      </c>
      <c r="K377" s="29">
        <v>1946864.5</v>
      </c>
      <c r="L377" s="10">
        <f t="shared" si="27"/>
        <v>304.68558968222311</v>
      </c>
      <c r="M377" s="10">
        <f t="shared" si="28"/>
        <v>129.42856667996278</v>
      </c>
      <c r="N377" s="11">
        <f t="shared" si="29"/>
        <v>434.11415636218584</v>
      </c>
    </row>
    <row r="378" spans="1:14" ht="15" customHeight="1">
      <c r="A378" s="8" t="s">
        <v>121</v>
      </c>
      <c r="B378" s="9" t="s">
        <v>98</v>
      </c>
      <c r="C378" s="28">
        <v>538</v>
      </c>
      <c r="D378" s="29">
        <v>100702.29</v>
      </c>
      <c r="E378" s="29">
        <v>0</v>
      </c>
      <c r="F378" s="29">
        <f t="shared" si="25"/>
        <v>100702.29</v>
      </c>
      <c r="G378" s="29">
        <v>848.92</v>
      </c>
      <c r="H378" s="29">
        <v>0</v>
      </c>
      <c r="I378" s="29">
        <v>0</v>
      </c>
      <c r="J378" s="29">
        <f t="shared" si="26"/>
        <v>848.92</v>
      </c>
      <c r="K378" s="29">
        <v>131901.51999999999</v>
      </c>
      <c r="L378" s="10">
        <f t="shared" si="27"/>
        <v>188.75689591078066</v>
      </c>
      <c r="M378" s="10">
        <f t="shared" si="28"/>
        <v>245.17011152416356</v>
      </c>
      <c r="N378" s="11">
        <f t="shared" si="29"/>
        <v>433.92700743494419</v>
      </c>
    </row>
    <row r="379" spans="1:14" ht="15" customHeight="1">
      <c r="A379" s="8" t="s">
        <v>528</v>
      </c>
      <c r="B379" s="9" t="s">
        <v>155</v>
      </c>
      <c r="C379" s="28">
        <v>2787</v>
      </c>
      <c r="D379" s="29">
        <v>866198.25</v>
      </c>
      <c r="E379" s="29">
        <v>0</v>
      </c>
      <c r="F379" s="29">
        <f t="shared" si="25"/>
        <v>866198.25</v>
      </c>
      <c r="G379" s="29">
        <v>10922.78</v>
      </c>
      <c r="H379" s="29">
        <v>0</v>
      </c>
      <c r="I379" s="29">
        <v>0</v>
      </c>
      <c r="J379" s="29">
        <f t="shared" si="26"/>
        <v>10922.78</v>
      </c>
      <c r="K379" s="29">
        <v>332022.83</v>
      </c>
      <c r="L379" s="10">
        <f t="shared" si="27"/>
        <v>314.71870470039471</v>
      </c>
      <c r="M379" s="10">
        <f t="shared" si="28"/>
        <v>119.1326982418371</v>
      </c>
      <c r="N379" s="11">
        <f t="shared" si="29"/>
        <v>433.8514029422318</v>
      </c>
    </row>
    <row r="380" spans="1:14" ht="15" customHeight="1">
      <c r="A380" s="8" t="s">
        <v>273</v>
      </c>
      <c r="B380" s="9" t="s">
        <v>270</v>
      </c>
      <c r="C380" s="28">
        <v>3112</v>
      </c>
      <c r="D380" s="29">
        <v>842425.71</v>
      </c>
      <c r="E380" s="29">
        <v>0</v>
      </c>
      <c r="F380" s="29">
        <f t="shared" si="25"/>
        <v>842425.71</v>
      </c>
      <c r="G380" s="29">
        <v>46358.21</v>
      </c>
      <c r="H380" s="29">
        <v>0</v>
      </c>
      <c r="I380" s="29">
        <v>0</v>
      </c>
      <c r="J380" s="29">
        <f t="shared" si="26"/>
        <v>46358.21</v>
      </c>
      <c r="K380" s="29">
        <v>460711.39</v>
      </c>
      <c r="L380" s="10">
        <f t="shared" si="27"/>
        <v>285.59894601542413</v>
      </c>
      <c r="M380" s="10">
        <f t="shared" si="28"/>
        <v>148.04350578406169</v>
      </c>
      <c r="N380" s="11">
        <f t="shared" si="29"/>
        <v>433.64245179948585</v>
      </c>
    </row>
    <row r="381" spans="1:14" ht="15" customHeight="1">
      <c r="A381" s="8" t="s">
        <v>486</v>
      </c>
      <c r="B381" s="9" t="s">
        <v>270</v>
      </c>
      <c r="C381" s="28">
        <v>17230</v>
      </c>
      <c r="D381" s="29">
        <v>4576198.37</v>
      </c>
      <c r="E381" s="29">
        <v>0</v>
      </c>
      <c r="F381" s="29">
        <f t="shared" si="25"/>
        <v>4576198.37</v>
      </c>
      <c r="G381" s="29">
        <v>286831.67</v>
      </c>
      <c r="H381" s="29">
        <v>0</v>
      </c>
      <c r="I381" s="29">
        <v>0</v>
      </c>
      <c r="J381" s="29">
        <f t="shared" si="26"/>
        <v>286831.67</v>
      </c>
      <c r="K381" s="29">
        <v>2545921.09</v>
      </c>
      <c r="L381" s="10">
        <f t="shared" si="27"/>
        <v>282.242022054556</v>
      </c>
      <c r="M381" s="10">
        <f t="shared" si="28"/>
        <v>147.76094544399302</v>
      </c>
      <c r="N381" s="11">
        <f t="shared" si="29"/>
        <v>430.00296749854903</v>
      </c>
    </row>
    <row r="382" spans="1:14" ht="15" customHeight="1">
      <c r="A382" s="8" t="s">
        <v>184</v>
      </c>
      <c r="B382" s="9" t="s">
        <v>155</v>
      </c>
      <c r="C382" s="28">
        <v>2460</v>
      </c>
      <c r="D382" s="29">
        <v>674611.44</v>
      </c>
      <c r="E382" s="29">
        <v>0</v>
      </c>
      <c r="F382" s="29">
        <f t="shared" si="25"/>
        <v>674611.44</v>
      </c>
      <c r="G382" s="29">
        <v>8601.56</v>
      </c>
      <c r="H382" s="29">
        <v>0</v>
      </c>
      <c r="I382" s="29">
        <v>0</v>
      </c>
      <c r="J382" s="29">
        <f t="shared" si="26"/>
        <v>8601.56</v>
      </c>
      <c r="K382" s="29">
        <v>371124.71</v>
      </c>
      <c r="L382" s="10">
        <f t="shared" si="27"/>
        <v>277.72886178861791</v>
      </c>
      <c r="M382" s="10">
        <f t="shared" si="28"/>
        <v>150.86370325203254</v>
      </c>
      <c r="N382" s="11">
        <f t="shared" si="29"/>
        <v>428.59256504065041</v>
      </c>
    </row>
    <row r="383" spans="1:14" ht="15" customHeight="1">
      <c r="A383" s="8" t="s">
        <v>124</v>
      </c>
      <c r="B383" s="9" t="s">
        <v>98</v>
      </c>
      <c r="C383" s="28">
        <v>129</v>
      </c>
      <c r="D383" s="29">
        <v>27396.95</v>
      </c>
      <c r="E383" s="29">
        <v>0</v>
      </c>
      <c r="F383" s="29">
        <f t="shared" si="25"/>
        <v>27396.95</v>
      </c>
      <c r="G383" s="29">
        <v>247.6</v>
      </c>
      <c r="H383" s="29">
        <v>0</v>
      </c>
      <c r="I383" s="29">
        <v>0</v>
      </c>
      <c r="J383" s="29">
        <f t="shared" si="26"/>
        <v>247.6</v>
      </c>
      <c r="K383" s="29">
        <v>27553.19</v>
      </c>
      <c r="L383" s="10">
        <f t="shared" si="27"/>
        <v>214.29883720930232</v>
      </c>
      <c r="M383" s="10">
        <f t="shared" si="28"/>
        <v>213.59062015503875</v>
      </c>
      <c r="N383" s="11">
        <f t="shared" si="29"/>
        <v>427.88945736434107</v>
      </c>
    </row>
    <row r="384" spans="1:14" ht="15" customHeight="1">
      <c r="A384" s="8" t="s">
        <v>594</v>
      </c>
      <c r="B384" s="9" t="s">
        <v>98</v>
      </c>
      <c r="C384" s="28">
        <v>735</v>
      </c>
      <c r="D384" s="29">
        <v>260334.65</v>
      </c>
      <c r="E384" s="29">
        <v>0</v>
      </c>
      <c r="F384" s="29">
        <f t="shared" si="25"/>
        <v>260334.65</v>
      </c>
      <c r="G384" s="29">
        <v>5091.95</v>
      </c>
      <c r="H384" s="29">
        <v>0</v>
      </c>
      <c r="I384" s="29">
        <v>0</v>
      </c>
      <c r="J384" s="29">
        <f t="shared" si="26"/>
        <v>5091.95</v>
      </c>
      <c r="K384" s="29">
        <v>48968.89</v>
      </c>
      <c r="L384" s="10">
        <f t="shared" si="27"/>
        <v>361.12462585034012</v>
      </c>
      <c r="M384" s="10">
        <f t="shared" si="28"/>
        <v>66.624340136054414</v>
      </c>
      <c r="N384" s="11">
        <f t="shared" si="29"/>
        <v>427.74896598639452</v>
      </c>
    </row>
    <row r="385" spans="1:14" ht="15" customHeight="1">
      <c r="A385" s="8" t="s">
        <v>610</v>
      </c>
      <c r="B385" s="9" t="s">
        <v>155</v>
      </c>
      <c r="C385" s="28">
        <v>606</v>
      </c>
      <c r="D385" s="29">
        <v>142768.69</v>
      </c>
      <c r="E385" s="29">
        <v>0</v>
      </c>
      <c r="F385" s="29">
        <f t="shared" si="25"/>
        <v>142768.69</v>
      </c>
      <c r="G385" s="29">
        <v>23775.63</v>
      </c>
      <c r="H385" s="29">
        <v>0</v>
      </c>
      <c r="I385" s="29">
        <v>0</v>
      </c>
      <c r="J385" s="29">
        <f t="shared" si="26"/>
        <v>23775.63</v>
      </c>
      <c r="K385" s="29">
        <v>92176.97</v>
      </c>
      <c r="L385" s="10">
        <f t="shared" si="27"/>
        <v>274.82561056105612</v>
      </c>
      <c r="M385" s="10">
        <f t="shared" si="28"/>
        <v>152.10721122112213</v>
      </c>
      <c r="N385" s="11">
        <f t="shared" si="29"/>
        <v>426.93282178217822</v>
      </c>
    </row>
    <row r="386" spans="1:14" ht="15" customHeight="1">
      <c r="A386" s="8" t="s">
        <v>132</v>
      </c>
      <c r="B386" s="9" t="s">
        <v>98</v>
      </c>
      <c r="C386" s="28">
        <v>115</v>
      </c>
      <c r="D386" s="29">
        <v>37257.33</v>
      </c>
      <c r="E386" s="29">
        <v>0</v>
      </c>
      <c r="F386" s="29">
        <f t="shared" si="25"/>
        <v>37257.33</v>
      </c>
      <c r="G386" s="29">
        <v>0</v>
      </c>
      <c r="H386" s="29">
        <v>0</v>
      </c>
      <c r="I386" s="29">
        <v>0</v>
      </c>
      <c r="J386" s="29">
        <f t="shared" si="26"/>
        <v>0</v>
      </c>
      <c r="K386" s="29">
        <v>11745.38</v>
      </c>
      <c r="L386" s="10">
        <f t="shared" si="27"/>
        <v>323.97678260869566</v>
      </c>
      <c r="M386" s="10">
        <f t="shared" si="28"/>
        <v>102.13373913043478</v>
      </c>
      <c r="N386" s="11">
        <f t="shared" si="29"/>
        <v>426.11052173913043</v>
      </c>
    </row>
    <row r="387" spans="1:14" ht="15" customHeight="1">
      <c r="A387" s="8" t="s">
        <v>491</v>
      </c>
      <c r="B387" s="9" t="s">
        <v>98</v>
      </c>
      <c r="C387" s="28">
        <v>20093</v>
      </c>
      <c r="D387" s="29">
        <v>6530800.71</v>
      </c>
      <c r="E387" s="29">
        <v>0</v>
      </c>
      <c r="F387" s="29">
        <f t="shared" si="25"/>
        <v>6530800.71</v>
      </c>
      <c r="G387" s="29">
        <v>226938.5</v>
      </c>
      <c r="H387" s="29">
        <v>0</v>
      </c>
      <c r="I387" s="29">
        <v>0</v>
      </c>
      <c r="J387" s="29">
        <f t="shared" si="26"/>
        <v>226938.5</v>
      </c>
      <c r="K387" s="29">
        <v>1771624.17</v>
      </c>
      <c r="L387" s="10">
        <f t="shared" si="27"/>
        <v>336.32305827900262</v>
      </c>
      <c r="M387" s="10">
        <f t="shared" si="28"/>
        <v>88.171212362514311</v>
      </c>
      <c r="N387" s="11">
        <f t="shared" si="29"/>
        <v>424.49427064151689</v>
      </c>
    </row>
    <row r="388" spans="1:14" ht="15" customHeight="1">
      <c r="A388" s="8" t="s">
        <v>164</v>
      </c>
      <c r="B388" s="9" t="s">
        <v>155</v>
      </c>
      <c r="C388" s="28">
        <v>3616</v>
      </c>
      <c r="D388" s="29">
        <v>991758.8</v>
      </c>
      <c r="E388" s="29">
        <v>0</v>
      </c>
      <c r="F388" s="29">
        <f t="shared" si="25"/>
        <v>991758.8</v>
      </c>
      <c r="G388" s="29">
        <v>52010.09</v>
      </c>
      <c r="H388" s="29">
        <v>0</v>
      </c>
      <c r="I388" s="29">
        <v>0</v>
      </c>
      <c r="J388" s="29">
        <f t="shared" si="26"/>
        <v>52010.09</v>
      </c>
      <c r="K388" s="29">
        <v>490909</v>
      </c>
      <c r="L388" s="10">
        <f t="shared" si="27"/>
        <v>288.65290099557524</v>
      </c>
      <c r="M388" s="10">
        <f t="shared" si="28"/>
        <v>135.76023230088495</v>
      </c>
      <c r="N388" s="11">
        <f t="shared" si="29"/>
        <v>424.41313329646022</v>
      </c>
    </row>
    <row r="389" spans="1:14" ht="15" customHeight="1">
      <c r="A389" s="8" t="s">
        <v>374</v>
      </c>
      <c r="B389" s="9" t="s">
        <v>270</v>
      </c>
      <c r="C389" s="28">
        <v>18417</v>
      </c>
      <c r="D389" s="29">
        <v>5683298.4500000002</v>
      </c>
      <c r="E389" s="29">
        <v>0</v>
      </c>
      <c r="F389" s="29">
        <f t="shared" si="25"/>
        <v>5683298.4500000002</v>
      </c>
      <c r="G389" s="29">
        <v>131225.56</v>
      </c>
      <c r="H389" s="29">
        <v>0</v>
      </c>
      <c r="I389" s="29">
        <v>0</v>
      </c>
      <c r="J389" s="29">
        <f t="shared" si="26"/>
        <v>131225.56</v>
      </c>
      <c r="K389" s="29">
        <v>1987478.88</v>
      </c>
      <c r="L389" s="10">
        <f t="shared" si="27"/>
        <v>315.71504642449906</v>
      </c>
      <c r="M389" s="10">
        <f t="shared" si="28"/>
        <v>107.91545202801758</v>
      </c>
      <c r="N389" s="11">
        <f t="shared" si="29"/>
        <v>423.63049845251669</v>
      </c>
    </row>
    <row r="390" spans="1:14" ht="15" customHeight="1">
      <c r="A390" s="8" t="s">
        <v>319</v>
      </c>
      <c r="B390" s="9" t="s">
        <v>199</v>
      </c>
      <c r="C390" s="28">
        <v>7525</v>
      </c>
      <c r="D390" s="29">
        <v>2384389.4900000002</v>
      </c>
      <c r="E390" s="29">
        <v>0</v>
      </c>
      <c r="F390" s="29">
        <f t="shared" si="25"/>
        <v>2384389.4900000002</v>
      </c>
      <c r="G390" s="29">
        <v>38639</v>
      </c>
      <c r="H390" s="29">
        <v>0</v>
      </c>
      <c r="I390" s="29">
        <v>0</v>
      </c>
      <c r="J390" s="29">
        <f t="shared" si="26"/>
        <v>38639</v>
      </c>
      <c r="K390" s="29">
        <v>761247.35</v>
      </c>
      <c r="L390" s="10">
        <f t="shared" si="27"/>
        <v>321.99714152823924</v>
      </c>
      <c r="M390" s="10">
        <f t="shared" si="28"/>
        <v>101.16243853820598</v>
      </c>
      <c r="N390" s="11">
        <f t="shared" si="29"/>
        <v>423.15958006644524</v>
      </c>
    </row>
    <row r="391" spans="1:14" ht="15" customHeight="1">
      <c r="A391" s="8" t="s">
        <v>348</v>
      </c>
      <c r="B391" s="9" t="s">
        <v>270</v>
      </c>
      <c r="C391" s="28">
        <v>16386</v>
      </c>
      <c r="D391" s="29">
        <v>4660283.95</v>
      </c>
      <c r="E391" s="29">
        <v>0</v>
      </c>
      <c r="F391" s="29">
        <f t="shared" si="25"/>
        <v>4660283.95</v>
      </c>
      <c r="G391" s="29">
        <v>179121.15</v>
      </c>
      <c r="H391" s="29">
        <v>0</v>
      </c>
      <c r="I391" s="29">
        <v>0</v>
      </c>
      <c r="J391" s="29">
        <f t="shared" si="26"/>
        <v>179121.15</v>
      </c>
      <c r="K391" s="29">
        <v>2090908.96</v>
      </c>
      <c r="L391" s="10">
        <f t="shared" si="27"/>
        <v>295.3377944586843</v>
      </c>
      <c r="M391" s="10">
        <f t="shared" si="28"/>
        <v>127.6033784938362</v>
      </c>
      <c r="N391" s="11">
        <f t="shared" si="29"/>
        <v>422.9411729525205</v>
      </c>
    </row>
    <row r="392" spans="1:14" ht="15" customHeight="1">
      <c r="A392" s="8" t="s">
        <v>131</v>
      </c>
      <c r="B392" s="9" t="s">
        <v>98</v>
      </c>
      <c r="C392" s="28">
        <v>1511</v>
      </c>
      <c r="D392" s="29">
        <v>485174.29</v>
      </c>
      <c r="E392" s="29">
        <v>0</v>
      </c>
      <c r="F392" s="29">
        <f t="shared" si="25"/>
        <v>485174.29</v>
      </c>
      <c r="G392" s="29">
        <v>15187.59</v>
      </c>
      <c r="H392" s="29">
        <v>0</v>
      </c>
      <c r="I392" s="29">
        <v>0</v>
      </c>
      <c r="J392" s="29">
        <f t="shared" si="26"/>
        <v>15187.59</v>
      </c>
      <c r="K392" s="29">
        <v>138056.88</v>
      </c>
      <c r="L392" s="10">
        <f t="shared" si="27"/>
        <v>331.14618133686298</v>
      </c>
      <c r="M392" s="10">
        <f t="shared" si="28"/>
        <v>91.367888815354078</v>
      </c>
      <c r="N392" s="11">
        <f t="shared" si="29"/>
        <v>422.51407015221707</v>
      </c>
    </row>
    <row r="393" spans="1:14" ht="15" customHeight="1">
      <c r="A393" s="8" t="s">
        <v>140</v>
      </c>
      <c r="B393" s="9" t="s">
        <v>98</v>
      </c>
      <c r="C393" s="28">
        <v>312</v>
      </c>
      <c r="D393" s="29">
        <v>77815.95</v>
      </c>
      <c r="E393" s="29">
        <v>0</v>
      </c>
      <c r="F393" s="29">
        <f t="shared" si="25"/>
        <v>77815.95</v>
      </c>
      <c r="G393" s="29">
        <v>3335.61</v>
      </c>
      <c r="H393" s="29">
        <v>0</v>
      </c>
      <c r="I393" s="29">
        <v>0</v>
      </c>
      <c r="J393" s="29">
        <f t="shared" si="26"/>
        <v>3335.61</v>
      </c>
      <c r="K393" s="29">
        <v>50630.71</v>
      </c>
      <c r="L393" s="10">
        <f t="shared" si="27"/>
        <v>260.10115384615386</v>
      </c>
      <c r="M393" s="10">
        <f t="shared" si="28"/>
        <v>162.27791666666667</v>
      </c>
      <c r="N393" s="11">
        <f t="shared" si="29"/>
        <v>422.37907051282048</v>
      </c>
    </row>
    <row r="394" spans="1:14" ht="15" customHeight="1">
      <c r="A394" s="8" t="s">
        <v>104</v>
      </c>
      <c r="B394" s="9" t="s">
        <v>98</v>
      </c>
      <c r="C394" s="28">
        <v>3520</v>
      </c>
      <c r="D394" s="29">
        <v>1187679.58</v>
      </c>
      <c r="E394" s="29">
        <v>0</v>
      </c>
      <c r="F394" s="29">
        <f t="shared" ref="F394:F457" si="30">D394-E394</f>
        <v>1187679.58</v>
      </c>
      <c r="G394" s="29">
        <v>14954.77</v>
      </c>
      <c r="H394" s="29">
        <v>0</v>
      </c>
      <c r="I394" s="29">
        <v>0</v>
      </c>
      <c r="J394" s="29">
        <f t="shared" ref="J394:J457" si="31">G394-H394-I394</f>
        <v>14954.77</v>
      </c>
      <c r="K394" s="29">
        <v>278151.84000000003</v>
      </c>
      <c r="L394" s="10">
        <f t="shared" ref="L394:L457" si="32">(F394+J394)/C394</f>
        <v>341.65748579545459</v>
      </c>
      <c r="M394" s="10">
        <f t="shared" ref="M394:M457" si="33">K394/C394</f>
        <v>79.020409090909098</v>
      </c>
      <c r="N394" s="11">
        <f t="shared" ref="N394:N457" si="34">(F394+J394+K394)/C394</f>
        <v>420.67789488636367</v>
      </c>
    </row>
    <row r="395" spans="1:14" ht="15" customHeight="1">
      <c r="A395" s="8" t="s">
        <v>66</v>
      </c>
      <c r="B395" s="9" t="s">
        <v>0</v>
      </c>
      <c r="C395" s="28">
        <v>2045</v>
      </c>
      <c r="D395" s="29">
        <v>617587.1</v>
      </c>
      <c r="E395" s="29">
        <v>0</v>
      </c>
      <c r="F395" s="29">
        <f t="shared" si="30"/>
        <v>617587.1</v>
      </c>
      <c r="G395" s="29">
        <v>39118.660000000003</v>
      </c>
      <c r="H395" s="29">
        <v>0</v>
      </c>
      <c r="I395" s="29">
        <v>0</v>
      </c>
      <c r="J395" s="29">
        <f t="shared" si="31"/>
        <v>39118.660000000003</v>
      </c>
      <c r="K395" s="29">
        <v>201095.79</v>
      </c>
      <c r="L395" s="10">
        <f t="shared" si="32"/>
        <v>321.12751100244498</v>
      </c>
      <c r="M395" s="10">
        <f t="shared" si="33"/>
        <v>98.335349633251838</v>
      </c>
      <c r="N395" s="11">
        <f t="shared" si="34"/>
        <v>419.46286063569687</v>
      </c>
    </row>
    <row r="396" spans="1:14" ht="15" customHeight="1">
      <c r="A396" s="8" t="s">
        <v>271</v>
      </c>
      <c r="B396" s="9" t="s">
        <v>270</v>
      </c>
      <c r="C396" s="28">
        <v>2562</v>
      </c>
      <c r="D396" s="29">
        <v>782179.82</v>
      </c>
      <c r="E396" s="29">
        <v>0</v>
      </c>
      <c r="F396" s="29">
        <f t="shared" si="30"/>
        <v>782179.82</v>
      </c>
      <c r="G396" s="29">
        <v>5272.36</v>
      </c>
      <c r="H396" s="29">
        <v>0</v>
      </c>
      <c r="I396" s="29">
        <v>0</v>
      </c>
      <c r="J396" s="29">
        <f t="shared" si="31"/>
        <v>5272.36</v>
      </c>
      <c r="K396" s="29">
        <v>281030.02</v>
      </c>
      <c r="L396" s="10">
        <f t="shared" si="32"/>
        <v>307.35838407494145</v>
      </c>
      <c r="M396" s="10">
        <f t="shared" si="33"/>
        <v>109.6916549570648</v>
      </c>
      <c r="N396" s="11">
        <f t="shared" si="34"/>
        <v>417.05003903200623</v>
      </c>
    </row>
    <row r="397" spans="1:14" ht="15" customHeight="1">
      <c r="A397" s="8" t="s">
        <v>640</v>
      </c>
      <c r="B397" s="9" t="s">
        <v>199</v>
      </c>
      <c r="C397" s="28">
        <v>7267</v>
      </c>
      <c r="D397" s="29">
        <v>2144010.13</v>
      </c>
      <c r="E397" s="29">
        <v>0</v>
      </c>
      <c r="F397" s="29">
        <f t="shared" si="30"/>
        <v>2144010.13</v>
      </c>
      <c r="G397" s="29">
        <v>39479.08</v>
      </c>
      <c r="H397" s="29">
        <v>0</v>
      </c>
      <c r="I397" s="29">
        <v>0</v>
      </c>
      <c r="J397" s="29">
        <f t="shared" si="31"/>
        <v>39479.08</v>
      </c>
      <c r="K397" s="29">
        <v>846199.31</v>
      </c>
      <c r="L397" s="10">
        <f t="shared" si="32"/>
        <v>300.46638365212607</v>
      </c>
      <c r="M397" s="10">
        <f t="shared" si="33"/>
        <v>116.44410485757535</v>
      </c>
      <c r="N397" s="11">
        <f t="shared" si="34"/>
        <v>416.91048850970139</v>
      </c>
    </row>
    <row r="398" spans="1:14" ht="15" customHeight="1">
      <c r="A398" s="8" t="s">
        <v>253</v>
      </c>
      <c r="B398" s="9" t="s">
        <v>230</v>
      </c>
      <c r="C398" s="28">
        <v>1609</v>
      </c>
      <c r="D398" s="29">
        <v>420825.45</v>
      </c>
      <c r="E398" s="29">
        <v>0</v>
      </c>
      <c r="F398" s="29">
        <f t="shared" si="30"/>
        <v>420825.45</v>
      </c>
      <c r="G398" s="29">
        <v>8577.39</v>
      </c>
      <c r="H398" s="29">
        <v>0</v>
      </c>
      <c r="I398" s="29">
        <v>0</v>
      </c>
      <c r="J398" s="29">
        <f t="shared" si="31"/>
        <v>8577.39</v>
      </c>
      <c r="K398" s="29">
        <v>238293.82</v>
      </c>
      <c r="L398" s="10">
        <f t="shared" si="32"/>
        <v>266.8755997513984</v>
      </c>
      <c r="M398" s="10">
        <f t="shared" si="33"/>
        <v>148.10057178371659</v>
      </c>
      <c r="N398" s="11">
        <f t="shared" si="34"/>
        <v>414.97617153511499</v>
      </c>
    </row>
    <row r="399" spans="1:14" ht="15" customHeight="1">
      <c r="A399" s="8" t="s">
        <v>346</v>
      </c>
      <c r="B399" s="9" t="s">
        <v>0</v>
      </c>
      <c r="C399" s="28">
        <v>9158</v>
      </c>
      <c r="D399" s="29">
        <v>2493562.02</v>
      </c>
      <c r="E399" s="29">
        <v>0</v>
      </c>
      <c r="F399" s="29">
        <f t="shared" si="30"/>
        <v>2493562.02</v>
      </c>
      <c r="G399" s="29">
        <v>99757.26</v>
      </c>
      <c r="H399" s="29">
        <v>0</v>
      </c>
      <c r="I399" s="29">
        <v>0</v>
      </c>
      <c r="J399" s="29">
        <f t="shared" si="31"/>
        <v>99757.26</v>
      </c>
      <c r="K399" s="29">
        <v>1206475.45</v>
      </c>
      <c r="L399" s="10">
        <f t="shared" si="32"/>
        <v>283.17528718060709</v>
      </c>
      <c r="M399" s="10">
        <f t="shared" si="33"/>
        <v>131.74005787289801</v>
      </c>
      <c r="N399" s="11">
        <f t="shared" si="34"/>
        <v>414.91534505350506</v>
      </c>
    </row>
    <row r="400" spans="1:14" ht="15" customHeight="1">
      <c r="A400" s="8" t="s">
        <v>329</v>
      </c>
      <c r="B400" s="9" t="s">
        <v>270</v>
      </c>
      <c r="C400" s="28">
        <v>14120</v>
      </c>
      <c r="D400" s="29">
        <v>4185000.73</v>
      </c>
      <c r="E400" s="29">
        <v>0</v>
      </c>
      <c r="F400" s="29">
        <f t="shared" si="30"/>
        <v>4185000.73</v>
      </c>
      <c r="G400" s="29">
        <v>209466.99</v>
      </c>
      <c r="H400" s="29">
        <v>0</v>
      </c>
      <c r="I400" s="29">
        <v>0</v>
      </c>
      <c r="J400" s="29">
        <f t="shared" si="31"/>
        <v>209466.99</v>
      </c>
      <c r="K400" s="29">
        <v>1457687.36</v>
      </c>
      <c r="L400" s="10">
        <f t="shared" si="32"/>
        <v>311.22292634560904</v>
      </c>
      <c r="M400" s="10">
        <f t="shared" si="33"/>
        <v>103.23564872521247</v>
      </c>
      <c r="N400" s="11">
        <f t="shared" si="34"/>
        <v>414.45857507082155</v>
      </c>
    </row>
    <row r="401" spans="1:14" ht="15" customHeight="1">
      <c r="A401" s="8" t="s">
        <v>165</v>
      </c>
      <c r="B401" s="9" t="s">
        <v>155</v>
      </c>
      <c r="C401" s="28">
        <v>2594</v>
      </c>
      <c r="D401" s="29">
        <v>768241.74</v>
      </c>
      <c r="E401" s="29">
        <v>0</v>
      </c>
      <c r="F401" s="29">
        <f t="shared" si="30"/>
        <v>768241.74</v>
      </c>
      <c r="G401" s="29">
        <v>33956.769999999997</v>
      </c>
      <c r="H401" s="29">
        <v>0</v>
      </c>
      <c r="I401" s="29">
        <v>0</v>
      </c>
      <c r="J401" s="29">
        <f t="shared" si="31"/>
        <v>33956.769999999997</v>
      </c>
      <c r="K401" s="29">
        <v>272327.03000000003</v>
      </c>
      <c r="L401" s="10">
        <f t="shared" si="32"/>
        <v>309.25154587509638</v>
      </c>
      <c r="M401" s="10">
        <f t="shared" si="33"/>
        <v>104.98343484965305</v>
      </c>
      <c r="N401" s="11">
        <f t="shared" si="34"/>
        <v>414.23498072474945</v>
      </c>
    </row>
    <row r="402" spans="1:14" ht="15" customHeight="1">
      <c r="A402" s="8" t="s">
        <v>94</v>
      </c>
      <c r="B402" s="9" t="s">
        <v>76</v>
      </c>
      <c r="C402" s="28">
        <v>2288</v>
      </c>
      <c r="D402" s="29">
        <v>830685.66</v>
      </c>
      <c r="E402" s="29">
        <v>0</v>
      </c>
      <c r="F402" s="29">
        <f t="shared" si="30"/>
        <v>830685.66</v>
      </c>
      <c r="G402" s="29">
        <v>14535.18</v>
      </c>
      <c r="H402" s="29">
        <v>0</v>
      </c>
      <c r="I402" s="29">
        <v>0</v>
      </c>
      <c r="J402" s="29">
        <f t="shared" si="31"/>
        <v>14535.18</v>
      </c>
      <c r="K402" s="29">
        <v>98667.69</v>
      </c>
      <c r="L402" s="10">
        <f t="shared" si="32"/>
        <v>369.41470279720284</v>
      </c>
      <c r="M402" s="10">
        <f t="shared" si="33"/>
        <v>43.123990384615382</v>
      </c>
      <c r="N402" s="11">
        <f t="shared" si="34"/>
        <v>412.53869318181819</v>
      </c>
    </row>
    <row r="403" spans="1:14" ht="15" customHeight="1">
      <c r="A403" s="8" t="s">
        <v>534</v>
      </c>
      <c r="B403" s="9" t="s">
        <v>155</v>
      </c>
      <c r="C403" s="28">
        <v>2823</v>
      </c>
      <c r="D403" s="29">
        <v>743306.11</v>
      </c>
      <c r="E403" s="29">
        <v>0</v>
      </c>
      <c r="F403" s="29">
        <f t="shared" si="30"/>
        <v>743306.11</v>
      </c>
      <c r="G403" s="29">
        <v>5915.16</v>
      </c>
      <c r="H403" s="29">
        <v>0</v>
      </c>
      <c r="I403" s="29">
        <v>0</v>
      </c>
      <c r="J403" s="29">
        <f t="shared" si="31"/>
        <v>5915.16</v>
      </c>
      <c r="K403" s="29">
        <v>412082</v>
      </c>
      <c r="L403" s="10">
        <f t="shared" si="32"/>
        <v>265.39896209705989</v>
      </c>
      <c r="M403" s="10">
        <f t="shared" si="33"/>
        <v>145.97307828551186</v>
      </c>
      <c r="N403" s="11">
        <f t="shared" si="34"/>
        <v>411.37204038257175</v>
      </c>
    </row>
    <row r="404" spans="1:14" ht="15" customHeight="1">
      <c r="A404" s="8" t="s">
        <v>65</v>
      </c>
      <c r="B404" s="9" t="s">
        <v>0</v>
      </c>
      <c r="C404" s="28">
        <v>954</v>
      </c>
      <c r="D404" s="29">
        <v>233771.88</v>
      </c>
      <c r="E404" s="29">
        <v>0</v>
      </c>
      <c r="F404" s="29">
        <f t="shared" si="30"/>
        <v>233771.88</v>
      </c>
      <c r="G404" s="29">
        <v>21000.01</v>
      </c>
      <c r="H404" s="29">
        <v>0</v>
      </c>
      <c r="I404" s="29">
        <v>0</v>
      </c>
      <c r="J404" s="29">
        <f t="shared" si="31"/>
        <v>21000.01</v>
      </c>
      <c r="K404" s="29">
        <v>137481.5</v>
      </c>
      <c r="L404" s="10">
        <f t="shared" si="32"/>
        <v>267.05648846960167</v>
      </c>
      <c r="M404" s="10">
        <f t="shared" si="33"/>
        <v>144.11058700209642</v>
      </c>
      <c r="N404" s="11">
        <f t="shared" si="34"/>
        <v>411.16707547169813</v>
      </c>
    </row>
    <row r="405" spans="1:14" ht="15" customHeight="1">
      <c r="A405" s="8" t="s">
        <v>281</v>
      </c>
      <c r="B405" s="9" t="s">
        <v>270</v>
      </c>
      <c r="C405" s="28">
        <v>4934</v>
      </c>
      <c r="D405" s="29">
        <v>1633260.06</v>
      </c>
      <c r="E405" s="29">
        <v>0</v>
      </c>
      <c r="F405" s="29">
        <f t="shared" si="30"/>
        <v>1633260.06</v>
      </c>
      <c r="G405" s="29">
        <v>31602.62</v>
      </c>
      <c r="H405" s="29">
        <v>0</v>
      </c>
      <c r="I405" s="29">
        <v>0</v>
      </c>
      <c r="J405" s="29">
        <f t="shared" si="31"/>
        <v>31602.62</v>
      </c>
      <c r="K405" s="29">
        <v>356825</v>
      </c>
      <c r="L405" s="10">
        <f t="shared" si="32"/>
        <v>337.42656668017838</v>
      </c>
      <c r="M405" s="10">
        <f t="shared" si="33"/>
        <v>72.319618970409408</v>
      </c>
      <c r="N405" s="11">
        <f t="shared" si="34"/>
        <v>409.74618565058779</v>
      </c>
    </row>
    <row r="406" spans="1:14" ht="15" customHeight="1">
      <c r="A406" s="8" t="s">
        <v>267</v>
      </c>
      <c r="B406" s="9" t="s">
        <v>230</v>
      </c>
      <c r="C406" s="28">
        <v>1519</v>
      </c>
      <c r="D406" s="29">
        <v>409599.06</v>
      </c>
      <c r="E406" s="29">
        <v>0</v>
      </c>
      <c r="F406" s="29">
        <f t="shared" si="30"/>
        <v>409599.06</v>
      </c>
      <c r="G406" s="29">
        <v>1760.37</v>
      </c>
      <c r="H406" s="29">
        <v>0</v>
      </c>
      <c r="I406" s="29">
        <v>0</v>
      </c>
      <c r="J406" s="29">
        <f t="shared" si="31"/>
        <v>1760.37</v>
      </c>
      <c r="K406" s="29">
        <v>210989.2</v>
      </c>
      <c r="L406" s="10">
        <f t="shared" si="32"/>
        <v>270.80936800526661</v>
      </c>
      <c r="M406" s="10">
        <f t="shared" si="33"/>
        <v>138.90006583278475</v>
      </c>
      <c r="N406" s="11">
        <f t="shared" si="34"/>
        <v>409.70943383805132</v>
      </c>
    </row>
    <row r="407" spans="1:14" ht="15" customHeight="1">
      <c r="A407" s="8" t="s">
        <v>617</v>
      </c>
      <c r="B407" s="9" t="s">
        <v>199</v>
      </c>
      <c r="C407" s="28">
        <v>1341</v>
      </c>
      <c r="D407" s="29">
        <v>364031.32</v>
      </c>
      <c r="E407" s="29">
        <v>0</v>
      </c>
      <c r="F407" s="29">
        <f t="shared" si="30"/>
        <v>364031.32</v>
      </c>
      <c r="G407" s="29">
        <v>7483.09</v>
      </c>
      <c r="H407" s="29">
        <v>0</v>
      </c>
      <c r="I407" s="29">
        <v>0</v>
      </c>
      <c r="J407" s="29">
        <f t="shared" si="31"/>
        <v>7483.09</v>
      </c>
      <c r="K407" s="29">
        <v>176374.77</v>
      </c>
      <c r="L407" s="10">
        <f t="shared" si="32"/>
        <v>277.04281133482476</v>
      </c>
      <c r="M407" s="10">
        <f t="shared" si="33"/>
        <v>131.52480984340045</v>
      </c>
      <c r="N407" s="11">
        <f t="shared" si="34"/>
        <v>408.56762117822524</v>
      </c>
    </row>
    <row r="408" spans="1:14" ht="15" customHeight="1">
      <c r="A408" s="8" t="s">
        <v>470</v>
      </c>
      <c r="B408" s="9" t="s">
        <v>270</v>
      </c>
      <c r="C408" s="28">
        <v>5767</v>
      </c>
      <c r="D408" s="29">
        <v>2064327.73</v>
      </c>
      <c r="E408" s="29">
        <v>0</v>
      </c>
      <c r="F408" s="29">
        <f t="shared" si="30"/>
        <v>2064327.73</v>
      </c>
      <c r="G408" s="29">
        <v>25660.89</v>
      </c>
      <c r="H408" s="29">
        <v>0</v>
      </c>
      <c r="I408" s="29">
        <v>0</v>
      </c>
      <c r="J408" s="29">
        <f t="shared" si="31"/>
        <v>25660.89</v>
      </c>
      <c r="K408" s="29">
        <v>259445.8</v>
      </c>
      <c r="L408" s="10">
        <f t="shared" si="32"/>
        <v>362.40482399861276</v>
      </c>
      <c r="M408" s="10">
        <f t="shared" si="33"/>
        <v>44.988000693601521</v>
      </c>
      <c r="N408" s="11">
        <f t="shared" si="34"/>
        <v>407.39282469221433</v>
      </c>
    </row>
    <row r="409" spans="1:14" ht="15" customHeight="1">
      <c r="A409" s="8" t="s">
        <v>92</v>
      </c>
      <c r="B409" s="9" t="s">
        <v>76</v>
      </c>
      <c r="C409" s="28">
        <v>2229</v>
      </c>
      <c r="D409" s="29">
        <v>757856</v>
      </c>
      <c r="E409" s="29">
        <v>0</v>
      </c>
      <c r="F409" s="29">
        <f t="shared" si="30"/>
        <v>757856</v>
      </c>
      <c r="G409" s="29">
        <v>27607.74</v>
      </c>
      <c r="H409" s="29">
        <v>0</v>
      </c>
      <c r="I409" s="29">
        <v>0</v>
      </c>
      <c r="J409" s="29">
        <f t="shared" si="31"/>
        <v>27607.74</v>
      </c>
      <c r="K409" s="29">
        <v>122595.43</v>
      </c>
      <c r="L409" s="10">
        <f t="shared" si="32"/>
        <v>352.38391206819199</v>
      </c>
      <c r="M409" s="10">
        <f t="shared" si="33"/>
        <v>55.000192911619557</v>
      </c>
      <c r="N409" s="11">
        <f t="shared" si="34"/>
        <v>407.38410497981153</v>
      </c>
    </row>
    <row r="410" spans="1:14" ht="15" customHeight="1">
      <c r="A410" s="8" t="s">
        <v>53</v>
      </c>
      <c r="B410" s="9" t="s">
        <v>0</v>
      </c>
      <c r="C410" s="28">
        <v>2031</v>
      </c>
      <c r="D410" s="29">
        <v>456243.06</v>
      </c>
      <c r="E410" s="29">
        <v>0</v>
      </c>
      <c r="F410" s="29">
        <f t="shared" si="30"/>
        <v>456243.06</v>
      </c>
      <c r="G410" s="29">
        <v>5676.36</v>
      </c>
      <c r="H410" s="29">
        <v>0</v>
      </c>
      <c r="I410" s="29">
        <v>0</v>
      </c>
      <c r="J410" s="29">
        <f t="shared" si="31"/>
        <v>5676.36</v>
      </c>
      <c r="K410" s="29">
        <v>364917.48</v>
      </c>
      <c r="L410" s="10">
        <f t="shared" si="32"/>
        <v>227.43447562776956</v>
      </c>
      <c r="M410" s="10">
        <f t="shared" si="33"/>
        <v>179.67379615952731</v>
      </c>
      <c r="N410" s="11">
        <f t="shared" si="34"/>
        <v>407.10827178729687</v>
      </c>
    </row>
    <row r="411" spans="1:14" ht="15" customHeight="1">
      <c r="A411" s="8" t="s">
        <v>126</v>
      </c>
      <c r="B411" s="9" t="s">
        <v>98</v>
      </c>
      <c r="C411" s="28">
        <v>133</v>
      </c>
      <c r="D411" s="29">
        <v>34666.69</v>
      </c>
      <c r="E411" s="29">
        <v>0</v>
      </c>
      <c r="F411" s="29">
        <f t="shared" si="30"/>
        <v>34666.69</v>
      </c>
      <c r="G411" s="29">
        <v>5.09</v>
      </c>
      <c r="H411" s="29">
        <v>0</v>
      </c>
      <c r="I411" s="29">
        <v>0</v>
      </c>
      <c r="J411" s="29">
        <f t="shared" si="31"/>
        <v>5.09</v>
      </c>
      <c r="K411" s="29">
        <v>19287.57</v>
      </c>
      <c r="L411" s="10">
        <f t="shared" si="32"/>
        <v>260.69007518796991</v>
      </c>
      <c r="M411" s="10">
        <f t="shared" si="33"/>
        <v>145.01932330827069</v>
      </c>
      <c r="N411" s="11">
        <f t="shared" si="34"/>
        <v>405.70939849624057</v>
      </c>
    </row>
    <row r="412" spans="1:14" ht="15" customHeight="1">
      <c r="A412" s="8" t="s">
        <v>130</v>
      </c>
      <c r="B412" s="9" t="s">
        <v>98</v>
      </c>
      <c r="C412" s="28">
        <v>2161</v>
      </c>
      <c r="D412" s="29">
        <v>697642.33</v>
      </c>
      <c r="E412" s="29">
        <v>0</v>
      </c>
      <c r="F412" s="29">
        <f t="shared" si="30"/>
        <v>697642.33</v>
      </c>
      <c r="G412" s="29">
        <v>40122.54</v>
      </c>
      <c r="H412" s="29">
        <v>0</v>
      </c>
      <c r="I412" s="29">
        <v>0</v>
      </c>
      <c r="J412" s="29">
        <f t="shared" si="31"/>
        <v>40122.54</v>
      </c>
      <c r="K412" s="29">
        <v>138667.56</v>
      </c>
      <c r="L412" s="10">
        <f t="shared" si="32"/>
        <v>341.39975474317447</v>
      </c>
      <c r="M412" s="10">
        <f t="shared" si="33"/>
        <v>64.168236927348445</v>
      </c>
      <c r="N412" s="11">
        <f t="shared" si="34"/>
        <v>405.56799167052287</v>
      </c>
    </row>
    <row r="413" spans="1:14" ht="15" customHeight="1">
      <c r="A413" s="8" t="s">
        <v>599</v>
      </c>
      <c r="B413" s="9" t="s">
        <v>199</v>
      </c>
      <c r="C413" s="28">
        <v>4974</v>
      </c>
      <c r="D413" s="29">
        <v>1608455.36</v>
      </c>
      <c r="E413" s="29">
        <v>0</v>
      </c>
      <c r="F413" s="29">
        <f t="shared" si="30"/>
        <v>1608455.36</v>
      </c>
      <c r="G413" s="29">
        <v>71122.53</v>
      </c>
      <c r="H413" s="29">
        <v>0</v>
      </c>
      <c r="I413" s="29">
        <v>0</v>
      </c>
      <c r="J413" s="29">
        <f t="shared" si="31"/>
        <v>71122.53</v>
      </c>
      <c r="K413" s="29">
        <v>337710.74</v>
      </c>
      <c r="L413" s="10">
        <f t="shared" si="32"/>
        <v>337.67146964213913</v>
      </c>
      <c r="M413" s="10">
        <f t="shared" si="33"/>
        <v>67.895203055890633</v>
      </c>
      <c r="N413" s="11">
        <f t="shared" si="34"/>
        <v>405.56667269802978</v>
      </c>
    </row>
    <row r="414" spans="1:14" ht="15" customHeight="1">
      <c r="A414" s="8" t="s">
        <v>218</v>
      </c>
      <c r="B414" s="9" t="s">
        <v>199</v>
      </c>
      <c r="C414" s="28">
        <v>414</v>
      </c>
      <c r="D414" s="29">
        <v>141721.91</v>
      </c>
      <c r="E414" s="29">
        <v>0</v>
      </c>
      <c r="F414" s="29">
        <f t="shared" si="30"/>
        <v>141721.91</v>
      </c>
      <c r="G414" s="29">
        <v>2857.63</v>
      </c>
      <c r="H414" s="29">
        <v>0</v>
      </c>
      <c r="I414" s="29">
        <v>0</v>
      </c>
      <c r="J414" s="29">
        <f t="shared" si="31"/>
        <v>2857.63</v>
      </c>
      <c r="K414" s="29">
        <v>23136.98</v>
      </c>
      <c r="L414" s="10">
        <f t="shared" si="32"/>
        <v>349.22594202898551</v>
      </c>
      <c r="M414" s="10">
        <f t="shared" si="33"/>
        <v>55.886425120772948</v>
      </c>
      <c r="N414" s="11">
        <f t="shared" si="34"/>
        <v>405.11236714975848</v>
      </c>
    </row>
    <row r="415" spans="1:14" ht="15" customHeight="1">
      <c r="A415" s="8" t="s">
        <v>350</v>
      </c>
      <c r="B415" s="9" t="s">
        <v>270</v>
      </c>
      <c r="C415" s="28">
        <v>5177</v>
      </c>
      <c r="D415" s="29">
        <v>1553162.75</v>
      </c>
      <c r="E415" s="29">
        <v>0</v>
      </c>
      <c r="F415" s="29">
        <f t="shared" si="30"/>
        <v>1553162.75</v>
      </c>
      <c r="G415" s="29">
        <v>55278.68</v>
      </c>
      <c r="H415" s="29">
        <v>0</v>
      </c>
      <c r="I415" s="29">
        <v>0</v>
      </c>
      <c r="J415" s="29">
        <f t="shared" si="31"/>
        <v>55278.68</v>
      </c>
      <c r="K415" s="29">
        <v>486791.91</v>
      </c>
      <c r="L415" s="10">
        <f t="shared" si="32"/>
        <v>310.68986478655592</v>
      </c>
      <c r="M415" s="10">
        <f t="shared" si="33"/>
        <v>94.029729573111837</v>
      </c>
      <c r="N415" s="11">
        <f t="shared" si="34"/>
        <v>404.71959435966772</v>
      </c>
    </row>
    <row r="416" spans="1:14" ht="15" customHeight="1">
      <c r="A416" s="8" t="s">
        <v>336</v>
      </c>
      <c r="B416" s="9" t="s">
        <v>0</v>
      </c>
      <c r="C416" s="28">
        <v>14627</v>
      </c>
      <c r="D416" s="29">
        <v>3751107.29</v>
      </c>
      <c r="E416" s="29">
        <v>0</v>
      </c>
      <c r="F416" s="29">
        <f t="shared" si="30"/>
        <v>3751107.29</v>
      </c>
      <c r="G416" s="29">
        <v>141837.29</v>
      </c>
      <c r="H416" s="29">
        <v>0</v>
      </c>
      <c r="I416" s="29">
        <v>0</v>
      </c>
      <c r="J416" s="29">
        <f t="shared" si="31"/>
        <v>141837.29</v>
      </c>
      <c r="K416" s="29">
        <v>2025214.86</v>
      </c>
      <c r="L416" s="10">
        <f t="shared" si="32"/>
        <v>266.14784849935052</v>
      </c>
      <c r="M416" s="10">
        <f t="shared" si="33"/>
        <v>138.45729541259317</v>
      </c>
      <c r="N416" s="11">
        <f t="shared" si="34"/>
        <v>404.60514391194368</v>
      </c>
    </row>
    <row r="417" spans="1:14" ht="15" customHeight="1">
      <c r="A417" s="8" t="s">
        <v>22</v>
      </c>
      <c r="B417" s="9" t="s">
        <v>0</v>
      </c>
      <c r="C417" s="28">
        <v>304</v>
      </c>
      <c r="D417" s="29">
        <v>72141.710000000006</v>
      </c>
      <c r="E417" s="29">
        <v>0</v>
      </c>
      <c r="F417" s="29">
        <f t="shared" si="30"/>
        <v>72141.710000000006</v>
      </c>
      <c r="G417" s="29">
        <v>656.29</v>
      </c>
      <c r="H417" s="29">
        <v>0</v>
      </c>
      <c r="I417" s="29">
        <v>0</v>
      </c>
      <c r="J417" s="29">
        <f t="shared" si="31"/>
        <v>656.29</v>
      </c>
      <c r="K417" s="29">
        <v>50133.95</v>
      </c>
      <c r="L417" s="10">
        <f t="shared" si="32"/>
        <v>239.46710526315789</v>
      </c>
      <c r="M417" s="10">
        <f t="shared" si="33"/>
        <v>164.91430921052631</v>
      </c>
      <c r="N417" s="11">
        <f t="shared" si="34"/>
        <v>404.38141447368417</v>
      </c>
    </row>
    <row r="418" spans="1:14" ht="15" customHeight="1">
      <c r="A418" s="8" t="s">
        <v>83</v>
      </c>
      <c r="B418" s="9" t="s">
        <v>76</v>
      </c>
      <c r="C418" s="28">
        <v>2028</v>
      </c>
      <c r="D418" s="29">
        <v>658931.85</v>
      </c>
      <c r="E418" s="29">
        <v>0</v>
      </c>
      <c r="F418" s="29">
        <f t="shared" si="30"/>
        <v>658931.85</v>
      </c>
      <c r="G418" s="29">
        <v>25667.05</v>
      </c>
      <c r="H418" s="29">
        <v>0</v>
      </c>
      <c r="I418" s="29">
        <v>0</v>
      </c>
      <c r="J418" s="29">
        <f t="shared" si="31"/>
        <v>25667.05</v>
      </c>
      <c r="K418" s="29">
        <v>134726.66</v>
      </c>
      <c r="L418" s="10">
        <f t="shared" si="32"/>
        <v>337.57342209072982</v>
      </c>
      <c r="M418" s="10">
        <f t="shared" si="33"/>
        <v>66.433264299802758</v>
      </c>
      <c r="N418" s="11">
        <f t="shared" si="34"/>
        <v>404.00668639053259</v>
      </c>
    </row>
    <row r="419" spans="1:14" ht="15" customHeight="1">
      <c r="A419" s="8" t="s">
        <v>377</v>
      </c>
      <c r="B419" s="9" t="s">
        <v>0</v>
      </c>
      <c r="C419" s="28">
        <v>5389</v>
      </c>
      <c r="D419" s="29">
        <v>1501614.03</v>
      </c>
      <c r="E419" s="29">
        <v>0</v>
      </c>
      <c r="F419" s="29">
        <f t="shared" si="30"/>
        <v>1501614.03</v>
      </c>
      <c r="G419" s="29">
        <v>69578.19</v>
      </c>
      <c r="H419" s="29">
        <v>0</v>
      </c>
      <c r="I419" s="29">
        <v>0</v>
      </c>
      <c r="J419" s="29">
        <f t="shared" si="31"/>
        <v>69578.19</v>
      </c>
      <c r="K419" s="29">
        <v>603871.31000000006</v>
      </c>
      <c r="L419" s="10">
        <f t="shared" si="32"/>
        <v>291.55543143440343</v>
      </c>
      <c r="M419" s="10">
        <f t="shared" si="33"/>
        <v>112.0562831694192</v>
      </c>
      <c r="N419" s="11">
        <f t="shared" si="34"/>
        <v>403.61171460382263</v>
      </c>
    </row>
    <row r="420" spans="1:14" ht="15" customHeight="1">
      <c r="A420" s="8" t="s">
        <v>621</v>
      </c>
      <c r="B420" s="9" t="s">
        <v>0</v>
      </c>
      <c r="C420" s="28">
        <v>10020</v>
      </c>
      <c r="D420" s="29">
        <v>2956474.88</v>
      </c>
      <c r="E420" s="29">
        <v>0</v>
      </c>
      <c r="F420" s="29">
        <f t="shared" si="30"/>
        <v>2956474.88</v>
      </c>
      <c r="G420" s="29">
        <v>77988.97</v>
      </c>
      <c r="H420" s="29">
        <v>0</v>
      </c>
      <c r="I420" s="29">
        <v>0</v>
      </c>
      <c r="J420" s="29">
        <f t="shared" si="31"/>
        <v>77988.97</v>
      </c>
      <c r="K420" s="29">
        <v>1008105.25</v>
      </c>
      <c r="L420" s="10">
        <f t="shared" si="32"/>
        <v>302.84070359281441</v>
      </c>
      <c r="M420" s="10">
        <f t="shared" si="33"/>
        <v>100.60930638722554</v>
      </c>
      <c r="N420" s="11">
        <f t="shared" si="34"/>
        <v>403.45000998003991</v>
      </c>
    </row>
    <row r="421" spans="1:14" ht="15" customHeight="1">
      <c r="A421" s="8" t="s">
        <v>190</v>
      </c>
      <c r="B421" s="9" t="s">
        <v>155</v>
      </c>
      <c r="C421" s="28">
        <v>3013</v>
      </c>
      <c r="D421" s="29">
        <v>790386.22</v>
      </c>
      <c r="E421" s="29">
        <v>0</v>
      </c>
      <c r="F421" s="29">
        <f t="shared" si="30"/>
        <v>790386.22</v>
      </c>
      <c r="G421" s="29">
        <v>48391.66</v>
      </c>
      <c r="H421" s="29">
        <v>0</v>
      </c>
      <c r="I421" s="29">
        <v>0</v>
      </c>
      <c r="J421" s="29">
        <f t="shared" si="31"/>
        <v>48391.66</v>
      </c>
      <c r="K421" s="29">
        <v>376263.82</v>
      </c>
      <c r="L421" s="10">
        <f t="shared" si="32"/>
        <v>278.38628609359444</v>
      </c>
      <c r="M421" s="10">
        <f t="shared" si="33"/>
        <v>124.88012612014603</v>
      </c>
      <c r="N421" s="11">
        <f t="shared" si="34"/>
        <v>403.26641221374047</v>
      </c>
    </row>
    <row r="422" spans="1:14" ht="15" customHeight="1">
      <c r="A422" s="8" t="s">
        <v>276</v>
      </c>
      <c r="B422" s="9" t="s">
        <v>270</v>
      </c>
      <c r="C422" s="28">
        <v>2589</v>
      </c>
      <c r="D422" s="29">
        <v>693608.38</v>
      </c>
      <c r="E422" s="29">
        <v>0</v>
      </c>
      <c r="F422" s="29">
        <f t="shared" si="30"/>
        <v>693608.38</v>
      </c>
      <c r="G422" s="29">
        <v>41275.800000000003</v>
      </c>
      <c r="H422" s="29">
        <v>0</v>
      </c>
      <c r="I422" s="29">
        <v>0</v>
      </c>
      <c r="J422" s="29">
        <f t="shared" si="31"/>
        <v>41275.800000000003</v>
      </c>
      <c r="K422" s="29">
        <v>307738.07</v>
      </c>
      <c r="L422" s="10">
        <f t="shared" si="32"/>
        <v>283.84865971417537</v>
      </c>
      <c r="M422" s="10">
        <f t="shared" si="33"/>
        <v>118.86368095789881</v>
      </c>
      <c r="N422" s="11">
        <f t="shared" si="34"/>
        <v>402.71234067207416</v>
      </c>
    </row>
    <row r="423" spans="1:14" ht="15" customHeight="1">
      <c r="A423" s="8" t="s">
        <v>235</v>
      </c>
      <c r="B423" s="9" t="s">
        <v>230</v>
      </c>
      <c r="C423" s="28">
        <v>1417</v>
      </c>
      <c r="D423" s="29">
        <v>385553.22</v>
      </c>
      <c r="E423" s="29">
        <v>0</v>
      </c>
      <c r="F423" s="29">
        <f t="shared" si="30"/>
        <v>385553.22</v>
      </c>
      <c r="G423" s="29">
        <v>32085.119999999999</v>
      </c>
      <c r="H423" s="29">
        <v>0</v>
      </c>
      <c r="I423" s="29">
        <v>0</v>
      </c>
      <c r="J423" s="29">
        <f t="shared" si="31"/>
        <v>32085.119999999999</v>
      </c>
      <c r="K423" s="29">
        <v>151771.15</v>
      </c>
      <c r="L423" s="10">
        <f t="shared" si="32"/>
        <v>294.73418489767113</v>
      </c>
      <c r="M423" s="10">
        <f t="shared" si="33"/>
        <v>107.10737473535639</v>
      </c>
      <c r="N423" s="11">
        <f t="shared" si="34"/>
        <v>401.84155963302754</v>
      </c>
    </row>
    <row r="424" spans="1:14" ht="15" customHeight="1">
      <c r="A424" s="8" t="s">
        <v>577</v>
      </c>
      <c r="B424" s="9" t="s">
        <v>0</v>
      </c>
      <c r="C424" s="28">
        <v>1004</v>
      </c>
      <c r="D424" s="29">
        <v>243761.04</v>
      </c>
      <c r="E424" s="29">
        <v>0</v>
      </c>
      <c r="F424" s="29">
        <f t="shared" si="30"/>
        <v>243761.04</v>
      </c>
      <c r="G424" s="29">
        <v>21</v>
      </c>
      <c r="H424" s="29">
        <v>0</v>
      </c>
      <c r="I424" s="29">
        <v>0</v>
      </c>
      <c r="J424" s="29">
        <f t="shared" si="31"/>
        <v>21</v>
      </c>
      <c r="K424" s="29">
        <v>159568.70000000001</v>
      </c>
      <c r="L424" s="10">
        <f t="shared" si="32"/>
        <v>242.810796812749</v>
      </c>
      <c r="M424" s="10">
        <f t="shared" si="33"/>
        <v>158.93296812749006</v>
      </c>
      <c r="N424" s="11">
        <f t="shared" si="34"/>
        <v>401.74376494023903</v>
      </c>
    </row>
    <row r="425" spans="1:14" ht="15" customHeight="1">
      <c r="A425" s="8" t="s">
        <v>344</v>
      </c>
      <c r="B425" s="9" t="s">
        <v>199</v>
      </c>
      <c r="C425" s="28">
        <v>18764</v>
      </c>
      <c r="D425" s="29">
        <v>5660698.2300000004</v>
      </c>
      <c r="E425" s="29">
        <v>0</v>
      </c>
      <c r="F425" s="29">
        <f t="shared" si="30"/>
        <v>5660698.2300000004</v>
      </c>
      <c r="G425" s="29">
        <v>347307.44</v>
      </c>
      <c r="H425" s="29">
        <v>0</v>
      </c>
      <c r="I425" s="29">
        <v>0</v>
      </c>
      <c r="J425" s="29">
        <f t="shared" si="31"/>
        <v>347307.44</v>
      </c>
      <c r="K425" s="29">
        <v>1528202.31</v>
      </c>
      <c r="L425" s="10">
        <f t="shared" si="32"/>
        <v>320.18789543807293</v>
      </c>
      <c r="M425" s="10">
        <f t="shared" si="33"/>
        <v>81.44331219356215</v>
      </c>
      <c r="N425" s="11">
        <f t="shared" si="34"/>
        <v>401.63120763163505</v>
      </c>
    </row>
    <row r="426" spans="1:14" ht="15" customHeight="1">
      <c r="A426" s="8" t="s">
        <v>384</v>
      </c>
      <c r="B426" s="9" t="s">
        <v>0</v>
      </c>
      <c r="C426" s="28">
        <v>5703</v>
      </c>
      <c r="D426" s="29">
        <v>1376792.84</v>
      </c>
      <c r="E426" s="29">
        <v>0</v>
      </c>
      <c r="F426" s="29">
        <f t="shared" si="30"/>
        <v>1376792.84</v>
      </c>
      <c r="G426" s="29">
        <v>99834.66</v>
      </c>
      <c r="H426" s="29">
        <v>0</v>
      </c>
      <c r="I426" s="29">
        <v>0</v>
      </c>
      <c r="J426" s="29">
        <f t="shared" si="31"/>
        <v>99834.66</v>
      </c>
      <c r="K426" s="29">
        <v>813564.65</v>
      </c>
      <c r="L426" s="10">
        <f t="shared" si="32"/>
        <v>258.92118183412236</v>
      </c>
      <c r="M426" s="10">
        <f t="shared" si="33"/>
        <v>142.65555847799405</v>
      </c>
      <c r="N426" s="11">
        <f t="shared" si="34"/>
        <v>401.57674031211639</v>
      </c>
    </row>
    <row r="427" spans="1:14" ht="15" customHeight="1">
      <c r="A427" s="8" t="s">
        <v>362</v>
      </c>
      <c r="B427" s="9" t="s">
        <v>270</v>
      </c>
      <c r="C427" s="28">
        <v>10317</v>
      </c>
      <c r="D427" s="29">
        <v>3347222.13</v>
      </c>
      <c r="E427" s="29">
        <v>0</v>
      </c>
      <c r="F427" s="29">
        <f t="shared" si="30"/>
        <v>3347222.13</v>
      </c>
      <c r="G427" s="29">
        <v>125607.81</v>
      </c>
      <c r="H427" s="29">
        <v>0</v>
      </c>
      <c r="I427" s="29">
        <v>0</v>
      </c>
      <c r="J427" s="29">
        <f t="shared" si="31"/>
        <v>125607.81</v>
      </c>
      <c r="K427" s="29">
        <v>664496.89</v>
      </c>
      <c r="L427" s="10">
        <f t="shared" si="32"/>
        <v>336.61238150625184</v>
      </c>
      <c r="M427" s="10">
        <f t="shared" si="33"/>
        <v>64.407956770378988</v>
      </c>
      <c r="N427" s="11">
        <f t="shared" si="34"/>
        <v>401.02033827663081</v>
      </c>
    </row>
    <row r="428" spans="1:14" ht="15" customHeight="1">
      <c r="A428" s="8" t="s">
        <v>139</v>
      </c>
      <c r="B428" s="9" t="s">
        <v>98</v>
      </c>
      <c r="C428" s="28">
        <v>226</v>
      </c>
      <c r="D428" s="29">
        <v>58483.69</v>
      </c>
      <c r="E428" s="29">
        <v>0</v>
      </c>
      <c r="F428" s="29">
        <f t="shared" si="30"/>
        <v>58483.69</v>
      </c>
      <c r="G428" s="29">
        <v>1137.78</v>
      </c>
      <c r="H428" s="29">
        <v>0</v>
      </c>
      <c r="I428" s="29">
        <v>0</v>
      </c>
      <c r="J428" s="29">
        <f t="shared" si="31"/>
        <v>1137.78</v>
      </c>
      <c r="K428" s="29">
        <v>30831.31</v>
      </c>
      <c r="L428" s="10">
        <f t="shared" si="32"/>
        <v>263.81181415929206</v>
      </c>
      <c r="M428" s="10">
        <f t="shared" si="33"/>
        <v>136.42172566371681</v>
      </c>
      <c r="N428" s="11">
        <f t="shared" si="34"/>
        <v>400.23353982300887</v>
      </c>
    </row>
    <row r="429" spans="1:14" ht="15" customHeight="1">
      <c r="A429" s="8" t="s">
        <v>162</v>
      </c>
      <c r="B429" s="9" t="s">
        <v>155</v>
      </c>
      <c r="C429" s="28">
        <v>1519</v>
      </c>
      <c r="D429" s="29">
        <v>313731.15000000002</v>
      </c>
      <c r="E429" s="29">
        <v>0</v>
      </c>
      <c r="F429" s="29">
        <f t="shared" si="30"/>
        <v>313731.15000000002</v>
      </c>
      <c r="G429" s="29">
        <v>3534.86</v>
      </c>
      <c r="H429" s="29">
        <v>0</v>
      </c>
      <c r="I429" s="29">
        <v>0</v>
      </c>
      <c r="J429" s="29">
        <f t="shared" si="31"/>
        <v>3534.86</v>
      </c>
      <c r="K429" s="29">
        <v>290314.78999999998</v>
      </c>
      <c r="L429" s="10">
        <f t="shared" si="32"/>
        <v>208.86504937458855</v>
      </c>
      <c r="M429" s="10">
        <f t="shared" si="33"/>
        <v>191.12231073074389</v>
      </c>
      <c r="N429" s="11">
        <f t="shared" si="34"/>
        <v>399.98736010533247</v>
      </c>
    </row>
    <row r="430" spans="1:14" ht="15" customHeight="1">
      <c r="A430" s="8" t="s">
        <v>111</v>
      </c>
      <c r="B430" s="9" t="s">
        <v>98</v>
      </c>
      <c r="C430" s="28">
        <v>285</v>
      </c>
      <c r="D430" s="29">
        <v>80970.13</v>
      </c>
      <c r="E430" s="29">
        <v>0</v>
      </c>
      <c r="F430" s="29">
        <f t="shared" si="30"/>
        <v>80970.13</v>
      </c>
      <c r="G430" s="29">
        <v>882.02</v>
      </c>
      <c r="H430" s="29">
        <v>0</v>
      </c>
      <c r="I430" s="29">
        <v>0</v>
      </c>
      <c r="J430" s="29">
        <f t="shared" si="31"/>
        <v>882.02</v>
      </c>
      <c r="K430" s="29">
        <v>32025.05</v>
      </c>
      <c r="L430" s="10">
        <f t="shared" si="32"/>
        <v>287.20052631578949</v>
      </c>
      <c r="M430" s="10">
        <f t="shared" si="33"/>
        <v>112.36859649122806</v>
      </c>
      <c r="N430" s="11">
        <f t="shared" si="34"/>
        <v>399.56912280701761</v>
      </c>
    </row>
    <row r="431" spans="1:14" ht="15" customHeight="1">
      <c r="A431" s="8" t="s">
        <v>469</v>
      </c>
      <c r="B431" s="9" t="s">
        <v>223</v>
      </c>
      <c r="C431" s="28">
        <v>5647</v>
      </c>
      <c r="D431" s="29">
        <v>1593215.99</v>
      </c>
      <c r="E431" s="29">
        <v>0</v>
      </c>
      <c r="F431" s="29">
        <f t="shared" si="30"/>
        <v>1593215.99</v>
      </c>
      <c r="G431" s="29">
        <v>28043.91</v>
      </c>
      <c r="H431" s="29">
        <v>0</v>
      </c>
      <c r="I431" s="29">
        <v>0</v>
      </c>
      <c r="J431" s="29">
        <f t="shared" si="31"/>
        <v>28043.91</v>
      </c>
      <c r="K431" s="29">
        <v>634247.04</v>
      </c>
      <c r="L431" s="10">
        <f t="shared" si="32"/>
        <v>287.1010979281034</v>
      </c>
      <c r="M431" s="10">
        <f t="shared" si="33"/>
        <v>112.31574995572871</v>
      </c>
      <c r="N431" s="11">
        <f t="shared" si="34"/>
        <v>399.41684788383213</v>
      </c>
    </row>
    <row r="432" spans="1:14" ht="15" customHeight="1">
      <c r="A432" s="8" t="s">
        <v>637</v>
      </c>
      <c r="B432" s="9" t="s">
        <v>270</v>
      </c>
      <c r="C432" s="28">
        <v>38662</v>
      </c>
      <c r="D432" s="29">
        <v>9549064.1199999992</v>
      </c>
      <c r="E432" s="29">
        <v>0</v>
      </c>
      <c r="F432" s="29">
        <f t="shared" si="30"/>
        <v>9549064.1199999992</v>
      </c>
      <c r="G432" s="29">
        <v>498958.78</v>
      </c>
      <c r="H432" s="29">
        <v>0</v>
      </c>
      <c r="I432" s="29">
        <v>0</v>
      </c>
      <c r="J432" s="29">
        <f t="shared" si="31"/>
        <v>498958.78</v>
      </c>
      <c r="K432" s="29">
        <v>5373941.9900000002</v>
      </c>
      <c r="L432" s="10">
        <f t="shared" si="32"/>
        <v>259.89402772748429</v>
      </c>
      <c r="M432" s="10">
        <f t="shared" si="33"/>
        <v>138.99803398686049</v>
      </c>
      <c r="N432" s="11">
        <f t="shared" si="34"/>
        <v>398.89206171434478</v>
      </c>
    </row>
    <row r="433" spans="1:14" ht="15" customHeight="1">
      <c r="A433" s="8" t="s">
        <v>21</v>
      </c>
      <c r="B433" s="9" t="s">
        <v>0</v>
      </c>
      <c r="C433" s="28">
        <v>1810</v>
      </c>
      <c r="D433" s="29">
        <v>299851.2</v>
      </c>
      <c r="E433" s="29">
        <v>0</v>
      </c>
      <c r="F433" s="29">
        <f t="shared" si="30"/>
        <v>299851.2</v>
      </c>
      <c r="G433" s="29">
        <v>46776.17</v>
      </c>
      <c r="H433" s="29">
        <v>0</v>
      </c>
      <c r="I433" s="29">
        <v>0</v>
      </c>
      <c r="J433" s="29">
        <f t="shared" si="31"/>
        <v>46776.17</v>
      </c>
      <c r="K433" s="29">
        <v>374406.66</v>
      </c>
      <c r="L433" s="10">
        <f t="shared" si="32"/>
        <v>191.50683425414366</v>
      </c>
      <c r="M433" s="10">
        <f t="shared" si="33"/>
        <v>206.85450828729282</v>
      </c>
      <c r="N433" s="11">
        <f t="shared" si="34"/>
        <v>398.3613425414365</v>
      </c>
    </row>
    <row r="434" spans="1:14" ht="15" customHeight="1">
      <c r="A434" s="8" t="s">
        <v>424</v>
      </c>
      <c r="B434" s="9" t="s">
        <v>199</v>
      </c>
      <c r="C434" s="28">
        <v>22092</v>
      </c>
      <c r="D434" s="29">
        <v>7173730.8700000001</v>
      </c>
      <c r="E434" s="29">
        <v>0</v>
      </c>
      <c r="F434" s="29">
        <f t="shared" si="30"/>
        <v>7173730.8700000001</v>
      </c>
      <c r="G434" s="29">
        <v>154802.12</v>
      </c>
      <c r="H434" s="29">
        <v>0</v>
      </c>
      <c r="I434" s="29">
        <v>0</v>
      </c>
      <c r="J434" s="29">
        <f t="shared" si="31"/>
        <v>154802.12</v>
      </c>
      <c r="K434" s="29">
        <v>1447220.09</v>
      </c>
      <c r="L434" s="10">
        <f t="shared" si="32"/>
        <v>331.72791010320481</v>
      </c>
      <c r="M434" s="10">
        <f t="shared" si="33"/>
        <v>65.508785533224696</v>
      </c>
      <c r="N434" s="11">
        <f t="shared" si="34"/>
        <v>397.23669563642949</v>
      </c>
    </row>
    <row r="435" spans="1:14" ht="15" customHeight="1">
      <c r="A435" s="8" t="s">
        <v>99</v>
      </c>
      <c r="B435" s="9" t="s">
        <v>98</v>
      </c>
      <c r="C435" s="28">
        <v>248</v>
      </c>
      <c r="D435" s="29">
        <v>69548.820000000007</v>
      </c>
      <c r="E435" s="29">
        <v>0</v>
      </c>
      <c r="F435" s="29">
        <f t="shared" si="30"/>
        <v>69548.820000000007</v>
      </c>
      <c r="G435" s="29">
        <v>12.64</v>
      </c>
      <c r="H435" s="29">
        <v>0</v>
      </c>
      <c r="I435" s="29">
        <v>0</v>
      </c>
      <c r="J435" s="29">
        <f t="shared" si="31"/>
        <v>12.64</v>
      </c>
      <c r="K435" s="29">
        <v>28696.03</v>
      </c>
      <c r="L435" s="10">
        <f t="shared" si="32"/>
        <v>280.48975806451614</v>
      </c>
      <c r="M435" s="10">
        <f t="shared" si="33"/>
        <v>115.70979838709677</v>
      </c>
      <c r="N435" s="11">
        <f t="shared" si="34"/>
        <v>396.19955645161292</v>
      </c>
    </row>
    <row r="436" spans="1:14" ht="15" customHeight="1">
      <c r="A436" s="8" t="s">
        <v>373</v>
      </c>
      <c r="B436" s="9" t="s">
        <v>155</v>
      </c>
      <c r="C436" s="28">
        <v>17377</v>
      </c>
      <c r="D436" s="29">
        <v>5066338.82</v>
      </c>
      <c r="E436" s="29">
        <v>0</v>
      </c>
      <c r="F436" s="29">
        <f t="shared" si="30"/>
        <v>5066338.82</v>
      </c>
      <c r="G436" s="29">
        <v>164976.67000000001</v>
      </c>
      <c r="H436" s="29">
        <v>0</v>
      </c>
      <c r="I436" s="29">
        <v>0</v>
      </c>
      <c r="J436" s="29">
        <f t="shared" si="31"/>
        <v>164976.67000000001</v>
      </c>
      <c r="K436" s="29">
        <v>1648848.06</v>
      </c>
      <c r="L436" s="10">
        <f t="shared" si="32"/>
        <v>301.04825286297984</v>
      </c>
      <c r="M436" s="10">
        <f t="shared" si="33"/>
        <v>94.886807849456176</v>
      </c>
      <c r="N436" s="11">
        <f t="shared" si="34"/>
        <v>395.93506071243604</v>
      </c>
    </row>
    <row r="437" spans="1:14" ht="15" customHeight="1">
      <c r="A437" s="8" t="s">
        <v>213</v>
      </c>
      <c r="B437" s="9" t="s">
        <v>199</v>
      </c>
      <c r="C437" s="28">
        <v>3166</v>
      </c>
      <c r="D437" s="29">
        <v>1059527.08</v>
      </c>
      <c r="E437" s="29">
        <v>0</v>
      </c>
      <c r="F437" s="29">
        <f t="shared" si="30"/>
        <v>1059527.08</v>
      </c>
      <c r="G437" s="29">
        <v>922.1</v>
      </c>
      <c r="H437" s="29">
        <v>0</v>
      </c>
      <c r="I437" s="29">
        <v>0</v>
      </c>
      <c r="J437" s="29">
        <f t="shared" si="31"/>
        <v>922.1</v>
      </c>
      <c r="K437" s="29">
        <v>192998.75</v>
      </c>
      <c r="L437" s="10">
        <f t="shared" si="32"/>
        <v>334.94920404295647</v>
      </c>
      <c r="M437" s="10">
        <f t="shared" si="33"/>
        <v>60.959807327858499</v>
      </c>
      <c r="N437" s="11">
        <f t="shared" si="34"/>
        <v>395.90901137081494</v>
      </c>
    </row>
    <row r="438" spans="1:14" ht="15" customHeight="1">
      <c r="A438" s="8" t="s">
        <v>272</v>
      </c>
      <c r="B438" s="9" t="s">
        <v>270</v>
      </c>
      <c r="C438" s="28">
        <v>624</v>
      </c>
      <c r="D438" s="29">
        <v>204547.35</v>
      </c>
      <c r="E438" s="29">
        <v>0</v>
      </c>
      <c r="F438" s="29">
        <f t="shared" si="30"/>
        <v>204547.35</v>
      </c>
      <c r="G438" s="29">
        <v>3550.61</v>
      </c>
      <c r="H438" s="29">
        <v>0</v>
      </c>
      <c r="I438" s="29">
        <v>0</v>
      </c>
      <c r="J438" s="29">
        <f t="shared" si="31"/>
        <v>3550.61</v>
      </c>
      <c r="K438" s="29">
        <v>38735.760000000002</v>
      </c>
      <c r="L438" s="10">
        <f t="shared" si="32"/>
        <v>333.49032051282052</v>
      </c>
      <c r="M438" s="10">
        <f t="shared" si="33"/>
        <v>62.076538461538462</v>
      </c>
      <c r="N438" s="11">
        <f t="shared" si="34"/>
        <v>395.56685897435898</v>
      </c>
    </row>
    <row r="439" spans="1:14" ht="15" customHeight="1">
      <c r="A439" s="8" t="s">
        <v>565</v>
      </c>
      <c r="B439" s="9" t="s">
        <v>98</v>
      </c>
      <c r="C439" s="28">
        <v>503</v>
      </c>
      <c r="D439" s="29">
        <v>132247.04999999999</v>
      </c>
      <c r="E439" s="29">
        <v>0</v>
      </c>
      <c r="F439" s="29">
        <f t="shared" si="30"/>
        <v>132247.04999999999</v>
      </c>
      <c r="G439" s="29">
        <v>1506.63</v>
      </c>
      <c r="H439" s="29">
        <v>0</v>
      </c>
      <c r="I439" s="29">
        <v>0</v>
      </c>
      <c r="J439" s="29">
        <f t="shared" si="31"/>
        <v>1506.63</v>
      </c>
      <c r="K439" s="29">
        <v>64854.96</v>
      </c>
      <c r="L439" s="10">
        <f t="shared" si="32"/>
        <v>265.91188866799206</v>
      </c>
      <c r="M439" s="10">
        <f t="shared" si="33"/>
        <v>128.93630218687872</v>
      </c>
      <c r="N439" s="11">
        <f t="shared" si="34"/>
        <v>394.84819085487072</v>
      </c>
    </row>
    <row r="440" spans="1:14" ht="15" customHeight="1">
      <c r="A440" s="8" t="s">
        <v>506</v>
      </c>
      <c r="B440" s="9" t="s">
        <v>270</v>
      </c>
      <c r="C440" s="28">
        <v>16491</v>
      </c>
      <c r="D440" s="29">
        <v>4658560.46</v>
      </c>
      <c r="E440" s="29">
        <v>0</v>
      </c>
      <c r="F440" s="29">
        <f t="shared" si="30"/>
        <v>4658560.46</v>
      </c>
      <c r="G440" s="29">
        <v>54026.43</v>
      </c>
      <c r="H440" s="29">
        <v>0</v>
      </c>
      <c r="I440" s="29">
        <v>0</v>
      </c>
      <c r="J440" s="29">
        <f t="shared" si="31"/>
        <v>54026.43</v>
      </c>
      <c r="K440" s="29">
        <v>1786919.59</v>
      </c>
      <c r="L440" s="10">
        <f t="shared" si="32"/>
        <v>285.76719968467648</v>
      </c>
      <c r="M440" s="10">
        <f t="shared" si="33"/>
        <v>108.35726093020436</v>
      </c>
      <c r="N440" s="11">
        <f t="shared" si="34"/>
        <v>394.12446061488083</v>
      </c>
    </row>
    <row r="441" spans="1:14" ht="15" customHeight="1">
      <c r="A441" s="8" t="s">
        <v>366</v>
      </c>
      <c r="B441" s="9" t="s">
        <v>0</v>
      </c>
      <c r="C441" s="28">
        <v>7216</v>
      </c>
      <c r="D441" s="29">
        <v>1753164.03</v>
      </c>
      <c r="E441" s="29">
        <v>0</v>
      </c>
      <c r="F441" s="29">
        <f t="shared" si="30"/>
        <v>1753164.03</v>
      </c>
      <c r="G441" s="29">
        <v>70654.75</v>
      </c>
      <c r="H441" s="29">
        <v>0</v>
      </c>
      <c r="I441" s="29">
        <v>0</v>
      </c>
      <c r="J441" s="29">
        <f t="shared" si="31"/>
        <v>70654.75</v>
      </c>
      <c r="K441" s="29">
        <v>1020058.75</v>
      </c>
      <c r="L441" s="10">
        <f t="shared" si="32"/>
        <v>252.74650498891353</v>
      </c>
      <c r="M441" s="10">
        <f t="shared" si="33"/>
        <v>141.36069151884701</v>
      </c>
      <c r="N441" s="11">
        <f t="shared" si="34"/>
        <v>394.10719650776059</v>
      </c>
    </row>
    <row r="442" spans="1:14" ht="15" customHeight="1">
      <c r="A442" s="8" t="s">
        <v>453</v>
      </c>
      <c r="B442" s="9" t="s">
        <v>76</v>
      </c>
      <c r="C442" s="28">
        <v>227</v>
      </c>
      <c r="D442" s="29">
        <v>60786.93</v>
      </c>
      <c r="E442" s="29">
        <v>0</v>
      </c>
      <c r="F442" s="29">
        <f t="shared" si="30"/>
        <v>60786.93</v>
      </c>
      <c r="G442" s="29">
        <v>5651.55</v>
      </c>
      <c r="H442" s="29">
        <v>0</v>
      </c>
      <c r="I442" s="29">
        <v>0</v>
      </c>
      <c r="J442" s="29">
        <f t="shared" si="31"/>
        <v>5651.55</v>
      </c>
      <c r="K442" s="29">
        <v>22741.33</v>
      </c>
      <c r="L442" s="10">
        <f t="shared" si="32"/>
        <v>292.68052863436122</v>
      </c>
      <c r="M442" s="10">
        <f t="shared" si="33"/>
        <v>100.1820704845815</v>
      </c>
      <c r="N442" s="11">
        <f t="shared" si="34"/>
        <v>392.86259911894274</v>
      </c>
    </row>
    <row r="443" spans="1:14" ht="15" customHeight="1">
      <c r="A443" s="8" t="s">
        <v>555</v>
      </c>
      <c r="B443" s="9" t="s">
        <v>0</v>
      </c>
      <c r="C443" s="28">
        <v>1254</v>
      </c>
      <c r="D443" s="29">
        <v>360675.86</v>
      </c>
      <c r="E443" s="29">
        <v>0</v>
      </c>
      <c r="F443" s="29">
        <f t="shared" si="30"/>
        <v>360675.86</v>
      </c>
      <c r="G443" s="29">
        <v>10848.47</v>
      </c>
      <c r="H443" s="29">
        <v>0</v>
      </c>
      <c r="I443" s="29">
        <v>0</v>
      </c>
      <c r="J443" s="29">
        <f t="shared" si="31"/>
        <v>10848.47</v>
      </c>
      <c r="K443" s="29">
        <v>120199.23</v>
      </c>
      <c r="L443" s="10">
        <f t="shared" si="32"/>
        <v>296.27139553429026</v>
      </c>
      <c r="M443" s="10">
        <f t="shared" si="33"/>
        <v>95.852655502392338</v>
      </c>
      <c r="N443" s="11">
        <f t="shared" si="34"/>
        <v>392.12405103668254</v>
      </c>
    </row>
    <row r="444" spans="1:14" ht="15" customHeight="1">
      <c r="A444" s="8" t="s">
        <v>32</v>
      </c>
      <c r="B444" s="9" t="s">
        <v>0</v>
      </c>
      <c r="C444" s="28">
        <v>2275</v>
      </c>
      <c r="D444" s="29">
        <v>553529.54</v>
      </c>
      <c r="E444" s="29">
        <v>0</v>
      </c>
      <c r="F444" s="29">
        <f t="shared" si="30"/>
        <v>553529.54</v>
      </c>
      <c r="G444" s="29">
        <v>12108.59</v>
      </c>
      <c r="H444" s="29">
        <v>0</v>
      </c>
      <c r="I444" s="29">
        <v>0</v>
      </c>
      <c r="J444" s="29">
        <f t="shared" si="31"/>
        <v>12108.59</v>
      </c>
      <c r="K444" s="29">
        <v>326236.13</v>
      </c>
      <c r="L444" s="10">
        <f t="shared" si="32"/>
        <v>248.63214505494506</v>
      </c>
      <c r="M444" s="10">
        <f t="shared" si="33"/>
        <v>143.40049670329671</v>
      </c>
      <c r="N444" s="11">
        <f t="shared" si="34"/>
        <v>392.03264175824177</v>
      </c>
    </row>
    <row r="445" spans="1:14" ht="15" customHeight="1">
      <c r="A445" s="8" t="s">
        <v>363</v>
      </c>
      <c r="B445" s="9" t="s">
        <v>270</v>
      </c>
      <c r="C445" s="28">
        <v>19476</v>
      </c>
      <c r="D445" s="29">
        <v>5219020.51</v>
      </c>
      <c r="E445" s="29">
        <v>0</v>
      </c>
      <c r="F445" s="29">
        <f t="shared" si="30"/>
        <v>5219020.51</v>
      </c>
      <c r="G445" s="29">
        <v>252562.85</v>
      </c>
      <c r="H445" s="29">
        <v>0</v>
      </c>
      <c r="I445" s="29">
        <v>0</v>
      </c>
      <c r="J445" s="29">
        <f t="shared" si="31"/>
        <v>252562.85</v>
      </c>
      <c r="K445" s="29">
        <v>2133848.4700000002</v>
      </c>
      <c r="L445" s="10">
        <f t="shared" si="32"/>
        <v>280.9397905113986</v>
      </c>
      <c r="M445" s="10">
        <f t="shared" si="33"/>
        <v>109.56297340316287</v>
      </c>
      <c r="N445" s="11">
        <f t="shared" si="34"/>
        <v>390.50276391456151</v>
      </c>
    </row>
    <row r="446" spans="1:14" ht="15" customHeight="1">
      <c r="A446" s="8" t="s">
        <v>566</v>
      </c>
      <c r="B446" s="9" t="s">
        <v>230</v>
      </c>
      <c r="C446" s="28">
        <v>3282</v>
      </c>
      <c r="D446" s="29">
        <v>872940.03</v>
      </c>
      <c r="E446" s="29">
        <v>0</v>
      </c>
      <c r="F446" s="29">
        <f t="shared" si="30"/>
        <v>872940.03</v>
      </c>
      <c r="G446" s="29">
        <v>39940.92</v>
      </c>
      <c r="H446" s="29">
        <v>0</v>
      </c>
      <c r="I446" s="29">
        <v>0</v>
      </c>
      <c r="J446" s="29">
        <f t="shared" si="31"/>
        <v>39940.92</v>
      </c>
      <c r="K446" s="29">
        <v>368503.73</v>
      </c>
      <c r="L446" s="10">
        <f t="shared" si="32"/>
        <v>278.14776051188301</v>
      </c>
      <c r="M446" s="10">
        <f t="shared" si="33"/>
        <v>112.28023461304082</v>
      </c>
      <c r="N446" s="11">
        <f t="shared" si="34"/>
        <v>390.42799512492388</v>
      </c>
    </row>
    <row r="447" spans="1:14" ht="15" customHeight="1">
      <c r="A447" s="8" t="s">
        <v>263</v>
      </c>
      <c r="B447" s="9" t="s">
        <v>230</v>
      </c>
      <c r="C447" s="28">
        <v>2841</v>
      </c>
      <c r="D447" s="29">
        <v>722489.43</v>
      </c>
      <c r="E447" s="29">
        <v>0</v>
      </c>
      <c r="F447" s="29">
        <f t="shared" si="30"/>
        <v>722489.43</v>
      </c>
      <c r="G447" s="29">
        <v>16426.66</v>
      </c>
      <c r="H447" s="29">
        <v>0</v>
      </c>
      <c r="I447" s="29">
        <v>0</v>
      </c>
      <c r="J447" s="29">
        <f t="shared" si="31"/>
        <v>16426.66</v>
      </c>
      <c r="K447" s="29">
        <v>370057.22</v>
      </c>
      <c r="L447" s="10">
        <f t="shared" si="32"/>
        <v>260.09014079549456</v>
      </c>
      <c r="M447" s="10">
        <f t="shared" si="33"/>
        <v>130.25597324885604</v>
      </c>
      <c r="N447" s="11">
        <f t="shared" si="34"/>
        <v>390.3461140443506</v>
      </c>
    </row>
    <row r="448" spans="1:14" ht="15" customHeight="1">
      <c r="A448" s="8" t="s">
        <v>481</v>
      </c>
      <c r="B448" s="9" t="s">
        <v>155</v>
      </c>
      <c r="C448" s="28">
        <v>3008</v>
      </c>
      <c r="D448" s="29">
        <v>758226.59</v>
      </c>
      <c r="E448" s="29">
        <v>0</v>
      </c>
      <c r="F448" s="29">
        <f t="shared" si="30"/>
        <v>758226.59</v>
      </c>
      <c r="G448" s="29">
        <v>24506.12</v>
      </c>
      <c r="H448" s="29">
        <v>0</v>
      </c>
      <c r="I448" s="29">
        <v>0</v>
      </c>
      <c r="J448" s="29">
        <f t="shared" si="31"/>
        <v>24506.12</v>
      </c>
      <c r="K448" s="29">
        <v>391035.97</v>
      </c>
      <c r="L448" s="10">
        <f t="shared" si="32"/>
        <v>260.21699135638295</v>
      </c>
      <c r="M448" s="10">
        <f t="shared" si="33"/>
        <v>129.9986602393617</v>
      </c>
      <c r="N448" s="11">
        <f t="shared" si="34"/>
        <v>390.21565159574465</v>
      </c>
    </row>
    <row r="449" spans="1:14" ht="15" customHeight="1">
      <c r="A449" s="8" t="s">
        <v>527</v>
      </c>
      <c r="B449" s="9" t="s">
        <v>0</v>
      </c>
      <c r="C449" s="28">
        <v>10543</v>
      </c>
      <c r="D449" s="29">
        <v>2461811.4500000002</v>
      </c>
      <c r="E449" s="29">
        <v>0</v>
      </c>
      <c r="F449" s="29">
        <f t="shared" si="30"/>
        <v>2461811.4500000002</v>
      </c>
      <c r="G449" s="29">
        <v>65910.66</v>
      </c>
      <c r="H449" s="29">
        <v>0</v>
      </c>
      <c r="I449" s="29">
        <v>0</v>
      </c>
      <c r="J449" s="29">
        <f t="shared" si="31"/>
        <v>65910.66</v>
      </c>
      <c r="K449" s="29">
        <v>1567867.81</v>
      </c>
      <c r="L449" s="10">
        <f t="shared" si="32"/>
        <v>239.75359100825196</v>
      </c>
      <c r="M449" s="10">
        <f t="shared" si="33"/>
        <v>148.71173385184483</v>
      </c>
      <c r="N449" s="11">
        <f t="shared" si="34"/>
        <v>388.46532486009676</v>
      </c>
    </row>
    <row r="450" spans="1:14" ht="15" customHeight="1">
      <c r="A450" s="8" t="s">
        <v>269</v>
      </c>
      <c r="B450" s="9" t="s">
        <v>270</v>
      </c>
      <c r="C450" s="28">
        <v>3379</v>
      </c>
      <c r="D450" s="29">
        <v>907858.41</v>
      </c>
      <c r="E450" s="29">
        <v>0</v>
      </c>
      <c r="F450" s="29">
        <f t="shared" si="30"/>
        <v>907858.41</v>
      </c>
      <c r="G450" s="29">
        <v>47484.66</v>
      </c>
      <c r="H450" s="29">
        <v>0</v>
      </c>
      <c r="I450" s="29">
        <v>0</v>
      </c>
      <c r="J450" s="29">
        <f t="shared" si="31"/>
        <v>47484.66</v>
      </c>
      <c r="K450" s="29">
        <v>352201.62</v>
      </c>
      <c r="L450" s="10">
        <f t="shared" si="32"/>
        <v>282.72952648712641</v>
      </c>
      <c r="M450" s="10">
        <f t="shared" si="33"/>
        <v>104.23250073986387</v>
      </c>
      <c r="N450" s="11">
        <f t="shared" si="34"/>
        <v>386.96202722699024</v>
      </c>
    </row>
    <row r="451" spans="1:14" ht="15" customHeight="1">
      <c r="A451" s="8" t="s">
        <v>69</v>
      </c>
      <c r="B451" s="9" t="s">
        <v>0</v>
      </c>
      <c r="C451" s="28">
        <v>397</v>
      </c>
      <c r="D451" s="29">
        <v>99072.27</v>
      </c>
      <c r="E451" s="29">
        <v>0</v>
      </c>
      <c r="F451" s="29">
        <f t="shared" si="30"/>
        <v>99072.27</v>
      </c>
      <c r="G451" s="29">
        <v>399.6</v>
      </c>
      <c r="H451" s="29">
        <v>0</v>
      </c>
      <c r="I451" s="29">
        <v>0</v>
      </c>
      <c r="J451" s="29">
        <f t="shared" si="31"/>
        <v>399.6</v>
      </c>
      <c r="K451" s="29">
        <v>54078.09</v>
      </c>
      <c r="L451" s="10">
        <f t="shared" si="32"/>
        <v>250.55886649874057</v>
      </c>
      <c r="M451" s="10">
        <f t="shared" si="33"/>
        <v>136.21685138539041</v>
      </c>
      <c r="N451" s="11">
        <f t="shared" si="34"/>
        <v>386.77571788413104</v>
      </c>
    </row>
    <row r="452" spans="1:14" ht="15" customHeight="1">
      <c r="A452" s="8" t="s">
        <v>516</v>
      </c>
      <c r="B452" s="9" t="s">
        <v>0</v>
      </c>
      <c r="C452" s="28">
        <v>1231</v>
      </c>
      <c r="D452" s="29">
        <v>295981.77</v>
      </c>
      <c r="E452" s="29">
        <v>0</v>
      </c>
      <c r="F452" s="29">
        <f t="shared" si="30"/>
        <v>295981.77</v>
      </c>
      <c r="G452" s="29">
        <v>7513.64</v>
      </c>
      <c r="H452" s="29">
        <v>0</v>
      </c>
      <c r="I452" s="29">
        <v>0</v>
      </c>
      <c r="J452" s="29">
        <f t="shared" si="31"/>
        <v>7513.64</v>
      </c>
      <c r="K452" s="29">
        <v>172213.89</v>
      </c>
      <c r="L452" s="10">
        <f t="shared" si="32"/>
        <v>246.54379366368809</v>
      </c>
      <c r="M452" s="10">
        <f t="shared" si="33"/>
        <v>139.89755483346875</v>
      </c>
      <c r="N452" s="11">
        <f t="shared" si="34"/>
        <v>386.44134849715681</v>
      </c>
    </row>
    <row r="453" spans="1:14" ht="15" customHeight="1">
      <c r="A453" s="8" t="s">
        <v>88</v>
      </c>
      <c r="B453" s="9" t="s">
        <v>76</v>
      </c>
      <c r="C453" s="28">
        <v>2018</v>
      </c>
      <c r="D453" s="29">
        <v>586331.98</v>
      </c>
      <c r="E453" s="29">
        <v>0</v>
      </c>
      <c r="F453" s="29">
        <f t="shared" si="30"/>
        <v>586331.98</v>
      </c>
      <c r="G453" s="29">
        <v>33499.360000000001</v>
      </c>
      <c r="H453" s="29">
        <v>0</v>
      </c>
      <c r="I453" s="29">
        <v>0</v>
      </c>
      <c r="J453" s="29">
        <f t="shared" si="31"/>
        <v>33499.360000000001</v>
      </c>
      <c r="K453" s="29">
        <v>158894.39000000001</v>
      </c>
      <c r="L453" s="10">
        <f t="shared" si="32"/>
        <v>307.15130822596626</v>
      </c>
      <c r="M453" s="10">
        <f t="shared" si="33"/>
        <v>78.738548067393467</v>
      </c>
      <c r="N453" s="11">
        <f t="shared" si="34"/>
        <v>385.88985629335974</v>
      </c>
    </row>
    <row r="454" spans="1:14" ht="15" customHeight="1">
      <c r="A454" s="8" t="s">
        <v>354</v>
      </c>
      <c r="B454" s="9" t="s">
        <v>270</v>
      </c>
      <c r="C454" s="28">
        <v>13964</v>
      </c>
      <c r="D454" s="29">
        <v>4231705.4800000004</v>
      </c>
      <c r="E454" s="29">
        <v>0</v>
      </c>
      <c r="F454" s="29">
        <f t="shared" si="30"/>
        <v>4231705.4800000004</v>
      </c>
      <c r="G454" s="29">
        <v>335797.29</v>
      </c>
      <c r="H454" s="29">
        <v>0</v>
      </c>
      <c r="I454" s="29">
        <v>0</v>
      </c>
      <c r="J454" s="29">
        <f t="shared" si="31"/>
        <v>335797.29</v>
      </c>
      <c r="K454" s="29">
        <v>817893.93</v>
      </c>
      <c r="L454" s="10">
        <f t="shared" si="32"/>
        <v>327.09128974505876</v>
      </c>
      <c r="M454" s="10">
        <f t="shared" si="33"/>
        <v>58.571607705528507</v>
      </c>
      <c r="N454" s="11">
        <f t="shared" si="34"/>
        <v>385.66289745058725</v>
      </c>
    </row>
    <row r="455" spans="1:14" ht="15" customHeight="1">
      <c r="A455" s="8" t="s">
        <v>243</v>
      </c>
      <c r="B455" s="9" t="s">
        <v>230</v>
      </c>
      <c r="C455" s="28">
        <v>750</v>
      </c>
      <c r="D455" s="29">
        <v>178244.47</v>
      </c>
      <c r="E455" s="29">
        <v>0</v>
      </c>
      <c r="F455" s="29">
        <f t="shared" si="30"/>
        <v>178244.47</v>
      </c>
      <c r="G455" s="29">
        <v>4602.79</v>
      </c>
      <c r="H455" s="29">
        <v>0</v>
      </c>
      <c r="I455" s="29">
        <v>0</v>
      </c>
      <c r="J455" s="29">
        <f t="shared" si="31"/>
        <v>4602.79</v>
      </c>
      <c r="K455" s="29">
        <v>105492.58</v>
      </c>
      <c r="L455" s="10">
        <f t="shared" si="32"/>
        <v>243.79634666666669</v>
      </c>
      <c r="M455" s="10">
        <f t="shared" si="33"/>
        <v>140.65677333333335</v>
      </c>
      <c r="N455" s="11">
        <f t="shared" si="34"/>
        <v>384.45312000000001</v>
      </c>
    </row>
    <row r="456" spans="1:14" ht="15" customHeight="1">
      <c r="A456" s="8" t="s">
        <v>203</v>
      </c>
      <c r="B456" s="9" t="s">
        <v>199</v>
      </c>
      <c r="C456" s="28">
        <v>2926</v>
      </c>
      <c r="D456" s="29">
        <v>899377.57</v>
      </c>
      <c r="E456" s="29">
        <v>0</v>
      </c>
      <c r="F456" s="29">
        <f t="shared" si="30"/>
        <v>899377.57</v>
      </c>
      <c r="G456" s="29">
        <v>26018.82</v>
      </c>
      <c r="H456" s="29">
        <v>0</v>
      </c>
      <c r="I456" s="29">
        <v>0</v>
      </c>
      <c r="J456" s="29">
        <f t="shared" si="31"/>
        <v>26018.82</v>
      </c>
      <c r="K456" s="29">
        <v>198590.32</v>
      </c>
      <c r="L456" s="10">
        <f t="shared" si="32"/>
        <v>316.26670881749828</v>
      </c>
      <c r="M456" s="10">
        <f t="shared" si="33"/>
        <v>67.87092276144908</v>
      </c>
      <c r="N456" s="11">
        <f t="shared" si="34"/>
        <v>384.13763157894738</v>
      </c>
    </row>
    <row r="457" spans="1:14" ht="15" customHeight="1">
      <c r="A457" s="8" t="s">
        <v>572</v>
      </c>
      <c r="B457" s="9" t="s">
        <v>0</v>
      </c>
      <c r="C457" s="28">
        <v>335</v>
      </c>
      <c r="D457" s="29">
        <v>92806.66</v>
      </c>
      <c r="E457" s="29">
        <v>0</v>
      </c>
      <c r="F457" s="29">
        <f t="shared" si="30"/>
        <v>92806.66</v>
      </c>
      <c r="G457" s="29">
        <v>0</v>
      </c>
      <c r="H457" s="29">
        <v>0</v>
      </c>
      <c r="I457" s="29">
        <v>0</v>
      </c>
      <c r="J457" s="29">
        <f t="shared" si="31"/>
        <v>0</v>
      </c>
      <c r="K457" s="29">
        <v>35761.99</v>
      </c>
      <c r="L457" s="10">
        <f t="shared" si="32"/>
        <v>277.03480597014925</v>
      </c>
      <c r="M457" s="10">
        <f t="shared" si="33"/>
        <v>106.75220895522388</v>
      </c>
      <c r="N457" s="11">
        <f t="shared" si="34"/>
        <v>383.78701492537311</v>
      </c>
    </row>
    <row r="458" spans="1:14" ht="15" customHeight="1">
      <c r="A458" s="8" t="s">
        <v>188</v>
      </c>
      <c r="B458" s="9" t="s">
        <v>155</v>
      </c>
      <c r="C458" s="28">
        <v>3597</v>
      </c>
      <c r="D458" s="29">
        <v>844141.81</v>
      </c>
      <c r="E458" s="29">
        <v>0</v>
      </c>
      <c r="F458" s="29">
        <f t="shared" ref="F458:F521" si="35">D458-E458</f>
        <v>844141.81</v>
      </c>
      <c r="G458" s="29">
        <v>27781.1</v>
      </c>
      <c r="H458" s="29">
        <v>0</v>
      </c>
      <c r="I458" s="29">
        <v>0</v>
      </c>
      <c r="J458" s="29">
        <f t="shared" ref="J458:J521" si="36">G458-H458-I458</f>
        <v>27781.1</v>
      </c>
      <c r="K458" s="29">
        <v>508194.5</v>
      </c>
      <c r="L458" s="10">
        <f t="shared" ref="L458:L521" si="37">(F458+J458)/C458</f>
        <v>242.40281067556299</v>
      </c>
      <c r="M458" s="10">
        <f t="shared" ref="M458:M521" si="38">K458/C458</f>
        <v>141.28287461773701</v>
      </c>
      <c r="N458" s="11">
        <f t="shared" ref="N458:N521" si="39">(F458+J458+K458)/C458</f>
        <v>383.68568529330003</v>
      </c>
    </row>
    <row r="459" spans="1:14" ht="15" customHeight="1">
      <c r="A459" s="8" t="s">
        <v>376</v>
      </c>
      <c r="B459" s="9" t="s">
        <v>98</v>
      </c>
      <c r="C459" s="28">
        <v>18384</v>
      </c>
      <c r="D459" s="29">
        <v>5826344.8200000003</v>
      </c>
      <c r="E459" s="29">
        <v>0</v>
      </c>
      <c r="F459" s="29">
        <f t="shared" si="35"/>
        <v>5826344.8200000003</v>
      </c>
      <c r="G459" s="29">
        <v>260756.52</v>
      </c>
      <c r="H459" s="29">
        <v>0</v>
      </c>
      <c r="I459" s="29">
        <v>0</v>
      </c>
      <c r="J459" s="29">
        <f t="shared" si="36"/>
        <v>260756.52</v>
      </c>
      <c r="K459" s="29">
        <v>966355.26</v>
      </c>
      <c r="L459" s="10">
        <f t="shared" si="37"/>
        <v>331.10864556135772</v>
      </c>
      <c r="M459" s="10">
        <f t="shared" si="38"/>
        <v>52.565016318537857</v>
      </c>
      <c r="N459" s="11">
        <f t="shared" si="39"/>
        <v>383.67366187989552</v>
      </c>
    </row>
    <row r="460" spans="1:14" ht="15" customHeight="1">
      <c r="A460" s="8" t="s">
        <v>600</v>
      </c>
      <c r="B460" s="9" t="s">
        <v>76</v>
      </c>
      <c r="C460" s="28">
        <v>1155</v>
      </c>
      <c r="D460" s="29">
        <v>352860.62</v>
      </c>
      <c r="E460" s="29">
        <v>0</v>
      </c>
      <c r="F460" s="29">
        <f t="shared" si="35"/>
        <v>352860.62</v>
      </c>
      <c r="G460" s="29">
        <v>13768.02</v>
      </c>
      <c r="H460" s="29">
        <v>0</v>
      </c>
      <c r="I460" s="29">
        <v>0</v>
      </c>
      <c r="J460" s="29">
        <f t="shared" si="36"/>
        <v>13768.02</v>
      </c>
      <c r="K460" s="29">
        <v>75710.720000000001</v>
      </c>
      <c r="L460" s="10">
        <f t="shared" si="37"/>
        <v>317.42739393939394</v>
      </c>
      <c r="M460" s="10">
        <f t="shared" si="38"/>
        <v>65.550406926406922</v>
      </c>
      <c r="N460" s="11">
        <f t="shared" si="39"/>
        <v>382.97780086580087</v>
      </c>
    </row>
    <row r="461" spans="1:14" ht="15" customHeight="1">
      <c r="A461" s="8" t="s">
        <v>255</v>
      </c>
      <c r="B461" s="9" t="s">
        <v>230</v>
      </c>
      <c r="C461" s="28">
        <v>1039</v>
      </c>
      <c r="D461" s="29">
        <v>287755.37</v>
      </c>
      <c r="E461" s="29">
        <v>0</v>
      </c>
      <c r="F461" s="29">
        <f t="shared" si="35"/>
        <v>287755.37</v>
      </c>
      <c r="G461" s="29">
        <v>11986.17</v>
      </c>
      <c r="H461" s="29">
        <v>0</v>
      </c>
      <c r="I461" s="29">
        <v>0</v>
      </c>
      <c r="J461" s="29">
        <f t="shared" si="36"/>
        <v>11986.17</v>
      </c>
      <c r="K461" s="29">
        <v>98014.78</v>
      </c>
      <c r="L461" s="10">
        <f t="shared" si="37"/>
        <v>288.49041385948027</v>
      </c>
      <c r="M461" s="10">
        <f t="shared" si="38"/>
        <v>94.335688161693938</v>
      </c>
      <c r="N461" s="11">
        <f t="shared" si="39"/>
        <v>382.82610202117417</v>
      </c>
    </row>
    <row r="462" spans="1:14" ht="15" customHeight="1">
      <c r="A462" s="8" t="s">
        <v>466</v>
      </c>
      <c r="B462" s="9" t="s">
        <v>270</v>
      </c>
      <c r="C462" s="28">
        <v>4580</v>
      </c>
      <c r="D462" s="29">
        <v>1357939.85</v>
      </c>
      <c r="E462" s="29">
        <v>0</v>
      </c>
      <c r="F462" s="29">
        <f t="shared" si="35"/>
        <v>1357939.85</v>
      </c>
      <c r="G462" s="29">
        <v>36424.74</v>
      </c>
      <c r="H462" s="29">
        <v>0</v>
      </c>
      <c r="I462" s="29">
        <v>0</v>
      </c>
      <c r="J462" s="29">
        <f t="shared" si="36"/>
        <v>36424.74</v>
      </c>
      <c r="K462" s="29">
        <v>355691.98</v>
      </c>
      <c r="L462" s="10">
        <f t="shared" si="37"/>
        <v>304.44641703056772</v>
      </c>
      <c r="M462" s="10">
        <f t="shared" si="38"/>
        <v>77.662004366812226</v>
      </c>
      <c r="N462" s="11">
        <f t="shared" si="39"/>
        <v>382.10842139737991</v>
      </c>
    </row>
    <row r="463" spans="1:14" ht="15" customHeight="1">
      <c r="A463" s="8" t="s">
        <v>658</v>
      </c>
      <c r="B463" s="9" t="s">
        <v>155</v>
      </c>
      <c r="C463" s="28">
        <v>935</v>
      </c>
      <c r="D463" s="29">
        <v>176622.28</v>
      </c>
      <c r="E463" s="29">
        <v>0</v>
      </c>
      <c r="F463" s="29">
        <f t="shared" si="35"/>
        <v>176622.28</v>
      </c>
      <c r="G463" s="29">
        <v>11946.09</v>
      </c>
      <c r="H463" s="29">
        <v>0</v>
      </c>
      <c r="I463" s="29">
        <v>0</v>
      </c>
      <c r="J463" s="29">
        <f t="shared" si="36"/>
        <v>11946.09</v>
      </c>
      <c r="K463" s="29">
        <v>168597.23</v>
      </c>
      <c r="L463" s="10">
        <f t="shared" si="37"/>
        <v>201.67740106951871</v>
      </c>
      <c r="M463" s="10">
        <f t="shared" si="38"/>
        <v>180.31789304812835</v>
      </c>
      <c r="N463" s="11">
        <f t="shared" si="39"/>
        <v>381.99529411764701</v>
      </c>
    </row>
    <row r="464" spans="1:14" ht="15" customHeight="1">
      <c r="A464" s="8" t="s">
        <v>219</v>
      </c>
      <c r="B464" s="9" t="s">
        <v>199</v>
      </c>
      <c r="C464" s="28">
        <v>4462</v>
      </c>
      <c r="D464" s="29">
        <v>1265057.58</v>
      </c>
      <c r="E464" s="29">
        <v>0</v>
      </c>
      <c r="F464" s="29">
        <f t="shared" si="35"/>
        <v>1265057.58</v>
      </c>
      <c r="G464" s="29">
        <v>30160.12</v>
      </c>
      <c r="H464" s="29">
        <v>0</v>
      </c>
      <c r="I464" s="29">
        <v>0</v>
      </c>
      <c r="J464" s="29">
        <f t="shared" si="36"/>
        <v>30160.12</v>
      </c>
      <c r="K464" s="29">
        <v>408820.81</v>
      </c>
      <c r="L464" s="10">
        <f t="shared" si="37"/>
        <v>290.27738682205296</v>
      </c>
      <c r="M464" s="10">
        <f t="shared" si="38"/>
        <v>91.622772299417306</v>
      </c>
      <c r="N464" s="11">
        <f t="shared" si="39"/>
        <v>381.90015912147027</v>
      </c>
    </row>
    <row r="465" spans="1:14" ht="15" customHeight="1">
      <c r="A465" s="8" t="s">
        <v>638</v>
      </c>
      <c r="B465" s="9" t="s">
        <v>76</v>
      </c>
      <c r="C465" s="28">
        <v>1124</v>
      </c>
      <c r="D465" s="29">
        <v>294815.26</v>
      </c>
      <c r="E465" s="29">
        <v>0</v>
      </c>
      <c r="F465" s="29">
        <f t="shared" si="35"/>
        <v>294815.26</v>
      </c>
      <c r="G465" s="29">
        <v>78913.990000000005</v>
      </c>
      <c r="H465" s="29">
        <v>0</v>
      </c>
      <c r="I465" s="29">
        <v>0</v>
      </c>
      <c r="J465" s="29">
        <f t="shared" si="36"/>
        <v>78913.990000000005</v>
      </c>
      <c r="K465" s="29">
        <v>55067.519999999997</v>
      </c>
      <c r="L465" s="10">
        <f t="shared" si="37"/>
        <v>332.4993327402135</v>
      </c>
      <c r="M465" s="10">
        <f t="shared" si="38"/>
        <v>48.992455516014232</v>
      </c>
      <c r="N465" s="11">
        <f t="shared" si="39"/>
        <v>381.49178825622778</v>
      </c>
    </row>
    <row r="466" spans="1:14" ht="15" customHeight="1">
      <c r="A466" s="8" t="s">
        <v>598</v>
      </c>
      <c r="B466" s="9" t="s">
        <v>76</v>
      </c>
      <c r="C466" s="28">
        <v>951</v>
      </c>
      <c r="D466" s="29">
        <v>214064.92</v>
      </c>
      <c r="E466" s="29">
        <v>0</v>
      </c>
      <c r="F466" s="29">
        <f t="shared" si="35"/>
        <v>214064.92</v>
      </c>
      <c r="G466" s="29">
        <v>0</v>
      </c>
      <c r="H466" s="29">
        <v>0</v>
      </c>
      <c r="I466" s="29">
        <v>0</v>
      </c>
      <c r="J466" s="29">
        <f t="shared" si="36"/>
        <v>0</v>
      </c>
      <c r="K466" s="29">
        <v>148723.37</v>
      </c>
      <c r="L466" s="10">
        <f t="shared" si="37"/>
        <v>225.09455310199792</v>
      </c>
      <c r="M466" s="10">
        <f t="shared" si="38"/>
        <v>156.38629863301787</v>
      </c>
      <c r="N466" s="11">
        <f t="shared" si="39"/>
        <v>381.48085173501579</v>
      </c>
    </row>
    <row r="467" spans="1:14" ht="15" customHeight="1">
      <c r="A467" s="8" t="s">
        <v>364</v>
      </c>
      <c r="B467" s="9" t="s">
        <v>199</v>
      </c>
      <c r="C467" s="28">
        <v>6993</v>
      </c>
      <c r="D467" s="29">
        <v>2034955.34</v>
      </c>
      <c r="E467" s="29">
        <v>0</v>
      </c>
      <c r="F467" s="29">
        <f t="shared" si="35"/>
        <v>2034955.34</v>
      </c>
      <c r="G467" s="29">
        <v>67197.05</v>
      </c>
      <c r="H467" s="29">
        <v>0</v>
      </c>
      <c r="I467" s="29">
        <v>0</v>
      </c>
      <c r="J467" s="29">
        <f t="shared" si="36"/>
        <v>67197.05</v>
      </c>
      <c r="K467" s="29">
        <v>563322.26</v>
      </c>
      <c r="L467" s="10">
        <f t="shared" si="37"/>
        <v>300.60809237809241</v>
      </c>
      <c r="M467" s="10">
        <f t="shared" si="38"/>
        <v>80.555163735163731</v>
      </c>
      <c r="N467" s="11">
        <f t="shared" si="39"/>
        <v>381.16325611325618</v>
      </c>
    </row>
    <row r="468" spans="1:14" ht="15" customHeight="1">
      <c r="A468" s="8" t="s">
        <v>167</v>
      </c>
      <c r="B468" s="9" t="s">
        <v>155</v>
      </c>
      <c r="C468" s="28">
        <v>459</v>
      </c>
      <c r="D468" s="29">
        <v>101079.7</v>
      </c>
      <c r="E468" s="29">
        <v>0</v>
      </c>
      <c r="F468" s="29">
        <f t="shared" si="35"/>
        <v>101079.7</v>
      </c>
      <c r="G468" s="29">
        <v>4897.63</v>
      </c>
      <c r="H468" s="29">
        <v>0</v>
      </c>
      <c r="I468" s="29">
        <v>0</v>
      </c>
      <c r="J468" s="29">
        <f t="shared" si="36"/>
        <v>4897.63</v>
      </c>
      <c r="K468" s="29">
        <v>68894.12</v>
      </c>
      <c r="L468" s="10">
        <f t="shared" si="37"/>
        <v>230.88742919389978</v>
      </c>
      <c r="M468" s="10">
        <f t="shared" si="38"/>
        <v>150.09612200435728</v>
      </c>
      <c r="N468" s="11">
        <f t="shared" si="39"/>
        <v>380.98355119825709</v>
      </c>
    </row>
    <row r="469" spans="1:14" ht="15" customHeight="1">
      <c r="A469" s="8" t="s">
        <v>44</v>
      </c>
      <c r="B469" s="9" t="s">
        <v>0</v>
      </c>
      <c r="C469" s="28">
        <v>355</v>
      </c>
      <c r="D469" s="29">
        <v>103867.89</v>
      </c>
      <c r="E469" s="29">
        <v>0</v>
      </c>
      <c r="F469" s="29">
        <f t="shared" si="35"/>
        <v>103867.89</v>
      </c>
      <c r="G469" s="29">
        <v>3122.42</v>
      </c>
      <c r="H469" s="29">
        <v>0</v>
      </c>
      <c r="I469" s="29">
        <v>0</v>
      </c>
      <c r="J469" s="29">
        <f t="shared" si="36"/>
        <v>3122.42</v>
      </c>
      <c r="K469" s="29">
        <v>28153.39</v>
      </c>
      <c r="L469" s="10">
        <f t="shared" si="37"/>
        <v>301.38115492957746</v>
      </c>
      <c r="M469" s="10">
        <f t="shared" si="38"/>
        <v>79.305323943661975</v>
      </c>
      <c r="N469" s="11">
        <f t="shared" si="39"/>
        <v>380.68647887323948</v>
      </c>
    </row>
    <row r="470" spans="1:14" ht="15" customHeight="1">
      <c r="A470" s="8" t="s">
        <v>142</v>
      </c>
      <c r="B470" s="9" t="s">
        <v>98</v>
      </c>
      <c r="C470" s="28">
        <v>313</v>
      </c>
      <c r="D470" s="29">
        <v>91606.61</v>
      </c>
      <c r="E470" s="29">
        <v>0</v>
      </c>
      <c r="F470" s="29">
        <f t="shared" si="35"/>
        <v>91606.61</v>
      </c>
      <c r="G470" s="29">
        <v>1157.4000000000001</v>
      </c>
      <c r="H470" s="29">
        <v>0</v>
      </c>
      <c r="I470" s="29">
        <v>0</v>
      </c>
      <c r="J470" s="29">
        <f t="shared" si="36"/>
        <v>1157.4000000000001</v>
      </c>
      <c r="K470" s="29">
        <v>26283.62</v>
      </c>
      <c r="L470" s="10">
        <f t="shared" si="37"/>
        <v>296.37063897763579</v>
      </c>
      <c r="M470" s="10">
        <f t="shared" si="38"/>
        <v>83.973226837060693</v>
      </c>
      <c r="N470" s="11">
        <f t="shared" si="39"/>
        <v>380.34386581469647</v>
      </c>
    </row>
    <row r="471" spans="1:14" ht="15" customHeight="1">
      <c r="A471" s="8" t="s">
        <v>118</v>
      </c>
      <c r="B471" s="9" t="s">
        <v>98</v>
      </c>
      <c r="C471" s="28">
        <v>1221</v>
      </c>
      <c r="D471" s="29">
        <v>303923.63</v>
      </c>
      <c r="E471" s="29">
        <v>0</v>
      </c>
      <c r="F471" s="29">
        <f t="shared" si="35"/>
        <v>303923.63</v>
      </c>
      <c r="G471" s="29">
        <v>9231.7000000000007</v>
      </c>
      <c r="H471" s="29">
        <v>0</v>
      </c>
      <c r="I471" s="29">
        <v>0</v>
      </c>
      <c r="J471" s="29">
        <f t="shared" si="36"/>
        <v>9231.7000000000007</v>
      </c>
      <c r="K471" s="29">
        <v>150809.07999999999</v>
      </c>
      <c r="L471" s="10">
        <f t="shared" si="37"/>
        <v>256.47447174447177</v>
      </c>
      <c r="M471" s="10">
        <f t="shared" si="38"/>
        <v>123.51276003276003</v>
      </c>
      <c r="N471" s="11">
        <f t="shared" si="39"/>
        <v>379.98723177723178</v>
      </c>
    </row>
    <row r="472" spans="1:14" ht="15" customHeight="1">
      <c r="A472" s="8" t="s">
        <v>149</v>
      </c>
      <c r="B472" s="9" t="s">
        <v>98</v>
      </c>
      <c r="C472" s="28">
        <v>551</v>
      </c>
      <c r="D472" s="29">
        <v>136949.76000000001</v>
      </c>
      <c r="E472" s="29">
        <v>0</v>
      </c>
      <c r="F472" s="29">
        <f t="shared" si="35"/>
        <v>136949.76000000001</v>
      </c>
      <c r="G472" s="29">
        <v>6446.99</v>
      </c>
      <c r="H472" s="29">
        <v>0</v>
      </c>
      <c r="I472" s="29">
        <v>0</v>
      </c>
      <c r="J472" s="29">
        <f t="shared" si="36"/>
        <v>6446.99</v>
      </c>
      <c r="K472" s="29">
        <v>65552.11</v>
      </c>
      <c r="L472" s="10">
        <f t="shared" si="37"/>
        <v>260.24818511796735</v>
      </c>
      <c r="M472" s="10">
        <f t="shared" si="38"/>
        <v>118.96934664246824</v>
      </c>
      <c r="N472" s="11">
        <f t="shared" si="39"/>
        <v>379.21753176043552</v>
      </c>
    </row>
    <row r="473" spans="1:14" ht="15" customHeight="1">
      <c r="A473" s="8" t="s">
        <v>215</v>
      </c>
      <c r="B473" s="9" t="s">
        <v>199</v>
      </c>
      <c r="C473" s="28">
        <v>4125</v>
      </c>
      <c r="D473" s="29">
        <v>1271813.3799999999</v>
      </c>
      <c r="E473" s="29">
        <v>0</v>
      </c>
      <c r="F473" s="29">
        <f t="shared" si="35"/>
        <v>1271813.3799999999</v>
      </c>
      <c r="G473" s="29">
        <v>33349.93</v>
      </c>
      <c r="H473" s="29">
        <v>0</v>
      </c>
      <c r="I473" s="29">
        <v>0</v>
      </c>
      <c r="J473" s="29">
        <f t="shared" si="36"/>
        <v>33349.93</v>
      </c>
      <c r="K473" s="29">
        <v>252160.33</v>
      </c>
      <c r="L473" s="10">
        <f t="shared" si="37"/>
        <v>316.40322666666663</v>
      </c>
      <c r="M473" s="10">
        <f t="shared" si="38"/>
        <v>61.12977696969697</v>
      </c>
      <c r="N473" s="11">
        <f t="shared" si="39"/>
        <v>377.53300363636362</v>
      </c>
    </row>
    <row r="474" spans="1:14" ht="15" customHeight="1">
      <c r="A474" s="8" t="s">
        <v>620</v>
      </c>
      <c r="B474" s="9" t="s">
        <v>98</v>
      </c>
      <c r="C474" s="28">
        <v>456</v>
      </c>
      <c r="D474" s="29">
        <v>108899.92</v>
      </c>
      <c r="E474" s="29">
        <v>0</v>
      </c>
      <c r="F474" s="29">
        <f t="shared" si="35"/>
        <v>108899.92</v>
      </c>
      <c r="G474" s="29">
        <v>4496.62</v>
      </c>
      <c r="H474" s="29">
        <v>0</v>
      </c>
      <c r="I474" s="29">
        <v>0</v>
      </c>
      <c r="J474" s="29">
        <f t="shared" si="36"/>
        <v>4496.62</v>
      </c>
      <c r="K474" s="29">
        <v>58395.34</v>
      </c>
      <c r="L474" s="10">
        <f t="shared" si="37"/>
        <v>248.67662280701754</v>
      </c>
      <c r="M474" s="10">
        <f t="shared" si="38"/>
        <v>128.05995614035086</v>
      </c>
      <c r="N474" s="11">
        <f t="shared" si="39"/>
        <v>376.73657894736846</v>
      </c>
    </row>
    <row r="475" spans="1:14" ht="15" customHeight="1">
      <c r="A475" s="8" t="s">
        <v>541</v>
      </c>
      <c r="B475" s="9" t="s">
        <v>270</v>
      </c>
      <c r="C475" s="28">
        <v>19161</v>
      </c>
      <c r="D475" s="29">
        <v>4728003.46</v>
      </c>
      <c r="E475" s="29">
        <v>0</v>
      </c>
      <c r="F475" s="29">
        <f t="shared" si="35"/>
        <v>4728003.46</v>
      </c>
      <c r="G475" s="29">
        <v>276133.59999999998</v>
      </c>
      <c r="H475" s="29">
        <v>0</v>
      </c>
      <c r="I475" s="29">
        <v>0</v>
      </c>
      <c r="J475" s="29">
        <f t="shared" si="36"/>
        <v>276133.59999999998</v>
      </c>
      <c r="K475" s="29">
        <v>2205618.5099999998</v>
      </c>
      <c r="L475" s="10">
        <f t="shared" si="37"/>
        <v>261.16262512394968</v>
      </c>
      <c r="M475" s="10">
        <f t="shared" si="38"/>
        <v>115.10978080475965</v>
      </c>
      <c r="N475" s="11">
        <f t="shared" si="39"/>
        <v>376.2724059287093</v>
      </c>
    </row>
    <row r="476" spans="1:14" ht="15" customHeight="1">
      <c r="A476" s="8" t="s">
        <v>237</v>
      </c>
      <c r="B476" s="9" t="s">
        <v>230</v>
      </c>
      <c r="C476" s="28">
        <v>2473</v>
      </c>
      <c r="D476" s="29">
        <v>721118.51</v>
      </c>
      <c r="E476" s="29">
        <v>0</v>
      </c>
      <c r="F476" s="29">
        <f t="shared" si="35"/>
        <v>721118.51</v>
      </c>
      <c r="G476" s="29">
        <v>733.32</v>
      </c>
      <c r="H476" s="29">
        <v>0</v>
      </c>
      <c r="I476" s="29">
        <v>0</v>
      </c>
      <c r="J476" s="29">
        <f t="shared" si="36"/>
        <v>733.32</v>
      </c>
      <c r="K476" s="29">
        <v>207723.08</v>
      </c>
      <c r="L476" s="10">
        <f t="shared" si="37"/>
        <v>291.89317832591991</v>
      </c>
      <c r="M476" s="10">
        <f t="shared" si="38"/>
        <v>83.996393044884755</v>
      </c>
      <c r="N476" s="11">
        <f t="shared" si="39"/>
        <v>375.88957137080467</v>
      </c>
    </row>
    <row r="477" spans="1:14" ht="15" customHeight="1">
      <c r="A477" s="8" t="s">
        <v>636</v>
      </c>
      <c r="B477" s="9" t="s">
        <v>0</v>
      </c>
      <c r="C477" s="28">
        <v>5791</v>
      </c>
      <c r="D477" s="29">
        <v>1416258.9</v>
      </c>
      <c r="E477" s="29">
        <v>0</v>
      </c>
      <c r="F477" s="29">
        <f t="shared" si="35"/>
        <v>1416258.9</v>
      </c>
      <c r="G477" s="29">
        <v>67001.17</v>
      </c>
      <c r="H477" s="29">
        <v>0</v>
      </c>
      <c r="I477" s="29">
        <v>0</v>
      </c>
      <c r="J477" s="29">
        <f t="shared" si="36"/>
        <v>67001.17</v>
      </c>
      <c r="K477" s="29">
        <v>684758.67</v>
      </c>
      <c r="L477" s="10">
        <f t="shared" si="37"/>
        <v>256.13194094284233</v>
      </c>
      <c r="M477" s="10">
        <f t="shared" si="38"/>
        <v>118.24532377827664</v>
      </c>
      <c r="N477" s="11">
        <f t="shared" si="39"/>
        <v>374.37726472111893</v>
      </c>
    </row>
    <row r="478" spans="1:14" ht="15" customHeight="1">
      <c r="A478" s="8" t="s">
        <v>647</v>
      </c>
      <c r="B478" s="9" t="s">
        <v>155</v>
      </c>
      <c r="C478" s="28">
        <v>13922</v>
      </c>
      <c r="D478" s="29">
        <v>3803806.57</v>
      </c>
      <c r="E478" s="29">
        <v>0</v>
      </c>
      <c r="F478" s="29">
        <f t="shared" si="35"/>
        <v>3803806.57</v>
      </c>
      <c r="G478" s="29">
        <v>103370.43</v>
      </c>
      <c r="H478" s="29">
        <v>0</v>
      </c>
      <c r="I478" s="29">
        <v>0</v>
      </c>
      <c r="J478" s="29">
        <f t="shared" si="36"/>
        <v>103370.43</v>
      </c>
      <c r="K478" s="29">
        <v>1303348.1499999999</v>
      </c>
      <c r="L478" s="10">
        <f t="shared" si="37"/>
        <v>280.64767993104437</v>
      </c>
      <c r="M478" s="10">
        <f t="shared" si="38"/>
        <v>93.617881769860645</v>
      </c>
      <c r="N478" s="11">
        <f t="shared" si="39"/>
        <v>374.2655617009051</v>
      </c>
    </row>
    <row r="479" spans="1:14" ht="15" customHeight="1">
      <c r="A479" s="8" t="s">
        <v>166</v>
      </c>
      <c r="B479" s="9" t="s">
        <v>155</v>
      </c>
      <c r="C479" s="28">
        <v>830</v>
      </c>
      <c r="D479" s="29">
        <v>211731.61</v>
      </c>
      <c r="E479" s="29">
        <v>0</v>
      </c>
      <c r="F479" s="29">
        <f t="shared" si="35"/>
        <v>211731.61</v>
      </c>
      <c r="G479" s="29">
        <v>6357.75</v>
      </c>
      <c r="H479" s="29">
        <v>0</v>
      </c>
      <c r="I479" s="29">
        <v>0</v>
      </c>
      <c r="J479" s="29">
        <f t="shared" si="36"/>
        <v>6357.75</v>
      </c>
      <c r="K479" s="29">
        <v>92506.31</v>
      </c>
      <c r="L479" s="10">
        <f t="shared" si="37"/>
        <v>262.75826506024094</v>
      </c>
      <c r="M479" s="10">
        <f t="shared" si="38"/>
        <v>111.45338554216868</v>
      </c>
      <c r="N479" s="11">
        <f t="shared" si="39"/>
        <v>374.21165060240963</v>
      </c>
    </row>
    <row r="480" spans="1:14" ht="15" customHeight="1">
      <c r="A480" s="8" t="s">
        <v>523</v>
      </c>
      <c r="B480" s="9" t="s">
        <v>199</v>
      </c>
      <c r="C480" s="28">
        <v>9646</v>
      </c>
      <c r="D480" s="29">
        <v>2636583.42</v>
      </c>
      <c r="E480" s="29">
        <v>0</v>
      </c>
      <c r="F480" s="29">
        <f t="shared" si="35"/>
        <v>2636583.42</v>
      </c>
      <c r="G480" s="29">
        <v>19556.75</v>
      </c>
      <c r="H480" s="29">
        <v>0</v>
      </c>
      <c r="I480" s="29">
        <v>0</v>
      </c>
      <c r="J480" s="29">
        <f t="shared" si="36"/>
        <v>19556.75</v>
      </c>
      <c r="K480" s="29">
        <v>952053.12</v>
      </c>
      <c r="L480" s="10">
        <f t="shared" si="37"/>
        <v>275.36182562720296</v>
      </c>
      <c r="M480" s="10">
        <f t="shared" si="38"/>
        <v>98.699266017001861</v>
      </c>
      <c r="N480" s="11">
        <f t="shared" si="39"/>
        <v>374.06109164420485</v>
      </c>
    </row>
    <row r="481" spans="1:14" ht="15" customHeight="1">
      <c r="A481" s="8" t="s">
        <v>607</v>
      </c>
      <c r="B481" s="9" t="s">
        <v>270</v>
      </c>
      <c r="C481" s="28">
        <v>4720</v>
      </c>
      <c r="D481" s="29">
        <v>1230344.3700000001</v>
      </c>
      <c r="E481" s="29">
        <v>0</v>
      </c>
      <c r="F481" s="29">
        <f t="shared" si="35"/>
        <v>1230344.3700000001</v>
      </c>
      <c r="G481" s="29">
        <v>13227.69</v>
      </c>
      <c r="H481" s="29">
        <v>0</v>
      </c>
      <c r="I481" s="29">
        <v>0</v>
      </c>
      <c r="J481" s="29">
        <f t="shared" si="36"/>
        <v>13227.69</v>
      </c>
      <c r="K481" s="29">
        <v>519824.02</v>
      </c>
      <c r="L481" s="10">
        <f t="shared" si="37"/>
        <v>263.46865677966105</v>
      </c>
      <c r="M481" s="10">
        <f t="shared" si="38"/>
        <v>110.13220762711865</v>
      </c>
      <c r="N481" s="11">
        <f t="shared" si="39"/>
        <v>373.60086440677969</v>
      </c>
    </row>
    <row r="482" spans="1:14" ht="15" customHeight="1">
      <c r="A482" s="8" t="s">
        <v>134</v>
      </c>
      <c r="B482" s="9" t="s">
        <v>98</v>
      </c>
      <c r="C482" s="28">
        <v>1163</v>
      </c>
      <c r="D482" s="29">
        <v>273563.17</v>
      </c>
      <c r="E482" s="29">
        <v>0</v>
      </c>
      <c r="F482" s="29">
        <f t="shared" si="35"/>
        <v>273563.17</v>
      </c>
      <c r="G482" s="29">
        <v>5093.28</v>
      </c>
      <c r="H482" s="29">
        <v>0</v>
      </c>
      <c r="I482" s="29">
        <v>0</v>
      </c>
      <c r="J482" s="29">
        <f t="shared" si="36"/>
        <v>5093.28</v>
      </c>
      <c r="K482" s="29">
        <v>154179.23000000001</v>
      </c>
      <c r="L482" s="10">
        <f t="shared" si="37"/>
        <v>239.60141874462599</v>
      </c>
      <c r="M482" s="10">
        <f t="shared" si="38"/>
        <v>132.57027515047292</v>
      </c>
      <c r="N482" s="11">
        <f t="shared" si="39"/>
        <v>372.17169389509894</v>
      </c>
    </row>
    <row r="483" spans="1:14" ht="15" customHeight="1">
      <c r="A483" s="8" t="s">
        <v>24</v>
      </c>
      <c r="B483" s="9" t="s">
        <v>0</v>
      </c>
      <c r="C483" s="28">
        <v>566</v>
      </c>
      <c r="D483" s="29">
        <v>126606.62</v>
      </c>
      <c r="E483" s="29">
        <v>0</v>
      </c>
      <c r="F483" s="29">
        <f t="shared" si="35"/>
        <v>126606.62</v>
      </c>
      <c r="G483" s="29">
        <v>1508.12</v>
      </c>
      <c r="H483" s="29">
        <v>0</v>
      </c>
      <c r="I483" s="29">
        <v>0</v>
      </c>
      <c r="J483" s="29">
        <f t="shared" si="36"/>
        <v>1508.12</v>
      </c>
      <c r="K483" s="29">
        <v>82507.55</v>
      </c>
      <c r="L483" s="10">
        <f t="shared" si="37"/>
        <v>226.35113074204946</v>
      </c>
      <c r="M483" s="10">
        <f t="shared" si="38"/>
        <v>145.77305653710249</v>
      </c>
      <c r="N483" s="11">
        <f t="shared" si="39"/>
        <v>372.1241872791519</v>
      </c>
    </row>
    <row r="484" spans="1:14" ht="15" customHeight="1">
      <c r="A484" s="8" t="s">
        <v>501</v>
      </c>
      <c r="B484" s="9" t="s">
        <v>223</v>
      </c>
      <c r="C484" s="28">
        <v>16383</v>
      </c>
      <c r="D484" s="29">
        <v>4355437.8</v>
      </c>
      <c r="E484" s="29">
        <v>0</v>
      </c>
      <c r="F484" s="29">
        <f t="shared" si="35"/>
        <v>4355437.8</v>
      </c>
      <c r="G484" s="29">
        <v>109043.56</v>
      </c>
      <c r="H484" s="29">
        <v>0</v>
      </c>
      <c r="I484" s="29">
        <v>0</v>
      </c>
      <c r="J484" s="29">
        <f t="shared" si="36"/>
        <v>109043.56</v>
      </c>
      <c r="K484" s="29">
        <v>1631550.38</v>
      </c>
      <c r="L484" s="10">
        <f t="shared" si="37"/>
        <v>272.50694988707801</v>
      </c>
      <c r="M484" s="10">
        <f t="shared" si="38"/>
        <v>99.588010742843181</v>
      </c>
      <c r="N484" s="11">
        <f t="shared" si="39"/>
        <v>372.09496062992122</v>
      </c>
    </row>
    <row r="485" spans="1:14" ht="15" customHeight="1">
      <c r="A485" s="8" t="s">
        <v>229</v>
      </c>
      <c r="B485" s="9" t="s">
        <v>230</v>
      </c>
      <c r="C485" s="28">
        <v>3295</v>
      </c>
      <c r="D485" s="29">
        <v>1049862.92</v>
      </c>
      <c r="E485" s="29">
        <v>0</v>
      </c>
      <c r="F485" s="29">
        <f t="shared" si="35"/>
        <v>1049862.92</v>
      </c>
      <c r="G485" s="29">
        <v>16999.689999999999</v>
      </c>
      <c r="H485" s="29">
        <v>0</v>
      </c>
      <c r="I485" s="29">
        <v>0</v>
      </c>
      <c r="J485" s="29">
        <f t="shared" si="36"/>
        <v>16999.689999999999</v>
      </c>
      <c r="K485" s="29">
        <v>158976.4</v>
      </c>
      <c r="L485" s="10">
        <f t="shared" si="37"/>
        <v>323.78227921092559</v>
      </c>
      <c r="M485" s="10">
        <f t="shared" si="38"/>
        <v>48.247769347496202</v>
      </c>
      <c r="N485" s="11">
        <f t="shared" si="39"/>
        <v>372.03004855842181</v>
      </c>
    </row>
    <row r="486" spans="1:14" ht="15" customHeight="1">
      <c r="A486" s="8" t="s">
        <v>457</v>
      </c>
      <c r="B486" s="9" t="s">
        <v>76</v>
      </c>
      <c r="C486" s="28">
        <v>742</v>
      </c>
      <c r="D486" s="29">
        <v>202770.47</v>
      </c>
      <c r="E486" s="29">
        <v>0</v>
      </c>
      <c r="F486" s="29">
        <f t="shared" si="35"/>
        <v>202770.47</v>
      </c>
      <c r="G486" s="29">
        <v>23747.439999999999</v>
      </c>
      <c r="H486" s="29">
        <v>0</v>
      </c>
      <c r="I486" s="29">
        <v>0</v>
      </c>
      <c r="J486" s="29">
        <f t="shared" si="36"/>
        <v>23747.439999999999</v>
      </c>
      <c r="K486" s="29">
        <v>49337.93</v>
      </c>
      <c r="L486" s="10">
        <f t="shared" si="37"/>
        <v>305.28020215633421</v>
      </c>
      <c r="M486" s="10">
        <f t="shared" si="38"/>
        <v>66.493167115902963</v>
      </c>
      <c r="N486" s="11">
        <f t="shared" si="39"/>
        <v>371.77336927223723</v>
      </c>
    </row>
    <row r="487" spans="1:14" ht="15" customHeight="1">
      <c r="A487" s="8" t="s">
        <v>631</v>
      </c>
      <c r="B487" s="9" t="s">
        <v>0</v>
      </c>
      <c r="C487" s="28">
        <v>3123</v>
      </c>
      <c r="D487" s="29">
        <v>711882.56</v>
      </c>
      <c r="E487" s="29">
        <v>0</v>
      </c>
      <c r="F487" s="29">
        <f t="shared" si="35"/>
        <v>711882.56</v>
      </c>
      <c r="G487" s="29">
        <v>15053.38</v>
      </c>
      <c r="H487" s="29">
        <v>0</v>
      </c>
      <c r="I487" s="29">
        <v>0</v>
      </c>
      <c r="J487" s="29">
        <f t="shared" si="36"/>
        <v>15053.38</v>
      </c>
      <c r="K487" s="29">
        <v>432242.5</v>
      </c>
      <c r="L487" s="10">
        <f t="shared" si="37"/>
        <v>232.76847262247841</v>
      </c>
      <c r="M487" s="10">
        <f t="shared" si="38"/>
        <v>138.4061799551713</v>
      </c>
      <c r="N487" s="11">
        <f t="shared" si="39"/>
        <v>371.17465257764968</v>
      </c>
    </row>
    <row r="488" spans="1:14" ht="15" customHeight="1">
      <c r="A488" s="8" t="s">
        <v>19</v>
      </c>
      <c r="B488" s="9" t="s">
        <v>0</v>
      </c>
      <c r="C488" s="28">
        <v>2058</v>
      </c>
      <c r="D488" s="29">
        <v>458532.09</v>
      </c>
      <c r="E488" s="29">
        <v>0</v>
      </c>
      <c r="F488" s="29">
        <f t="shared" si="35"/>
        <v>458532.09</v>
      </c>
      <c r="G488" s="29">
        <v>6031.7</v>
      </c>
      <c r="H488" s="29">
        <v>0</v>
      </c>
      <c r="I488" s="29">
        <v>0</v>
      </c>
      <c r="J488" s="29">
        <f t="shared" si="36"/>
        <v>6031.7</v>
      </c>
      <c r="K488" s="29">
        <v>297643.88</v>
      </c>
      <c r="L488" s="10">
        <f t="shared" si="37"/>
        <v>225.73556365403306</v>
      </c>
      <c r="M488" s="10">
        <f t="shared" si="38"/>
        <v>144.62773566569484</v>
      </c>
      <c r="N488" s="11">
        <f t="shared" si="39"/>
        <v>370.3632993197279</v>
      </c>
    </row>
    <row r="489" spans="1:14" ht="15" customHeight="1">
      <c r="A489" s="8" t="s">
        <v>522</v>
      </c>
      <c r="B489" s="9" t="s">
        <v>199</v>
      </c>
      <c r="C489" s="28">
        <v>2402</v>
      </c>
      <c r="D489" s="29">
        <v>712253.79</v>
      </c>
      <c r="E489" s="29">
        <v>0</v>
      </c>
      <c r="F489" s="29">
        <f t="shared" si="35"/>
        <v>712253.79</v>
      </c>
      <c r="G489" s="29">
        <v>40010.910000000003</v>
      </c>
      <c r="H489" s="29">
        <v>0</v>
      </c>
      <c r="I489" s="29">
        <v>0</v>
      </c>
      <c r="J489" s="29">
        <f t="shared" si="36"/>
        <v>40010.910000000003</v>
      </c>
      <c r="K489" s="29">
        <v>137298.95000000001</v>
      </c>
      <c r="L489" s="10">
        <f t="shared" si="37"/>
        <v>313.18263946711079</v>
      </c>
      <c r="M489" s="10">
        <f t="shared" si="38"/>
        <v>57.160262281432146</v>
      </c>
      <c r="N489" s="11">
        <f t="shared" si="39"/>
        <v>370.34290174854294</v>
      </c>
    </row>
    <row r="490" spans="1:14" ht="15" customHeight="1">
      <c r="A490" s="8" t="s">
        <v>342</v>
      </c>
      <c r="B490" s="9" t="s">
        <v>199</v>
      </c>
      <c r="C490" s="28">
        <v>14324</v>
      </c>
      <c r="D490" s="29">
        <v>3880598.49</v>
      </c>
      <c r="E490" s="29">
        <v>0</v>
      </c>
      <c r="F490" s="29">
        <f t="shared" si="35"/>
        <v>3880598.49</v>
      </c>
      <c r="G490" s="29">
        <v>92321.65</v>
      </c>
      <c r="H490" s="29">
        <v>0</v>
      </c>
      <c r="I490" s="29">
        <v>0</v>
      </c>
      <c r="J490" s="29">
        <f t="shared" si="36"/>
        <v>92321.65</v>
      </c>
      <c r="K490" s="29">
        <v>1315172.26</v>
      </c>
      <c r="L490" s="10">
        <f t="shared" si="37"/>
        <v>277.36108209997207</v>
      </c>
      <c r="M490" s="10">
        <f t="shared" si="38"/>
        <v>91.815991343200224</v>
      </c>
      <c r="N490" s="11">
        <f t="shared" si="39"/>
        <v>369.17707344317233</v>
      </c>
    </row>
    <row r="491" spans="1:14" ht="15" customHeight="1">
      <c r="A491" s="8" t="s">
        <v>520</v>
      </c>
      <c r="B491" s="9" t="s">
        <v>76</v>
      </c>
      <c r="C491" s="28">
        <v>1737</v>
      </c>
      <c r="D491" s="29">
        <v>511667.18</v>
      </c>
      <c r="E491" s="29">
        <v>0</v>
      </c>
      <c r="F491" s="29">
        <f t="shared" si="35"/>
        <v>511667.18</v>
      </c>
      <c r="G491" s="29">
        <v>15361.65</v>
      </c>
      <c r="H491" s="29">
        <v>0</v>
      </c>
      <c r="I491" s="29">
        <v>0</v>
      </c>
      <c r="J491" s="29">
        <f t="shared" si="36"/>
        <v>15361.65</v>
      </c>
      <c r="K491" s="29">
        <v>113898.99</v>
      </c>
      <c r="L491" s="10">
        <f t="shared" si="37"/>
        <v>303.41325849165224</v>
      </c>
      <c r="M491" s="10">
        <f t="shared" si="38"/>
        <v>65.572245250431777</v>
      </c>
      <c r="N491" s="11">
        <f t="shared" si="39"/>
        <v>368.98550374208401</v>
      </c>
    </row>
    <row r="492" spans="1:14" ht="15" customHeight="1">
      <c r="A492" s="8" t="s">
        <v>101</v>
      </c>
      <c r="B492" s="9" t="s">
        <v>98</v>
      </c>
      <c r="C492" s="28">
        <v>812</v>
      </c>
      <c r="D492" s="29">
        <v>198822.16</v>
      </c>
      <c r="E492" s="29">
        <v>0</v>
      </c>
      <c r="F492" s="29">
        <f t="shared" si="35"/>
        <v>198822.16</v>
      </c>
      <c r="G492" s="29">
        <v>2673.86</v>
      </c>
      <c r="H492" s="29">
        <v>0</v>
      </c>
      <c r="I492" s="29">
        <v>0</v>
      </c>
      <c r="J492" s="29">
        <f t="shared" si="36"/>
        <v>2673.86</v>
      </c>
      <c r="K492" s="29">
        <v>98094.21</v>
      </c>
      <c r="L492" s="10">
        <f t="shared" si="37"/>
        <v>248.14780788177339</v>
      </c>
      <c r="M492" s="10">
        <f t="shared" si="38"/>
        <v>120.80567733990148</v>
      </c>
      <c r="N492" s="11">
        <f t="shared" si="39"/>
        <v>368.95348522167484</v>
      </c>
    </row>
    <row r="493" spans="1:14" ht="15" customHeight="1">
      <c r="A493" s="8" t="s">
        <v>451</v>
      </c>
      <c r="B493" s="9" t="s">
        <v>0</v>
      </c>
      <c r="C493" s="28">
        <v>22312</v>
      </c>
      <c r="D493" s="29">
        <v>5494212.8399999999</v>
      </c>
      <c r="E493" s="29">
        <v>0</v>
      </c>
      <c r="F493" s="29">
        <f t="shared" si="35"/>
        <v>5494212.8399999999</v>
      </c>
      <c r="G493" s="29">
        <v>281280.02</v>
      </c>
      <c r="H493" s="29">
        <v>0</v>
      </c>
      <c r="I493" s="29">
        <v>0</v>
      </c>
      <c r="J493" s="29">
        <f t="shared" si="36"/>
        <v>281280.02</v>
      </c>
      <c r="K493" s="29">
        <v>2454277.48</v>
      </c>
      <c r="L493" s="10">
        <f t="shared" si="37"/>
        <v>258.85141896737179</v>
      </c>
      <c r="M493" s="10">
        <f t="shared" si="38"/>
        <v>109.99809429903191</v>
      </c>
      <c r="N493" s="11">
        <f t="shared" si="39"/>
        <v>368.84951326640373</v>
      </c>
    </row>
    <row r="494" spans="1:14" ht="15" customHeight="1">
      <c r="A494" s="8" t="s">
        <v>231</v>
      </c>
      <c r="B494" s="9" t="s">
        <v>230</v>
      </c>
      <c r="C494" s="28">
        <v>458</v>
      </c>
      <c r="D494" s="29">
        <v>99236.7</v>
      </c>
      <c r="E494" s="29">
        <v>0</v>
      </c>
      <c r="F494" s="29">
        <f t="shared" si="35"/>
        <v>99236.7</v>
      </c>
      <c r="G494" s="29">
        <v>2838.83</v>
      </c>
      <c r="H494" s="29">
        <v>0</v>
      </c>
      <c r="I494" s="29">
        <v>0</v>
      </c>
      <c r="J494" s="29">
        <f t="shared" si="36"/>
        <v>2838.83</v>
      </c>
      <c r="K494" s="29">
        <v>66727.63</v>
      </c>
      <c r="L494" s="10">
        <f t="shared" si="37"/>
        <v>222.87233624454149</v>
      </c>
      <c r="M494" s="10">
        <f t="shared" si="38"/>
        <v>145.6935152838428</v>
      </c>
      <c r="N494" s="11">
        <f t="shared" si="39"/>
        <v>368.56585152838431</v>
      </c>
    </row>
    <row r="495" spans="1:14" ht="15" customHeight="1">
      <c r="A495" s="8" t="s">
        <v>145</v>
      </c>
      <c r="B495" s="9" t="s">
        <v>98</v>
      </c>
      <c r="C495" s="28">
        <v>1228</v>
      </c>
      <c r="D495" s="29">
        <v>315534.71000000002</v>
      </c>
      <c r="E495" s="29">
        <v>0</v>
      </c>
      <c r="F495" s="29">
        <f t="shared" si="35"/>
        <v>315534.71000000002</v>
      </c>
      <c r="G495" s="29">
        <v>17781.64</v>
      </c>
      <c r="H495" s="29">
        <v>0</v>
      </c>
      <c r="I495" s="29">
        <v>0</v>
      </c>
      <c r="J495" s="29">
        <f t="shared" si="36"/>
        <v>17781.64</v>
      </c>
      <c r="K495" s="29">
        <v>119269.97</v>
      </c>
      <c r="L495" s="10">
        <f t="shared" si="37"/>
        <v>271.43025244299679</v>
      </c>
      <c r="M495" s="10">
        <f t="shared" si="38"/>
        <v>97.125382736156354</v>
      </c>
      <c r="N495" s="11">
        <f t="shared" si="39"/>
        <v>368.55563517915317</v>
      </c>
    </row>
    <row r="496" spans="1:14" ht="15" customHeight="1">
      <c r="A496" s="8" t="s">
        <v>214</v>
      </c>
      <c r="B496" s="9" t="s">
        <v>199</v>
      </c>
      <c r="C496" s="28">
        <v>2350</v>
      </c>
      <c r="D496" s="29">
        <v>600370.48</v>
      </c>
      <c r="E496" s="29">
        <v>0</v>
      </c>
      <c r="F496" s="29">
        <f t="shared" si="35"/>
        <v>600370.48</v>
      </c>
      <c r="G496" s="29">
        <v>33241.97</v>
      </c>
      <c r="H496" s="29">
        <v>0</v>
      </c>
      <c r="I496" s="29">
        <v>0</v>
      </c>
      <c r="J496" s="29">
        <f t="shared" si="36"/>
        <v>33241.97</v>
      </c>
      <c r="K496" s="29">
        <v>232100.84</v>
      </c>
      <c r="L496" s="10">
        <f t="shared" si="37"/>
        <v>269.62231914893613</v>
      </c>
      <c r="M496" s="10">
        <f t="shared" si="38"/>
        <v>98.766314893617022</v>
      </c>
      <c r="N496" s="11">
        <f t="shared" si="39"/>
        <v>368.38863404255318</v>
      </c>
    </row>
    <row r="497" spans="1:14" ht="15" customHeight="1">
      <c r="A497" s="8" t="s">
        <v>62</v>
      </c>
      <c r="B497" s="9" t="s">
        <v>0</v>
      </c>
      <c r="C497" s="28">
        <v>931</v>
      </c>
      <c r="D497" s="29">
        <v>143004.10999999999</v>
      </c>
      <c r="E497" s="29">
        <v>0</v>
      </c>
      <c r="F497" s="29">
        <f t="shared" si="35"/>
        <v>143004.10999999999</v>
      </c>
      <c r="G497" s="29">
        <v>1346.76</v>
      </c>
      <c r="H497" s="29">
        <v>0</v>
      </c>
      <c r="I497" s="29">
        <v>0</v>
      </c>
      <c r="J497" s="29">
        <f t="shared" si="36"/>
        <v>1346.76</v>
      </c>
      <c r="K497" s="29">
        <v>198261.87</v>
      </c>
      <c r="L497" s="10">
        <f t="shared" si="37"/>
        <v>155.04926960257788</v>
      </c>
      <c r="M497" s="10">
        <f t="shared" si="38"/>
        <v>212.95582169709988</v>
      </c>
      <c r="N497" s="11">
        <f t="shared" si="39"/>
        <v>368.00509129967776</v>
      </c>
    </row>
    <row r="498" spans="1:14" ht="15" customHeight="1">
      <c r="A498" s="8" t="s">
        <v>241</v>
      </c>
      <c r="B498" s="9" t="s">
        <v>230</v>
      </c>
      <c r="C498" s="28">
        <v>1840</v>
      </c>
      <c r="D498" s="29">
        <v>442874.07</v>
      </c>
      <c r="E498" s="29">
        <v>0</v>
      </c>
      <c r="F498" s="29">
        <f t="shared" si="35"/>
        <v>442874.07</v>
      </c>
      <c r="G498" s="29">
        <v>4851.46</v>
      </c>
      <c r="H498" s="29">
        <v>0</v>
      </c>
      <c r="I498" s="29">
        <v>0</v>
      </c>
      <c r="J498" s="29">
        <f t="shared" si="36"/>
        <v>4851.46</v>
      </c>
      <c r="K498" s="29">
        <v>229031.45</v>
      </c>
      <c r="L498" s="10">
        <f t="shared" si="37"/>
        <v>243.32909239130436</v>
      </c>
      <c r="M498" s="10">
        <f t="shared" si="38"/>
        <v>124.47361413043478</v>
      </c>
      <c r="N498" s="11">
        <f t="shared" si="39"/>
        <v>367.80270652173914</v>
      </c>
    </row>
    <row r="499" spans="1:14" ht="15" customHeight="1">
      <c r="A499" s="8" t="s">
        <v>358</v>
      </c>
      <c r="B499" s="9" t="s">
        <v>98</v>
      </c>
      <c r="C499" s="28">
        <v>6066</v>
      </c>
      <c r="D499" s="29">
        <v>1804794.6</v>
      </c>
      <c r="E499" s="29">
        <v>0</v>
      </c>
      <c r="F499" s="29">
        <f t="shared" si="35"/>
        <v>1804794.6</v>
      </c>
      <c r="G499" s="29">
        <v>76447.37</v>
      </c>
      <c r="H499" s="29">
        <v>0</v>
      </c>
      <c r="I499" s="29">
        <v>0</v>
      </c>
      <c r="J499" s="29">
        <f t="shared" si="36"/>
        <v>76447.37</v>
      </c>
      <c r="K499" s="29">
        <v>344836.06</v>
      </c>
      <c r="L499" s="10">
        <f t="shared" si="37"/>
        <v>310.12891031981542</v>
      </c>
      <c r="M499" s="10">
        <f t="shared" si="38"/>
        <v>56.847355753379489</v>
      </c>
      <c r="N499" s="11">
        <f t="shared" si="39"/>
        <v>366.97626607319489</v>
      </c>
    </row>
    <row r="500" spans="1:14" ht="15" customHeight="1">
      <c r="A500" s="8" t="s">
        <v>423</v>
      </c>
      <c r="B500" s="9" t="s">
        <v>230</v>
      </c>
      <c r="C500" s="28">
        <v>27712</v>
      </c>
      <c r="D500" s="29">
        <v>6820044.8099999996</v>
      </c>
      <c r="E500" s="29">
        <v>0</v>
      </c>
      <c r="F500" s="29">
        <f t="shared" si="35"/>
        <v>6820044.8099999996</v>
      </c>
      <c r="G500" s="29">
        <v>263641.5</v>
      </c>
      <c r="H500" s="29">
        <v>0</v>
      </c>
      <c r="I500" s="29">
        <v>0</v>
      </c>
      <c r="J500" s="29">
        <f t="shared" si="36"/>
        <v>263641.5</v>
      </c>
      <c r="K500" s="29">
        <v>3083776.35</v>
      </c>
      <c r="L500" s="10">
        <f t="shared" si="37"/>
        <v>255.61801060912239</v>
      </c>
      <c r="M500" s="10">
        <f t="shared" si="38"/>
        <v>111.2794583573903</v>
      </c>
      <c r="N500" s="11">
        <f t="shared" si="39"/>
        <v>366.89746896651269</v>
      </c>
    </row>
    <row r="501" spans="1:14" ht="15" customHeight="1">
      <c r="A501" s="8" t="s">
        <v>535</v>
      </c>
      <c r="B501" s="9" t="s">
        <v>270</v>
      </c>
      <c r="C501" s="28">
        <v>2563</v>
      </c>
      <c r="D501" s="29">
        <v>581087.65</v>
      </c>
      <c r="E501" s="29">
        <v>0</v>
      </c>
      <c r="F501" s="29">
        <f t="shared" si="35"/>
        <v>581087.65</v>
      </c>
      <c r="G501" s="29">
        <v>14773.3</v>
      </c>
      <c r="H501" s="29">
        <v>0</v>
      </c>
      <c r="I501" s="29">
        <v>0</v>
      </c>
      <c r="J501" s="29">
        <f t="shared" si="36"/>
        <v>14773.3</v>
      </c>
      <c r="K501" s="29">
        <v>344456.51</v>
      </c>
      <c r="L501" s="10">
        <f t="shared" si="37"/>
        <v>232.48573936792823</v>
      </c>
      <c r="M501" s="10">
        <f t="shared" si="38"/>
        <v>134.39582910651581</v>
      </c>
      <c r="N501" s="11">
        <f t="shared" si="39"/>
        <v>366.88156847444407</v>
      </c>
    </row>
    <row r="502" spans="1:14" ht="15" customHeight="1">
      <c r="A502" s="8" t="s">
        <v>385</v>
      </c>
      <c r="B502" s="9" t="s">
        <v>199</v>
      </c>
      <c r="C502" s="28">
        <v>9879</v>
      </c>
      <c r="D502" s="29">
        <v>3096068.25</v>
      </c>
      <c r="E502" s="29">
        <v>0</v>
      </c>
      <c r="F502" s="29">
        <f t="shared" si="35"/>
        <v>3096068.25</v>
      </c>
      <c r="G502" s="29">
        <v>76325.37</v>
      </c>
      <c r="H502" s="29">
        <v>0</v>
      </c>
      <c r="I502" s="29">
        <v>0</v>
      </c>
      <c r="J502" s="29">
        <f t="shared" si="36"/>
        <v>76325.37</v>
      </c>
      <c r="K502" s="29">
        <v>446151.48</v>
      </c>
      <c r="L502" s="10">
        <f t="shared" si="37"/>
        <v>321.12497418767083</v>
      </c>
      <c r="M502" s="10">
        <f t="shared" si="38"/>
        <v>45.161603401153961</v>
      </c>
      <c r="N502" s="11">
        <f t="shared" si="39"/>
        <v>366.2865775888248</v>
      </c>
    </row>
    <row r="503" spans="1:14" ht="15" customHeight="1">
      <c r="A503" s="8" t="s">
        <v>538</v>
      </c>
      <c r="B503" s="9" t="s">
        <v>270</v>
      </c>
      <c r="C503" s="28">
        <v>3352</v>
      </c>
      <c r="D503" s="29">
        <v>861139.78</v>
      </c>
      <c r="E503" s="29">
        <v>0</v>
      </c>
      <c r="F503" s="29">
        <f t="shared" si="35"/>
        <v>861139.78</v>
      </c>
      <c r="G503" s="29">
        <v>42857.09</v>
      </c>
      <c r="H503" s="29">
        <v>0</v>
      </c>
      <c r="I503" s="29">
        <v>0</v>
      </c>
      <c r="J503" s="29">
        <f t="shared" si="36"/>
        <v>42857.09</v>
      </c>
      <c r="K503" s="29">
        <v>322248.71000000002</v>
      </c>
      <c r="L503" s="10">
        <f t="shared" si="37"/>
        <v>269.68880369928399</v>
      </c>
      <c r="M503" s="10">
        <f t="shared" si="38"/>
        <v>96.136250000000004</v>
      </c>
      <c r="N503" s="11">
        <f t="shared" si="39"/>
        <v>365.82505369928401</v>
      </c>
    </row>
    <row r="504" spans="1:14" ht="15" customHeight="1">
      <c r="A504" s="8" t="s">
        <v>497</v>
      </c>
      <c r="B504" s="9" t="s">
        <v>76</v>
      </c>
      <c r="C504" s="28">
        <v>281</v>
      </c>
      <c r="D504" s="29">
        <v>94720.35</v>
      </c>
      <c r="E504" s="29">
        <v>0</v>
      </c>
      <c r="F504" s="29">
        <f t="shared" si="35"/>
        <v>94720.35</v>
      </c>
      <c r="G504" s="29">
        <v>1981.65</v>
      </c>
      <c r="H504" s="29">
        <v>0</v>
      </c>
      <c r="I504" s="29">
        <v>0</v>
      </c>
      <c r="J504" s="29">
        <f t="shared" si="36"/>
        <v>1981.65</v>
      </c>
      <c r="K504" s="29">
        <v>6008.28</v>
      </c>
      <c r="L504" s="10">
        <f t="shared" si="37"/>
        <v>344.13523131672599</v>
      </c>
      <c r="M504" s="10">
        <f t="shared" si="38"/>
        <v>21.381779359430602</v>
      </c>
      <c r="N504" s="11">
        <f t="shared" si="39"/>
        <v>365.51701067615659</v>
      </c>
    </row>
    <row r="505" spans="1:14" ht="15" customHeight="1">
      <c r="A505" s="8" t="s">
        <v>464</v>
      </c>
      <c r="B505" s="9" t="s">
        <v>270</v>
      </c>
      <c r="C505" s="28">
        <v>3685</v>
      </c>
      <c r="D505" s="29">
        <v>1112317.5</v>
      </c>
      <c r="E505" s="29">
        <v>0</v>
      </c>
      <c r="F505" s="29">
        <f t="shared" si="35"/>
        <v>1112317.5</v>
      </c>
      <c r="G505" s="29">
        <v>16432.009999999998</v>
      </c>
      <c r="H505" s="29">
        <v>0</v>
      </c>
      <c r="I505" s="29">
        <v>0</v>
      </c>
      <c r="J505" s="29">
        <f t="shared" si="36"/>
        <v>16432.009999999998</v>
      </c>
      <c r="K505" s="29">
        <v>218054.97</v>
      </c>
      <c r="L505" s="10">
        <f t="shared" si="37"/>
        <v>306.30922930800546</v>
      </c>
      <c r="M505" s="10">
        <f t="shared" si="38"/>
        <v>59.17366892808684</v>
      </c>
      <c r="N505" s="11">
        <f t="shared" si="39"/>
        <v>365.48289823609224</v>
      </c>
    </row>
    <row r="506" spans="1:14" ht="15" customHeight="1">
      <c r="A506" s="8" t="s">
        <v>597</v>
      </c>
      <c r="B506" s="9" t="s">
        <v>223</v>
      </c>
      <c r="C506" s="28">
        <v>5504</v>
      </c>
      <c r="D506" s="29">
        <v>1502470.67</v>
      </c>
      <c r="E506" s="29">
        <v>0</v>
      </c>
      <c r="F506" s="29">
        <f t="shared" si="35"/>
        <v>1502470.67</v>
      </c>
      <c r="G506" s="29">
        <v>32065.42</v>
      </c>
      <c r="H506" s="29">
        <v>0</v>
      </c>
      <c r="I506" s="29">
        <v>0</v>
      </c>
      <c r="J506" s="29">
        <f t="shared" si="36"/>
        <v>32065.42</v>
      </c>
      <c r="K506" s="29">
        <v>466010.3</v>
      </c>
      <c r="L506" s="10">
        <f t="shared" si="37"/>
        <v>278.80379542151161</v>
      </c>
      <c r="M506" s="10">
        <f t="shared" si="38"/>
        <v>84.667569040697671</v>
      </c>
      <c r="N506" s="11">
        <f t="shared" si="39"/>
        <v>363.47136446220929</v>
      </c>
    </row>
    <row r="507" spans="1:14" ht="15" customHeight="1">
      <c r="A507" s="8" t="s">
        <v>386</v>
      </c>
      <c r="B507" s="9" t="s">
        <v>98</v>
      </c>
      <c r="C507" s="28">
        <v>6259</v>
      </c>
      <c r="D507" s="29">
        <v>1795493</v>
      </c>
      <c r="E507" s="29">
        <v>0</v>
      </c>
      <c r="F507" s="29">
        <f t="shared" si="35"/>
        <v>1795493</v>
      </c>
      <c r="G507" s="29">
        <v>62500.54</v>
      </c>
      <c r="H507" s="29">
        <v>0</v>
      </c>
      <c r="I507" s="29">
        <v>0</v>
      </c>
      <c r="J507" s="29">
        <f t="shared" si="36"/>
        <v>62500.54</v>
      </c>
      <c r="K507" s="29">
        <v>409985.57</v>
      </c>
      <c r="L507" s="10">
        <f t="shared" si="37"/>
        <v>296.85150023965491</v>
      </c>
      <c r="M507" s="10">
        <f t="shared" si="38"/>
        <v>65.503366352452474</v>
      </c>
      <c r="N507" s="11">
        <f t="shared" si="39"/>
        <v>362.35486659210733</v>
      </c>
    </row>
    <row r="508" spans="1:14" ht="15" customHeight="1">
      <c r="A508" s="8" t="s">
        <v>560</v>
      </c>
      <c r="B508" s="9" t="s">
        <v>270</v>
      </c>
      <c r="C508" s="28">
        <v>821</v>
      </c>
      <c r="D508" s="29">
        <v>206678.52</v>
      </c>
      <c r="E508" s="29">
        <v>0</v>
      </c>
      <c r="F508" s="29">
        <f t="shared" si="35"/>
        <v>206678.52</v>
      </c>
      <c r="G508" s="29">
        <v>576.79999999999995</v>
      </c>
      <c r="H508" s="29">
        <v>0</v>
      </c>
      <c r="I508" s="29">
        <v>0</v>
      </c>
      <c r="J508" s="29">
        <f t="shared" si="36"/>
        <v>576.79999999999995</v>
      </c>
      <c r="K508" s="29">
        <v>90208.55</v>
      </c>
      <c r="L508" s="10">
        <f t="shared" si="37"/>
        <v>252.44253349573688</v>
      </c>
      <c r="M508" s="10">
        <f t="shared" si="38"/>
        <v>109.876431181486</v>
      </c>
      <c r="N508" s="11">
        <f t="shared" si="39"/>
        <v>362.31896467722288</v>
      </c>
    </row>
    <row r="509" spans="1:14" ht="15" customHeight="1">
      <c r="A509" s="8" t="s">
        <v>601</v>
      </c>
      <c r="B509" s="9" t="s">
        <v>230</v>
      </c>
      <c r="C509" s="28">
        <v>256</v>
      </c>
      <c r="D509" s="29">
        <v>56052.72</v>
      </c>
      <c r="E509" s="29">
        <v>0</v>
      </c>
      <c r="F509" s="29">
        <f t="shared" si="35"/>
        <v>56052.72</v>
      </c>
      <c r="G509" s="29">
        <v>478.33</v>
      </c>
      <c r="H509" s="29">
        <v>0</v>
      </c>
      <c r="I509" s="29">
        <v>0</v>
      </c>
      <c r="J509" s="29">
        <f t="shared" si="36"/>
        <v>478.33</v>
      </c>
      <c r="K509" s="29">
        <v>36217.78</v>
      </c>
      <c r="L509" s="10">
        <f t="shared" si="37"/>
        <v>220.82441406250001</v>
      </c>
      <c r="M509" s="10">
        <f t="shared" si="38"/>
        <v>141.475703125</v>
      </c>
      <c r="N509" s="11">
        <f t="shared" si="39"/>
        <v>362.30011718750001</v>
      </c>
    </row>
    <row r="510" spans="1:14" ht="15" customHeight="1">
      <c r="A510" s="8" t="s">
        <v>587</v>
      </c>
      <c r="B510" s="9" t="s">
        <v>270</v>
      </c>
      <c r="C510" s="28">
        <v>8507</v>
      </c>
      <c r="D510" s="29">
        <v>2346002.87</v>
      </c>
      <c r="E510" s="29">
        <v>0</v>
      </c>
      <c r="F510" s="29">
        <f t="shared" si="35"/>
        <v>2346002.87</v>
      </c>
      <c r="G510" s="29">
        <v>198054.95</v>
      </c>
      <c r="H510" s="29">
        <v>0</v>
      </c>
      <c r="I510" s="29">
        <v>0</v>
      </c>
      <c r="J510" s="29">
        <f t="shared" si="36"/>
        <v>198054.95</v>
      </c>
      <c r="K510" s="29">
        <v>537892.1</v>
      </c>
      <c r="L510" s="10">
        <f t="shared" si="37"/>
        <v>299.05463970847541</v>
      </c>
      <c r="M510" s="10">
        <f t="shared" si="38"/>
        <v>63.229352298107436</v>
      </c>
      <c r="N510" s="11">
        <f t="shared" si="39"/>
        <v>362.28399200658288</v>
      </c>
    </row>
    <row r="511" spans="1:14" ht="15" customHeight="1">
      <c r="A511" s="8" t="s">
        <v>144</v>
      </c>
      <c r="B511" s="9" t="s">
        <v>98</v>
      </c>
      <c r="C511" s="28">
        <v>4532</v>
      </c>
      <c r="D511" s="29">
        <v>1368815.36</v>
      </c>
      <c r="E511" s="29">
        <v>0</v>
      </c>
      <c r="F511" s="29">
        <f t="shared" si="35"/>
        <v>1368815.36</v>
      </c>
      <c r="G511" s="29">
        <v>43747.85</v>
      </c>
      <c r="H511" s="29">
        <v>0</v>
      </c>
      <c r="I511" s="29">
        <v>0</v>
      </c>
      <c r="J511" s="29">
        <f t="shared" si="36"/>
        <v>43747.85</v>
      </c>
      <c r="K511" s="29">
        <v>228435.57</v>
      </c>
      <c r="L511" s="10">
        <f t="shared" si="37"/>
        <v>311.686498234775</v>
      </c>
      <c r="M511" s="10">
        <f t="shared" si="38"/>
        <v>50.40502427184466</v>
      </c>
      <c r="N511" s="11">
        <f t="shared" si="39"/>
        <v>362.09152250661964</v>
      </c>
    </row>
    <row r="512" spans="1:14" ht="15" customHeight="1">
      <c r="A512" s="8" t="s">
        <v>54</v>
      </c>
      <c r="B512" s="9" t="s">
        <v>0</v>
      </c>
      <c r="C512" s="28">
        <v>987</v>
      </c>
      <c r="D512" s="29">
        <v>261627.29</v>
      </c>
      <c r="E512" s="29">
        <v>0</v>
      </c>
      <c r="F512" s="29">
        <f t="shared" si="35"/>
        <v>261627.29</v>
      </c>
      <c r="G512" s="29">
        <v>21749.71</v>
      </c>
      <c r="H512" s="29">
        <v>0</v>
      </c>
      <c r="I512" s="29">
        <v>0</v>
      </c>
      <c r="J512" s="29">
        <f t="shared" si="36"/>
        <v>21749.71</v>
      </c>
      <c r="K512" s="29">
        <v>73604.45</v>
      </c>
      <c r="L512" s="10">
        <f t="shared" si="37"/>
        <v>287.10942249240122</v>
      </c>
      <c r="M512" s="10">
        <f t="shared" si="38"/>
        <v>74.573910840932115</v>
      </c>
      <c r="N512" s="11">
        <f t="shared" si="39"/>
        <v>361.68333333333334</v>
      </c>
    </row>
    <row r="513" spans="1:14" ht="15" customHeight="1">
      <c r="A513" s="8" t="s">
        <v>4</v>
      </c>
      <c r="B513" s="9" t="s">
        <v>0</v>
      </c>
      <c r="C513" s="28">
        <v>849</v>
      </c>
      <c r="D513" s="29">
        <v>197407.35</v>
      </c>
      <c r="E513" s="29">
        <v>0</v>
      </c>
      <c r="F513" s="29">
        <f t="shared" si="35"/>
        <v>197407.35</v>
      </c>
      <c r="G513" s="29">
        <v>3642.21</v>
      </c>
      <c r="H513" s="29">
        <v>0</v>
      </c>
      <c r="I513" s="29">
        <v>0</v>
      </c>
      <c r="J513" s="29">
        <f t="shared" si="36"/>
        <v>3642.21</v>
      </c>
      <c r="K513" s="29">
        <v>105642.8</v>
      </c>
      <c r="L513" s="10">
        <f t="shared" si="37"/>
        <v>236.80749116607774</v>
      </c>
      <c r="M513" s="10">
        <f t="shared" si="38"/>
        <v>124.43203769140165</v>
      </c>
      <c r="N513" s="11">
        <f t="shared" si="39"/>
        <v>361.2395288574794</v>
      </c>
    </row>
    <row r="514" spans="1:14" ht="15" customHeight="1">
      <c r="A514" s="8" t="s">
        <v>383</v>
      </c>
      <c r="B514" s="9" t="s">
        <v>0</v>
      </c>
      <c r="C514" s="28">
        <v>5406</v>
      </c>
      <c r="D514" s="29">
        <v>1347250.4</v>
      </c>
      <c r="E514" s="29">
        <v>0</v>
      </c>
      <c r="F514" s="29">
        <f t="shared" si="35"/>
        <v>1347250.4</v>
      </c>
      <c r="G514" s="29">
        <v>88654.88</v>
      </c>
      <c r="H514" s="29">
        <v>0</v>
      </c>
      <c r="I514" s="29">
        <v>0</v>
      </c>
      <c r="J514" s="29">
        <f t="shared" si="36"/>
        <v>88654.88</v>
      </c>
      <c r="K514" s="29">
        <v>513992.94</v>
      </c>
      <c r="L514" s="10">
        <f t="shared" si="37"/>
        <v>265.61325934147243</v>
      </c>
      <c r="M514" s="10">
        <f t="shared" si="38"/>
        <v>95.078235294117647</v>
      </c>
      <c r="N514" s="11">
        <f t="shared" si="39"/>
        <v>360.69149463559006</v>
      </c>
    </row>
    <row r="515" spans="1:14" ht="15" customHeight="1">
      <c r="A515" s="8" t="s">
        <v>96</v>
      </c>
      <c r="B515" s="9" t="s">
        <v>76</v>
      </c>
      <c r="C515" s="28">
        <v>778</v>
      </c>
      <c r="D515" s="29">
        <v>223234.23</v>
      </c>
      <c r="E515" s="29">
        <v>0</v>
      </c>
      <c r="F515" s="29">
        <f t="shared" si="35"/>
        <v>223234.23</v>
      </c>
      <c r="G515" s="29">
        <v>6877.04</v>
      </c>
      <c r="H515" s="29">
        <v>0</v>
      </c>
      <c r="I515" s="29">
        <v>0</v>
      </c>
      <c r="J515" s="29">
        <f t="shared" si="36"/>
        <v>6877.04</v>
      </c>
      <c r="K515" s="29">
        <v>49936.93</v>
      </c>
      <c r="L515" s="10">
        <f t="shared" si="37"/>
        <v>295.77284061696662</v>
      </c>
      <c r="M515" s="10">
        <f t="shared" si="38"/>
        <v>64.186285347043707</v>
      </c>
      <c r="N515" s="11">
        <f t="shared" si="39"/>
        <v>359.9591259640103</v>
      </c>
    </row>
    <row r="516" spans="1:14" ht="15" customHeight="1">
      <c r="A516" s="8" t="s">
        <v>349</v>
      </c>
      <c r="B516" s="9" t="s">
        <v>76</v>
      </c>
      <c r="C516" s="28">
        <v>6093</v>
      </c>
      <c r="D516" s="29">
        <v>1725589.83</v>
      </c>
      <c r="E516" s="29">
        <v>0</v>
      </c>
      <c r="F516" s="29">
        <f t="shared" si="35"/>
        <v>1725589.83</v>
      </c>
      <c r="G516" s="29">
        <v>62217.68</v>
      </c>
      <c r="H516" s="29">
        <v>0</v>
      </c>
      <c r="I516" s="29">
        <v>0</v>
      </c>
      <c r="J516" s="29">
        <f t="shared" si="36"/>
        <v>62217.68</v>
      </c>
      <c r="K516" s="29">
        <v>398080.64</v>
      </c>
      <c r="L516" s="10">
        <f t="shared" si="37"/>
        <v>293.41990973247988</v>
      </c>
      <c r="M516" s="10">
        <f t="shared" si="38"/>
        <v>65.3340948629575</v>
      </c>
      <c r="N516" s="11">
        <f t="shared" si="39"/>
        <v>358.75400459543738</v>
      </c>
    </row>
    <row r="517" spans="1:14" ht="15" customHeight="1">
      <c r="A517" s="8" t="s">
        <v>557</v>
      </c>
      <c r="B517" s="9" t="s">
        <v>0</v>
      </c>
      <c r="C517" s="28">
        <v>7681</v>
      </c>
      <c r="D517" s="29">
        <v>1945713.58</v>
      </c>
      <c r="E517" s="29">
        <v>0</v>
      </c>
      <c r="F517" s="29">
        <f t="shared" si="35"/>
        <v>1945713.58</v>
      </c>
      <c r="G517" s="29">
        <v>139509.59</v>
      </c>
      <c r="H517" s="29">
        <v>0</v>
      </c>
      <c r="I517" s="29">
        <v>0</v>
      </c>
      <c r="J517" s="29">
        <f t="shared" si="36"/>
        <v>139509.59</v>
      </c>
      <c r="K517" s="29">
        <v>661026.07999999996</v>
      </c>
      <c r="L517" s="10">
        <f t="shared" si="37"/>
        <v>271.47808488478063</v>
      </c>
      <c r="M517" s="10">
        <f t="shared" si="38"/>
        <v>86.059898450722557</v>
      </c>
      <c r="N517" s="11">
        <f t="shared" si="39"/>
        <v>357.53798333550321</v>
      </c>
    </row>
    <row r="518" spans="1:14" ht="15" customHeight="1">
      <c r="A518" s="8" t="s">
        <v>105</v>
      </c>
      <c r="B518" s="9" t="s">
        <v>98</v>
      </c>
      <c r="C518" s="28">
        <v>386</v>
      </c>
      <c r="D518" s="29">
        <v>85992.69</v>
      </c>
      <c r="E518" s="29">
        <v>0</v>
      </c>
      <c r="F518" s="29">
        <f t="shared" si="35"/>
        <v>85992.69</v>
      </c>
      <c r="G518" s="29">
        <v>1629.49</v>
      </c>
      <c r="H518" s="29">
        <v>0</v>
      </c>
      <c r="I518" s="29">
        <v>0</v>
      </c>
      <c r="J518" s="29">
        <f t="shared" si="36"/>
        <v>1629.49</v>
      </c>
      <c r="K518" s="29">
        <v>50118.26</v>
      </c>
      <c r="L518" s="10">
        <f t="shared" si="37"/>
        <v>227.00046632124355</v>
      </c>
      <c r="M518" s="10">
        <f t="shared" si="38"/>
        <v>129.84005181347152</v>
      </c>
      <c r="N518" s="11">
        <f t="shared" si="39"/>
        <v>356.84051813471501</v>
      </c>
    </row>
    <row r="519" spans="1:14" ht="15" customHeight="1">
      <c r="A519" s="8" t="s">
        <v>379</v>
      </c>
      <c r="B519" s="9" t="s">
        <v>0</v>
      </c>
      <c r="C519" s="28">
        <v>16026</v>
      </c>
      <c r="D519" s="29">
        <v>3608149.99</v>
      </c>
      <c r="E519" s="29">
        <v>0</v>
      </c>
      <c r="F519" s="29">
        <f t="shared" si="35"/>
        <v>3608149.99</v>
      </c>
      <c r="G519" s="29">
        <v>340107.91</v>
      </c>
      <c r="H519" s="29">
        <v>0</v>
      </c>
      <c r="I519" s="29">
        <v>0</v>
      </c>
      <c r="J519" s="29">
        <f t="shared" si="36"/>
        <v>340107.91</v>
      </c>
      <c r="K519" s="29">
        <v>1768433.5</v>
      </c>
      <c r="L519" s="10">
        <f t="shared" si="37"/>
        <v>246.36577436665422</v>
      </c>
      <c r="M519" s="10">
        <f t="shared" si="38"/>
        <v>110.34777860975915</v>
      </c>
      <c r="N519" s="11">
        <f t="shared" si="39"/>
        <v>356.71355297641333</v>
      </c>
    </row>
    <row r="520" spans="1:14" ht="15" customHeight="1">
      <c r="A520" s="8" t="s">
        <v>195</v>
      </c>
      <c r="B520" s="9" t="s">
        <v>155</v>
      </c>
      <c r="C520" s="28">
        <v>4293</v>
      </c>
      <c r="D520" s="29">
        <v>1202603.6399999999</v>
      </c>
      <c r="E520" s="29">
        <v>0</v>
      </c>
      <c r="F520" s="29">
        <f t="shared" si="35"/>
        <v>1202603.6399999999</v>
      </c>
      <c r="G520" s="29">
        <v>16986.21</v>
      </c>
      <c r="H520" s="29">
        <v>0</v>
      </c>
      <c r="I520" s="29">
        <v>0</v>
      </c>
      <c r="J520" s="29">
        <f t="shared" si="36"/>
        <v>16986.21</v>
      </c>
      <c r="K520" s="29">
        <v>308577.14</v>
      </c>
      <c r="L520" s="10">
        <f t="shared" si="37"/>
        <v>284.08801537386438</v>
      </c>
      <c r="M520" s="10">
        <f t="shared" si="38"/>
        <v>71.879138131842538</v>
      </c>
      <c r="N520" s="11">
        <f t="shared" si="39"/>
        <v>355.9671535057069</v>
      </c>
    </row>
    <row r="521" spans="1:14" ht="15" customHeight="1">
      <c r="A521" s="8" t="s">
        <v>278</v>
      </c>
      <c r="B521" s="9" t="s">
        <v>270</v>
      </c>
      <c r="C521" s="28">
        <v>3984</v>
      </c>
      <c r="D521" s="29">
        <v>1228215.83</v>
      </c>
      <c r="E521" s="29">
        <v>0</v>
      </c>
      <c r="F521" s="29">
        <f t="shared" si="35"/>
        <v>1228215.83</v>
      </c>
      <c r="G521" s="29">
        <v>9228.0400000000009</v>
      </c>
      <c r="H521" s="29">
        <v>0</v>
      </c>
      <c r="I521" s="29">
        <v>0</v>
      </c>
      <c r="J521" s="29">
        <f t="shared" si="36"/>
        <v>9228.0400000000009</v>
      </c>
      <c r="K521" s="29">
        <v>175940.99</v>
      </c>
      <c r="L521" s="10">
        <f t="shared" si="37"/>
        <v>310.60338102409639</v>
      </c>
      <c r="M521" s="10">
        <f t="shared" si="38"/>
        <v>44.16189508032128</v>
      </c>
      <c r="N521" s="11">
        <f t="shared" si="39"/>
        <v>354.76527610441769</v>
      </c>
    </row>
    <row r="522" spans="1:14" ht="15" customHeight="1">
      <c r="A522" s="8" t="s">
        <v>483</v>
      </c>
      <c r="B522" s="9" t="s">
        <v>230</v>
      </c>
      <c r="C522" s="28">
        <v>1791</v>
      </c>
      <c r="D522" s="29">
        <v>427454.29</v>
      </c>
      <c r="E522" s="29">
        <v>0</v>
      </c>
      <c r="F522" s="29">
        <f t="shared" ref="F522:F585" si="40">D522-E522</f>
        <v>427454.29</v>
      </c>
      <c r="G522" s="29">
        <v>395.51</v>
      </c>
      <c r="H522" s="29">
        <v>0</v>
      </c>
      <c r="I522" s="29">
        <v>0</v>
      </c>
      <c r="J522" s="29">
        <f t="shared" ref="J522:J585" si="41">G522-H522-I522</f>
        <v>395.51</v>
      </c>
      <c r="K522" s="29">
        <v>207221.25</v>
      </c>
      <c r="L522" s="10">
        <f t="shared" ref="L522:L585" si="42">(F522+J522)/C522</f>
        <v>238.88877721943047</v>
      </c>
      <c r="M522" s="10">
        <f t="shared" ref="M522:M585" si="43">K522/C522</f>
        <v>115.70142378559464</v>
      </c>
      <c r="N522" s="11">
        <f t="shared" ref="N522:N585" si="44">(F522+J522+K522)/C522</f>
        <v>354.59020100502516</v>
      </c>
    </row>
    <row r="523" spans="1:14" ht="15" customHeight="1">
      <c r="A523" s="8" t="s">
        <v>39</v>
      </c>
      <c r="B523" s="9" t="s">
        <v>0</v>
      </c>
      <c r="C523" s="28">
        <v>247</v>
      </c>
      <c r="D523" s="29">
        <v>50159.06</v>
      </c>
      <c r="E523" s="29">
        <v>0</v>
      </c>
      <c r="F523" s="29">
        <f t="shared" si="40"/>
        <v>50159.06</v>
      </c>
      <c r="G523" s="29">
        <v>4813.2299999999996</v>
      </c>
      <c r="H523" s="29">
        <v>0</v>
      </c>
      <c r="I523" s="29">
        <v>0</v>
      </c>
      <c r="J523" s="29">
        <f t="shared" si="41"/>
        <v>4813.2299999999996</v>
      </c>
      <c r="K523" s="29">
        <v>32464.17</v>
      </c>
      <c r="L523" s="10">
        <f t="shared" si="42"/>
        <v>222.55987854251009</v>
      </c>
      <c r="M523" s="10">
        <f t="shared" si="43"/>
        <v>131.4338866396761</v>
      </c>
      <c r="N523" s="11">
        <f t="shared" si="44"/>
        <v>353.99376518218622</v>
      </c>
    </row>
    <row r="524" spans="1:14" ht="15" customHeight="1">
      <c r="A524" s="8" t="s">
        <v>133</v>
      </c>
      <c r="B524" s="9" t="s">
        <v>98</v>
      </c>
      <c r="C524" s="28">
        <v>3018</v>
      </c>
      <c r="D524" s="29">
        <v>866652.94</v>
      </c>
      <c r="E524" s="29">
        <v>0</v>
      </c>
      <c r="F524" s="29">
        <f t="shared" si="40"/>
        <v>866652.94</v>
      </c>
      <c r="G524" s="29">
        <v>56113.55</v>
      </c>
      <c r="H524" s="29">
        <v>0</v>
      </c>
      <c r="I524" s="29">
        <v>0</v>
      </c>
      <c r="J524" s="29">
        <f t="shared" si="41"/>
        <v>56113.55</v>
      </c>
      <c r="K524" s="29">
        <v>141293.48000000001</v>
      </c>
      <c r="L524" s="10">
        <f t="shared" si="42"/>
        <v>305.75430417495028</v>
      </c>
      <c r="M524" s="10">
        <f t="shared" si="43"/>
        <v>46.816925115970847</v>
      </c>
      <c r="N524" s="11">
        <f t="shared" si="44"/>
        <v>352.57122929092111</v>
      </c>
    </row>
    <row r="525" spans="1:14" ht="15" customHeight="1">
      <c r="A525" s="8" t="s">
        <v>202</v>
      </c>
      <c r="B525" s="9" t="s">
        <v>199</v>
      </c>
      <c r="C525" s="28">
        <v>4494</v>
      </c>
      <c r="D525" s="29">
        <v>1039541.66</v>
      </c>
      <c r="E525" s="29">
        <v>0</v>
      </c>
      <c r="F525" s="29">
        <f t="shared" si="40"/>
        <v>1039541.66</v>
      </c>
      <c r="G525" s="29">
        <v>28546.77</v>
      </c>
      <c r="H525" s="29">
        <v>0</v>
      </c>
      <c r="I525" s="29">
        <v>0</v>
      </c>
      <c r="J525" s="29">
        <f t="shared" si="41"/>
        <v>28546.77</v>
      </c>
      <c r="K525" s="29">
        <v>516294.87</v>
      </c>
      <c r="L525" s="10">
        <f t="shared" si="42"/>
        <v>237.66987761459723</v>
      </c>
      <c r="M525" s="10">
        <f t="shared" si="43"/>
        <v>114.88537383177569</v>
      </c>
      <c r="N525" s="11">
        <f t="shared" si="44"/>
        <v>352.55525144637289</v>
      </c>
    </row>
    <row r="526" spans="1:14" ht="15" customHeight="1">
      <c r="A526" s="8" t="s">
        <v>89</v>
      </c>
      <c r="B526" s="9" t="s">
        <v>76</v>
      </c>
      <c r="C526" s="28">
        <v>3024</v>
      </c>
      <c r="D526" s="29">
        <v>819839.13</v>
      </c>
      <c r="E526" s="29">
        <v>0</v>
      </c>
      <c r="F526" s="29">
        <f t="shared" si="40"/>
        <v>819839.13</v>
      </c>
      <c r="G526" s="29">
        <v>38185.269999999997</v>
      </c>
      <c r="H526" s="29">
        <v>0</v>
      </c>
      <c r="I526" s="29">
        <v>0</v>
      </c>
      <c r="J526" s="29">
        <f t="shared" si="41"/>
        <v>38185.269999999997</v>
      </c>
      <c r="K526" s="29">
        <v>206449.88</v>
      </c>
      <c r="L526" s="10">
        <f t="shared" si="42"/>
        <v>283.73822751322751</v>
      </c>
      <c r="M526" s="10">
        <f t="shared" si="43"/>
        <v>68.270462962962966</v>
      </c>
      <c r="N526" s="11">
        <f t="shared" si="44"/>
        <v>352.00869047619051</v>
      </c>
    </row>
    <row r="527" spans="1:14" ht="15" customHeight="1">
      <c r="A527" s="8" t="s">
        <v>191</v>
      </c>
      <c r="B527" s="9" t="s">
        <v>155</v>
      </c>
      <c r="C527" s="28">
        <v>375</v>
      </c>
      <c r="D527" s="29">
        <v>104278.19</v>
      </c>
      <c r="E527" s="29">
        <v>0</v>
      </c>
      <c r="F527" s="29">
        <f t="shared" si="40"/>
        <v>104278.19</v>
      </c>
      <c r="G527" s="29">
        <v>3670.59</v>
      </c>
      <c r="H527" s="29">
        <v>0</v>
      </c>
      <c r="I527" s="29">
        <v>0</v>
      </c>
      <c r="J527" s="29">
        <f t="shared" si="41"/>
        <v>3670.59</v>
      </c>
      <c r="K527" s="29">
        <v>23986.18</v>
      </c>
      <c r="L527" s="10">
        <f t="shared" si="42"/>
        <v>287.86341333333331</v>
      </c>
      <c r="M527" s="10">
        <f t="shared" si="43"/>
        <v>63.963146666666667</v>
      </c>
      <c r="N527" s="11">
        <f t="shared" si="44"/>
        <v>351.82655999999997</v>
      </c>
    </row>
    <row r="528" spans="1:14" ht="15" customHeight="1">
      <c r="A528" s="8" t="s">
        <v>50</v>
      </c>
      <c r="B528" s="9" t="s">
        <v>0</v>
      </c>
      <c r="C528" s="28">
        <v>658</v>
      </c>
      <c r="D528" s="29">
        <v>160180.65</v>
      </c>
      <c r="E528" s="29">
        <v>0</v>
      </c>
      <c r="F528" s="29">
        <f t="shared" si="40"/>
        <v>160180.65</v>
      </c>
      <c r="G528" s="29">
        <v>1839.64</v>
      </c>
      <c r="H528" s="29">
        <v>0</v>
      </c>
      <c r="I528" s="29">
        <v>0</v>
      </c>
      <c r="J528" s="29">
        <f t="shared" si="41"/>
        <v>1839.64</v>
      </c>
      <c r="K528" s="29">
        <v>68564.22</v>
      </c>
      <c r="L528" s="10">
        <f t="shared" si="42"/>
        <v>246.23144376899697</v>
      </c>
      <c r="M528" s="10">
        <f t="shared" si="43"/>
        <v>104.20094224924013</v>
      </c>
      <c r="N528" s="11">
        <f t="shared" si="44"/>
        <v>350.43238601823708</v>
      </c>
    </row>
    <row r="529" spans="1:14" ht="15" customHeight="1">
      <c r="A529" s="8" t="s">
        <v>532</v>
      </c>
      <c r="B529" s="9" t="s">
        <v>76</v>
      </c>
      <c r="C529" s="28">
        <v>247</v>
      </c>
      <c r="D529" s="29">
        <v>71406.350000000006</v>
      </c>
      <c r="E529" s="29">
        <v>0</v>
      </c>
      <c r="F529" s="29">
        <f t="shared" si="40"/>
        <v>71406.350000000006</v>
      </c>
      <c r="G529" s="29">
        <v>3664.1</v>
      </c>
      <c r="H529" s="29">
        <v>0</v>
      </c>
      <c r="I529" s="29">
        <v>0</v>
      </c>
      <c r="J529" s="29">
        <f t="shared" si="41"/>
        <v>3664.1</v>
      </c>
      <c r="K529" s="29">
        <v>11103.53</v>
      </c>
      <c r="L529" s="10">
        <f t="shared" si="42"/>
        <v>303.92894736842112</v>
      </c>
      <c r="M529" s="10">
        <f t="shared" si="43"/>
        <v>44.953562753036437</v>
      </c>
      <c r="N529" s="11">
        <f t="shared" si="44"/>
        <v>348.88251012145753</v>
      </c>
    </row>
    <row r="530" spans="1:14" ht="15" customHeight="1">
      <c r="A530" s="8" t="s">
        <v>268</v>
      </c>
      <c r="B530" s="9" t="s">
        <v>230</v>
      </c>
      <c r="C530" s="28">
        <v>434</v>
      </c>
      <c r="D530" s="29">
        <v>94340.95</v>
      </c>
      <c r="E530" s="29">
        <v>0</v>
      </c>
      <c r="F530" s="29">
        <f t="shared" si="40"/>
        <v>94340.95</v>
      </c>
      <c r="G530" s="29">
        <v>2851.54</v>
      </c>
      <c r="H530" s="29">
        <v>0</v>
      </c>
      <c r="I530" s="29">
        <v>0</v>
      </c>
      <c r="J530" s="29">
        <f t="shared" si="41"/>
        <v>2851.54</v>
      </c>
      <c r="K530" s="29">
        <v>54206.7</v>
      </c>
      <c r="L530" s="10">
        <f t="shared" si="42"/>
        <v>223.94582949308753</v>
      </c>
      <c r="M530" s="10">
        <f t="shared" si="43"/>
        <v>124.90023041474653</v>
      </c>
      <c r="N530" s="11">
        <f t="shared" si="44"/>
        <v>348.8460599078341</v>
      </c>
    </row>
    <row r="531" spans="1:14" ht="15" customHeight="1">
      <c r="A531" s="8" t="s">
        <v>485</v>
      </c>
      <c r="B531" s="9" t="s">
        <v>0</v>
      </c>
      <c r="C531" s="28">
        <v>201</v>
      </c>
      <c r="D531" s="29">
        <v>37987.17</v>
      </c>
      <c r="E531" s="29">
        <v>0</v>
      </c>
      <c r="F531" s="29">
        <f t="shared" si="40"/>
        <v>37987.17</v>
      </c>
      <c r="G531" s="29">
        <v>1065.55</v>
      </c>
      <c r="H531" s="29">
        <v>0</v>
      </c>
      <c r="I531" s="29">
        <v>0</v>
      </c>
      <c r="J531" s="29">
        <f t="shared" si="41"/>
        <v>1065.55</v>
      </c>
      <c r="K531" s="29">
        <v>30783.89</v>
      </c>
      <c r="L531" s="10">
        <f t="shared" si="42"/>
        <v>194.2921393034826</v>
      </c>
      <c r="M531" s="10">
        <f t="shared" si="43"/>
        <v>153.15368159203979</v>
      </c>
      <c r="N531" s="11">
        <f t="shared" si="44"/>
        <v>347.44582089552239</v>
      </c>
    </row>
    <row r="532" spans="1:14" ht="15" customHeight="1">
      <c r="A532" s="8" t="s">
        <v>371</v>
      </c>
      <c r="B532" s="9" t="s">
        <v>270</v>
      </c>
      <c r="C532" s="28">
        <v>11855</v>
      </c>
      <c r="D532" s="29">
        <v>3539359.53</v>
      </c>
      <c r="E532" s="29">
        <v>0</v>
      </c>
      <c r="F532" s="29">
        <f t="shared" si="40"/>
        <v>3539359.53</v>
      </c>
      <c r="G532" s="29">
        <v>76870.17</v>
      </c>
      <c r="H532" s="29">
        <v>0</v>
      </c>
      <c r="I532" s="29">
        <v>0</v>
      </c>
      <c r="J532" s="29">
        <f t="shared" si="41"/>
        <v>76870.17</v>
      </c>
      <c r="K532" s="29">
        <v>488852.72</v>
      </c>
      <c r="L532" s="10">
        <f t="shared" si="42"/>
        <v>305.03835512442004</v>
      </c>
      <c r="M532" s="10">
        <f t="shared" si="43"/>
        <v>41.235994938844364</v>
      </c>
      <c r="N532" s="11">
        <f t="shared" si="44"/>
        <v>346.27435006326442</v>
      </c>
    </row>
    <row r="533" spans="1:14" ht="15" customHeight="1">
      <c r="A533" s="8" t="s">
        <v>378</v>
      </c>
      <c r="B533" s="9" t="s">
        <v>270</v>
      </c>
      <c r="C533" s="28">
        <v>6011</v>
      </c>
      <c r="D533" s="29">
        <v>1626084.73</v>
      </c>
      <c r="E533" s="29">
        <v>0</v>
      </c>
      <c r="F533" s="29">
        <f t="shared" si="40"/>
        <v>1626084.73</v>
      </c>
      <c r="G533" s="29">
        <v>114664.68</v>
      </c>
      <c r="H533" s="29">
        <v>0</v>
      </c>
      <c r="I533" s="29">
        <v>0</v>
      </c>
      <c r="J533" s="29">
        <f t="shared" si="41"/>
        <v>114664.68</v>
      </c>
      <c r="K533" s="29">
        <v>337474</v>
      </c>
      <c r="L533" s="10">
        <f t="shared" si="42"/>
        <v>289.5939793711529</v>
      </c>
      <c r="M533" s="10">
        <f t="shared" si="43"/>
        <v>56.142738313092664</v>
      </c>
      <c r="N533" s="11">
        <f t="shared" si="44"/>
        <v>345.73671768424555</v>
      </c>
    </row>
    <row r="534" spans="1:14" ht="15" customHeight="1">
      <c r="A534" s="8" t="s">
        <v>517</v>
      </c>
      <c r="B534" s="9" t="s">
        <v>270</v>
      </c>
      <c r="C534" s="28">
        <v>10751</v>
      </c>
      <c r="D534" s="29">
        <v>3048650.05</v>
      </c>
      <c r="E534" s="29">
        <v>0</v>
      </c>
      <c r="F534" s="29">
        <f t="shared" si="40"/>
        <v>3048650.05</v>
      </c>
      <c r="G534" s="29">
        <v>106940.7</v>
      </c>
      <c r="H534" s="29">
        <v>0</v>
      </c>
      <c r="I534" s="29">
        <v>0</v>
      </c>
      <c r="J534" s="29">
        <f t="shared" si="41"/>
        <v>106940.7</v>
      </c>
      <c r="K534" s="29">
        <v>555788.02</v>
      </c>
      <c r="L534" s="10">
        <f t="shared" si="42"/>
        <v>293.51602176541718</v>
      </c>
      <c r="M534" s="10">
        <f t="shared" si="43"/>
        <v>51.696402195144643</v>
      </c>
      <c r="N534" s="11">
        <f t="shared" si="44"/>
        <v>345.21242396056181</v>
      </c>
    </row>
    <row r="535" spans="1:14" ht="15" customHeight="1">
      <c r="A535" s="8" t="s">
        <v>265</v>
      </c>
      <c r="B535" s="9" t="s">
        <v>230</v>
      </c>
      <c r="C535" s="28">
        <v>3085</v>
      </c>
      <c r="D535" s="29">
        <v>853831.95</v>
      </c>
      <c r="E535" s="29">
        <v>0</v>
      </c>
      <c r="F535" s="29">
        <f t="shared" si="40"/>
        <v>853831.95</v>
      </c>
      <c r="G535" s="29">
        <v>9664.15</v>
      </c>
      <c r="H535" s="29">
        <v>0</v>
      </c>
      <c r="I535" s="29">
        <v>0</v>
      </c>
      <c r="J535" s="29">
        <f t="shared" si="41"/>
        <v>9664.15</v>
      </c>
      <c r="K535" s="29">
        <v>197875.6</v>
      </c>
      <c r="L535" s="10">
        <f t="shared" si="42"/>
        <v>279.90149108589952</v>
      </c>
      <c r="M535" s="10">
        <f t="shared" si="43"/>
        <v>64.141199351701786</v>
      </c>
      <c r="N535" s="11">
        <f t="shared" si="44"/>
        <v>344.04269043760127</v>
      </c>
    </row>
    <row r="536" spans="1:14" ht="15" customHeight="1">
      <c r="A536" s="8" t="s">
        <v>112</v>
      </c>
      <c r="B536" s="9" t="s">
        <v>98</v>
      </c>
      <c r="C536" s="28">
        <v>476</v>
      </c>
      <c r="D536" s="29">
        <v>121194.79</v>
      </c>
      <c r="E536" s="29">
        <v>0</v>
      </c>
      <c r="F536" s="29">
        <f t="shared" si="40"/>
        <v>121194.79</v>
      </c>
      <c r="G536" s="29">
        <v>2218.21</v>
      </c>
      <c r="H536" s="29">
        <v>0</v>
      </c>
      <c r="I536" s="29">
        <v>0</v>
      </c>
      <c r="J536" s="29">
        <f t="shared" si="41"/>
        <v>2218.21</v>
      </c>
      <c r="K536" s="29">
        <v>40235.81</v>
      </c>
      <c r="L536" s="10">
        <f t="shared" si="42"/>
        <v>259.27100840336135</v>
      </c>
      <c r="M536" s="10">
        <f t="shared" si="43"/>
        <v>84.529012605042013</v>
      </c>
      <c r="N536" s="11">
        <f t="shared" si="44"/>
        <v>343.80002100840335</v>
      </c>
    </row>
    <row r="537" spans="1:14" ht="15" customHeight="1">
      <c r="A537" s="8" t="s">
        <v>368</v>
      </c>
      <c r="B537" s="9" t="s">
        <v>199</v>
      </c>
      <c r="C537" s="28">
        <v>7257</v>
      </c>
      <c r="D537" s="29">
        <v>2048590.68</v>
      </c>
      <c r="E537" s="29">
        <v>0</v>
      </c>
      <c r="F537" s="29">
        <f t="shared" si="40"/>
        <v>2048590.68</v>
      </c>
      <c r="G537" s="29">
        <v>40710.85</v>
      </c>
      <c r="H537" s="29">
        <v>0</v>
      </c>
      <c r="I537" s="29">
        <v>0</v>
      </c>
      <c r="J537" s="29">
        <f t="shared" si="41"/>
        <v>40710.85</v>
      </c>
      <c r="K537" s="29">
        <v>403204.9</v>
      </c>
      <c r="L537" s="10">
        <f t="shared" si="42"/>
        <v>287.9015474714069</v>
      </c>
      <c r="M537" s="10">
        <f t="shared" si="43"/>
        <v>55.560824031969133</v>
      </c>
      <c r="N537" s="11">
        <f t="shared" si="44"/>
        <v>343.46237150337606</v>
      </c>
    </row>
    <row r="538" spans="1:14" ht="15" customHeight="1">
      <c r="A538" s="8" t="s">
        <v>135</v>
      </c>
      <c r="B538" s="9" t="s">
        <v>98</v>
      </c>
      <c r="C538" s="28">
        <v>253</v>
      </c>
      <c r="D538" s="29">
        <v>47033.64</v>
      </c>
      <c r="E538" s="29">
        <v>0</v>
      </c>
      <c r="F538" s="29">
        <f t="shared" si="40"/>
        <v>47033.64</v>
      </c>
      <c r="G538" s="29">
        <v>1434.09</v>
      </c>
      <c r="H538" s="29">
        <v>0</v>
      </c>
      <c r="I538" s="29">
        <v>0</v>
      </c>
      <c r="J538" s="29">
        <f t="shared" si="41"/>
        <v>1434.09</v>
      </c>
      <c r="K538" s="29">
        <v>38394.19</v>
      </c>
      <c r="L538" s="10">
        <f t="shared" si="42"/>
        <v>191.57205533596837</v>
      </c>
      <c r="M538" s="10">
        <f t="shared" si="43"/>
        <v>151.75569169960474</v>
      </c>
      <c r="N538" s="11">
        <f t="shared" si="44"/>
        <v>343.32774703557311</v>
      </c>
    </row>
    <row r="539" spans="1:14" ht="15" customHeight="1">
      <c r="A539" s="8" t="s">
        <v>245</v>
      </c>
      <c r="B539" s="9" t="s">
        <v>230</v>
      </c>
      <c r="C539" s="28">
        <v>3632</v>
      </c>
      <c r="D539" s="29">
        <v>818781.84</v>
      </c>
      <c r="E539" s="29">
        <v>0</v>
      </c>
      <c r="F539" s="29">
        <f t="shared" si="40"/>
        <v>818781.84</v>
      </c>
      <c r="G539" s="29">
        <v>39550.379999999997</v>
      </c>
      <c r="H539" s="29">
        <v>0</v>
      </c>
      <c r="I539" s="29">
        <v>0</v>
      </c>
      <c r="J539" s="29">
        <f t="shared" si="41"/>
        <v>39550.379999999997</v>
      </c>
      <c r="K539" s="29">
        <v>376318.22</v>
      </c>
      <c r="L539" s="10">
        <f t="shared" si="42"/>
        <v>236.32495044052862</v>
      </c>
      <c r="M539" s="10">
        <f t="shared" si="43"/>
        <v>103.61184471365638</v>
      </c>
      <c r="N539" s="11">
        <f t="shared" si="44"/>
        <v>339.93679515418501</v>
      </c>
    </row>
    <row r="540" spans="1:14" ht="15" customHeight="1">
      <c r="A540" s="8" t="s">
        <v>356</v>
      </c>
      <c r="B540" s="9" t="s">
        <v>0</v>
      </c>
      <c r="C540" s="28">
        <v>5585</v>
      </c>
      <c r="D540" s="29">
        <v>1373586.78</v>
      </c>
      <c r="E540" s="29">
        <v>0</v>
      </c>
      <c r="F540" s="29">
        <f t="shared" si="40"/>
        <v>1373586.78</v>
      </c>
      <c r="G540" s="29">
        <v>51249.07</v>
      </c>
      <c r="H540" s="29">
        <v>0</v>
      </c>
      <c r="I540" s="29">
        <v>0</v>
      </c>
      <c r="J540" s="29">
        <f t="shared" si="41"/>
        <v>51249.07</v>
      </c>
      <c r="K540" s="29">
        <v>473662.55</v>
      </c>
      <c r="L540" s="10">
        <f t="shared" si="42"/>
        <v>255.11832587287378</v>
      </c>
      <c r="M540" s="10">
        <f t="shared" si="43"/>
        <v>84.809767233661589</v>
      </c>
      <c r="N540" s="11">
        <f t="shared" si="44"/>
        <v>339.92809310653541</v>
      </c>
    </row>
    <row r="541" spans="1:14" ht="15" customHeight="1">
      <c r="A541" s="8" t="s">
        <v>551</v>
      </c>
      <c r="B541" s="9" t="s">
        <v>230</v>
      </c>
      <c r="C541" s="28">
        <v>446</v>
      </c>
      <c r="D541" s="29">
        <v>99756.93</v>
      </c>
      <c r="E541" s="29">
        <v>0</v>
      </c>
      <c r="F541" s="29">
        <f t="shared" si="40"/>
        <v>99756.93</v>
      </c>
      <c r="G541" s="29">
        <v>1515.56</v>
      </c>
      <c r="H541" s="29">
        <v>0</v>
      </c>
      <c r="I541" s="29">
        <v>0</v>
      </c>
      <c r="J541" s="29">
        <f t="shared" si="41"/>
        <v>1515.56</v>
      </c>
      <c r="K541" s="29">
        <v>50208.76</v>
      </c>
      <c r="L541" s="10">
        <f t="shared" si="42"/>
        <v>227.06836322869952</v>
      </c>
      <c r="M541" s="10">
        <f t="shared" si="43"/>
        <v>112.57569506726458</v>
      </c>
      <c r="N541" s="11">
        <f t="shared" si="44"/>
        <v>339.6440582959641</v>
      </c>
    </row>
    <row r="542" spans="1:14" ht="15" customHeight="1">
      <c r="A542" s="8" t="s">
        <v>157</v>
      </c>
      <c r="B542" s="9" t="s">
        <v>155</v>
      </c>
      <c r="C542" s="28">
        <v>1802</v>
      </c>
      <c r="D542" s="29">
        <v>418376.79</v>
      </c>
      <c r="E542" s="29">
        <v>0</v>
      </c>
      <c r="F542" s="29">
        <f t="shared" si="40"/>
        <v>418376.79</v>
      </c>
      <c r="G542" s="29">
        <v>17014.22</v>
      </c>
      <c r="H542" s="29">
        <v>0</v>
      </c>
      <c r="I542" s="29">
        <v>0</v>
      </c>
      <c r="J542" s="29">
        <f t="shared" si="41"/>
        <v>17014.22</v>
      </c>
      <c r="K542" s="29">
        <v>176488.21</v>
      </c>
      <c r="L542" s="10">
        <f t="shared" si="42"/>
        <v>241.61543285238625</v>
      </c>
      <c r="M542" s="10">
        <f t="shared" si="43"/>
        <v>97.940183129855711</v>
      </c>
      <c r="N542" s="11">
        <f t="shared" si="44"/>
        <v>339.55561598224193</v>
      </c>
    </row>
    <row r="543" spans="1:14" ht="15" customHeight="1">
      <c r="A543" s="8" t="s">
        <v>365</v>
      </c>
      <c r="B543" s="9" t="s">
        <v>270</v>
      </c>
      <c r="C543" s="28">
        <v>7299</v>
      </c>
      <c r="D543" s="29">
        <v>2029457.21</v>
      </c>
      <c r="E543" s="29">
        <v>0</v>
      </c>
      <c r="F543" s="29">
        <f t="shared" si="40"/>
        <v>2029457.21</v>
      </c>
      <c r="G543" s="29">
        <v>70750.009999999995</v>
      </c>
      <c r="H543" s="29">
        <v>0</v>
      </c>
      <c r="I543" s="29">
        <v>0</v>
      </c>
      <c r="J543" s="29">
        <f t="shared" si="41"/>
        <v>70750.009999999995</v>
      </c>
      <c r="K543" s="29">
        <v>376400.82</v>
      </c>
      <c r="L543" s="10">
        <f t="shared" si="42"/>
        <v>287.73903548431286</v>
      </c>
      <c r="M543" s="10">
        <f t="shared" si="43"/>
        <v>51.568820386354297</v>
      </c>
      <c r="N543" s="11">
        <f t="shared" si="44"/>
        <v>339.30785587066714</v>
      </c>
    </row>
    <row r="544" spans="1:14" ht="15" customHeight="1">
      <c r="A544" s="8" t="s">
        <v>473</v>
      </c>
      <c r="B544" s="9" t="s">
        <v>223</v>
      </c>
      <c r="C544" s="28">
        <v>6681</v>
      </c>
      <c r="D544" s="29">
        <v>1949400.49</v>
      </c>
      <c r="E544" s="29">
        <v>0</v>
      </c>
      <c r="F544" s="29">
        <f t="shared" si="40"/>
        <v>1949400.49</v>
      </c>
      <c r="G544" s="29">
        <v>48375.89</v>
      </c>
      <c r="H544" s="29">
        <v>0</v>
      </c>
      <c r="I544" s="29">
        <v>0</v>
      </c>
      <c r="J544" s="29">
        <f t="shared" si="41"/>
        <v>48375.89</v>
      </c>
      <c r="K544" s="29">
        <v>267035.06</v>
      </c>
      <c r="L544" s="10">
        <f t="shared" si="42"/>
        <v>299.02355635383924</v>
      </c>
      <c r="M544" s="10">
        <f t="shared" si="43"/>
        <v>39.969324951354587</v>
      </c>
      <c r="N544" s="11">
        <f t="shared" si="44"/>
        <v>338.99288130519381</v>
      </c>
    </row>
    <row r="545" spans="1:14" ht="15" customHeight="1">
      <c r="A545" s="8" t="s">
        <v>82</v>
      </c>
      <c r="B545" s="9" t="s">
        <v>76</v>
      </c>
      <c r="C545" s="28">
        <v>2190</v>
      </c>
      <c r="D545" s="29">
        <v>579665.06000000006</v>
      </c>
      <c r="E545" s="29">
        <v>0</v>
      </c>
      <c r="F545" s="29">
        <f t="shared" si="40"/>
        <v>579665.06000000006</v>
      </c>
      <c r="G545" s="29">
        <v>20876.740000000002</v>
      </c>
      <c r="H545" s="29">
        <v>0</v>
      </c>
      <c r="I545" s="29">
        <v>0</v>
      </c>
      <c r="J545" s="29">
        <f t="shared" si="41"/>
        <v>20876.740000000002</v>
      </c>
      <c r="K545" s="29">
        <v>141848.20000000001</v>
      </c>
      <c r="L545" s="10">
        <f t="shared" si="42"/>
        <v>274.22000000000003</v>
      </c>
      <c r="M545" s="10">
        <f t="shared" si="43"/>
        <v>64.770867579908682</v>
      </c>
      <c r="N545" s="11">
        <f t="shared" si="44"/>
        <v>338.9908675799087</v>
      </c>
    </row>
    <row r="546" spans="1:14" ht="15" customHeight="1">
      <c r="A546" s="8" t="s">
        <v>16</v>
      </c>
      <c r="B546" s="9" t="s">
        <v>0</v>
      </c>
      <c r="C546" s="28">
        <v>1099</v>
      </c>
      <c r="D546" s="29">
        <v>258498.38</v>
      </c>
      <c r="E546" s="29">
        <v>0</v>
      </c>
      <c r="F546" s="29">
        <f t="shared" si="40"/>
        <v>258498.38</v>
      </c>
      <c r="G546" s="29">
        <v>11515.22</v>
      </c>
      <c r="H546" s="29">
        <v>0</v>
      </c>
      <c r="I546" s="29">
        <v>0</v>
      </c>
      <c r="J546" s="29">
        <f t="shared" si="41"/>
        <v>11515.22</v>
      </c>
      <c r="K546" s="29">
        <v>102202.47</v>
      </c>
      <c r="L546" s="10">
        <f t="shared" si="42"/>
        <v>245.69026387625112</v>
      </c>
      <c r="M546" s="10">
        <f t="shared" si="43"/>
        <v>92.995878070973617</v>
      </c>
      <c r="N546" s="11">
        <f t="shared" si="44"/>
        <v>338.68614194722471</v>
      </c>
    </row>
    <row r="547" spans="1:14" ht="15" customHeight="1">
      <c r="A547" s="8" t="s">
        <v>227</v>
      </c>
      <c r="B547" s="9" t="s">
        <v>223</v>
      </c>
      <c r="C547" s="28">
        <v>3820</v>
      </c>
      <c r="D547" s="29">
        <v>924684.89</v>
      </c>
      <c r="E547" s="29">
        <v>0</v>
      </c>
      <c r="F547" s="29">
        <f t="shared" si="40"/>
        <v>924684.89</v>
      </c>
      <c r="G547" s="29">
        <v>19372.38</v>
      </c>
      <c r="H547" s="29">
        <v>0</v>
      </c>
      <c r="I547" s="29">
        <v>0</v>
      </c>
      <c r="J547" s="29">
        <f t="shared" si="41"/>
        <v>19372.38</v>
      </c>
      <c r="K547" s="29">
        <v>349399.76</v>
      </c>
      <c r="L547" s="10">
        <f t="shared" si="42"/>
        <v>247.13541099476441</v>
      </c>
      <c r="M547" s="10">
        <f t="shared" si="43"/>
        <v>91.465905759162311</v>
      </c>
      <c r="N547" s="11">
        <f t="shared" si="44"/>
        <v>338.60131675392671</v>
      </c>
    </row>
    <row r="548" spans="1:14" ht="15" customHeight="1">
      <c r="A548" s="8" t="s">
        <v>380</v>
      </c>
      <c r="B548" s="9" t="s">
        <v>98</v>
      </c>
      <c r="C548" s="28">
        <v>5393</v>
      </c>
      <c r="D548" s="29">
        <v>1383541.4</v>
      </c>
      <c r="E548" s="29">
        <v>0</v>
      </c>
      <c r="F548" s="29">
        <f t="shared" si="40"/>
        <v>1383541.4</v>
      </c>
      <c r="G548" s="29">
        <v>80389.42</v>
      </c>
      <c r="H548" s="29">
        <v>0</v>
      </c>
      <c r="I548" s="29">
        <v>0</v>
      </c>
      <c r="J548" s="29">
        <f t="shared" si="41"/>
        <v>80389.42</v>
      </c>
      <c r="K548" s="29">
        <v>354923.04</v>
      </c>
      <c r="L548" s="10">
        <f t="shared" si="42"/>
        <v>271.45017986278503</v>
      </c>
      <c r="M548" s="10">
        <f t="shared" si="43"/>
        <v>65.811800482106435</v>
      </c>
      <c r="N548" s="11">
        <f t="shared" si="44"/>
        <v>337.26198034489153</v>
      </c>
    </row>
    <row r="549" spans="1:14" ht="15" customHeight="1">
      <c r="A549" s="8" t="s">
        <v>567</v>
      </c>
      <c r="B549" s="9" t="s">
        <v>230</v>
      </c>
      <c r="C549" s="28">
        <v>729</v>
      </c>
      <c r="D549" s="29">
        <v>163429.82999999999</v>
      </c>
      <c r="E549" s="29">
        <v>0</v>
      </c>
      <c r="F549" s="29">
        <f t="shared" si="40"/>
        <v>163429.82999999999</v>
      </c>
      <c r="G549" s="29">
        <v>0</v>
      </c>
      <c r="H549" s="29">
        <v>0</v>
      </c>
      <c r="I549" s="29">
        <v>0</v>
      </c>
      <c r="J549" s="29">
        <f t="shared" si="41"/>
        <v>0</v>
      </c>
      <c r="K549" s="29">
        <v>82153.279999999999</v>
      </c>
      <c r="L549" s="10">
        <f t="shared" si="42"/>
        <v>224.18358024691355</v>
      </c>
      <c r="M549" s="10">
        <f t="shared" si="43"/>
        <v>112.69311385459534</v>
      </c>
      <c r="N549" s="11">
        <f t="shared" si="44"/>
        <v>336.87669410150892</v>
      </c>
    </row>
    <row r="550" spans="1:14" ht="15" customHeight="1">
      <c r="A550" s="8" t="s">
        <v>176</v>
      </c>
      <c r="B550" s="9" t="s">
        <v>155</v>
      </c>
      <c r="C550" s="28">
        <v>932</v>
      </c>
      <c r="D550" s="29">
        <v>173271.91</v>
      </c>
      <c r="E550" s="29">
        <v>0</v>
      </c>
      <c r="F550" s="29">
        <f t="shared" si="40"/>
        <v>173271.91</v>
      </c>
      <c r="G550" s="29">
        <v>2718.45</v>
      </c>
      <c r="H550" s="29">
        <v>0</v>
      </c>
      <c r="I550" s="29">
        <v>0</v>
      </c>
      <c r="J550" s="29">
        <f t="shared" si="41"/>
        <v>2718.45</v>
      </c>
      <c r="K550" s="29">
        <v>135924.56</v>
      </c>
      <c r="L550" s="10">
        <f t="shared" si="42"/>
        <v>188.83085836909873</v>
      </c>
      <c r="M550" s="10">
        <f t="shared" si="43"/>
        <v>145.84180257510729</v>
      </c>
      <c r="N550" s="11">
        <f t="shared" si="44"/>
        <v>334.67266094420603</v>
      </c>
    </row>
    <row r="551" spans="1:14" ht="15" customHeight="1">
      <c r="A551" s="8" t="s">
        <v>108</v>
      </c>
      <c r="B551" s="9" t="s">
        <v>98</v>
      </c>
      <c r="C551" s="28">
        <v>4224</v>
      </c>
      <c r="D551" s="29">
        <v>1253421.98</v>
      </c>
      <c r="E551" s="29">
        <v>0</v>
      </c>
      <c r="F551" s="29">
        <f t="shared" si="40"/>
        <v>1253421.98</v>
      </c>
      <c r="G551" s="29">
        <v>10249.83</v>
      </c>
      <c r="H551" s="29">
        <v>0</v>
      </c>
      <c r="I551" s="29">
        <v>0</v>
      </c>
      <c r="J551" s="29">
        <f t="shared" si="41"/>
        <v>10249.83</v>
      </c>
      <c r="K551" s="29">
        <v>149316.14000000001</v>
      </c>
      <c r="L551" s="10">
        <f t="shared" si="42"/>
        <v>299.16472774621212</v>
      </c>
      <c r="M551" s="10">
        <f t="shared" si="43"/>
        <v>35.349464962121218</v>
      </c>
      <c r="N551" s="11">
        <f t="shared" si="44"/>
        <v>334.51419270833338</v>
      </c>
    </row>
    <row r="552" spans="1:14" ht="15" customHeight="1">
      <c r="A552" s="8" t="s">
        <v>87</v>
      </c>
      <c r="B552" s="9" t="s">
        <v>76</v>
      </c>
      <c r="C552" s="28">
        <v>3906</v>
      </c>
      <c r="D552" s="29">
        <v>1040480.84</v>
      </c>
      <c r="E552" s="29">
        <v>0</v>
      </c>
      <c r="F552" s="29">
        <f t="shared" si="40"/>
        <v>1040480.84</v>
      </c>
      <c r="G552" s="29">
        <v>29697.200000000001</v>
      </c>
      <c r="H552" s="29">
        <v>0</v>
      </c>
      <c r="I552" s="29">
        <v>0</v>
      </c>
      <c r="J552" s="29">
        <f t="shared" si="41"/>
        <v>29697.200000000001</v>
      </c>
      <c r="K552" s="29">
        <v>229265.79</v>
      </c>
      <c r="L552" s="10">
        <f t="shared" si="42"/>
        <v>273.98311315924218</v>
      </c>
      <c r="M552" s="10">
        <f t="shared" si="43"/>
        <v>58.695798771121353</v>
      </c>
      <c r="N552" s="11">
        <f t="shared" si="44"/>
        <v>332.67891193036354</v>
      </c>
    </row>
    <row r="553" spans="1:14" ht="15" customHeight="1">
      <c r="A553" s="8" t="s">
        <v>29</v>
      </c>
      <c r="B553" s="9" t="s">
        <v>0</v>
      </c>
      <c r="C553" s="28">
        <v>2731</v>
      </c>
      <c r="D553" s="29">
        <v>251870.8</v>
      </c>
      <c r="E553" s="29">
        <v>0</v>
      </c>
      <c r="F553" s="29">
        <f t="shared" si="40"/>
        <v>251870.8</v>
      </c>
      <c r="G553" s="29">
        <v>50948.67</v>
      </c>
      <c r="H553" s="29">
        <v>0</v>
      </c>
      <c r="I553" s="29">
        <v>0</v>
      </c>
      <c r="J553" s="29">
        <f t="shared" si="41"/>
        <v>50948.67</v>
      </c>
      <c r="K553" s="29">
        <v>604151.42000000004</v>
      </c>
      <c r="L553" s="10">
        <f t="shared" si="42"/>
        <v>110.88226656902232</v>
      </c>
      <c r="M553" s="10">
        <f t="shared" si="43"/>
        <v>221.21985353350422</v>
      </c>
      <c r="N553" s="11">
        <f t="shared" si="44"/>
        <v>332.10212010252656</v>
      </c>
    </row>
    <row r="554" spans="1:14" ht="15" customHeight="1">
      <c r="A554" s="8" t="s">
        <v>543</v>
      </c>
      <c r="B554" s="9" t="s">
        <v>270</v>
      </c>
      <c r="C554" s="28">
        <v>12315</v>
      </c>
      <c r="D554" s="29">
        <v>3322314.81</v>
      </c>
      <c r="E554" s="29">
        <v>0</v>
      </c>
      <c r="F554" s="29">
        <f t="shared" si="40"/>
        <v>3322314.81</v>
      </c>
      <c r="G554" s="29">
        <v>136354.16</v>
      </c>
      <c r="H554" s="29">
        <v>0</v>
      </c>
      <c r="I554" s="29">
        <v>0</v>
      </c>
      <c r="J554" s="29">
        <f t="shared" si="41"/>
        <v>136354.16</v>
      </c>
      <c r="K554" s="29">
        <v>625568.78</v>
      </c>
      <c r="L554" s="10">
        <f t="shared" si="42"/>
        <v>280.8500990661795</v>
      </c>
      <c r="M554" s="10">
        <f t="shared" si="43"/>
        <v>50.797302476654487</v>
      </c>
      <c r="N554" s="11">
        <f t="shared" si="44"/>
        <v>331.64740154283396</v>
      </c>
    </row>
    <row r="555" spans="1:14" ht="15" customHeight="1">
      <c r="A555" s="8" t="s">
        <v>360</v>
      </c>
      <c r="B555" s="9" t="s">
        <v>0</v>
      </c>
      <c r="C555" s="28">
        <v>6096</v>
      </c>
      <c r="D555" s="29">
        <v>1556878.22</v>
      </c>
      <c r="E555" s="29">
        <v>0</v>
      </c>
      <c r="F555" s="29">
        <f t="shared" si="40"/>
        <v>1556878.22</v>
      </c>
      <c r="G555" s="29">
        <v>22373.54</v>
      </c>
      <c r="H555" s="29">
        <v>0</v>
      </c>
      <c r="I555" s="29">
        <v>0</v>
      </c>
      <c r="J555" s="29">
        <f t="shared" si="41"/>
        <v>22373.54</v>
      </c>
      <c r="K555" s="29">
        <v>434523.99</v>
      </c>
      <c r="L555" s="10">
        <f t="shared" si="42"/>
        <v>259.06360892388454</v>
      </c>
      <c r="M555" s="10">
        <f t="shared" si="43"/>
        <v>71.280182086614175</v>
      </c>
      <c r="N555" s="11">
        <f t="shared" si="44"/>
        <v>330.34379101049871</v>
      </c>
    </row>
    <row r="556" spans="1:14" ht="15" customHeight="1">
      <c r="A556" s="8" t="s">
        <v>5</v>
      </c>
      <c r="B556" s="9" t="s">
        <v>0</v>
      </c>
      <c r="C556" s="28">
        <v>666</v>
      </c>
      <c r="D556" s="29">
        <v>142056.43</v>
      </c>
      <c r="E556" s="29">
        <v>0</v>
      </c>
      <c r="F556" s="29">
        <f t="shared" si="40"/>
        <v>142056.43</v>
      </c>
      <c r="G556" s="29">
        <v>3227.9</v>
      </c>
      <c r="H556" s="29">
        <v>0</v>
      </c>
      <c r="I556" s="29">
        <v>0</v>
      </c>
      <c r="J556" s="29">
        <f t="shared" si="41"/>
        <v>3227.9</v>
      </c>
      <c r="K556" s="29">
        <v>74357.91</v>
      </c>
      <c r="L556" s="10">
        <f t="shared" si="42"/>
        <v>218.14463963963962</v>
      </c>
      <c r="M556" s="10">
        <f t="shared" si="43"/>
        <v>111.64851351351352</v>
      </c>
      <c r="N556" s="11">
        <f t="shared" si="44"/>
        <v>329.79315315315313</v>
      </c>
    </row>
    <row r="557" spans="1:14" ht="15" customHeight="1">
      <c r="A557" s="8" t="s">
        <v>650</v>
      </c>
      <c r="B557" s="9" t="s">
        <v>0</v>
      </c>
      <c r="C557" s="28">
        <v>2555</v>
      </c>
      <c r="D557" s="29">
        <v>602798.44999999995</v>
      </c>
      <c r="E557" s="29">
        <v>0</v>
      </c>
      <c r="F557" s="29">
        <f t="shared" si="40"/>
        <v>602798.44999999995</v>
      </c>
      <c r="G557" s="29">
        <v>11523.82</v>
      </c>
      <c r="H557" s="29">
        <v>0</v>
      </c>
      <c r="I557" s="29">
        <v>0</v>
      </c>
      <c r="J557" s="29">
        <f t="shared" si="41"/>
        <v>11523.82</v>
      </c>
      <c r="K557" s="29">
        <v>227207.05</v>
      </c>
      <c r="L557" s="10">
        <f t="shared" si="42"/>
        <v>240.43924461839526</v>
      </c>
      <c r="M557" s="10">
        <f t="shared" si="43"/>
        <v>88.926438356164383</v>
      </c>
      <c r="N557" s="11">
        <f t="shared" si="44"/>
        <v>329.3656829745596</v>
      </c>
    </row>
    <row r="558" spans="1:14" ht="15" customHeight="1">
      <c r="A558" s="8" t="s">
        <v>524</v>
      </c>
      <c r="B558" s="9" t="s">
        <v>0</v>
      </c>
      <c r="C558" s="28">
        <v>519</v>
      </c>
      <c r="D558" s="29">
        <v>109477.16</v>
      </c>
      <c r="E558" s="29">
        <v>0</v>
      </c>
      <c r="F558" s="29">
        <f t="shared" si="40"/>
        <v>109477.16</v>
      </c>
      <c r="G558" s="29">
        <v>2210.35</v>
      </c>
      <c r="H558" s="29">
        <v>0</v>
      </c>
      <c r="I558" s="29">
        <v>0</v>
      </c>
      <c r="J558" s="29">
        <f t="shared" si="41"/>
        <v>2210.35</v>
      </c>
      <c r="K558" s="29">
        <v>57572.41</v>
      </c>
      <c r="L558" s="10">
        <f t="shared" si="42"/>
        <v>215.19751445086706</v>
      </c>
      <c r="M558" s="10">
        <f t="shared" si="43"/>
        <v>110.92949903660887</v>
      </c>
      <c r="N558" s="11">
        <f t="shared" si="44"/>
        <v>326.12701348747595</v>
      </c>
    </row>
    <row r="559" spans="1:14" ht="15" customHeight="1">
      <c r="A559" s="8" t="s">
        <v>45</v>
      </c>
      <c r="B559" s="9" t="s">
        <v>0</v>
      </c>
      <c r="C559" s="28">
        <v>3537</v>
      </c>
      <c r="D559" s="29">
        <v>815773.09</v>
      </c>
      <c r="E559" s="29">
        <v>0</v>
      </c>
      <c r="F559" s="29">
        <f t="shared" si="40"/>
        <v>815773.09</v>
      </c>
      <c r="G559" s="29">
        <v>10251.42</v>
      </c>
      <c r="H559" s="29">
        <v>0</v>
      </c>
      <c r="I559" s="29">
        <v>0</v>
      </c>
      <c r="J559" s="29">
        <f t="shared" si="41"/>
        <v>10251.42</v>
      </c>
      <c r="K559" s="29">
        <v>324444.46999999997</v>
      </c>
      <c r="L559" s="10">
        <f t="shared" si="42"/>
        <v>233.53817076618603</v>
      </c>
      <c r="M559" s="10">
        <f t="shared" si="43"/>
        <v>91.728716426350005</v>
      </c>
      <c r="N559" s="11">
        <f t="shared" si="44"/>
        <v>325.26688719253605</v>
      </c>
    </row>
    <row r="560" spans="1:14" ht="15" customHeight="1">
      <c r="A560" s="8" t="s">
        <v>68</v>
      </c>
      <c r="B560" s="9" t="s">
        <v>0</v>
      </c>
      <c r="C560" s="28">
        <v>262</v>
      </c>
      <c r="D560" s="29">
        <v>51631.99</v>
      </c>
      <c r="E560" s="29">
        <v>0</v>
      </c>
      <c r="F560" s="29">
        <f t="shared" si="40"/>
        <v>51631.99</v>
      </c>
      <c r="G560" s="29">
        <v>674.62</v>
      </c>
      <c r="H560" s="29">
        <v>0</v>
      </c>
      <c r="I560" s="29">
        <v>0</v>
      </c>
      <c r="J560" s="29">
        <f t="shared" si="41"/>
        <v>674.62</v>
      </c>
      <c r="K560" s="29">
        <v>32655.02</v>
      </c>
      <c r="L560" s="10">
        <f t="shared" si="42"/>
        <v>199.64354961832061</v>
      </c>
      <c r="M560" s="10">
        <f t="shared" si="43"/>
        <v>124.63748091603054</v>
      </c>
      <c r="N560" s="11">
        <f t="shared" si="44"/>
        <v>324.28103053435115</v>
      </c>
    </row>
    <row r="561" spans="1:14" ht="15" customHeight="1">
      <c r="A561" s="8" t="s">
        <v>656</v>
      </c>
      <c r="B561" s="9" t="s">
        <v>199</v>
      </c>
      <c r="C561" s="28">
        <v>1431</v>
      </c>
      <c r="D561" s="29">
        <v>396674.48</v>
      </c>
      <c r="E561" s="29">
        <v>0</v>
      </c>
      <c r="F561" s="29">
        <f t="shared" si="40"/>
        <v>396674.48</v>
      </c>
      <c r="G561" s="29">
        <v>11606.76</v>
      </c>
      <c r="H561" s="29">
        <v>0</v>
      </c>
      <c r="I561" s="29">
        <v>0</v>
      </c>
      <c r="J561" s="29">
        <f t="shared" si="41"/>
        <v>11606.76</v>
      </c>
      <c r="K561" s="29">
        <v>54060.92</v>
      </c>
      <c r="L561" s="10">
        <f t="shared" si="42"/>
        <v>285.31183787561145</v>
      </c>
      <c r="M561" s="10">
        <f t="shared" si="43"/>
        <v>37.77842068483578</v>
      </c>
      <c r="N561" s="11">
        <f t="shared" si="44"/>
        <v>323.09025856044724</v>
      </c>
    </row>
    <row r="562" spans="1:14" ht="15" customHeight="1">
      <c r="A562" s="8" t="s">
        <v>654</v>
      </c>
      <c r="B562" s="9" t="s">
        <v>270</v>
      </c>
      <c r="C562" s="28">
        <v>1037</v>
      </c>
      <c r="D562" s="29">
        <v>295575.18</v>
      </c>
      <c r="E562" s="29">
        <v>0</v>
      </c>
      <c r="F562" s="29">
        <f t="shared" si="40"/>
        <v>295575.18</v>
      </c>
      <c r="G562" s="29">
        <v>2110.06</v>
      </c>
      <c r="H562" s="29">
        <v>0</v>
      </c>
      <c r="I562" s="29">
        <v>0</v>
      </c>
      <c r="J562" s="29">
        <f t="shared" si="41"/>
        <v>2110.06</v>
      </c>
      <c r="K562" s="29">
        <v>36714.57</v>
      </c>
      <c r="L562" s="10">
        <f t="shared" si="42"/>
        <v>287.06387656702026</v>
      </c>
      <c r="M562" s="10">
        <f t="shared" si="43"/>
        <v>35.404599807135966</v>
      </c>
      <c r="N562" s="11">
        <f t="shared" si="44"/>
        <v>322.46847637415624</v>
      </c>
    </row>
    <row r="563" spans="1:14" ht="15" customHeight="1">
      <c r="A563" s="8" t="s">
        <v>382</v>
      </c>
      <c r="B563" s="9" t="s">
        <v>223</v>
      </c>
      <c r="C563" s="28">
        <v>5451</v>
      </c>
      <c r="D563" s="29">
        <v>1218174.18</v>
      </c>
      <c r="E563" s="29">
        <v>0</v>
      </c>
      <c r="F563" s="29">
        <f t="shared" si="40"/>
        <v>1218174.18</v>
      </c>
      <c r="G563" s="29">
        <v>31769.71</v>
      </c>
      <c r="H563" s="29">
        <v>0</v>
      </c>
      <c r="I563" s="29">
        <v>0</v>
      </c>
      <c r="J563" s="29">
        <f t="shared" si="41"/>
        <v>31769.71</v>
      </c>
      <c r="K563" s="29">
        <v>505817.64</v>
      </c>
      <c r="L563" s="10">
        <f t="shared" si="42"/>
        <v>229.30542836176846</v>
      </c>
      <c r="M563" s="10">
        <f t="shared" si="43"/>
        <v>92.793549807374802</v>
      </c>
      <c r="N563" s="11">
        <f t="shared" si="44"/>
        <v>322.09897816914327</v>
      </c>
    </row>
    <row r="564" spans="1:14" ht="15" customHeight="1">
      <c r="A564" s="8" t="s">
        <v>60</v>
      </c>
      <c r="B564" s="9" t="s">
        <v>0</v>
      </c>
      <c r="C564" s="28">
        <v>2087</v>
      </c>
      <c r="D564" s="29">
        <v>437533.64</v>
      </c>
      <c r="E564" s="29">
        <v>0</v>
      </c>
      <c r="F564" s="29">
        <f t="shared" si="40"/>
        <v>437533.64</v>
      </c>
      <c r="G564" s="29">
        <v>18973.169999999998</v>
      </c>
      <c r="H564" s="29">
        <v>0</v>
      </c>
      <c r="I564" s="29">
        <v>0</v>
      </c>
      <c r="J564" s="29">
        <f t="shared" si="41"/>
        <v>18973.169999999998</v>
      </c>
      <c r="K564" s="29">
        <v>214298.23999999999</v>
      </c>
      <c r="L564" s="10">
        <f t="shared" si="42"/>
        <v>218.73828941063726</v>
      </c>
      <c r="M564" s="10">
        <f t="shared" si="43"/>
        <v>102.68243411595591</v>
      </c>
      <c r="N564" s="11">
        <f t="shared" si="44"/>
        <v>321.42072352659324</v>
      </c>
    </row>
    <row r="565" spans="1:14" ht="15" customHeight="1">
      <c r="A565" s="8" t="s">
        <v>570</v>
      </c>
      <c r="B565" s="9" t="s">
        <v>0</v>
      </c>
      <c r="C565" s="28">
        <v>579</v>
      </c>
      <c r="D565" s="29">
        <v>102240.72</v>
      </c>
      <c r="E565" s="29">
        <v>0</v>
      </c>
      <c r="F565" s="29">
        <f t="shared" si="40"/>
        <v>102240.72</v>
      </c>
      <c r="G565" s="29">
        <v>3664.18</v>
      </c>
      <c r="H565" s="29">
        <v>0</v>
      </c>
      <c r="I565" s="29">
        <v>0</v>
      </c>
      <c r="J565" s="29">
        <f t="shared" si="41"/>
        <v>3664.18</v>
      </c>
      <c r="K565" s="29">
        <v>80156.08</v>
      </c>
      <c r="L565" s="10">
        <f t="shared" si="42"/>
        <v>182.91001727115716</v>
      </c>
      <c r="M565" s="10">
        <f t="shared" si="43"/>
        <v>138.4388255613126</v>
      </c>
      <c r="N565" s="11">
        <f t="shared" si="44"/>
        <v>321.34884283246976</v>
      </c>
    </row>
    <row r="566" spans="1:14" ht="15" customHeight="1">
      <c r="A566" s="8" t="s">
        <v>372</v>
      </c>
      <c r="B566" s="9" t="s">
        <v>199</v>
      </c>
      <c r="C566" s="28">
        <v>8587</v>
      </c>
      <c r="D566" s="29">
        <v>2116629.08</v>
      </c>
      <c r="E566" s="29">
        <v>0</v>
      </c>
      <c r="F566" s="29">
        <f t="shared" si="40"/>
        <v>2116629.08</v>
      </c>
      <c r="G566" s="29">
        <v>144960.18</v>
      </c>
      <c r="H566" s="29">
        <v>0</v>
      </c>
      <c r="I566" s="29">
        <v>0</v>
      </c>
      <c r="J566" s="29">
        <f t="shared" si="41"/>
        <v>144960.18</v>
      </c>
      <c r="K566" s="29">
        <v>491740.55</v>
      </c>
      <c r="L566" s="10">
        <f t="shared" si="42"/>
        <v>263.37361826016075</v>
      </c>
      <c r="M566" s="10">
        <f t="shared" si="43"/>
        <v>57.265698148363803</v>
      </c>
      <c r="N566" s="11">
        <f t="shared" si="44"/>
        <v>320.63931640852451</v>
      </c>
    </row>
    <row r="567" spans="1:14" ht="15" customHeight="1">
      <c r="A567" s="8" t="s">
        <v>35</v>
      </c>
      <c r="B567" s="9" t="s">
        <v>0</v>
      </c>
      <c r="C567" s="28">
        <v>328</v>
      </c>
      <c r="D567" s="29">
        <v>43827.74</v>
      </c>
      <c r="E567" s="29">
        <v>0</v>
      </c>
      <c r="F567" s="29">
        <f t="shared" si="40"/>
        <v>43827.74</v>
      </c>
      <c r="G567" s="29">
        <v>1347.81</v>
      </c>
      <c r="H567" s="29">
        <v>0</v>
      </c>
      <c r="I567" s="29">
        <v>0</v>
      </c>
      <c r="J567" s="29">
        <f t="shared" si="41"/>
        <v>1347.81</v>
      </c>
      <c r="K567" s="29">
        <v>59906.83</v>
      </c>
      <c r="L567" s="10">
        <f t="shared" si="42"/>
        <v>137.73033536585365</v>
      </c>
      <c r="M567" s="10">
        <f t="shared" si="43"/>
        <v>182.64277439024391</v>
      </c>
      <c r="N567" s="11">
        <f t="shared" si="44"/>
        <v>320.37310975609756</v>
      </c>
    </row>
    <row r="568" spans="1:14" ht="15" customHeight="1">
      <c r="A568" s="8" t="s">
        <v>137</v>
      </c>
      <c r="B568" s="9" t="s">
        <v>98</v>
      </c>
      <c r="C568" s="28">
        <v>4605</v>
      </c>
      <c r="D568" s="29">
        <v>1163540.74</v>
      </c>
      <c r="E568" s="29">
        <v>0</v>
      </c>
      <c r="F568" s="29">
        <f t="shared" si="40"/>
        <v>1163540.74</v>
      </c>
      <c r="G568" s="29">
        <v>77554.710000000006</v>
      </c>
      <c r="H568" s="29">
        <v>0</v>
      </c>
      <c r="I568" s="29">
        <v>0</v>
      </c>
      <c r="J568" s="29">
        <f t="shared" si="41"/>
        <v>77554.710000000006</v>
      </c>
      <c r="K568" s="29">
        <v>232425.89</v>
      </c>
      <c r="L568" s="10">
        <f t="shared" si="42"/>
        <v>269.51041259500539</v>
      </c>
      <c r="M568" s="10">
        <f t="shared" si="43"/>
        <v>50.47250597176982</v>
      </c>
      <c r="N568" s="11">
        <f t="shared" si="44"/>
        <v>319.9829185667752</v>
      </c>
    </row>
    <row r="569" spans="1:14" ht="15" customHeight="1">
      <c r="A569" s="8" t="s">
        <v>456</v>
      </c>
      <c r="B569" s="9" t="s">
        <v>76</v>
      </c>
      <c r="C569" s="28">
        <v>393</v>
      </c>
      <c r="D569" s="29">
        <v>101928.48</v>
      </c>
      <c r="E569" s="29">
        <v>0</v>
      </c>
      <c r="F569" s="29">
        <f t="shared" si="40"/>
        <v>101928.48</v>
      </c>
      <c r="G569" s="29">
        <v>2002.94</v>
      </c>
      <c r="H569" s="29">
        <v>0</v>
      </c>
      <c r="I569" s="29">
        <v>0</v>
      </c>
      <c r="J569" s="29">
        <f t="shared" si="41"/>
        <v>2002.94</v>
      </c>
      <c r="K569" s="29">
        <v>21722.720000000001</v>
      </c>
      <c r="L569" s="10">
        <f t="shared" si="42"/>
        <v>264.45653944020358</v>
      </c>
      <c r="M569" s="10">
        <f t="shared" si="43"/>
        <v>55.274096692111961</v>
      </c>
      <c r="N569" s="11">
        <f t="shared" si="44"/>
        <v>319.73063613231551</v>
      </c>
    </row>
    <row r="570" spans="1:14" ht="15" customHeight="1">
      <c r="A570" s="8" t="s">
        <v>461</v>
      </c>
      <c r="B570" s="9" t="s">
        <v>270</v>
      </c>
      <c r="C570" s="28">
        <v>3236</v>
      </c>
      <c r="D570" s="29">
        <v>889407.47</v>
      </c>
      <c r="E570" s="29">
        <v>0</v>
      </c>
      <c r="F570" s="29">
        <f t="shared" si="40"/>
        <v>889407.47</v>
      </c>
      <c r="G570" s="29">
        <v>24176.11</v>
      </c>
      <c r="H570" s="29">
        <v>0</v>
      </c>
      <c r="I570" s="29">
        <v>0</v>
      </c>
      <c r="J570" s="29">
        <f t="shared" si="41"/>
        <v>24176.11</v>
      </c>
      <c r="K570" s="29">
        <v>118752.43</v>
      </c>
      <c r="L570" s="10">
        <f t="shared" si="42"/>
        <v>282.31878244746599</v>
      </c>
      <c r="M570" s="10">
        <f t="shared" si="43"/>
        <v>36.697289864029663</v>
      </c>
      <c r="N570" s="11">
        <f t="shared" si="44"/>
        <v>319.01607231149569</v>
      </c>
    </row>
    <row r="571" spans="1:14" ht="15" customHeight="1">
      <c r="A571" s="8" t="s">
        <v>613</v>
      </c>
      <c r="B571" s="9" t="s">
        <v>98</v>
      </c>
      <c r="C571" s="28">
        <v>10027</v>
      </c>
      <c r="D571" s="29">
        <v>2474721.58</v>
      </c>
      <c r="E571" s="29">
        <v>0</v>
      </c>
      <c r="F571" s="29">
        <f t="shared" si="40"/>
        <v>2474721.58</v>
      </c>
      <c r="G571" s="29">
        <v>150747.46</v>
      </c>
      <c r="H571" s="29">
        <v>0</v>
      </c>
      <c r="I571" s="29">
        <v>0</v>
      </c>
      <c r="J571" s="29">
        <f t="shared" si="41"/>
        <v>150747.46</v>
      </c>
      <c r="K571" s="29">
        <v>567478.75</v>
      </c>
      <c r="L571" s="10">
        <f t="shared" si="42"/>
        <v>261.83993617233472</v>
      </c>
      <c r="M571" s="10">
        <f t="shared" si="43"/>
        <v>56.595068315548019</v>
      </c>
      <c r="N571" s="11">
        <f t="shared" si="44"/>
        <v>318.43500448788274</v>
      </c>
    </row>
    <row r="572" spans="1:14" ht="15" customHeight="1">
      <c r="A572" s="8" t="s">
        <v>503</v>
      </c>
      <c r="B572" s="9" t="s">
        <v>270</v>
      </c>
      <c r="C572" s="28">
        <v>6715</v>
      </c>
      <c r="D572" s="29">
        <v>1655761.53</v>
      </c>
      <c r="E572" s="29">
        <v>0</v>
      </c>
      <c r="F572" s="29">
        <f t="shared" si="40"/>
        <v>1655761.53</v>
      </c>
      <c r="G572" s="29">
        <v>58083.02</v>
      </c>
      <c r="H572" s="29">
        <v>0</v>
      </c>
      <c r="I572" s="29">
        <v>0</v>
      </c>
      <c r="J572" s="29">
        <f t="shared" si="41"/>
        <v>58083.02</v>
      </c>
      <c r="K572" s="29">
        <v>421103.56</v>
      </c>
      <c r="L572" s="10">
        <f t="shared" si="42"/>
        <v>255.22629188384215</v>
      </c>
      <c r="M572" s="10">
        <f t="shared" si="43"/>
        <v>62.710880119136263</v>
      </c>
      <c r="N572" s="11">
        <f t="shared" si="44"/>
        <v>317.9371720029784</v>
      </c>
    </row>
    <row r="573" spans="1:14" ht="15" customHeight="1">
      <c r="A573" s="8" t="s">
        <v>10</v>
      </c>
      <c r="B573" s="9" t="s">
        <v>0</v>
      </c>
      <c r="C573" s="28">
        <v>981</v>
      </c>
      <c r="D573" s="29">
        <v>178402.55</v>
      </c>
      <c r="E573" s="29">
        <v>0</v>
      </c>
      <c r="F573" s="29">
        <f t="shared" si="40"/>
        <v>178402.55</v>
      </c>
      <c r="G573" s="29">
        <v>8029.94</v>
      </c>
      <c r="H573" s="29">
        <v>0</v>
      </c>
      <c r="I573" s="29">
        <v>0</v>
      </c>
      <c r="J573" s="29">
        <f t="shared" si="41"/>
        <v>8029.94</v>
      </c>
      <c r="K573" s="29">
        <v>125442.6</v>
      </c>
      <c r="L573" s="10">
        <f t="shared" si="42"/>
        <v>190.0433129459735</v>
      </c>
      <c r="M573" s="10">
        <f t="shared" si="43"/>
        <v>127.87217125382264</v>
      </c>
      <c r="N573" s="11">
        <f t="shared" si="44"/>
        <v>317.91548419979608</v>
      </c>
    </row>
    <row r="574" spans="1:14" ht="15" customHeight="1">
      <c r="A574" s="8" t="s">
        <v>40</v>
      </c>
      <c r="B574" s="9" t="s">
        <v>0</v>
      </c>
      <c r="C574" s="28">
        <v>2042</v>
      </c>
      <c r="D574" s="29">
        <v>436122.54</v>
      </c>
      <c r="E574" s="29">
        <v>0</v>
      </c>
      <c r="F574" s="29">
        <f t="shared" si="40"/>
        <v>436122.54</v>
      </c>
      <c r="G574" s="29">
        <v>6951.47</v>
      </c>
      <c r="H574" s="29">
        <v>0</v>
      </c>
      <c r="I574" s="29">
        <v>0</v>
      </c>
      <c r="J574" s="29">
        <f t="shared" si="41"/>
        <v>6951.47</v>
      </c>
      <c r="K574" s="29">
        <v>204938.07</v>
      </c>
      <c r="L574" s="10">
        <f t="shared" si="42"/>
        <v>216.98041625857002</v>
      </c>
      <c r="M574" s="10">
        <f t="shared" si="43"/>
        <v>100.36144466209599</v>
      </c>
      <c r="N574" s="11">
        <f t="shared" si="44"/>
        <v>317.34186092066597</v>
      </c>
    </row>
    <row r="575" spans="1:14" ht="15" customHeight="1">
      <c r="A575" s="8" t="s">
        <v>474</v>
      </c>
      <c r="B575" s="9" t="s">
        <v>270</v>
      </c>
      <c r="C575" s="28">
        <v>12652</v>
      </c>
      <c r="D575" s="29">
        <v>3132543.69</v>
      </c>
      <c r="E575" s="29">
        <v>0</v>
      </c>
      <c r="F575" s="29">
        <f t="shared" si="40"/>
        <v>3132543.69</v>
      </c>
      <c r="G575" s="29">
        <v>133005.20000000001</v>
      </c>
      <c r="H575" s="29">
        <v>0</v>
      </c>
      <c r="I575" s="29">
        <v>0</v>
      </c>
      <c r="J575" s="29">
        <f t="shared" si="41"/>
        <v>133005.20000000001</v>
      </c>
      <c r="K575" s="29">
        <v>740522.13</v>
      </c>
      <c r="L575" s="10">
        <f t="shared" si="42"/>
        <v>258.10535014227003</v>
      </c>
      <c r="M575" s="10">
        <f t="shared" si="43"/>
        <v>58.530045052165669</v>
      </c>
      <c r="N575" s="11">
        <f t="shared" si="44"/>
        <v>316.63539519443566</v>
      </c>
    </row>
    <row r="576" spans="1:14" ht="15" customHeight="1">
      <c r="A576" s="8" t="s">
        <v>585</v>
      </c>
      <c r="B576" s="9" t="s">
        <v>76</v>
      </c>
      <c r="C576" s="28">
        <v>1075</v>
      </c>
      <c r="D576" s="29">
        <v>268853.27</v>
      </c>
      <c r="E576" s="29">
        <v>0</v>
      </c>
      <c r="F576" s="29">
        <f t="shared" si="40"/>
        <v>268853.27</v>
      </c>
      <c r="G576" s="29">
        <v>17786.52</v>
      </c>
      <c r="H576" s="29">
        <v>0</v>
      </c>
      <c r="I576" s="29">
        <v>0</v>
      </c>
      <c r="J576" s="29">
        <f t="shared" si="41"/>
        <v>17786.52</v>
      </c>
      <c r="K576" s="29">
        <v>53275.73</v>
      </c>
      <c r="L576" s="10">
        <f t="shared" si="42"/>
        <v>266.64166511627911</v>
      </c>
      <c r="M576" s="10">
        <f t="shared" si="43"/>
        <v>49.558818604651165</v>
      </c>
      <c r="N576" s="11">
        <f t="shared" si="44"/>
        <v>316.20048372093027</v>
      </c>
    </row>
    <row r="577" spans="1:14" ht="15" customHeight="1">
      <c r="A577" s="8" t="s">
        <v>564</v>
      </c>
      <c r="B577" s="9" t="s">
        <v>199</v>
      </c>
      <c r="C577" s="28">
        <v>6640</v>
      </c>
      <c r="D577" s="29">
        <v>1609038.72</v>
      </c>
      <c r="E577" s="29">
        <v>0</v>
      </c>
      <c r="F577" s="29">
        <f t="shared" si="40"/>
        <v>1609038.72</v>
      </c>
      <c r="G577" s="29">
        <v>91971.11</v>
      </c>
      <c r="H577" s="29">
        <v>0</v>
      </c>
      <c r="I577" s="29">
        <v>0</v>
      </c>
      <c r="J577" s="29">
        <f t="shared" si="41"/>
        <v>91971.11</v>
      </c>
      <c r="K577" s="29">
        <v>394104.32000000001</v>
      </c>
      <c r="L577" s="10">
        <f t="shared" si="42"/>
        <v>256.17617921686747</v>
      </c>
      <c r="M577" s="10">
        <f t="shared" si="43"/>
        <v>59.353060240963856</v>
      </c>
      <c r="N577" s="11">
        <f t="shared" si="44"/>
        <v>315.52923945783135</v>
      </c>
    </row>
    <row r="578" spans="1:14" ht="15" customHeight="1">
      <c r="A578" s="8" t="s">
        <v>375</v>
      </c>
      <c r="B578" s="9" t="s">
        <v>270</v>
      </c>
      <c r="C578" s="28">
        <v>9444</v>
      </c>
      <c r="D578" s="29">
        <v>2370273.33</v>
      </c>
      <c r="E578" s="29">
        <v>0</v>
      </c>
      <c r="F578" s="29">
        <f t="shared" si="40"/>
        <v>2370273.33</v>
      </c>
      <c r="G578" s="29">
        <v>132431.29999999999</v>
      </c>
      <c r="H578" s="29">
        <v>0</v>
      </c>
      <c r="I578" s="29">
        <v>0</v>
      </c>
      <c r="J578" s="29">
        <f t="shared" si="41"/>
        <v>132431.29999999999</v>
      </c>
      <c r="K578" s="29">
        <v>465264.64000000001</v>
      </c>
      <c r="L578" s="10">
        <f t="shared" si="42"/>
        <v>265.00472575180009</v>
      </c>
      <c r="M578" s="10">
        <f t="shared" si="43"/>
        <v>49.265633206268532</v>
      </c>
      <c r="N578" s="11">
        <f t="shared" si="44"/>
        <v>314.27035895806864</v>
      </c>
    </row>
    <row r="579" spans="1:14" ht="15" customHeight="1">
      <c r="A579" s="8" t="s">
        <v>249</v>
      </c>
      <c r="B579" s="9" t="s">
        <v>230</v>
      </c>
      <c r="C579" s="28">
        <v>1353</v>
      </c>
      <c r="D579" s="29">
        <v>307286.09000000003</v>
      </c>
      <c r="E579" s="29">
        <v>0</v>
      </c>
      <c r="F579" s="29">
        <f t="shared" si="40"/>
        <v>307286.09000000003</v>
      </c>
      <c r="G579" s="29">
        <v>4439.3</v>
      </c>
      <c r="H579" s="29">
        <v>0</v>
      </c>
      <c r="I579" s="29">
        <v>0</v>
      </c>
      <c r="J579" s="29">
        <f t="shared" si="41"/>
        <v>4439.3</v>
      </c>
      <c r="K579" s="29">
        <v>113347.59</v>
      </c>
      <c r="L579" s="10">
        <f t="shared" si="42"/>
        <v>230.39570583887658</v>
      </c>
      <c r="M579" s="10">
        <f t="shared" si="43"/>
        <v>83.775011086474493</v>
      </c>
      <c r="N579" s="11">
        <f t="shared" si="44"/>
        <v>314.17071692535103</v>
      </c>
    </row>
    <row r="580" spans="1:14" ht="15" customHeight="1">
      <c r="A580" s="8" t="s">
        <v>247</v>
      </c>
      <c r="B580" s="9" t="s">
        <v>230</v>
      </c>
      <c r="C580" s="28">
        <v>270</v>
      </c>
      <c r="D580" s="29">
        <v>63162.44</v>
      </c>
      <c r="E580" s="29">
        <v>0</v>
      </c>
      <c r="F580" s="29">
        <f t="shared" si="40"/>
        <v>63162.44</v>
      </c>
      <c r="G580" s="29">
        <v>292.62</v>
      </c>
      <c r="H580" s="29">
        <v>0</v>
      </c>
      <c r="I580" s="29">
        <v>0</v>
      </c>
      <c r="J580" s="29">
        <f t="shared" si="41"/>
        <v>292.62</v>
      </c>
      <c r="K580" s="29">
        <v>21349.75</v>
      </c>
      <c r="L580" s="10">
        <f t="shared" si="42"/>
        <v>235.01874074074075</v>
      </c>
      <c r="M580" s="10">
        <f t="shared" si="43"/>
        <v>79.07314814814815</v>
      </c>
      <c r="N580" s="11">
        <f t="shared" si="44"/>
        <v>314.09188888888889</v>
      </c>
    </row>
    <row r="581" spans="1:14" ht="15" customHeight="1">
      <c r="A581" s="8" t="s">
        <v>200</v>
      </c>
      <c r="B581" s="9" t="s">
        <v>199</v>
      </c>
      <c r="C581" s="28">
        <v>1933</v>
      </c>
      <c r="D581" s="29">
        <v>463473.02</v>
      </c>
      <c r="E581" s="29">
        <v>0</v>
      </c>
      <c r="F581" s="29">
        <f t="shared" si="40"/>
        <v>463473.02</v>
      </c>
      <c r="G581" s="29">
        <v>12297.45</v>
      </c>
      <c r="H581" s="29">
        <v>0</v>
      </c>
      <c r="I581" s="29">
        <v>0</v>
      </c>
      <c r="J581" s="29">
        <f t="shared" si="41"/>
        <v>12297.45</v>
      </c>
      <c r="K581" s="29">
        <v>129525.02</v>
      </c>
      <c r="L581" s="10">
        <f t="shared" si="42"/>
        <v>246.13061045007763</v>
      </c>
      <c r="M581" s="10">
        <f t="shared" si="43"/>
        <v>67.007252974650811</v>
      </c>
      <c r="N581" s="11">
        <f t="shared" si="44"/>
        <v>313.13786342472838</v>
      </c>
    </row>
    <row r="582" spans="1:14" ht="15" customHeight="1">
      <c r="A582" s="8" t="s">
        <v>201</v>
      </c>
      <c r="B582" s="9" t="s">
        <v>199</v>
      </c>
      <c r="C582" s="28">
        <v>3869</v>
      </c>
      <c r="D582" s="29">
        <v>1001424.23</v>
      </c>
      <c r="E582" s="29">
        <v>0</v>
      </c>
      <c r="F582" s="29">
        <f t="shared" si="40"/>
        <v>1001424.23</v>
      </c>
      <c r="G582" s="29">
        <v>26307.48</v>
      </c>
      <c r="H582" s="29">
        <v>0</v>
      </c>
      <c r="I582" s="29">
        <v>0</v>
      </c>
      <c r="J582" s="29">
        <f t="shared" si="41"/>
        <v>26307.48</v>
      </c>
      <c r="K582" s="29">
        <v>182839.86</v>
      </c>
      <c r="L582" s="10">
        <f t="shared" si="42"/>
        <v>265.63238821400876</v>
      </c>
      <c r="M582" s="10">
        <f t="shared" si="43"/>
        <v>47.257653140346342</v>
      </c>
      <c r="N582" s="11">
        <f t="shared" si="44"/>
        <v>312.89004135435511</v>
      </c>
    </row>
    <row r="583" spans="1:14" ht="15" customHeight="1">
      <c r="A583" s="8" t="s">
        <v>390</v>
      </c>
      <c r="B583" s="9" t="s">
        <v>270</v>
      </c>
      <c r="C583" s="28">
        <v>6415</v>
      </c>
      <c r="D583" s="29">
        <v>1544067.16</v>
      </c>
      <c r="E583" s="29">
        <v>0</v>
      </c>
      <c r="F583" s="29">
        <f t="shared" si="40"/>
        <v>1544067.16</v>
      </c>
      <c r="G583" s="29">
        <v>50895.360000000001</v>
      </c>
      <c r="H583" s="29">
        <v>0</v>
      </c>
      <c r="I583" s="29">
        <v>0</v>
      </c>
      <c r="J583" s="29">
        <f t="shared" si="41"/>
        <v>50895.360000000001</v>
      </c>
      <c r="K583" s="29">
        <v>412193.09</v>
      </c>
      <c r="L583" s="10">
        <f t="shared" si="42"/>
        <v>248.63016679657053</v>
      </c>
      <c r="M583" s="10">
        <f t="shared" si="43"/>
        <v>64.254573655494937</v>
      </c>
      <c r="N583" s="11">
        <f t="shared" si="44"/>
        <v>312.8847404520655</v>
      </c>
    </row>
    <row r="584" spans="1:14" ht="15" customHeight="1">
      <c r="A584" s="8" t="s">
        <v>6</v>
      </c>
      <c r="B584" s="9" t="s">
        <v>0</v>
      </c>
      <c r="C584" s="28">
        <v>1008</v>
      </c>
      <c r="D584" s="29">
        <v>200294.36</v>
      </c>
      <c r="E584" s="29">
        <v>0</v>
      </c>
      <c r="F584" s="29">
        <f t="shared" si="40"/>
        <v>200294.36</v>
      </c>
      <c r="G584" s="29">
        <v>4201.8500000000004</v>
      </c>
      <c r="H584" s="29">
        <v>0</v>
      </c>
      <c r="I584" s="29">
        <v>0</v>
      </c>
      <c r="J584" s="29">
        <f t="shared" si="41"/>
        <v>4201.8500000000004</v>
      </c>
      <c r="K584" s="29">
        <v>107753.89</v>
      </c>
      <c r="L584" s="10">
        <f t="shared" si="42"/>
        <v>202.87322420634919</v>
      </c>
      <c r="M584" s="10">
        <f t="shared" si="43"/>
        <v>106.89870039682539</v>
      </c>
      <c r="N584" s="11">
        <f t="shared" si="44"/>
        <v>309.77192460317457</v>
      </c>
    </row>
    <row r="585" spans="1:14" ht="15" customHeight="1">
      <c r="A585" s="8" t="s">
        <v>38</v>
      </c>
      <c r="B585" s="9" t="s">
        <v>0</v>
      </c>
      <c r="C585" s="28">
        <v>724</v>
      </c>
      <c r="D585" s="29">
        <v>182085.86</v>
      </c>
      <c r="E585" s="29">
        <v>0</v>
      </c>
      <c r="F585" s="29">
        <f t="shared" si="40"/>
        <v>182085.86</v>
      </c>
      <c r="G585" s="29">
        <v>2851.71</v>
      </c>
      <c r="H585" s="29">
        <v>0</v>
      </c>
      <c r="I585" s="29">
        <v>0</v>
      </c>
      <c r="J585" s="29">
        <f t="shared" si="41"/>
        <v>2851.71</v>
      </c>
      <c r="K585" s="29">
        <v>38855.68</v>
      </c>
      <c r="L585" s="10">
        <f t="shared" si="42"/>
        <v>255.43863259668504</v>
      </c>
      <c r="M585" s="10">
        <f t="shared" si="43"/>
        <v>53.668066298342545</v>
      </c>
      <c r="N585" s="11">
        <f t="shared" si="44"/>
        <v>309.10669889502759</v>
      </c>
    </row>
    <row r="586" spans="1:14" ht="15" customHeight="1">
      <c r="A586" s="8" t="s">
        <v>114</v>
      </c>
      <c r="B586" s="9" t="s">
        <v>98</v>
      </c>
      <c r="C586" s="28">
        <v>1510</v>
      </c>
      <c r="D586" s="29">
        <v>391402.17</v>
      </c>
      <c r="E586" s="29">
        <v>0</v>
      </c>
      <c r="F586" s="29">
        <f t="shared" ref="F586:F642" si="45">D586-E586</f>
        <v>391402.17</v>
      </c>
      <c r="G586" s="29">
        <v>10837.78</v>
      </c>
      <c r="H586" s="29">
        <v>0</v>
      </c>
      <c r="I586" s="29">
        <v>0</v>
      </c>
      <c r="J586" s="29">
        <f t="shared" ref="J586:J642" si="46">G586-H586-I586</f>
        <v>10837.78</v>
      </c>
      <c r="K586" s="29">
        <v>64200.639999999999</v>
      </c>
      <c r="L586" s="10">
        <f t="shared" ref="L586:L642" si="47">(F586+J586)/C586</f>
        <v>266.38407284768215</v>
      </c>
      <c r="M586" s="10">
        <f t="shared" ref="M586:M642" si="48">K586/C586</f>
        <v>42.516980132450328</v>
      </c>
      <c r="N586" s="11">
        <f t="shared" ref="N586:N642" si="49">(F586+J586+K586)/C586</f>
        <v>308.90105298013248</v>
      </c>
    </row>
    <row r="587" spans="1:14" ht="15" customHeight="1">
      <c r="A587" s="8" t="s">
        <v>34</v>
      </c>
      <c r="B587" s="9" t="s">
        <v>0</v>
      </c>
      <c r="C587" s="28">
        <v>986</v>
      </c>
      <c r="D587" s="29">
        <v>191216.55</v>
      </c>
      <c r="E587" s="29">
        <v>0</v>
      </c>
      <c r="F587" s="29">
        <f t="shared" si="45"/>
        <v>191216.55</v>
      </c>
      <c r="G587" s="29">
        <v>5686</v>
      </c>
      <c r="H587" s="29">
        <v>0</v>
      </c>
      <c r="I587" s="29">
        <v>0</v>
      </c>
      <c r="J587" s="29">
        <f t="shared" si="46"/>
        <v>5686</v>
      </c>
      <c r="K587" s="29">
        <v>107573.25</v>
      </c>
      <c r="L587" s="10">
        <f t="shared" si="47"/>
        <v>199.69832657200811</v>
      </c>
      <c r="M587" s="10">
        <f t="shared" si="48"/>
        <v>109.10065922920893</v>
      </c>
      <c r="N587" s="11">
        <f t="shared" si="49"/>
        <v>308.79898580121704</v>
      </c>
    </row>
    <row r="588" spans="1:14" ht="15" customHeight="1">
      <c r="A588" s="8" t="s">
        <v>608</v>
      </c>
      <c r="B588" s="9" t="s">
        <v>76</v>
      </c>
      <c r="C588" s="28">
        <v>302</v>
      </c>
      <c r="D588" s="29">
        <v>61502.71</v>
      </c>
      <c r="E588" s="29">
        <v>0</v>
      </c>
      <c r="F588" s="29">
        <f t="shared" si="45"/>
        <v>61502.71</v>
      </c>
      <c r="G588" s="29">
        <v>2784.63</v>
      </c>
      <c r="H588" s="29">
        <v>0</v>
      </c>
      <c r="I588" s="29">
        <v>0</v>
      </c>
      <c r="J588" s="29">
        <f t="shared" si="46"/>
        <v>2784.63</v>
      </c>
      <c r="K588" s="29">
        <v>28876.52</v>
      </c>
      <c r="L588" s="10">
        <f t="shared" si="47"/>
        <v>212.87198675496688</v>
      </c>
      <c r="M588" s="10">
        <f t="shared" si="48"/>
        <v>95.61761589403973</v>
      </c>
      <c r="N588" s="11">
        <f t="shared" si="49"/>
        <v>308.4896026490066</v>
      </c>
    </row>
    <row r="589" spans="1:14" ht="15" customHeight="1">
      <c r="A589" s="8" t="s">
        <v>480</v>
      </c>
      <c r="B589" s="9" t="s">
        <v>76</v>
      </c>
      <c r="C589" s="28">
        <v>3940</v>
      </c>
      <c r="D589" s="29">
        <v>957232.7</v>
      </c>
      <c r="E589" s="29">
        <v>0</v>
      </c>
      <c r="F589" s="29">
        <f t="shared" si="45"/>
        <v>957232.7</v>
      </c>
      <c r="G589" s="29">
        <v>19504.54</v>
      </c>
      <c r="H589" s="29">
        <v>0</v>
      </c>
      <c r="I589" s="29">
        <v>0</v>
      </c>
      <c r="J589" s="29">
        <f t="shared" si="46"/>
        <v>19504.54</v>
      </c>
      <c r="K589" s="29">
        <v>235120.83</v>
      </c>
      <c r="L589" s="10">
        <f t="shared" si="47"/>
        <v>247.90285279187816</v>
      </c>
      <c r="M589" s="10">
        <f t="shared" si="48"/>
        <v>59.675337563451777</v>
      </c>
      <c r="N589" s="11">
        <f t="shared" si="49"/>
        <v>307.57819035532998</v>
      </c>
    </row>
    <row r="590" spans="1:14" ht="15" customHeight="1">
      <c r="A590" s="8" t="s">
        <v>97</v>
      </c>
      <c r="B590" s="9" t="s">
        <v>76</v>
      </c>
      <c r="C590" s="28">
        <v>2945</v>
      </c>
      <c r="D590" s="29">
        <v>628137.16</v>
      </c>
      <c r="E590" s="29">
        <v>0</v>
      </c>
      <c r="F590" s="29">
        <f t="shared" si="45"/>
        <v>628137.16</v>
      </c>
      <c r="G590" s="29">
        <v>35021.769999999997</v>
      </c>
      <c r="H590" s="29">
        <v>0</v>
      </c>
      <c r="I590" s="29">
        <v>0</v>
      </c>
      <c r="J590" s="29">
        <f t="shared" si="46"/>
        <v>35021.769999999997</v>
      </c>
      <c r="K590" s="29">
        <v>241776</v>
      </c>
      <c r="L590" s="10">
        <f t="shared" si="47"/>
        <v>225.18130050933789</v>
      </c>
      <c r="M590" s="10">
        <f t="shared" si="48"/>
        <v>82.09711375212224</v>
      </c>
      <c r="N590" s="11">
        <f t="shared" si="49"/>
        <v>307.27841426146011</v>
      </c>
    </row>
    <row r="591" spans="1:14" ht="15" customHeight="1">
      <c r="A591" s="8" t="s">
        <v>41</v>
      </c>
      <c r="B591" s="9" t="s">
        <v>0</v>
      </c>
      <c r="C591" s="28">
        <v>2615</v>
      </c>
      <c r="D591" s="29">
        <v>448579.02</v>
      </c>
      <c r="E591" s="29">
        <v>0</v>
      </c>
      <c r="F591" s="29">
        <f t="shared" si="45"/>
        <v>448579.02</v>
      </c>
      <c r="G591" s="29">
        <v>16541.66</v>
      </c>
      <c r="H591" s="29">
        <v>0</v>
      </c>
      <c r="I591" s="29">
        <v>0</v>
      </c>
      <c r="J591" s="29">
        <f t="shared" si="46"/>
        <v>16541.66</v>
      </c>
      <c r="K591" s="29">
        <v>337832.92</v>
      </c>
      <c r="L591" s="10">
        <f t="shared" si="47"/>
        <v>177.86641682600381</v>
      </c>
      <c r="M591" s="10">
        <f t="shared" si="48"/>
        <v>129.19040917782027</v>
      </c>
      <c r="N591" s="11">
        <f t="shared" si="49"/>
        <v>307.05682600382409</v>
      </c>
    </row>
    <row r="592" spans="1:14" ht="15" customHeight="1">
      <c r="A592" s="8" t="s">
        <v>388</v>
      </c>
      <c r="B592" s="9" t="s">
        <v>0</v>
      </c>
      <c r="C592" s="28">
        <v>8121</v>
      </c>
      <c r="D592" s="29">
        <v>1347984.01</v>
      </c>
      <c r="E592" s="29">
        <v>0</v>
      </c>
      <c r="F592" s="29">
        <f t="shared" si="45"/>
        <v>1347984.01</v>
      </c>
      <c r="G592" s="29">
        <v>16168.75</v>
      </c>
      <c r="H592" s="29">
        <v>0</v>
      </c>
      <c r="I592" s="29">
        <v>0</v>
      </c>
      <c r="J592" s="29">
        <f t="shared" si="46"/>
        <v>16168.75</v>
      </c>
      <c r="K592" s="29">
        <v>1128091.52</v>
      </c>
      <c r="L592" s="10">
        <f t="shared" si="47"/>
        <v>167.97842137667774</v>
      </c>
      <c r="M592" s="10">
        <f t="shared" si="48"/>
        <v>138.9104198990272</v>
      </c>
      <c r="N592" s="11">
        <f t="shared" si="49"/>
        <v>306.88884127570498</v>
      </c>
    </row>
    <row r="593" spans="1:14" ht="15" customHeight="1">
      <c r="A593" s="8" t="s">
        <v>208</v>
      </c>
      <c r="B593" s="9" t="s">
        <v>199</v>
      </c>
      <c r="C593" s="28">
        <v>1007</v>
      </c>
      <c r="D593" s="29">
        <v>262294.49</v>
      </c>
      <c r="E593" s="29">
        <v>0</v>
      </c>
      <c r="F593" s="29">
        <f t="shared" si="45"/>
        <v>262294.49</v>
      </c>
      <c r="G593" s="29">
        <v>7715.41</v>
      </c>
      <c r="H593" s="29">
        <v>0</v>
      </c>
      <c r="I593" s="29">
        <v>0</v>
      </c>
      <c r="J593" s="29">
        <f t="shared" si="46"/>
        <v>7715.41</v>
      </c>
      <c r="K593" s="29">
        <v>37879.17</v>
      </c>
      <c r="L593" s="10">
        <f t="shared" si="47"/>
        <v>268.13296921549153</v>
      </c>
      <c r="M593" s="10">
        <f t="shared" si="48"/>
        <v>37.615858987090363</v>
      </c>
      <c r="N593" s="11">
        <f t="shared" si="49"/>
        <v>305.74882820258188</v>
      </c>
    </row>
    <row r="594" spans="1:14" ht="15" customHeight="1">
      <c r="A594" s="8" t="s">
        <v>42</v>
      </c>
      <c r="B594" s="9" t="s">
        <v>0</v>
      </c>
      <c r="C594" s="28">
        <v>994</v>
      </c>
      <c r="D594" s="29">
        <v>140523.68</v>
      </c>
      <c r="E594" s="29">
        <v>0</v>
      </c>
      <c r="F594" s="29">
        <f t="shared" si="45"/>
        <v>140523.68</v>
      </c>
      <c r="G594" s="29">
        <v>4907.26</v>
      </c>
      <c r="H594" s="29">
        <v>0</v>
      </c>
      <c r="I594" s="29">
        <v>0</v>
      </c>
      <c r="J594" s="29">
        <f t="shared" si="46"/>
        <v>4907.26</v>
      </c>
      <c r="K594" s="29">
        <v>157534.65</v>
      </c>
      <c r="L594" s="10">
        <f t="shared" si="47"/>
        <v>146.30879275653925</v>
      </c>
      <c r="M594" s="10">
        <f t="shared" si="48"/>
        <v>158.48556338028169</v>
      </c>
      <c r="N594" s="11">
        <f t="shared" si="49"/>
        <v>304.79435613682091</v>
      </c>
    </row>
    <row r="595" spans="1:14" ht="15" customHeight="1">
      <c r="A595" s="8" t="s">
        <v>498</v>
      </c>
      <c r="B595" s="9" t="s">
        <v>223</v>
      </c>
      <c r="C595" s="28">
        <v>2797</v>
      </c>
      <c r="D595" s="29">
        <v>747237.78</v>
      </c>
      <c r="E595" s="29">
        <v>0</v>
      </c>
      <c r="F595" s="29">
        <f t="shared" si="45"/>
        <v>747237.78</v>
      </c>
      <c r="G595" s="29">
        <v>30309.85</v>
      </c>
      <c r="H595" s="29">
        <v>0</v>
      </c>
      <c r="I595" s="29">
        <v>0</v>
      </c>
      <c r="J595" s="29">
        <f t="shared" si="46"/>
        <v>30309.85</v>
      </c>
      <c r="K595" s="29">
        <v>73886.070000000007</v>
      </c>
      <c r="L595" s="10">
        <f t="shared" si="47"/>
        <v>277.99343224883802</v>
      </c>
      <c r="M595" s="10">
        <f t="shared" si="48"/>
        <v>26.416185198426888</v>
      </c>
      <c r="N595" s="11">
        <f t="shared" si="49"/>
        <v>304.40961744726491</v>
      </c>
    </row>
    <row r="596" spans="1:14" ht="15" customHeight="1">
      <c r="A596" s="8" t="s">
        <v>502</v>
      </c>
      <c r="B596" s="9" t="s">
        <v>199</v>
      </c>
      <c r="C596" s="28">
        <v>1079</v>
      </c>
      <c r="D596" s="29">
        <v>272725.39</v>
      </c>
      <c r="E596" s="29">
        <v>0</v>
      </c>
      <c r="F596" s="29">
        <f t="shared" si="45"/>
        <v>272725.39</v>
      </c>
      <c r="G596" s="29">
        <v>10475.709999999999</v>
      </c>
      <c r="H596" s="29">
        <v>0</v>
      </c>
      <c r="I596" s="29">
        <v>0</v>
      </c>
      <c r="J596" s="29">
        <f t="shared" si="46"/>
        <v>10475.709999999999</v>
      </c>
      <c r="K596" s="29">
        <v>44422.32</v>
      </c>
      <c r="L596" s="10">
        <f t="shared" si="47"/>
        <v>262.46626506024097</v>
      </c>
      <c r="M596" s="10">
        <f t="shared" si="48"/>
        <v>41.169898053753478</v>
      </c>
      <c r="N596" s="11">
        <f t="shared" si="49"/>
        <v>303.63616311399448</v>
      </c>
    </row>
    <row r="597" spans="1:14" ht="15" customHeight="1">
      <c r="A597" s="8" t="s">
        <v>471</v>
      </c>
      <c r="B597" s="9" t="s">
        <v>223</v>
      </c>
      <c r="C597" s="28">
        <v>6971</v>
      </c>
      <c r="D597" s="29">
        <v>1479477.69</v>
      </c>
      <c r="E597" s="29">
        <v>0</v>
      </c>
      <c r="F597" s="29">
        <f t="shared" si="45"/>
        <v>1479477.69</v>
      </c>
      <c r="G597" s="29">
        <v>11777.48</v>
      </c>
      <c r="H597" s="29">
        <v>0</v>
      </c>
      <c r="I597" s="29">
        <v>0</v>
      </c>
      <c r="J597" s="29">
        <f t="shared" si="46"/>
        <v>11777.48</v>
      </c>
      <c r="K597" s="29">
        <v>612102.98</v>
      </c>
      <c r="L597" s="10">
        <f t="shared" si="47"/>
        <v>213.92270405967579</v>
      </c>
      <c r="M597" s="10">
        <f t="shared" si="48"/>
        <v>87.807054941902166</v>
      </c>
      <c r="N597" s="11">
        <f t="shared" si="49"/>
        <v>301.72975900157797</v>
      </c>
    </row>
    <row r="598" spans="1:14" ht="15" customHeight="1">
      <c r="A598" s="8" t="s">
        <v>387</v>
      </c>
      <c r="B598" s="9" t="s">
        <v>223</v>
      </c>
      <c r="C598" s="28">
        <v>4982</v>
      </c>
      <c r="D598" s="29">
        <v>1077397.3</v>
      </c>
      <c r="E598" s="29">
        <v>0</v>
      </c>
      <c r="F598" s="29">
        <f t="shared" si="45"/>
        <v>1077397.3</v>
      </c>
      <c r="G598" s="29">
        <v>28158.34</v>
      </c>
      <c r="H598" s="29">
        <v>0</v>
      </c>
      <c r="I598" s="29">
        <v>0</v>
      </c>
      <c r="J598" s="29">
        <f t="shared" si="46"/>
        <v>28158.34</v>
      </c>
      <c r="K598" s="29">
        <v>397284.15</v>
      </c>
      <c r="L598" s="10">
        <f t="shared" si="47"/>
        <v>221.91000401445206</v>
      </c>
      <c r="M598" s="10">
        <f t="shared" si="48"/>
        <v>79.743908069048587</v>
      </c>
      <c r="N598" s="11">
        <f t="shared" si="49"/>
        <v>301.65391208350059</v>
      </c>
    </row>
    <row r="599" spans="1:14" ht="15" customHeight="1">
      <c r="A599" s="8" t="s">
        <v>115</v>
      </c>
      <c r="B599" s="9" t="s">
        <v>98</v>
      </c>
      <c r="C599" s="28">
        <v>288</v>
      </c>
      <c r="D599" s="29">
        <v>56176.36</v>
      </c>
      <c r="E599" s="29">
        <v>0</v>
      </c>
      <c r="F599" s="29">
        <f t="shared" si="45"/>
        <v>56176.36</v>
      </c>
      <c r="G599" s="29">
        <v>249.6</v>
      </c>
      <c r="H599" s="29">
        <v>0</v>
      </c>
      <c r="I599" s="29">
        <v>0</v>
      </c>
      <c r="J599" s="29">
        <f t="shared" si="46"/>
        <v>249.6</v>
      </c>
      <c r="K599" s="29">
        <v>29814.48</v>
      </c>
      <c r="L599" s="10">
        <f t="shared" si="47"/>
        <v>195.92347222222222</v>
      </c>
      <c r="M599" s="10">
        <f t="shared" si="48"/>
        <v>103.52249999999999</v>
      </c>
      <c r="N599" s="11">
        <f t="shared" si="49"/>
        <v>299.44597222222222</v>
      </c>
    </row>
    <row r="600" spans="1:14" ht="15" customHeight="1">
      <c r="A600" s="8" t="s">
        <v>632</v>
      </c>
      <c r="B600" s="9" t="s">
        <v>0</v>
      </c>
      <c r="C600" s="28">
        <v>582</v>
      </c>
      <c r="D600" s="29">
        <v>111948.86</v>
      </c>
      <c r="E600" s="29">
        <v>0</v>
      </c>
      <c r="F600" s="29">
        <f t="shared" si="45"/>
        <v>111948.86</v>
      </c>
      <c r="G600" s="29">
        <v>12985.4</v>
      </c>
      <c r="H600" s="29">
        <v>0</v>
      </c>
      <c r="I600" s="29">
        <v>0</v>
      </c>
      <c r="J600" s="29">
        <f t="shared" si="46"/>
        <v>12985.4</v>
      </c>
      <c r="K600" s="29">
        <v>49168.7</v>
      </c>
      <c r="L600" s="10">
        <f t="shared" si="47"/>
        <v>214.66367697594501</v>
      </c>
      <c r="M600" s="10">
        <f t="shared" si="48"/>
        <v>84.482302405498274</v>
      </c>
      <c r="N600" s="11">
        <f t="shared" si="49"/>
        <v>299.14597938144328</v>
      </c>
    </row>
    <row r="601" spans="1:14" ht="15" customHeight="1">
      <c r="A601" s="8" t="s">
        <v>2</v>
      </c>
      <c r="B601" s="9" t="s">
        <v>0</v>
      </c>
      <c r="C601" s="28">
        <v>1923</v>
      </c>
      <c r="D601" s="29">
        <v>506313.72</v>
      </c>
      <c r="E601" s="29">
        <v>0</v>
      </c>
      <c r="F601" s="29">
        <f t="shared" si="45"/>
        <v>506313.72</v>
      </c>
      <c r="G601" s="29">
        <v>9442.66</v>
      </c>
      <c r="H601" s="29">
        <v>0</v>
      </c>
      <c r="I601" s="29">
        <v>0</v>
      </c>
      <c r="J601" s="29">
        <f t="shared" si="46"/>
        <v>9442.66</v>
      </c>
      <c r="K601" s="29">
        <v>58793.8</v>
      </c>
      <c r="L601" s="10">
        <f t="shared" si="47"/>
        <v>268.20404576183046</v>
      </c>
      <c r="M601" s="10">
        <f t="shared" si="48"/>
        <v>30.573998959958399</v>
      </c>
      <c r="N601" s="11">
        <f t="shared" si="49"/>
        <v>298.77804472178883</v>
      </c>
    </row>
    <row r="602" spans="1:14" ht="15" customHeight="1">
      <c r="A602" s="8" t="s">
        <v>389</v>
      </c>
      <c r="B602" s="9" t="s">
        <v>199</v>
      </c>
      <c r="C602" s="28">
        <v>13318</v>
      </c>
      <c r="D602" s="29">
        <v>3238425.46</v>
      </c>
      <c r="E602" s="29">
        <v>0</v>
      </c>
      <c r="F602" s="29">
        <f t="shared" si="45"/>
        <v>3238425.46</v>
      </c>
      <c r="G602" s="29">
        <v>54106.35</v>
      </c>
      <c r="H602" s="29">
        <v>0</v>
      </c>
      <c r="I602" s="29">
        <v>0</v>
      </c>
      <c r="J602" s="29">
        <f t="shared" si="46"/>
        <v>54106.35</v>
      </c>
      <c r="K602" s="29">
        <v>666049.67000000004</v>
      </c>
      <c r="L602" s="10">
        <f t="shared" si="47"/>
        <v>247.2241935726085</v>
      </c>
      <c r="M602" s="10">
        <f t="shared" si="48"/>
        <v>50.01123817389999</v>
      </c>
      <c r="N602" s="11">
        <f t="shared" si="49"/>
        <v>297.23543174650848</v>
      </c>
    </row>
    <row r="603" spans="1:14" ht="15" customHeight="1">
      <c r="A603" s="8" t="s">
        <v>460</v>
      </c>
      <c r="B603" s="9" t="s">
        <v>270</v>
      </c>
      <c r="C603" s="28">
        <v>2866</v>
      </c>
      <c r="D603" s="29">
        <v>713685.65</v>
      </c>
      <c r="E603" s="29">
        <v>0</v>
      </c>
      <c r="F603" s="29">
        <f t="shared" si="45"/>
        <v>713685.65</v>
      </c>
      <c r="G603" s="29">
        <v>10566.87</v>
      </c>
      <c r="H603" s="29">
        <v>0</v>
      </c>
      <c r="I603" s="29">
        <v>0</v>
      </c>
      <c r="J603" s="29">
        <f t="shared" si="46"/>
        <v>10566.87</v>
      </c>
      <c r="K603" s="29">
        <v>124829.32</v>
      </c>
      <c r="L603" s="10">
        <f t="shared" si="47"/>
        <v>252.70499651081647</v>
      </c>
      <c r="M603" s="10">
        <f t="shared" si="48"/>
        <v>43.555240753663647</v>
      </c>
      <c r="N603" s="11">
        <f t="shared" si="49"/>
        <v>296.26023726448017</v>
      </c>
    </row>
    <row r="604" spans="1:14" ht="15" customHeight="1">
      <c r="A604" s="8" t="s">
        <v>619</v>
      </c>
      <c r="B604" s="9" t="s">
        <v>0</v>
      </c>
      <c r="C604" s="28">
        <v>373</v>
      </c>
      <c r="D604" s="29">
        <v>73251.25</v>
      </c>
      <c r="E604" s="29">
        <v>0</v>
      </c>
      <c r="F604" s="29">
        <f t="shared" si="45"/>
        <v>73251.25</v>
      </c>
      <c r="G604" s="29">
        <v>0</v>
      </c>
      <c r="H604" s="29">
        <v>0</v>
      </c>
      <c r="I604" s="29">
        <v>0</v>
      </c>
      <c r="J604" s="29">
        <f t="shared" si="46"/>
        <v>0</v>
      </c>
      <c r="K604" s="29">
        <v>36750.19</v>
      </c>
      <c r="L604" s="10">
        <f t="shared" si="47"/>
        <v>196.38404825737265</v>
      </c>
      <c r="M604" s="10">
        <f t="shared" si="48"/>
        <v>98.525978552278829</v>
      </c>
      <c r="N604" s="11">
        <f t="shared" si="49"/>
        <v>294.91002680965147</v>
      </c>
    </row>
    <row r="605" spans="1:14" ht="15" customHeight="1">
      <c r="A605" s="8" t="s">
        <v>119</v>
      </c>
      <c r="B605" s="9" t="s">
        <v>98</v>
      </c>
      <c r="C605" s="28">
        <v>615</v>
      </c>
      <c r="D605" s="29">
        <v>117814.66</v>
      </c>
      <c r="E605" s="29">
        <v>0</v>
      </c>
      <c r="F605" s="29">
        <f t="shared" si="45"/>
        <v>117814.66</v>
      </c>
      <c r="G605" s="29">
        <v>3799.88</v>
      </c>
      <c r="H605" s="29">
        <v>0</v>
      </c>
      <c r="I605" s="29">
        <v>0</v>
      </c>
      <c r="J605" s="29">
        <f t="shared" si="46"/>
        <v>3799.88</v>
      </c>
      <c r="K605" s="29">
        <v>59316.94</v>
      </c>
      <c r="L605" s="10">
        <f t="shared" si="47"/>
        <v>197.74721951219513</v>
      </c>
      <c r="M605" s="10">
        <f t="shared" si="48"/>
        <v>96.450308943089439</v>
      </c>
      <c r="N605" s="11">
        <f t="shared" si="49"/>
        <v>294.19752845528456</v>
      </c>
    </row>
    <row r="606" spans="1:14" ht="15" customHeight="1">
      <c r="A606" s="8" t="s">
        <v>649</v>
      </c>
      <c r="B606" s="9" t="s">
        <v>0</v>
      </c>
      <c r="C606" s="28">
        <v>650</v>
      </c>
      <c r="D606" s="29">
        <v>115907.98</v>
      </c>
      <c r="E606" s="29">
        <v>0</v>
      </c>
      <c r="F606" s="29">
        <f t="shared" si="45"/>
        <v>115907.98</v>
      </c>
      <c r="G606" s="29">
        <v>0</v>
      </c>
      <c r="H606" s="29">
        <v>0</v>
      </c>
      <c r="I606" s="29">
        <v>0</v>
      </c>
      <c r="J606" s="29">
        <f t="shared" si="46"/>
        <v>0</v>
      </c>
      <c r="K606" s="29">
        <v>74987.75</v>
      </c>
      <c r="L606" s="10">
        <f t="shared" si="47"/>
        <v>178.31996923076923</v>
      </c>
      <c r="M606" s="10">
        <f t="shared" si="48"/>
        <v>115.36576923076923</v>
      </c>
      <c r="N606" s="11">
        <f t="shared" si="49"/>
        <v>293.68573846153845</v>
      </c>
    </row>
    <row r="607" spans="1:14" ht="15" customHeight="1">
      <c r="A607" s="8" t="s">
        <v>651</v>
      </c>
      <c r="B607" s="9" t="s">
        <v>76</v>
      </c>
      <c r="C607" s="28">
        <v>239</v>
      </c>
      <c r="D607" s="29">
        <v>55097.58</v>
      </c>
      <c r="E607" s="29">
        <v>0</v>
      </c>
      <c r="F607" s="29">
        <f t="shared" si="45"/>
        <v>55097.58</v>
      </c>
      <c r="G607" s="29">
        <v>3967.99</v>
      </c>
      <c r="H607" s="29">
        <v>0</v>
      </c>
      <c r="I607" s="29">
        <v>0</v>
      </c>
      <c r="J607" s="29">
        <f t="shared" si="46"/>
        <v>3967.99</v>
      </c>
      <c r="K607" s="29">
        <v>10826.67</v>
      </c>
      <c r="L607" s="10">
        <f t="shared" si="47"/>
        <v>247.13627615062762</v>
      </c>
      <c r="M607" s="10">
        <f t="shared" si="48"/>
        <v>45.299874476987448</v>
      </c>
      <c r="N607" s="11">
        <f t="shared" si="49"/>
        <v>292.43615062761506</v>
      </c>
    </row>
    <row r="608" spans="1:14" ht="15" customHeight="1">
      <c r="A608" s="8" t="s">
        <v>367</v>
      </c>
      <c r="B608" s="9" t="s">
        <v>0</v>
      </c>
      <c r="C608" s="28">
        <v>12089</v>
      </c>
      <c r="D608" s="29">
        <v>2839336.96</v>
      </c>
      <c r="E608" s="29">
        <v>0</v>
      </c>
      <c r="F608" s="29">
        <f t="shared" si="45"/>
        <v>2839336.96</v>
      </c>
      <c r="G608" s="29">
        <v>139271.67999999999</v>
      </c>
      <c r="H608" s="29">
        <v>0</v>
      </c>
      <c r="I608" s="29">
        <v>0</v>
      </c>
      <c r="J608" s="29">
        <f t="shared" si="46"/>
        <v>139271.67999999999</v>
      </c>
      <c r="K608" s="29">
        <v>474531.05</v>
      </c>
      <c r="L608" s="10">
        <f t="shared" si="47"/>
        <v>246.38999420961204</v>
      </c>
      <c r="M608" s="10">
        <f t="shared" si="48"/>
        <v>39.253126809496237</v>
      </c>
      <c r="N608" s="11">
        <f t="shared" si="49"/>
        <v>285.64312101910826</v>
      </c>
    </row>
    <row r="609" spans="1:14" ht="15" customHeight="1">
      <c r="A609" s="8" t="s">
        <v>147</v>
      </c>
      <c r="B609" s="9" t="s">
        <v>98</v>
      </c>
      <c r="C609" s="28">
        <v>2991</v>
      </c>
      <c r="D609" s="29">
        <v>721153.1</v>
      </c>
      <c r="E609" s="29">
        <v>0</v>
      </c>
      <c r="F609" s="29">
        <f t="shared" si="45"/>
        <v>721153.1</v>
      </c>
      <c r="G609" s="29">
        <v>35939.949999999997</v>
      </c>
      <c r="H609" s="29">
        <v>0</v>
      </c>
      <c r="I609" s="29">
        <v>0</v>
      </c>
      <c r="J609" s="29">
        <f t="shared" si="46"/>
        <v>35939.949999999997</v>
      </c>
      <c r="K609" s="29">
        <v>91661.17</v>
      </c>
      <c r="L609" s="10">
        <f t="shared" si="47"/>
        <v>253.12372116349044</v>
      </c>
      <c r="M609" s="10">
        <f t="shared" si="48"/>
        <v>30.64566031427616</v>
      </c>
      <c r="N609" s="11">
        <f t="shared" si="49"/>
        <v>283.76938147776661</v>
      </c>
    </row>
    <row r="610" spans="1:14" ht="15" customHeight="1">
      <c r="A610" s="8" t="s">
        <v>494</v>
      </c>
      <c r="B610" s="9" t="s">
        <v>199</v>
      </c>
      <c r="C610" s="28">
        <v>3673</v>
      </c>
      <c r="D610" s="29">
        <v>824091.88</v>
      </c>
      <c r="E610" s="29">
        <v>0</v>
      </c>
      <c r="F610" s="29">
        <f t="shared" si="45"/>
        <v>824091.88</v>
      </c>
      <c r="G610" s="29">
        <v>22533.599999999999</v>
      </c>
      <c r="H610" s="29">
        <v>0</v>
      </c>
      <c r="I610" s="29">
        <v>0</v>
      </c>
      <c r="J610" s="29">
        <f t="shared" si="46"/>
        <v>22533.599999999999</v>
      </c>
      <c r="K610" s="29">
        <v>184402.87</v>
      </c>
      <c r="L610" s="10">
        <f t="shared" si="47"/>
        <v>230.49972229784916</v>
      </c>
      <c r="M610" s="10">
        <f t="shared" si="48"/>
        <v>50.204974135583988</v>
      </c>
      <c r="N610" s="11">
        <f t="shared" si="49"/>
        <v>280.70469643343313</v>
      </c>
    </row>
    <row r="611" spans="1:14" ht="15" customHeight="1">
      <c r="A611" s="8" t="s">
        <v>205</v>
      </c>
      <c r="B611" s="9" t="s">
        <v>199</v>
      </c>
      <c r="C611" s="28">
        <v>2316</v>
      </c>
      <c r="D611" s="29">
        <v>518465.81</v>
      </c>
      <c r="E611" s="29">
        <v>0</v>
      </c>
      <c r="F611" s="29">
        <f t="shared" si="45"/>
        <v>518465.81</v>
      </c>
      <c r="G611" s="29">
        <v>4327.33</v>
      </c>
      <c r="H611" s="29">
        <v>0</v>
      </c>
      <c r="I611" s="29">
        <v>0</v>
      </c>
      <c r="J611" s="29">
        <f t="shared" si="46"/>
        <v>4327.33</v>
      </c>
      <c r="K611" s="29">
        <v>122862.32</v>
      </c>
      <c r="L611" s="10">
        <f t="shared" si="47"/>
        <v>225.73106217616581</v>
      </c>
      <c r="M611" s="10">
        <f t="shared" si="48"/>
        <v>53.049360967184803</v>
      </c>
      <c r="N611" s="11">
        <f t="shared" si="49"/>
        <v>278.78042314335056</v>
      </c>
    </row>
    <row r="612" spans="1:14" ht="15" customHeight="1">
      <c r="A612" s="8" t="s">
        <v>459</v>
      </c>
      <c r="B612" s="9" t="s">
        <v>199</v>
      </c>
      <c r="C612" s="28">
        <v>1481</v>
      </c>
      <c r="D612" s="29">
        <v>330526.81</v>
      </c>
      <c r="E612" s="29">
        <v>0</v>
      </c>
      <c r="F612" s="29">
        <f t="shared" si="45"/>
        <v>330526.81</v>
      </c>
      <c r="G612" s="29">
        <v>201.74</v>
      </c>
      <c r="H612" s="29">
        <v>0</v>
      </c>
      <c r="I612" s="29">
        <v>0</v>
      </c>
      <c r="J612" s="29">
        <f t="shared" si="46"/>
        <v>201.74</v>
      </c>
      <c r="K612" s="29">
        <v>80160.78</v>
      </c>
      <c r="L612" s="10">
        <f t="shared" si="47"/>
        <v>223.31434841323428</v>
      </c>
      <c r="M612" s="10">
        <f t="shared" si="48"/>
        <v>54.12611748818366</v>
      </c>
      <c r="N612" s="11">
        <f t="shared" si="49"/>
        <v>277.44046590141795</v>
      </c>
    </row>
    <row r="613" spans="1:14" ht="15" customHeight="1">
      <c r="A613" s="8" t="s">
        <v>391</v>
      </c>
      <c r="B613" s="9" t="s">
        <v>270</v>
      </c>
      <c r="C613" s="28">
        <v>9484</v>
      </c>
      <c r="D613" s="29">
        <v>2210889.63</v>
      </c>
      <c r="E613" s="29">
        <v>0</v>
      </c>
      <c r="F613" s="29">
        <f t="shared" si="45"/>
        <v>2210889.63</v>
      </c>
      <c r="G613" s="29">
        <v>46915.82</v>
      </c>
      <c r="H613" s="29">
        <v>0</v>
      </c>
      <c r="I613" s="29">
        <v>0</v>
      </c>
      <c r="J613" s="29">
        <f t="shared" si="46"/>
        <v>46915.82</v>
      </c>
      <c r="K613" s="29">
        <v>364868.94</v>
      </c>
      <c r="L613" s="10">
        <f t="shared" si="47"/>
        <v>238.06468262336563</v>
      </c>
      <c r="M613" s="10">
        <f t="shared" si="48"/>
        <v>38.472051876845214</v>
      </c>
      <c r="N613" s="11">
        <f t="shared" si="49"/>
        <v>276.53673450021086</v>
      </c>
    </row>
    <row r="614" spans="1:14" ht="15" customHeight="1">
      <c r="A614" s="8" t="s">
        <v>13</v>
      </c>
      <c r="B614" s="9" t="s">
        <v>0</v>
      </c>
      <c r="C614" s="28">
        <v>2664</v>
      </c>
      <c r="D614" s="29">
        <v>493279.36</v>
      </c>
      <c r="E614" s="29">
        <v>0</v>
      </c>
      <c r="F614" s="29">
        <f t="shared" si="45"/>
        <v>493279.36</v>
      </c>
      <c r="G614" s="29">
        <v>21431.34</v>
      </c>
      <c r="H614" s="29">
        <v>0</v>
      </c>
      <c r="I614" s="29">
        <v>0</v>
      </c>
      <c r="J614" s="29">
        <f t="shared" si="46"/>
        <v>21431.34</v>
      </c>
      <c r="K614" s="29">
        <v>218498.93</v>
      </c>
      <c r="L614" s="10">
        <f t="shared" si="47"/>
        <v>193.20972222222224</v>
      </c>
      <c r="M614" s="10">
        <f t="shared" si="48"/>
        <v>82.019117867867863</v>
      </c>
      <c r="N614" s="11">
        <f t="shared" si="49"/>
        <v>275.2288400900901</v>
      </c>
    </row>
    <row r="615" spans="1:14" ht="15" customHeight="1">
      <c r="A615" s="8" t="s">
        <v>14</v>
      </c>
      <c r="B615" s="9" t="s">
        <v>0</v>
      </c>
      <c r="C615" s="28">
        <v>414</v>
      </c>
      <c r="D615" s="29">
        <v>58482.71</v>
      </c>
      <c r="E615" s="29">
        <v>0</v>
      </c>
      <c r="F615" s="29">
        <f t="shared" si="45"/>
        <v>58482.71</v>
      </c>
      <c r="G615" s="29">
        <v>2076.0100000000002</v>
      </c>
      <c r="H615" s="29">
        <v>0</v>
      </c>
      <c r="I615" s="29">
        <v>0</v>
      </c>
      <c r="J615" s="29">
        <f t="shared" si="46"/>
        <v>2076.0100000000002</v>
      </c>
      <c r="K615" s="29">
        <v>51320.07</v>
      </c>
      <c r="L615" s="10">
        <f t="shared" si="47"/>
        <v>146.27710144927536</v>
      </c>
      <c r="M615" s="10">
        <f t="shared" si="48"/>
        <v>123.96152173913043</v>
      </c>
      <c r="N615" s="11">
        <f t="shared" si="49"/>
        <v>270.23862318840582</v>
      </c>
    </row>
    <row r="616" spans="1:14" ht="15" customHeight="1">
      <c r="A616" s="8" t="s">
        <v>634</v>
      </c>
      <c r="B616" s="9" t="s">
        <v>199</v>
      </c>
      <c r="C616" s="28">
        <v>5347</v>
      </c>
      <c r="D616" s="29">
        <v>1224838.6499999999</v>
      </c>
      <c r="E616" s="29">
        <v>0</v>
      </c>
      <c r="F616" s="29">
        <f t="shared" si="45"/>
        <v>1224838.6499999999</v>
      </c>
      <c r="G616" s="29">
        <v>5772.72</v>
      </c>
      <c r="H616" s="29">
        <v>0</v>
      </c>
      <c r="I616" s="29">
        <v>0</v>
      </c>
      <c r="J616" s="29">
        <f t="shared" si="46"/>
        <v>5772.72</v>
      </c>
      <c r="K616" s="29">
        <v>203466</v>
      </c>
      <c r="L616" s="10">
        <f t="shared" si="47"/>
        <v>230.14987282588365</v>
      </c>
      <c r="M616" s="10">
        <f t="shared" si="48"/>
        <v>38.052365812605203</v>
      </c>
      <c r="N616" s="11">
        <f t="shared" si="49"/>
        <v>268.20223863848884</v>
      </c>
    </row>
    <row r="617" spans="1:14" ht="15" customHeight="1">
      <c r="A617" s="8" t="s">
        <v>148</v>
      </c>
      <c r="B617" s="9" t="s">
        <v>98</v>
      </c>
      <c r="C617" s="28">
        <v>192</v>
      </c>
      <c r="D617" s="29">
        <v>38080.31</v>
      </c>
      <c r="E617" s="29">
        <v>0</v>
      </c>
      <c r="F617" s="29">
        <f t="shared" si="45"/>
        <v>38080.31</v>
      </c>
      <c r="G617" s="29">
        <v>4871.7700000000004</v>
      </c>
      <c r="H617" s="29">
        <v>0</v>
      </c>
      <c r="I617" s="29">
        <v>0</v>
      </c>
      <c r="J617" s="29">
        <f t="shared" si="46"/>
        <v>4871.7700000000004</v>
      </c>
      <c r="K617" s="29">
        <v>8419.3700000000008</v>
      </c>
      <c r="L617" s="10">
        <f t="shared" si="47"/>
        <v>223.70875000000001</v>
      </c>
      <c r="M617" s="10">
        <f t="shared" si="48"/>
        <v>43.850885416666671</v>
      </c>
      <c r="N617" s="11">
        <f t="shared" si="49"/>
        <v>267.55963541666671</v>
      </c>
    </row>
    <row r="618" spans="1:14" ht="15" customHeight="1">
      <c r="A618" s="8" t="s">
        <v>624</v>
      </c>
      <c r="B618" s="9" t="s">
        <v>270</v>
      </c>
      <c r="C618" s="28">
        <v>3865</v>
      </c>
      <c r="D618" s="29">
        <v>799720.1</v>
      </c>
      <c r="E618" s="29">
        <v>0</v>
      </c>
      <c r="F618" s="29">
        <f t="shared" si="45"/>
        <v>799720.1</v>
      </c>
      <c r="G618" s="29">
        <v>5739.14</v>
      </c>
      <c r="H618" s="29">
        <v>0</v>
      </c>
      <c r="I618" s="29">
        <v>0</v>
      </c>
      <c r="J618" s="29">
        <f t="shared" si="46"/>
        <v>5739.14</v>
      </c>
      <c r="K618" s="29">
        <v>220825.5</v>
      </c>
      <c r="L618" s="10">
        <f t="shared" si="47"/>
        <v>208.39825097024578</v>
      </c>
      <c r="M618" s="10">
        <f t="shared" si="48"/>
        <v>57.134670116429497</v>
      </c>
      <c r="N618" s="11">
        <f t="shared" si="49"/>
        <v>265.53292108667529</v>
      </c>
    </row>
    <row r="619" spans="1:14" ht="15" customHeight="1">
      <c r="A619" s="8" t="s">
        <v>646</v>
      </c>
      <c r="B619" s="9" t="s">
        <v>98</v>
      </c>
      <c r="C619" s="28">
        <v>445</v>
      </c>
      <c r="D619" s="29">
        <v>105152.58</v>
      </c>
      <c r="E619" s="29">
        <v>0</v>
      </c>
      <c r="F619" s="29">
        <f t="shared" si="45"/>
        <v>105152.58</v>
      </c>
      <c r="G619" s="29">
        <v>624.28</v>
      </c>
      <c r="H619" s="29">
        <v>0</v>
      </c>
      <c r="I619" s="29">
        <v>0</v>
      </c>
      <c r="J619" s="29">
        <f t="shared" si="46"/>
        <v>624.28</v>
      </c>
      <c r="K619" s="29">
        <v>11916.72</v>
      </c>
      <c r="L619" s="10">
        <f t="shared" si="47"/>
        <v>237.70080898876404</v>
      </c>
      <c r="M619" s="10">
        <f t="shared" si="48"/>
        <v>26.779146067415727</v>
      </c>
      <c r="N619" s="11">
        <f t="shared" si="49"/>
        <v>264.47995505617979</v>
      </c>
    </row>
    <row r="620" spans="1:14" ht="15" customHeight="1">
      <c r="A620" s="8" t="s">
        <v>455</v>
      </c>
      <c r="B620" s="9" t="s">
        <v>76</v>
      </c>
      <c r="C620" s="28">
        <v>377</v>
      </c>
      <c r="D620" s="29">
        <v>82640.149999999994</v>
      </c>
      <c r="E620" s="29">
        <v>0</v>
      </c>
      <c r="F620" s="29">
        <f t="shared" si="45"/>
        <v>82640.149999999994</v>
      </c>
      <c r="G620" s="29">
        <v>5682.96</v>
      </c>
      <c r="H620" s="29">
        <v>0</v>
      </c>
      <c r="I620" s="29">
        <v>0</v>
      </c>
      <c r="J620" s="29">
        <f t="shared" si="46"/>
        <v>5682.96</v>
      </c>
      <c r="K620" s="29">
        <v>9951.67</v>
      </c>
      <c r="L620" s="10">
        <f t="shared" si="47"/>
        <v>234.27880636604775</v>
      </c>
      <c r="M620" s="10">
        <f t="shared" si="48"/>
        <v>26.397002652519895</v>
      </c>
      <c r="N620" s="11">
        <f t="shared" si="49"/>
        <v>260.67580901856763</v>
      </c>
    </row>
    <row r="621" spans="1:14" ht="15" customHeight="1">
      <c r="A621" s="8" t="s">
        <v>110</v>
      </c>
      <c r="B621" s="9" t="s">
        <v>98</v>
      </c>
      <c r="C621" s="28">
        <v>384</v>
      </c>
      <c r="D621" s="29">
        <v>78526.94</v>
      </c>
      <c r="E621" s="29">
        <v>0</v>
      </c>
      <c r="F621" s="29">
        <f t="shared" si="45"/>
        <v>78526.94</v>
      </c>
      <c r="G621" s="29">
        <v>557.36</v>
      </c>
      <c r="H621" s="29">
        <v>0</v>
      </c>
      <c r="I621" s="29">
        <v>0</v>
      </c>
      <c r="J621" s="29">
        <f t="shared" si="46"/>
        <v>557.36</v>
      </c>
      <c r="K621" s="29">
        <v>19279.259999999998</v>
      </c>
      <c r="L621" s="10">
        <f t="shared" si="47"/>
        <v>205.94869791666667</v>
      </c>
      <c r="M621" s="10">
        <f t="shared" si="48"/>
        <v>50.206406249999993</v>
      </c>
      <c r="N621" s="11">
        <f t="shared" si="49"/>
        <v>256.15510416666666</v>
      </c>
    </row>
    <row r="622" spans="1:14" ht="15" customHeight="1">
      <c r="A622" s="8" t="s">
        <v>489</v>
      </c>
      <c r="B622" s="9" t="s">
        <v>199</v>
      </c>
      <c r="C622" s="28">
        <v>1109</v>
      </c>
      <c r="D622" s="29">
        <v>252707.09</v>
      </c>
      <c r="E622" s="29">
        <v>0</v>
      </c>
      <c r="F622" s="29">
        <f t="shared" si="45"/>
        <v>252707.09</v>
      </c>
      <c r="G622" s="29">
        <v>5049.24</v>
      </c>
      <c r="H622" s="29">
        <v>0</v>
      </c>
      <c r="I622" s="29">
        <v>0</v>
      </c>
      <c r="J622" s="29">
        <f t="shared" si="46"/>
        <v>5049.24</v>
      </c>
      <c r="K622" s="29">
        <v>24821</v>
      </c>
      <c r="L622" s="10">
        <f t="shared" si="47"/>
        <v>232.42229936880071</v>
      </c>
      <c r="M622" s="10">
        <f t="shared" si="48"/>
        <v>22.381424706943193</v>
      </c>
      <c r="N622" s="11">
        <f t="shared" si="49"/>
        <v>254.80372407574387</v>
      </c>
    </row>
    <row r="623" spans="1:14" ht="15" customHeight="1">
      <c r="A623" s="8" t="s">
        <v>254</v>
      </c>
      <c r="B623" s="9" t="s">
        <v>230</v>
      </c>
      <c r="C623" s="28">
        <v>826</v>
      </c>
      <c r="D623" s="29">
        <v>165615.79</v>
      </c>
      <c r="E623" s="29">
        <v>0</v>
      </c>
      <c r="F623" s="29">
        <f t="shared" si="45"/>
        <v>165615.79</v>
      </c>
      <c r="G623" s="29">
        <v>764.31</v>
      </c>
      <c r="H623" s="29">
        <v>0</v>
      </c>
      <c r="I623" s="29">
        <v>0</v>
      </c>
      <c r="J623" s="29">
        <f t="shared" si="46"/>
        <v>764.31</v>
      </c>
      <c r="K623" s="29">
        <v>43310.13</v>
      </c>
      <c r="L623" s="10">
        <f t="shared" si="47"/>
        <v>201.42869249394673</v>
      </c>
      <c r="M623" s="10">
        <f t="shared" si="48"/>
        <v>52.433571428571426</v>
      </c>
      <c r="N623" s="11">
        <f t="shared" si="49"/>
        <v>253.86226392251817</v>
      </c>
    </row>
    <row r="624" spans="1:14" ht="15" customHeight="1">
      <c r="A624" s="8" t="s">
        <v>653</v>
      </c>
      <c r="B624" s="9" t="s">
        <v>76</v>
      </c>
      <c r="C624" s="28">
        <v>377</v>
      </c>
      <c r="D624" s="29">
        <v>73050.8</v>
      </c>
      <c r="E624" s="29">
        <v>0</v>
      </c>
      <c r="F624" s="29">
        <f t="shared" si="45"/>
        <v>73050.8</v>
      </c>
      <c r="G624" s="29">
        <v>3751.9</v>
      </c>
      <c r="H624" s="29">
        <v>0</v>
      </c>
      <c r="I624" s="29">
        <v>0</v>
      </c>
      <c r="J624" s="29">
        <f t="shared" si="46"/>
        <v>3751.9</v>
      </c>
      <c r="K624" s="29">
        <v>17673.29</v>
      </c>
      <c r="L624" s="10">
        <f t="shared" si="47"/>
        <v>203.72068965517241</v>
      </c>
      <c r="M624" s="10">
        <f t="shared" si="48"/>
        <v>46.878753315649867</v>
      </c>
      <c r="N624" s="11">
        <f t="shared" si="49"/>
        <v>250.59944297082225</v>
      </c>
    </row>
    <row r="625" spans="1:14" ht="15" customHeight="1">
      <c r="A625" s="8" t="s">
        <v>113</v>
      </c>
      <c r="B625" s="9" t="s">
        <v>98</v>
      </c>
      <c r="C625" s="28">
        <v>219</v>
      </c>
      <c r="D625" s="29">
        <v>29161.77</v>
      </c>
      <c r="E625" s="29">
        <v>0</v>
      </c>
      <c r="F625" s="29">
        <f t="shared" si="45"/>
        <v>29161.77</v>
      </c>
      <c r="G625" s="29">
        <v>490.56</v>
      </c>
      <c r="H625" s="29">
        <v>0</v>
      </c>
      <c r="I625" s="29">
        <v>0</v>
      </c>
      <c r="J625" s="29">
        <f t="shared" si="46"/>
        <v>490.56</v>
      </c>
      <c r="K625" s="29">
        <v>24511.98</v>
      </c>
      <c r="L625" s="10">
        <f t="shared" si="47"/>
        <v>135.39876712328768</v>
      </c>
      <c r="M625" s="10">
        <f t="shared" si="48"/>
        <v>111.92684931506849</v>
      </c>
      <c r="N625" s="11">
        <f t="shared" si="49"/>
        <v>247.32561643835615</v>
      </c>
    </row>
    <row r="626" spans="1:14" ht="15" customHeight="1">
      <c r="A626" s="8" t="s">
        <v>618</v>
      </c>
      <c r="B626" s="9" t="s">
        <v>76</v>
      </c>
      <c r="C626" s="28">
        <v>335</v>
      </c>
      <c r="D626" s="29">
        <v>66297.27</v>
      </c>
      <c r="E626" s="29">
        <v>0</v>
      </c>
      <c r="F626" s="29">
        <f t="shared" si="45"/>
        <v>66297.27</v>
      </c>
      <c r="G626" s="29">
        <v>4067.08</v>
      </c>
      <c r="H626" s="29">
        <v>0</v>
      </c>
      <c r="I626" s="29">
        <v>0</v>
      </c>
      <c r="J626" s="29">
        <f t="shared" si="46"/>
        <v>4067.08</v>
      </c>
      <c r="K626" s="29">
        <v>11969.55</v>
      </c>
      <c r="L626" s="10">
        <f t="shared" si="47"/>
        <v>210.04283582089553</v>
      </c>
      <c r="M626" s="10">
        <f t="shared" si="48"/>
        <v>35.729999999999997</v>
      </c>
      <c r="N626" s="11">
        <f t="shared" si="49"/>
        <v>245.77283582089555</v>
      </c>
    </row>
    <row r="627" spans="1:14" ht="15" customHeight="1">
      <c r="A627" s="8" t="s">
        <v>623</v>
      </c>
      <c r="B627" s="9" t="s">
        <v>230</v>
      </c>
      <c r="C627" s="28">
        <v>247</v>
      </c>
      <c r="D627" s="29">
        <v>45167.61</v>
      </c>
      <c r="E627" s="29">
        <v>0</v>
      </c>
      <c r="F627" s="29">
        <f t="shared" si="45"/>
        <v>45167.61</v>
      </c>
      <c r="G627" s="29">
        <v>51.18</v>
      </c>
      <c r="H627" s="29">
        <v>0</v>
      </c>
      <c r="I627" s="29">
        <v>0</v>
      </c>
      <c r="J627" s="29">
        <f t="shared" si="46"/>
        <v>51.18</v>
      </c>
      <c r="K627" s="29">
        <v>14135.71</v>
      </c>
      <c r="L627" s="10">
        <f t="shared" si="47"/>
        <v>183.07202429149797</v>
      </c>
      <c r="M627" s="10">
        <f t="shared" si="48"/>
        <v>57.229595141700401</v>
      </c>
      <c r="N627" s="11">
        <f t="shared" si="49"/>
        <v>240.30161943319837</v>
      </c>
    </row>
    <row r="628" spans="1:14" ht="15" customHeight="1">
      <c r="A628" s="8" t="s">
        <v>207</v>
      </c>
      <c r="B628" s="9" t="s">
        <v>199</v>
      </c>
      <c r="C628" s="28">
        <v>3160</v>
      </c>
      <c r="D628" s="29">
        <v>623342.01</v>
      </c>
      <c r="E628" s="29">
        <v>0</v>
      </c>
      <c r="F628" s="29">
        <f t="shared" si="45"/>
        <v>623342.01</v>
      </c>
      <c r="G628" s="29">
        <v>19526.650000000001</v>
      </c>
      <c r="H628" s="29">
        <v>0</v>
      </c>
      <c r="I628" s="29">
        <v>0</v>
      </c>
      <c r="J628" s="29">
        <f t="shared" si="46"/>
        <v>19526.650000000001</v>
      </c>
      <c r="K628" s="29">
        <v>111973.68</v>
      </c>
      <c r="L628" s="10">
        <f t="shared" si="47"/>
        <v>203.43944936708863</v>
      </c>
      <c r="M628" s="10">
        <f t="shared" si="48"/>
        <v>35.434708860759493</v>
      </c>
      <c r="N628" s="11">
        <f t="shared" si="49"/>
        <v>238.87415822784814</v>
      </c>
    </row>
    <row r="629" spans="1:14" ht="15" customHeight="1">
      <c r="A629" s="8" t="s">
        <v>48</v>
      </c>
      <c r="B629" s="9" t="s">
        <v>0</v>
      </c>
      <c r="C629" s="28">
        <v>400</v>
      </c>
      <c r="D629" s="29">
        <v>50792.75</v>
      </c>
      <c r="E629" s="29">
        <v>0</v>
      </c>
      <c r="F629" s="29">
        <f t="shared" si="45"/>
        <v>50792.75</v>
      </c>
      <c r="G629" s="29">
        <v>6027.85</v>
      </c>
      <c r="H629" s="29">
        <v>0</v>
      </c>
      <c r="I629" s="29">
        <v>0</v>
      </c>
      <c r="J629" s="29">
        <f t="shared" si="46"/>
        <v>6027.85</v>
      </c>
      <c r="K629" s="29">
        <v>37845.49</v>
      </c>
      <c r="L629" s="10">
        <f t="shared" si="47"/>
        <v>142.0515</v>
      </c>
      <c r="M629" s="10">
        <f t="shared" si="48"/>
        <v>94.613724999999988</v>
      </c>
      <c r="N629" s="11">
        <f t="shared" si="49"/>
        <v>236.66522499999999</v>
      </c>
    </row>
    <row r="630" spans="1:14" ht="15" customHeight="1">
      <c r="A630" s="8" t="s">
        <v>26</v>
      </c>
      <c r="B630" s="9" t="s">
        <v>0</v>
      </c>
      <c r="C630" s="28">
        <v>3657</v>
      </c>
      <c r="D630" s="29">
        <v>723512.74</v>
      </c>
      <c r="E630" s="29">
        <v>0</v>
      </c>
      <c r="F630" s="29">
        <f t="shared" si="45"/>
        <v>723512.74</v>
      </c>
      <c r="G630" s="29">
        <v>20662.2</v>
      </c>
      <c r="H630" s="29">
        <v>0</v>
      </c>
      <c r="I630" s="29">
        <v>0</v>
      </c>
      <c r="J630" s="29">
        <f t="shared" si="46"/>
        <v>20662.2</v>
      </c>
      <c r="K630" s="29">
        <v>94603.48</v>
      </c>
      <c r="L630" s="10">
        <f t="shared" si="47"/>
        <v>203.49328411266063</v>
      </c>
      <c r="M630" s="10">
        <f t="shared" si="48"/>
        <v>25.869149576155319</v>
      </c>
      <c r="N630" s="11">
        <f t="shared" si="49"/>
        <v>229.36243368881594</v>
      </c>
    </row>
    <row r="631" spans="1:14" ht="15" customHeight="1">
      <c r="A631" s="8" t="s">
        <v>514</v>
      </c>
      <c r="B631" s="9" t="s">
        <v>0</v>
      </c>
      <c r="C631" s="28">
        <v>547</v>
      </c>
      <c r="D631" s="29">
        <v>75635.83</v>
      </c>
      <c r="E631" s="29">
        <v>0</v>
      </c>
      <c r="F631" s="29">
        <f t="shared" si="45"/>
        <v>75635.83</v>
      </c>
      <c r="G631" s="29">
        <v>1054.29</v>
      </c>
      <c r="H631" s="29">
        <v>0</v>
      </c>
      <c r="I631" s="29">
        <v>0</v>
      </c>
      <c r="J631" s="29">
        <f t="shared" si="46"/>
        <v>1054.29</v>
      </c>
      <c r="K631" s="29">
        <v>48712.03</v>
      </c>
      <c r="L631" s="10">
        <f t="shared" si="47"/>
        <v>140.20131627056671</v>
      </c>
      <c r="M631" s="10">
        <f t="shared" si="48"/>
        <v>89.053071297989035</v>
      </c>
      <c r="N631" s="11">
        <f t="shared" si="49"/>
        <v>229.25438756855576</v>
      </c>
    </row>
    <row r="632" spans="1:14" ht="15" customHeight="1">
      <c r="A632" s="8" t="s">
        <v>593</v>
      </c>
      <c r="B632" s="9" t="s">
        <v>76</v>
      </c>
      <c r="C632" s="28">
        <v>802</v>
      </c>
      <c r="D632" s="29">
        <v>137649.31</v>
      </c>
      <c r="E632" s="29">
        <v>0</v>
      </c>
      <c r="F632" s="29">
        <f t="shared" si="45"/>
        <v>137649.31</v>
      </c>
      <c r="G632" s="29">
        <v>7326.22</v>
      </c>
      <c r="H632" s="29">
        <v>0</v>
      </c>
      <c r="I632" s="29">
        <v>0</v>
      </c>
      <c r="J632" s="29">
        <f t="shared" si="46"/>
        <v>7326.22</v>
      </c>
      <c r="K632" s="29">
        <v>38526.239999999998</v>
      </c>
      <c r="L632" s="10">
        <f t="shared" si="47"/>
        <v>180.76749376558604</v>
      </c>
      <c r="M632" s="10">
        <f t="shared" si="48"/>
        <v>48.037705735660843</v>
      </c>
      <c r="N632" s="11">
        <f t="shared" si="49"/>
        <v>228.80519950124688</v>
      </c>
    </row>
    <row r="633" spans="1:14" ht="15" customHeight="1">
      <c r="A633" s="8" t="s">
        <v>571</v>
      </c>
      <c r="B633" s="9" t="s">
        <v>0</v>
      </c>
      <c r="C633" s="28">
        <v>1008</v>
      </c>
      <c r="D633" s="29">
        <v>194642.26</v>
      </c>
      <c r="E633" s="29">
        <v>0</v>
      </c>
      <c r="F633" s="29">
        <f t="shared" si="45"/>
        <v>194642.26</v>
      </c>
      <c r="G633" s="29">
        <v>151.52000000000001</v>
      </c>
      <c r="H633" s="29">
        <v>0</v>
      </c>
      <c r="I633" s="29">
        <v>0</v>
      </c>
      <c r="J633" s="29">
        <f t="shared" si="46"/>
        <v>151.52000000000001</v>
      </c>
      <c r="K633" s="29">
        <v>34864.99</v>
      </c>
      <c r="L633" s="10">
        <f t="shared" si="47"/>
        <v>193.24779761904762</v>
      </c>
      <c r="M633" s="10">
        <f t="shared" si="48"/>
        <v>34.588283730158729</v>
      </c>
      <c r="N633" s="11">
        <f t="shared" si="49"/>
        <v>227.83608134920635</v>
      </c>
    </row>
    <row r="634" spans="1:14" ht="15" customHeight="1">
      <c r="A634" s="8" t="s">
        <v>74</v>
      </c>
      <c r="B634" s="9" t="s">
        <v>0</v>
      </c>
      <c r="C634" s="28">
        <v>539</v>
      </c>
      <c r="D634" s="29">
        <v>83272.02</v>
      </c>
      <c r="E634" s="29">
        <v>0</v>
      </c>
      <c r="F634" s="29">
        <f t="shared" si="45"/>
        <v>83272.02</v>
      </c>
      <c r="G634" s="29">
        <v>2744.34</v>
      </c>
      <c r="H634" s="29">
        <v>0</v>
      </c>
      <c r="I634" s="29">
        <v>0</v>
      </c>
      <c r="J634" s="29">
        <f t="shared" si="46"/>
        <v>2744.34</v>
      </c>
      <c r="K634" s="29">
        <v>36457.589999999997</v>
      </c>
      <c r="L634" s="10">
        <f t="shared" si="47"/>
        <v>159.58508348794064</v>
      </c>
      <c r="M634" s="10">
        <f t="shared" si="48"/>
        <v>67.639313543599258</v>
      </c>
      <c r="N634" s="11">
        <f t="shared" si="49"/>
        <v>227.22439703153989</v>
      </c>
    </row>
    <row r="635" spans="1:14" ht="15" customHeight="1">
      <c r="A635" s="8" t="s">
        <v>488</v>
      </c>
      <c r="B635" s="9" t="s">
        <v>0</v>
      </c>
      <c r="C635" s="28">
        <v>1652</v>
      </c>
      <c r="D635" s="29">
        <v>278734.17</v>
      </c>
      <c r="E635" s="29">
        <v>0</v>
      </c>
      <c r="F635" s="29">
        <f t="shared" si="45"/>
        <v>278734.17</v>
      </c>
      <c r="G635" s="29">
        <v>9466.2800000000007</v>
      </c>
      <c r="H635" s="29">
        <v>0</v>
      </c>
      <c r="I635" s="29">
        <v>0</v>
      </c>
      <c r="J635" s="29">
        <f t="shared" si="46"/>
        <v>9466.2800000000007</v>
      </c>
      <c r="K635" s="29">
        <v>86750.52</v>
      </c>
      <c r="L635" s="10">
        <f t="shared" si="47"/>
        <v>174.45547820823245</v>
      </c>
      <c r="M635" s="10">
        <f t="shared" si="48"/>
        <v>52.512421307506052</v>
      </c>
      <c r="N635" s="11">
        <f t="shared" si="49"/>
        <v>226.96789951573851</v>
      </c>
    </row>
    <row r="636" spans="1:14" ht="15" customHeight="1">
      <c r="A636" s="8" t="s">
        <v>154</v>
      </c>
      <c r="B636" s="9" t="s">
        <v>98</v>
      </c>
      <c r="C636" s="28">
        <v>200</v>
      </c>
      <c r="D636" s="29">
        <v>30626.07</v>
      </c>
      <c r="E636" s="29">
        <v>0</v>
      </c>
      <c r="F636" s="29">
        <f t="shared" si="45"/>
        <v>30626.07</v>
      </c>
      <c r="G636" s="29">
        <v>792.09</v>
      </c>
      <c r="H636" s="29">
        <v>0</v>
      </c>
      <c r="I636" s="29">
        <v>0</v>
      </c>
      <c r="J636" s="29">
        <f t="shared" si="46"/>
        <v>792.09</v>
      </c>
      <c r="K636" s="29">
        <v>10626.98</v>
      </c>
      <c r="L636" s="10">
        <f t="shared" si="47"/>
        <v>157.0908</v>
      </c>
      <c r="M636" s="10">
        <f t="shared" si="48"/>
        <v>53.134899999999995</v>
      </c>
      <c r="N636" s="11">
        <f t="shared" si="49"/>
        <v>210.22569999999999</v>
      </c>
    </row>
    <row r="637" spans="1:14" ht="15" customHeight="1">
      <c r="A637" s="8" t="s">
        <v>659</v>
      </c>
      <c r="B637" s="9" t="s">
        <v>76</v>
      </c>
      <c r="C637" s="28">
        <v>1230</v>
      </c>
      <c r="D637" s="29">
        <v>181793.84</v>
      </c>
      <c r="E637" s="29">
        <v>0</v>
      </c>
      <c r="F637" s="29">
        <f t="shared" si="45"/>
        <v>181793.84</v>
      </c>
      <c r="G637" s="29">
        <v>25106</v>
      </c>
      <c r="H637" s="29">
        <v>0</v>
      </c>
      <c r="I637" s="29">
        <v>0</v>
      </c>
      <c r="J637" s="29">
        <f t="shared" si="46"/>
        <v>25106</v>
      </c>
      <c r="K637" s="29">
        <v>48169</v>
      </c>
      <c r="L637" s="10">
        <f t="shared" si="47"/>
        <v>168.21125203252032</v>
      </c>
      <c r="M637" s="10">
        <f t="shared" si="48"/>
        <v>39.161788617886181</v>
      </c>
      <c r="N637" s="11">
        <f t="shared" si="49"/>
        <v>207.37304065040649</v>
      </c>
    </row>
    <row r="638" spans="1:14" ht="15" customHeight="1">
      <c r="A638" s="8" t="s">
        <v>447</v>
      </c>
      <c r="B638" s="9" t="s">
        <v>76</v>
      </c>
      <c r="C638" s="28">
        <v>254</v>
      </c>
      <c r="D638" s="29">
        <v>42553.67</v>
      </c>
      <c r="E638" s="29">
        <v>0</v>
      </c>
      <c r="F638" s="29">
        <f t="shared" si="45"/>
        <v>42553.67</v>
      </c>
      <c r="G638" s="29">
        <v>1231.71</v>
      </c>
      <c r="H638" s="29">
        <v>0</v>
      </c>
      <c r="I638" s="29">
        <v>0</v>
      </c>
      <c r="J638" s="29">
        <f t="shared" si="46"/>
        <v>1231.71</v>
      </c>
      <c r="K638" s="29">
        <v>7762.34</v>
      </c>
      <c r="L638" s="10">
        <f t="shared" si="47"/>
        <v>172.38338582677164</v>
      </c>
      <c r="M638" s="10">
        <f t="shared" si="48"/>
        <v>30.560393700787401</v>
      </c>
      <c r="N638" s="11">
        <f t="shared" si="49"/>
        <v>202.94377952755906</v>
      </c>
    </row>
    <row r="639" spans="1:14" ht="15" customHeight="1">
      <c r="A639" s="8" t="s">
        <v>508</v>
      </c>
      <c r="B639" s="9" t="s">
        <v>0</v>
      </c>
      <c r="C639" s="28">
        <v>319</v>
      </c>
      <c r="D639" s="29">
        <v>44466.6</v>
      </c>
      <c r="E639" s="29">
        <v>0</v>
      </c>
      <c r="F639" s="29">
        <f t="shared" si="45"/>
        <v>44466.6</v>
      </c>
      <c r="G639" s="29">
        <v>1968.74</v>
      </c>
      <c r="H639" s="29">
        <v>0</v>
      </c>
      <c r="I639" s="29">
        <v>0</v>
      </c>
      <c r="J639" s="29">
        <f t="shared" si="46"/>
        <v>1968.74</v>
      </c>
      <c r="K639" s="29">
        <v>17728.29</v>
      </c>
      <c r="L639" s="10">
        <f t="shared" si="47"/>
        <v>145.56532915360501</v>
      </c>
      <c r="M639" s="10">
        <f t="shared" si="48"/>
        <v>55.574576802507842</v>
      </c>
      <c r="N639" s="11">
        <f t="shared" si="49"/>
        <v>201.13990595611284</v>
      </c>
    </row>
    <row r="640" spans="1:14" ht="15" customHeight="1">
      <c r="A640" s="8" t="s">
        <v>222</v>
      </c>
      <c r="B640" s="9" t="s">
        <v>199</v>
      </c>
      <c r="C640" s="28">
        <v>329</v>
      </c>
      <c r="D640" s="29">
        <v>60273.88</v>
      </c>
      <c r="E640" s="29">
        <v>0</v>
      </c>
      <c r="F640" s="29">
        <f t="shared" si="45"/>
        <v>60273.88</v>
      </c>
      <c r="G640" s="29">
        <v>120</v>
      </c>
      <c r="H640" s="29">
        <v>0</v>
      </c>
      <c r="I640" s="29">
        <v>0</v>
      </c>
      <c r="J640" s="29">
        <f t="shared" si="46"/>
        <v>120</v>
      </c>
      <c r="K640" s="29">
        <v>4028.72</v>
      </c>
      <c r="L640" s="10">
        <f t="shared" si="47"/>
        <v>183.56802431610942</v>
      </c>
      <c r="M640" s="10">
        <f t="shared" si="48"/>
        <v>12.245349544072948</v>
      </c>
      <c r="N640" s="11">
        <f t="shared" si="49"/>
        <v>195.81337386018237</v>
      </c>
    </row>
    <row r="641" spans="1:14" ht="15" customHeight="1">
      <c r="A641" s="8" t="s">
        <v>100</v>
      </c>
      <c r="B641" s="9" t="s">
        <v>98</v>
      </c>
      <c r="C641" s="28">
        <v>371</v>
      </c>
      <c r="D641" s="29">
        <v>55082.879999999997</v>
      </c>
      <c r="E641" s="29">
        <v>0</v>
      </c>
      <c r="F641" s="29">
        <f t="shared" si="45"/>
        <v>55082.879999999997</v>
      </c>
      <c r="G641" s="29">
        <v>1260.07</v>
      </c>
      <c r="H641" s="29">
        <v>0</v>
      </c>
      <c r="I641" s="29">
        <v>0</v>
      </c>
      <c r="J641" s="29">
        <f t="shared" si="46"/>
        <v>1260.07</v>
      </c>
      <c r="K641" s="29">
        <v>11400</v>
      </c>
      <c r="L641" s="10">
        <f t="shared" si="47"/>
        <v>151.8677897574124</v>
      </c>
      <c r="M641" s="10">
        <f t="shared" si="48"/>
        <v>30.727762803234501</v>
      </c>
      <c r="N641" s="11">
        <f t="shared" si="49"/>
        <v>182.59555256064689</v>
      </c>
    </row>
    <row r="642" spans="1:14" ht="15" customHeight="1">
      <c r="A642" s="8" t="s">
        <v>536</v>
      </c>
      <c r="B642" s="9" t="s">
        <v>230</v>
      </c>
      <c r="C642" s="28">
        <v>274</v>
      </c>
      <c r="D642" s="29">
        <v>20322.77</v>
      </c>
      <c r="E642" s="29">
        <v>0</v>
      </c>
      <c r="F642" s="29">
        <f t="shared" si="45"/>
        <v>20322.77</v>
      </c>
      <c r="G642" s="29">
        <v>0</v>
      </c>
      <c r="H642" s="29">
        <v>0</v>
      </c>
      <c r="I642" s="29">
        <v>0</v>
      </c>
      <c r="J642" s="29">
        <f t="shared" si="46"/>
        <v>0</v>
      </c>
      <c r="K642" s="29">
        <v>22454.49</v>
      </c>
      <c r="L642" s="10">
        <f t="shared" si="47"/>
        <v>74.170693430656939</v>
      </c>
      <c r="M642" s="10">
        <f t="shared" si="48"/>
        <v>81.950693430656941</v>
      </c>
      <c r="N642" s="11">
        <f t="shared" si="49"/>
        <v>156.12138686131388</v>
      </c>
    </row>
  </sheetData>
  <sortState ref="A10:N642">
    <sortCondition descending="1" ref="N10:N642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2023-11-17T10:48:56Z</dcterms:modified>
</cp:coreProperties>
</file>