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8" yWindow="-108" windowWidth="19416" windowHeight="10416"/>
  </bookViews>
  <sheets>
    <sheet name="Orden ALFABETICO" sheetId="13" r:id="rId1"/>
    <sheet name="Orden INGRESOS POR HABITANTE" sheetId="14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9" i="14" l="1"/>
  <c r="J249" i="14"/>
  <c r="F249" i="14"/>
  <c r="N249" i="14" s="1"/>
  <c r="M128" i="14"/>
  <c r="J128" i="14"/>
  <c r="F128" i="14"/>
  <c r="N128" i="14" s="1"/>
  <c r="M46" i="14"/>
  <c r="J46" i="14"/>
  <c r="F46" i="14"/>
  <c r="N46" i="14" s="1"/>
  <c r="M173" i="14"/>
  <c r="J173" i="14"/>
  <c r="F173" i="14"/>
  <c r="N173" i="14" s="1"/>
  <c r="M50" i="14"/>
  <c r="J50" i="14"/>
  <c r="F50" i="14"/>
  <c r="M351" i="14"/>
  <c r="J351" i="14"/>
  <c r="F351" i="14"/>
  <c r="M123" i="14"/>
  <c r="J123" i="14"/>
  <c r="F123" i="14"/>
  <c r="N123" i="14" s="1"/>
  <c r="M254" i="14"/>
  <c r="J254" i="14"/>
  <c r="F254" i="14"/>
  <c r="N254" i="14" s="1"/>
  <c r="M364" i="14"/>
  <c r="J364" i="14"/>
  <c r="F364" i="14"/>
  <c r="N364" i="14" s="1"/>
  <c r="M200" i="14"/>
  <c r="J200" i="14"/>
  <c r="F200" i="14"/>
  <c r="N200" i="14" s="1"/>
  <c r="M16" i="14"/>
  <c r="J16" i="14"/>
  <c r="F16" i="14"/>
  <c r="N16" i="14" s="1"/>
  <c r="M423" i="14"/>
  <c r="J423" i="14"/>
  <c r="F423" i="14"/>
  <c r="N423" i="14" s="1"/>
  <c r="M286" i="14"/>
  <c r="J286" i="14"/>
  <c r="F286" i="14"/>
  <c r="N286" i="14" s="1"/>
  <c r="M287" i="14"/>
  <c r="J287" i="14"/>
  <c r="F287" i="14"/>
  <c r="N287" i="14" s="1"/>
  <c r="M332" i="14"/>
  <c r="J332" i="14"/>
  <c r="F332" i="14"/>
  <c r="M258" i="14"/>
  <c r="J258" i="14"/>
  <c r="F258" i="14"/>
  <c r="N258" i="14" s="1"/>
  <c r="M219" i="14"/>
  <c r="J219" i="14"/>
  <c r="F219" i="14"/>
  <c r="N219" i="14" s="1"/>
  <c r="M130" i="14"/>
  <c r="J130" i="14"/>
  <c r="F130" i="14"/>
  <c r="N130" i="14" s="1"/>
  <c r="M239" i="14"/>
  <c r="J239" i="14"/>
  <c r="F239" i="14"/>
  <c r="N239" i="14" s="1"/>
  <c r="M380" i="14"/>
  <c r="J380" i="14"/>
  <c r="F380" i="14"/>
  <c r="N380" i="14" s="1"/>
  <c r="M375" i="14"/>
  <c r="J375" i="14"/>
  <c r="F375" i="14"/>
  <c r="N375" i="14" s="1"/>
  <c r="M256" i="14"/>
  <c r="J256" i="14"/>
  <c r="F256" i="14"/>
  <c r="N256" i="14" s="1"/>
  <c r="M236" i="14"/>
  <c r="J236" i="14"/>
  <c r="F236" i="14"/>
  <c r="N236" i="14" s="1"/>
  <c r="M417" i="14"/>
  <c r="J417" i="14"/>
  <c r="F417" i="14"/>
  <c r="N417" i="14" s="1"/>
  <c r="M277" i="14"/>
  <c r="J277" i="14"/>
  <c r="F277" i="14"/>
  <c r="N277" i="14" s="1"/>
  <c r="M301" i="14"/>
  <c r="J301" i="14"/>
  <c r="F301" i="14"/>
  <c r="N301" i="14" s="1"/>
  <c r="M199" i="14"/>
  <c r="J199" i="14"/>
  <c r="F199" i="14"/>
  <c r="M346" i="14"/>
  <c r="J346" i="14"/>
  <c r="F346" i="14"/>
  <c r="N346" i="14" s="1"/>
  <c r="M292" i="14"/>
  <c r="J292" i="14"/>
  <c r="F292" i="14"/>
  <c r="M103" i="14"/>
  <c r="J103" i="14"/>
  <c r="F103" i="14"/>
  <c r="N103" i="14" s="1"/>
  <c r="M209" i="14"/>
  <c r="J209" i="14"/>
  <c r="F209" i="14"/>
  <c r="M394" i="14"/>
  <c r="J394" i="14"/>
  <c r="F394" i="14"/>
  <c r="N394" i="14" s="1"/>
  <c r="M47" i="14"/>
  <c r="J47" i="14"/>
  <c r="F47" i="14"/>
  <c r="M378" i="14"/>
  <c r="J378" i="14"/>
  <c r="F378" i="14"/>
  <c r="N378" i="14" s="1"/>
  <c r="M180" i="14"/>
  <c r="J180" i="14"/>
  <c r="F180" i="14"/>
  <c r="N180" i="14" s="1"/>
  <c r="M112" i="14"/>
  <c r="J112" i="14"/>
  <c r="F112" i="14"/>
  <c r="N112" i="14" s="1"/>
  <c r="M261" i="14"/>
  <c r="J261" i="14"/>
  <c r="F261" i="14"/>
  <c r="M294" i="14"/>
  <c r="J294" i="14"/>
  <c r="F294" i="14"/>
  <c r="N294" i="14" s="1"/>
  <c r="M184" i="14"/>
  <c r="J184" i="14"/>
  <c r="F184" i="14"/>
  <c r="M352" i="14"/>
  <c r="J352" i="14"/>
  <c r="F352" i="14"/>
  <c r="N352" i="14" s="1"/>
  <c r="M243" i="14"/>
  <c r="J243" i="14"/>
  <c r="F243" i="14"/>
  <c r="M106" i="14"/>
  <c r="J106" i="14"/>
  <c r="F106" i="14"/>
  <c r="N106" i="14" s="1"/>
  <c r="M393" i="14"/>
  <c r="J393" i="14"/>
  <c r="F393" i="14"/>
  <c r="N393" i="14" s="1"/>
  <c r="M212" i="14"/>
  <c r="J212" i="14"/>
  <c r="F212" i="14"/>
  <c r="N212" i="14" s="1"/>
  <c r="M335" i="14"/>
  <c r="J335" i="14"/>
  <c r="F335" i="14"/>
  <c r="N335" i="14" s="1"/>
  <c r="M361" i="14"/>
  <c r="J361" i="14"/>
  <c r="F361" i="14"/>
  <c r="N361" i="14" s="1"/>
  <c r="M400" i="14"/>
  <c r="J400" i="14"/>
  <c r="F400" i="14"/>
  <c r="N400" i="14" s="1"/>
  <c r="M262" i="14"/>
  <c r="J262" i="14"/>
  <c r="F262" i="14"/>
  <c r="N262" i="14" s="1"/>
  <c r="M12" i="14"/>
  <c r="J12" i="14"/>
  <c r="F12" i="14"/>
  <c r="N12" i="14" s="1"/>
  <c r="M124" i="14"/>
  <c r="J124" i="14"/>
  <c r="F124" i="14"/>
  <c r="M229" i="14"/>
  <c r="J229" i="14"/>
  <c r="F229" i="14"/>
  <c r="N229" i="14" s="1"/>
  <c r="M190" i="14"/>
  <c r="J190" i="14"/>
  <c r="F190" i="14"/>
  <c r="N190" i="14" s="1"/>
  <c r="M56" i="14"/>
  <c r="J56" i="14"/>
  <c r="F56" i="14"/>
  <c r="N56" i="14" s="1"/>
  <c r="M205" i="14"/>
  <c r="J205" i="14"/>
  <c r="F205" i="14"/>
  <c r="N205" i="14" s="1"/>
  <c r="M197" i="14"/>
  <c r="J197" i="14"/>
  <c r="F197" i="14"/>
  <c r="N197" i="14" s="1"/>
  <c r="M74" i="14"/>
  <c r="J74" i="14"/>
  <c r="F74" i="14"/>
  <c r="N74" i="14" s="1"/>
  <c r="M15" i="14"/>
  <c r="J15" i="14"/>
  <c r="F15" i="14"/>
  <c r="M169" i="14"/>
  <c r="J169" i="14"/>
  <c r="F169" i="14"/>
  <c r="N169" i="14" s="1"/>
  <c r="M37" i="14"/>
  <c r="J37" i="14"/>
  <c r="F37" i="14"/>
  <c r="N37" i="14" s="1"/>
  <c r="M196" i="14"/>
  <c r="J196" i="14"/>
  <c r="F196" i="14"/>
  <c r="N196" i="14" s="1"/>
  <c r="M399" i="14"/>
  <c r="J399" i="14"/>
  <c r="F399" i="14"/>
  <c r="N399" i="14" s="1"/>
  <c r="M59" i="14"/>
  <c r="J59" i="14"/>
  <c r="F59" i="14"/>
  <c r="N59" i="14" s="1"/>
  <c r="M38" i="14"/>
  <c r="J38" i="14"/>
  <c r="F38" i="14"/>
  <c r="N38" i="14" s="1"/>
  <c r="M290" i="14"/>
  <c r="J290" i="14"/>
  <c r="F290" i="14"/>
  <c r="N290" i="14" s="1"/>
  <c r="M20" i="14"/>
  <c r="J20" i="14"/>
  <c r="F20" i="14"/>
  <c r="N20" i="14" s="1"/>
  <c r="M156" i="14"/>
  <c r="J156" i="14"/>
  <c r="F156" i="14"/>
  <c r="N156" i="14" s="1"/>
  <c r="M54" i="14"/>
  <c r="J54" i="14"/>
  <c r="F54" i="14"/>
  <c r="N54" i="14" s="1"/>
  <c r="M363" i="14"/>
  <c r="J363" i="14"/>
  <c r="F363" i="14"/>
  <c r="N363" i="14" s="1"/>
  <c r="M52" i="14"/>
  <c r="J52" i="14"/>
  <c r="F52" i="14"/>
  <c r="N52" i="14" s="1"/>
  <c r="M413" i="14"/>
  <c r="J413" i="14"/>
  <c r="F413" i="14"/>
  <c r="N413" i="14" s="1"/>
  <c r="M64" i="14"/>
  <c r="J64" i="14"/>
  <c r="F64" i="14"/>
  <c r="M140" i="14"/>
  <c r="J140" i="14"/>
  <c r="F140" i="14"/>
  <c r="N140" i="14" s="1"/>
  <c r="M161" i="14"/>
  <c r="J161" i="14"/>
  <c r="F161" i="14"/>
  <c r="N161" i="14" s="1"/>
  <c r="M153" i="14"/>
  <c r="J153" i="14"/>
  <c r="F153" i="14"/>
  <c r="N153" i="14" s="1"/>
  <c r="M408" i="14"/>
  <c r="J408" i="14"/>
  <c r="F408" i="14"/>
  <c r="N408" i="14" s="1"/>
  <c r="M125" i="14"/>
  <c r="J125" i="14"/>
  <c r="F125" i="14"/>
  <c r="N125" i="14" s="1"/>
  <c r="M109" i="14"/>
  <c r="J109" i="14"/>
  <c r="F109" i="14"/>
  <c r="N109" i="14" s="1"/>
  <c r="M265" i="14"/>
  <c r="J265" i="14"/>
  <c r="F265" i="14"/>
  <c r="N265" i="14" s="1"/>
  <c r="M227" i="14"/>
  <c r="J227" i="14"/>
  <c r="F227" i="14"/>
  <c r="N227" i="14" s="1"/>
  <c r="M76" i="14"/>
  <c r="J76" i="14"/>
  <c r="F76" i="14"/>
  <c r="N76" i="14" s="1"/>
  <c r="M113" i="14"/>
  <c r="J113" i="14"/>
  <c r="F113" i="14"/>
  <c r="N113" i="14" s="1"/>
  <c r="M115" i="14"/>
  <c r="J115" i="14"/>
  <c r="F115" i="14"/>
  <c r="N115" i="14" s="1"/>
  <c r="M80" i="14"/>
  <c r="J80" i="14"/>
  <c r="F80" i="14"/>
  <c r="N80" i="14" s="1"/>
  <c r="M138" i="14"/>
  <c r="J138" i="14"/>
  <c r="F138" i="14"/>
  <c r="N138" i="14" s="1"/>
  <c r="M118" i="14"/>
  <c r="J118" i="14"/>
  <c r="F118" i="14"/>
  <c r="M240" i="14"/>
  <c r="J240" i="14"/>
  <c r="F240" i="14"/>
  <c r="N240" i="14" s="1"/>
  <c r="M334" i="14"/>
  <c r="J334" i="14"/>
  <c r="F334" i="14"/>
  <c r="M137" i="14"/>
  <c r="J137" i="14"/>
  <c r="F137" i="14"/>
  <c r="N137" i="14" s="1"/>
  <c r="M430" i="14"/>
  <c r="J430" i="14"/>
  <c r="F430" i="14"/>
  <c r="M379" i="14"/>
  <c r="J379" i="14"/>
  <c r="F379" i="14"/>
  <c r="N379" i="14" s="1"/>
  <c r="M338" i="14"/>
  <c r="J338" i="14"/>
  <c r="F338" i="14"/>
  <c r="M319" i="14"/>
  <c r="J319" i="14"/>
  <c r="F319" i="14"/>
  <c r="N319" i="14" s="1"/>
  <c r="M36" i="14"/>
  <c r="J36" i="14"/>
  <c r="F36" i="14"/>
  <c r="M344" i="14"/>
  <c r="J344" i="14"/>
  <c r="F344" i="14"/>
  <c r="N344" i="14" s="1"/>
  <c r="M309" i="14"/>
  <c r="J309" i="14"/>
  <c r="F309" i="14"/>
  <c r="M224" i="14"/>
  <c r="J224" i="14"/>
  <c r="F224" i="14"/>
  <c r="N224" i="14" s="1"/>
  <c r="M350" i="14"/>
  <c r="J350" i="14"/>
  <c r="F350" i="14"/>
  <c r="M72" i="14"/>
  <c r="J72" i="14"/>
  <c r="F72" i="14"/>
  <c r="N72" i="14" s="1"/>
  <c r="M201" i="14"/>
  <c r="J201" i="14"/>
  <c r="F201" i="14"/>
  <c r="N201" i="14" s="1"/>
  <c r="M87" i="14"/>
  <c r="J87" i="14"/>
  <c r="F87" i="14"/>
  <c r="N87" i="14" s="1"/>
  <c r="M355" i="14"/>
  <c r="J355" i="14"/>
  <c r="F355" i="14"/>
  <c r="N355" i="14" s="1"/>
  <c r="M365" i="14"/>
  <c r="J365" i="14"/>
  <c r="F365" i="14"/>
  <c r="N365" i="14" s="1"/>
  <c r="M213" i="14"/>
  <c r="J213" i="14"/>
  <c r="F213" i="14"/>
  <c r="M357" i="14"/>
  <c r="J357" i="14"/>
  <c r="F357" i="14"/>
  <c r="N357" i="14" s="1"/>
  <c r="M107" i="14"/>
  <c r="J107" i="14"/>
  <c r="F107" i="14"/>
  <c r="M193" i="14"/>
  <c r="J193" i="14"/>
  <c r="F193" i="14"/>
  <c r="N193" i="14" s="1"/>
  <c r="M310" i="14"/>
  <c r="J310" i="14"/>
  <c r="F310" i="14"/>
  <c r="M283" i="14"/>
  <c r="J283" i="14"/>
  <c r="F283" i="14"/>
  <c r="N283" i="14" s="1"/>
  <c r="M63" i="14"/>
  <c r="J63" i="14"/>
  <c r="F63" i="14"/>
  <c r="M135" i="14"/>
  <c r="J135" i="14"/>
  <c r="F135" i="14"/>
  <c r="N135" i="14" s="1"/>
  <c r="M166" i="14"/>
  <c r="J166" i="14"/>
  <c r="F166" i="14"/>
  <c r="M29" i="14"/>
  <c r="J29" i="14"/>
  <c r="F29" i="14"/>
  <c r="N29" i="14" s="1"/>
  <c r="M119" i="14"/>
  <c r="J119" i="14"/>
  <c r="F119" i="14"/>
  <c r="M312" i="14"/>
  <c r="J312" i="14"/>
  <c r="F312" i="14"/>
  <c r="N312" i="14" s="1"/>
  <c r="M178" i="14"/>
  <c r="J178" i="14"/>
  <c r="F178" i="14"/>
  <c r="M247" i="14"/>
  <c r="J247" i="14"/>
  <c r="F247" i="14"/>
  <c r="N247" i="14" s="1"/>
  <c r="M157" i="14"/>
  <c r="J157" i="14"/>
  <c r="F157" i="14"/>
  <c r="M382" i="14"/>
  <c r="J382" i="14"/>
  <c r="F382" i="14"/>
  <c r="N382" i="14" s="1"/>
  <c r="M291" i="14"/>
  <c r="J291" i="14"/>
  <c r="F291" i="14"/>
  <c r="M164" i="14"/>
  <c r="J164" i="14"/>
  <c r="F164" i="14"/>
  <c r="N164" i="14" s="1"/>
  <c r="M51" i="14"/>
  <c r="J51" i="14"/>
  <c r="F51" i="14"/>
  <c r="M165" i="14"/>
  <c r="J165" i="14"/>
  <c r="F165" i="14"/>
  <c r="N165" i="14" s="1"/>
  <c r="M255" i="14"/>
  <c r="J255" i="14"/>
  <c r="F255" i="14"/>
  <c r="M210" i="14"/>
  <c r="J210" i="14"/>
  <c r="F210" i="14"/>
  <c r="N210" i="14" s="1"/>
  <c r="M78" i="14"/>
  <c r="J78" i="14"/>
  <c r="F78" i="14"/>
  <c r="M416" i="14"/>
  <c r="J416" i="14"/>
  <c r="F416" i="14"/>
  <c r="N416" i="14" s="1"/>
  <c r="M307" i="14"/>
  <c r="J307" i="14"/>
  <c r="F307" i="14"/>
  <c r="M358" i="14"/>
  <c r="J358" i="14"/>
  <c r="F358" i="14"/>
  <c r="N358" i="14" s="1"/>
  <c r="M333" i="14"/>
  <c r="J333" i="14"/>
  <c r="F333" i="14"/>
  <c r="M30" i="14"/>
  <c r="J30" i="14"/>
  <c r="F30" i="14"/>
  <c r="N30" i="14" s="1"/>
  <c r="M381" i="14"/>
  <c r="J381" i="14"/>
  <c r="F381" i="14"/>
  <c r="M298" i="14"/>
  <c r="J298" i="14"/>
  <c r="F298" i="14"/>
  <c r="N298" i="14" s="1"/>
  <c r="M281" i="14"/>
  <c r="J281" i="14"/>
  <c r="F281" i="14"/>
  <c r="M83" i="14"/>
  <c r="J83" i="14"/>
  <c r="F83" i="14"/>
  <c r="N83" i="14" s="1"/>
  <c r="M392" i="14"/>
  <c r="J392" i="14"/>
  <c r="F392" i="14"/>
  <c r="M92" i="14"/>
  <c r="J92" i="14"/>
  <c r="F92" i="14"/>
  <c r="N92" i="14" s="1"/>
  <c r="M139" i="14"/>
  <c r="J139" i="14"/>
  <c r="F139" i="14"/>
  <c r="M147" i="14"/>
  <c r="J147" i="14"/>
  <c r="F147" i="14"/>
  <c r="N147" i="14" s="1"/>
  <c r="M82" i="14"/>
  <c r="J82" i="14"/>
  <c r="F82" i="14"/>
  <c r="N82" i="14" s="1"/>
  <c r="M127" i="14"/>
  <c r="J127" i="14"/>
  <c r="F127" i="14"/>
  <c r="N127" i="14" s="1"/>
  <c r="M398" i="14"/>
  <c r="J398" i="14"/>
  <c r="F398" i="14"/>
  <c r="N398" i="14" s="1"/>
  <c r="M26" i="14"/>
  <c r="J26" i="14"/>
  <c r="F26" i="14"/>
  <c r="M289" i="14"/>
  <c r="J289" i="14"/>
  <c r="F289" i="14"/>
  <c r="N289" i="14" s="1"/>
  <c r="M172" i="14"/>
  <c r="J172" i="14"/>
  <c r="F172" i="14"/>
  <c r="M275" i="14"/>
  <c r="J275" i="14"/>
  <c r="F275" i="14"/>
  <c r="N275" i="14" s="1"/>
  <c r="M284" i="14"/>
  <c r="J284" i="14"/>
  <c r="F284" i="14"/>
  <c r="M248" i="14"/>
  <c r="J248" i="14"/>
  <c r="F248" i="14"/>
  <c r="N248" i="14" s="1"/>
  <c r="M149" i="14"/>
  <c r="J149" i="14"/>
  <c r="F149" i="14"/>
  <c r="M282" i="14"/>
  <c r="J282" i="14"/>
  <c r="F282" i="14"/>
  <c r="N282" i="14" s="1"/>
  <c r="M142" i="14"/>
  <c r="J142" i="14"/>
  <c r="F142" i="14"/>
  <c r="M214" i="14"/>
  <c r="J214" i="14"/>
  <c r="F214" i="14"/>
  <c r="N214" i="14" s="1"/>
  <c r="M412" i="14"/>
  <c r="J412" i="14"/>
  <c r="F412" i="14"/>
  <c r="N412" i="14" s="1"/>
  <c r="M405" i="14"/>
  <c r="J405" i="14"/>
  <c r="F405" i="14"/>
  <c r="N405" i="14" s="1"/>
  <c r="M395" i="14"/>
  <c r="J395" i="14"/>
  <c r="F395" i="14"/>
  <c r="N395" i="14" s="1"/>
  <c r="M132" i="14"/>
  <c r="J132" i="14"/>
  <c r="F132" i="14"/>
  <c r="M215" i="14"/>
  <c r="J215" i="14"/>
  <c r="F215" i="14"/>
  <c r="N215" i="14" s="1"/>
  <c r="M373" i="14"/>
  <c r="J373" i="14"/>
  <c r="F373" i="14"/>
  <c r="N373" i="14" s="1"/>
  <c r="M321" i="14"/>
  <c r="J321" i="14"/>
  <c r="F321" i="14"/>
  <c r="N321" i="14" s="1"/>
  <c r="M25" i="14"/>
  <c r="J25" i="14"/>
  <c r="F25" i="14"/>
  <c r="N25" i="14" s="1"/>
  <c r="M90" i="14"/>
  <c r="J90" i="14"/>
  <c r="F90" i="14"/>
  <c r="N90" i="14" s="1"/>
  <c r="M311" i="14"/>
  <c r="J311" i="14"/>
  <c r="F311" i="14"/>
  <c r="M122" i="14"/>
  <c r="J122" i="14"/>
  <c r="F122" i="14"/>
  <c r="N122" i="14" s="1"/>
  <c r="M422" i="14"/>
  <c r="J422" i="14"/>
  <c r="F422" i="14"/>
  <c r="N422" i="14" s="1"/>
  <c r="M347" i="14"/>
  <c r="J347" i="14"/>
  <c r="F347" i="14"/>
  <c r="N347" i="14" s="1"/>
  <c r="M204" i="14"/>
  <c r="J204" i="14"/>
  <c r="F204" i="14"/>
  <c r="N204" i="14" s="1"/>
  <c r="M384" i="14"/>
  <c r="J384" i="14"/>
  <c r="F384" i="14"/>
  <c r="N384" i="14" s="1"/>
  <c r="M211" i="14"/>
  <c r="J211" i="14"/>
  <c r="F211" i="14"/>
  <c r="N211" i="14" s="1"/>
  <c r="M410" i="14"/>
  <c r="J410" i="14"/>
  <c r="F410" i="14"/>
  <c r="N410" i="14" s="1"/>
  <c r="M303" i="14"/>
  <c r="J303" i="14"/>
  <c r="F303" i="14"/>
  <c r="M418" i="14"/>
  <c r="J418" i="14"/>
  <c r="F418" i="14"/>
  <c r="N418" i="14" s="1"/>
  <c r="M302" i="14"/>
  <c r="J302" i="14"/>
  <c r="F302" i="14"/>
  <c r="N302" i="14" s="1"/>
  <c r="M402" i="14"/>
  <c r="J402" i="14"/>
  <c r="F402" i="14"/>
  <c r="N402" i="14" s="1"/>
  <c r="M320" i="14"/>
  <c r="J320" i="14"/>
  <c r="F320" i="14"/>
  <c r="N320" i="14" s="1"/>
  <c r="M279" i="14"/>
  <c r="J279" i="14"/>
  <c r="F279" i="14"/>
  <c r="N279" i="14" s="1"/>
  <c r="M55" i="14"/>
  <c r="J55" i="14"/>
  <c r="F55" i="14"/>
  <c r="M345" i="14"/>
  <c r="J345" i="14"/>
  <c r="F345" i="14"/>
  <c r="N345" i="14" s="1"/>
  <c r="M11" i="14"/>
  <c r="J11" i="14"/>
  <c r="F11" i="14"/>
  <c r="M31" i="14"/>
  <c r="J31" i="14"/>
  <c r="F31" i="14"/>
  <c r="N31" i="14" s="1"/>
  <c r="M48" i="14"/>
  <c r="J48" i="14"/>
  <c r="F48" i="14"/>
  <c r="N48" i="14" s="1"/>
  <c r="M195" i="14"/>
  <c r="J195" i="14"/>
  <c r="F195" i="14"/>
  <c r="N195" i="14" s="1"/>
  <c r="M234" i="14"/>
  <c r="J234" i="14"/>
  <c r="F234" i="14"/>
  <c r="N234" i="14" s="1"/>
  <c r="M317" i="14"/>
  <c r="J317" i="14"/>
  <c r="F317" i="14"/>
  <c r="N317" i="14" s="1"/>
  <c r="M104" i="14"/>
  <c r="J104" i="14"/>
  <c r="F104" i="14"/>
  <c r="N104" i="14" s="1"/>
  <c r="M362" i="14"/>
  <c r="J362" i="14"/>
  <c r="F362" i="14"/>
  <c r="N362" i="14" s="1"/>
  <c r="M434" i="14"/>
  <c r="J434" i="14"/>
  <c r="F434" i="14"/>
  <c r="N434" i="14" s="1"/>
  <c r="M409" i="14"/>
  <c r="J409" i="14"/>
  <c r="F409" i="14"/>
  <c r="N409" i="14" s="1"/>
  <c r="M270" i="14"/>
  <c r="J270" i="14"/>
  <c r="F270" i="14"/>
  <c r="M102" i="14"/>
  <c r="J102" i="14"/>
  <c r="F102" i="14"/>
  <c r="N102" i="14" s="1"/>
  <c r="M304" i="14"/>
  <c r="J304" i="14"/>
  <c r="F304" i="14"/>
  <c r="M403" i="14"/>
  <c r="J403" i="14"/>
  <c r="F403" i="14"/>
  <c r="N403" i="14" s="1"/>
  <c r="M245" i="14"/>
  <c r="J245" i="14"/>
  <c r="F245" i="14"/>
  <c r="M148" i="14"/>
  <c r="J148" i="14"/>
  <c r="F148" i="14"/>
  <c r="N148" i="14" s="1"/>
  <c r="M330" i="14"/>
  <c r="J330" i="14"/>
  <c r="F330" i="14"/>
  <c r="M73" i="14"/>
  <c r="J73" i="14"/>
  <c r="F73" i="14"/>
  <c r="N73" i="14" s="1"/>
  <c r="M86" i="14"/>
  <c r="J86" i="14"/>
  <c r="F86" i="14"/>
  <c r="M79" i="14"/>
  <c r="J79" i="14"/>
  <c r="F79" i="14"/>
  <c r="N79" i="14" s="1"/>
  <c r="M194" i="14"/>
  <c r="J194" i="14"/>
  <c r="F194" i="14"/>
  <c r="M415" i="14"/>
  <c r="J415" i="14"/>
  <c r="F415" i="14"/>
  <c r="N415" i="14" s="1"/>
  <c r="M129" i="14"/>
  <c r="J129" i="14"/>
  <c r="F129" i="14"/>
  <c r="M32" i="14"/>
  <c r="J32" i="14"/>
  <c r="F32" i="14"/>
  <c r="N32" i="14" s="1"/>
  <c r="M192" i="14"/>
  <c r="J192" i="14"/>
  <c r="F192" i="14"/>
  <c r="M94" i="14"/>
  <c r="J94" i="14"/>
  <c r="F94" i="14"/>
  <c r="N94" i="14" s="1"/>
  <c r="M217" i="14"/>
  <c r="J217" i="14"/>
  <c r="F217" i="14"/>
  <c r="N217" i="14" s="1"/>
  <c r="M42" i="14"/>
  <c r="J42" i="14"/>
  <c r="F42" i="14"/>
  <c r="N42" i="14" s="1"/>
  <c r="M60" i="14"/>
  <c r="J60" i="14"/>
  <c r="F60" i="14"/>
  <c r="N60" i="14" s="1"/>
  <c r="M237" i="14"/>
  <c r="J237" i="14"/>
  <c r="F237" i="14"/>
  <c r="N237" i="14" s="1"/>
  <c r="M120" i="14"/>
  <c r="J120" i="14"/>
  <c r="F120" i="14"/>
  <c r="M65" i="14"/>
  <c r="J65" i="14"/>
  <c r="F65" i="14"/>
  <c r="N65" i="14" s="1"/>
  <c r="M376" i="14"/>
  <c r="J376" i="14"/>
  <c r="F376" i="14"/>
  <c r="M176" i="14"/>
  <c r="J176" i="14"/>
  <c r="F176" i="14"/>
  <c r="N176" i="14" s="1"/>
  <c r="M10" i="14"/>
  <c r="J10" i="14"/>
  <c r="F10" i="14"/>
  <c r="M387" i="14"/>
  <c r="J387" i="14"/>
  <c r="F387" i="14"/>
  <c r="N387" i="14" s="1"/>
  <c r="M43" i="14"/>
  <c r="J43" i="14"/>
  <c r="F43" i="14"/>
  <c r="M24" i="14"/>
  <c r="J24" i="14"/>
  <c r="F24" i="14"/>
  <c r="N24" i="14" s="1"/>
  <c r="M244" i="14"/>
  <c r="J244" i="14"/>
  <c r="F244" i="14"/>
  <c r="M225" i="14"/>
  <c r="J225" i="14"/>
  <c r="F225" i="14"/>
  <c r="N225" i="14" s="1"/>
  <c r="M420" i="14"/>
  <c r="J420" i="14"/>
  <c r="F420" i="14"/>
  <c r="M145" i="14"/>
  <c r="J145" i="14"/>
  <c r="F145" i="14"/>
  <c r="N145" i="14" s="1"/>
  <c r="M44" i="14"/>
  <c r="J44" i="14"/>
  <c r="F44" i="14"/>
  <c r="M419" i="14"/>
  <c r="J419" i="14"/>
  <c r="F419" i="14"/>
  <c r="N419" i="14" s="1"/>
  <c r="M33" i="14"/>
  <c r="J33" i="14"/>
  <c r="F33" i="14"/>
  <c r="M67" i="14"/>
  <c r="J67" i="14"/>
  <c r="F67" i="14"/>
  <c r="N67" i="14" s="1"/>
  <c r="M98" i="14"/>
  <c r="J98" i="14"/>
  <c r="F98" i="14"/>
  <c r="N98" i="14" s="1"/>
  <c r="M181" i="14"/>
  <c r="J181" i="14"/>
  <c r="F181" i="14"/>
  <c r="N181" i="14" s="1"/>
  <c r="M117" i="14"/>
  <c r="J117" i="14"/>
  <c r="F117" i="14"/>
  <c r="N117" i="14" s="1"/>
  <c r="M276" i="14"/>
  <c r="J276" i="14"/>
  <c r="F276" i="14"/>
  <c r="N276" i="14" s="1"/>
  <c r="M386" i="14"/>
  <c r="J386" i="14"/>
  <c r="F386" i="14"/>
  <c r="M425" i="14"/>
  <c r="J425" i="14"/>
  <c r="F425" i="14"/>
  <c r="N425" i="14" s="1"/>
  <c r="M257" i="14"/>
  <c r="J257" i="14"/>
  <c r="F257" i="14"/>
  <c r="M207" i="14"/>
  <c r="J207" i="14"/>
  <c r="F207" i="14"/>
  <c r="N207" i="14" s="1"/>
  <c r="M182" i="14"/>
  <c r="J182" i="14"/>
  <c r="F182" i="14"/>
  <c r="M39" i="14"/>
  <c r="J39" i="14"/>
  <c r="F39" i="14"/>
  <c r="N39" i="14" s="1"/>
  <c r="M144" i="14"/>
  <c r="J144" i="14"/>
  <c r="F144" i="14"/>
  <c r="M407" i="14"/>
  <c r="J407" i="14"/>
  <c r="F407" i="14"/>
  <c r="N407" i="14" s="1"/>
  <c r="M175" i="14"/>
  <c r="J175" i="14"/>
  <c r="F175" i="14"/>
  <c r="M339" i="14"/>
  <c r="J339" i="14"/>
  <c r="F339" i="14"/>
  <c r="N339" i="14" s="1"/>
  <c r="M150" i="14"/>
  <c r="J150" i="14"/>
  <c r="F150" i="14"/>
  <c r="M183" i="14"/>
  <c r="J183" i="14"/>
  <c r="F183" i="14"/>
  <c r="N183" i="14" s="1"/>
  <c r="M252" i="14"/>
  <c r="J252" i="14"/>
  <c r="F252" i="14"/>
  <c r="M269" i="14"/>
  <c r="J269" i="14"/>
  <c r="F269" i="14"/>
  <c r="N269" i="14" s="1"/>
  <c r="M273" i="14"/>
  <c r="J273" i="14"/>
  <c r="F273" i="14"/>
  <c r="M431" i="14"/>
  <c r="J431" i="14"/>
  <c r="F431" i="14"/>
  <c r="N431" i="14" s="1"/>
  <c r="M203" i="14"/>
  <c r="J203" i="14"/>
  <c r="F203" i="14"/>
  <c r="M414" i="14"/>
  <c r="J414" i="14"/>
  <c r="F414" i="14"/>
  <c r="N414" i="14" s="1"/>
  <c r="M27" i="14"/>
  <c r="J27" i="14"/>
  <c r="F27" i="14"/>
  <c r="M58" i="14"/>
  <c r="J58" i="14"/>
  <c r="F58" i="14"/>
  <c r="N58" i="14" s="1"/>
  <c r="M324" i="14"/>
  <c r="J324" i="14"/>
  <c r="F324" i="14"/>
  <c r="M342" i="14"/>
  <c r="J342" i="14"/>
  <c r="F342" i="14"/>
  <c r="N342" i="14" s="1"/>
  <c r="M385" i="14"/>
  <c r="J385" i="14"/>
  <c r="F385" i="14"/>
  <c r="M191" i="14"/>
  <c r="J191" i="14"/>
  <c r="F191" i="14"/>
  <c r="N191" i="14" s="1"/>
  <c r="M271" i="14"/>
  <c r="J271" i="14"/>
  <c r="F271" i="14"/>
  <c r="M218" i="14"/>
  <c r="J218" i="14"/>
  <c r="F218" i="14"/>
  <c r="N218" i="14" s="1"/>
  <c r="M68" i="14"/>
  <c r="J68" i="14"/>
  <c r="F68" i="14"/>
  <c r="M263" i="14"/>
  <c r="J263" i="14"/>
  <c r="F263" i="14"/>
  <c r="N263" i="14" s="1"/>
  <c r="M28" i="14"/>
  <c r="J28" i="14"/>
  <c r="F28" i="14"/>
  <c r="M370" i="14"/>
  <c r="J370" i="14"/>
  <c r="F370" i="14"/>
  <c r="N370" i="14" s="1"/>
  <c r="M146" i="14"/>
  <c r="J146" i="14"/>
  <c r="F146" i="14"/>
  <c r="M228" i="14"/>
  <c r="J228" i="14"/>
  <c r="F228" i="14"/>
  <c r="N228" i="14" s="1"/>
  <c r="M13" i="14"/>
  <c r="J13" i="14"/>
  <c r="F13" i="14"/>
  <c r="M366" i="14"/>
  <c r="J366" i="14"/>
  <c r="F366" i="14"/>
  <c r="N366" i="14" s="1"/>
  <c r="M220" i="14"/>
  <c r="J220" i="14"/>
  <c r="F220" i="14"/>
  <c r="M326" i="14"/>
  <c r="J326" i="14"/>
  <c r="F326" i="14"/>
  <c r="N326" i="14" s="1"/>
  <c r="M171" i="14"/>
  <c r="J171" i="14"/>
  <c r="F171" i="14"/>
  <c r="M308" i="14"/>
  <c r="J308" i="14"/>
  <c r="F308" i="14"/>
  <c r="N308" i="14" s="1"/>
  <c r="M404" i="14"/>
  <c r="J404" i="14"/>
  <c r="F404" i="14"/>
  <c r="N404" i="14" s="1"/>
  <c r="M353" i="14"/>
  <c r="J353" i="14"/>
  <c r="F353" i="14"/>
  <c r="N353" i="14" s="1"/>
  <c r="M21" i="14"/>
  <c r="J21" i="14"/>
  <c r="F21" i="14"/>
  <c r="N21" i="14" s="1"/>
  <c r="M223" i="14"/>
  <c r="J223" i="14"/>
  <c r="F223" i="14"/>
  <c r="N223" i="14" s="1"/>
  <c r="M411" i="14"/>
  <c r="J411" i="14"/>
  <c r="F411" i="14"/>
  <c r="M383" i="14"/>
  <c r="J383" i="14"/>
  <c r="F383" i="14"/>
  <c r="N383" i="14" s="1"/>
  <c r="M424" i="14"/>
  <c r="J424" i="14"/>
  <c r="F424" i="14"/>
  <c r="M343" i="14"/>
  <c r="J343" i="14"/>
  <c r="F343" i="14"/>
  <c r="N343" i="14" s="1"/>
  <c r="M143" i="14"/>
  <c r="J143" i="14"/>
  <c r="F143" i="14"/>
  <c r="M155" i="14"/>
  <c r="J155" i="14"/>
  <c r="F155" i="14"/>
  <c r="N155" i="14" s="1"/>
  <c r="M305" i="14"/>
  <c r="J305" i="14"/>
  <c r="F305" i="14"/>
  <c r="M374" i="14"/>
  <c r="J374" i="14"/>
  <c r="F374" i="14"/>
  <c r="N374" i="14" s="1"/>
  <c r="M186" i="14"/>
  <c r="J186" i="14"/>
  <c r="F186" i="14"/>
  <c r="M160" i="14"/>
  <c r="J160" i="14"/>
  <c r="F160" i="14"/>
  <c r="N160" i="14" s="1"/>
  <c r="M206" i="14"/>
  <c r="J206" i="14"/>
  <c r="F206" i="14"/>
  <c r="M341" i="14"/>
  <c r="J341" i="14"/>
  <c r="F341" i="14"/>
  <c r="N341" i="14" s="1"/>
  <c r="M367" i="14"/>
  <c r="J367" i="14"/>
  <c r="F367" i="14"/>
  <c r="M390" i="14"/>
  <c r="J390" i="14"/>
  <c r="F390" i="14"/>
  <c r="N390" i="14" s="1"/>
  <c r="M158" i="14"/>
  <c r="J158" i="14"/>
  <c r="F158" i="14"/>
  <c r="M299" i="14"/>
  <c r="J299" i="14"/>
  <c r="F299" i="14"/>
  <c r="N299" i="14" s="1"/>
  <c r="M401" i="14"/>
  <c r="J401" i="14"/>
  <c r="F401" i="14"/>
  <c r="M188" i="14"/>
  <c r="J188" i="14"/>
  <c r="F188" i="14"/>
  <c r="N188" i="14" s="1"/>
  <c r="M327" i="14"/>
  <c r="J327" i="14"/>
  <c r="F327" i="14"/>
  <c r="M34" i="14"/>
  <c r="J34" i="14"/>
  <c r="F34" i="14"/>
  <c r="N34" i="14" s="1"/>
  <c r="M114" i="14"/>
  <c r="J114" i="14"/>
  <c r="F114" i="14"/>
  <c r="M49" i="14"/>
  <c r="J49" i="14"/>
  <c r="F49" i="14"/>
  <c r="M81" i="14"/>
  <c r="J81" i="14"/>
  <c r="F81" i="14"/>
  <c r="N81" i="14" s="1"/>
  <c r="M111" i="14"/>
  <c r="J111" i="14"/>
  <c r="F111" i="14"/>
  <c r="M306" i="14"/>
  <c r="J306" i="14"/>
  <c r="F306" i="14"/>
  <c r="N306" i="14" s="1"/>
  <c r="M337" i="14"/>
  <c r="J337" i="14"/>
  <c r="F337" i="14"/>
  <c r="M354" i="14"/>
  <c r="J354" i="14"/>
  <c r="F354" i="14"/>
  <c r="N354" i="14" s="1"/>
  <c r="M328" i="14"/>
  <c r="J328" i="14"/>
  <c r="F328" i="14"/>
  <c r="M185" i="14"/>
  <c r="J185" i="14"/>
  <c r="F185" i="14"/>
  <c r="N185" i="14" s="1"/>
  <c r="M93" i="14"/>
  <c r="J93" i="14"/>
  <c r="F93" i="14"/>
  <c r="M41" i="14"/>
  <c r="J41" i="14"/>
  <c r="F41" i="14"/>
  <c r="N41" i="14" s="1"/>
  <c r="M377" i="14"/>
  <c r="J377" i="14"/>
  <c r="F377" i="14"/>
  <c r="M369" i="14"/>
  <c r="J369" i="14"/>
  <c r="F369" i="14"/>
  <c r="N369" i="14" s="1"/>
  <c r="M174" i="14"/>
  <c r="J174" i="14"/>
  <c r="F174" i="14"/>
  <c r="M99" i="14"/>
  <c r="J99" i="14"/>
  <c r="F99" i="14"/>
  <c r="N99" i="14" s="1"/>
  <c r="M253" i="14"/>
  <c r="J253" i="14"/>
  <c r="F253" i="14"/>
  <c r="M88" i="14"/>
  <c r="J88" i="14"/>
  <c r="F88" i="14"/>
  <c r="N88" i="14" s="1"/>
  <c r="M141" i="14"/>
  <c r="J141" i="14"/>
  <c r="F141" i="14"/>
  <c r="M19" i="14"/>
  <c r="J19" i="14"/>
  <c r="F19" i="14"/>
  <c r="N19" i="14" s="1"/>
  <c r="M297" i="14"/>
  <c r="J297" i="14"/>
  <c r="F297" i="14"/>
  <c r="M427" i="14"/>
  <c r="J427" i="14"/>
  <c r="F427" i="14"/>
  <c r="N427" i="14" s="1"/>
  <c r="M84" i="14"/>
  <c r="J84" i="14"/>
  <c r="F84" i="14"/>
  <c r="M75" i="14"/>
  <c r="J75" i="14"/>
  <c r="F75" i="14"/>
  <c r="M371" i="14"/>
  <c r="J371" i="14"/>
  <c r="F371" i="14"/>
  <c r="M91" i="14"/>
  <c r="J91" i="14"/>
  <c r="F91" i="14"/>
  <c r="N91" i="14" s="1"/>
  <c r="M95" i="14"/>
  <c r="J95" i="14"/>
  <c r="F95" i="14"/>
  <c r="M221" i="14"/>
  <c r="J221" i="14"/>
  <c r="F221" i="14"/>
  <c r="N221" i="14" s="1"/>
  <c r="M198" i="14"/>
  <c r="J198" i="14"/>
  <c r="F198" i="14"/>
  <c r="M116" i="14"/>
  <c r="J116" i="14"/>
  <c r="F116" i="14"/>
  <c r="N116" i="14" s="1"/>
  <c r="M96" i="14"/>
  <c r="J96" i="14"/>
  <c r="F96" i="14"/>
  <c r="M159" i="14"/>
  <c r="J159" i="14"/>
  <c r="F159" i="14"/>
  <c r="N159" i="14" s="1"/>
  <c r="M208" i="14"/>
  <c r="J208" i="14"/>
  <c r="F208" i="14"/>
  <c r="M121" i="14"/>
  <c r="J121" i="14"/>
  <c r="F121" i="14"/>
  <c r="N121" i="14" s="1"/>
  <c r="M359" i="14"/>
  <c r="J359" i="14"/>
  <c r="F359" i="14"/>
  <c r="M69" i="14"/>
  <c r="J69" i="14"/>
  <c r="F69" i="14"/>
  <c r="N69" i="14" s="1"/>
  <c r="M179" i="14"/>
  <c r="J179" i="14"/>
  <c r="F179" i="14"/>
  <c r="M349" i="14"/>
  <c r="J349" i="14"/>
  <c r="F349" i="14"/>
  <c r="N349" i="14" s="1"/>
  <c r="M421" i="14"/>
  <c r="J421" i="14"/>
  <c r="F421" i="14"/>
  <c r="M295" i="14"/>
  <c r="J295" i="14"/>
  <c r="F295" i="14"/>
  <c r="N295" i="14" s="1"/>
  <c r="M14" i="14"/>
  <c r="J14" i="14"/>
  <c r="F14" i="14"/>
  <c r="M331" i="14"/>
  <c r="J331" i="14"/>
  <c r="F331" i="14"/>
  <c r="N331" i="14" s="1"/>
  <c r="M187" i="14"/>
  <c r="J187" i="14"/>
  <c r="F187" i="14"/>
  <c r="N187" i="14" s="1"/>
  <c r="M356" i="14"/>
  <c r="J356" i="14"/>
  <c r="F356" i="14"/>
  <c r="N356" i="14" s="1"/>
  <c r="M300" i="14"/>
  <c r="J300" i="14"/>
  <c r="F300" i="14"/>
  <c r="N300" i="14" s="1"/>
  <c r="M318" i="14"/>
  <c r="J318" i="14"/>
  <c r="F318" i="14"/>
  <c r="M97" i="14"/>
  <c r="J97" i="14"/>
  <c r="F97" i="14"/>
  <c r="M336" i="14"/>
  <c r="J336" i="14"/>
  <c r="F336" i="14"/>
  <c r="N336" i="14" s="1"/>
  <c r="M136" i="14"/>
  <c r="J136" i="14"/>
  <c r="F136" i="14"/>
  <c r="M314" i="14"/>
  <c r="J314" i="14"/>
  <c r="F314" i="14"/>
  <c r="N314" i="14" s="1"/>
  <c r="M22" i="14"/>
  <c r="J22" i="14"/>
  <c r="F22" i="14"/>
  <c r="M313" i="14"/>
  <c r="J313" i="14"/>
  <c r="F313" i="14"/>
  <c r="N313" i="14" s="1"/>
  <c r="M238" i="14"/>
  <c r="J238" i="14"/>
  <c r="F238" i="14"/>
  <c r="M426" i="14"/>
  <c r="J426" i="14"/>
  <c r="F426" i="14"/>
  <c r="N426" i="14" s="1"/>
  <c r="M167" i="14"/>
  <c r="J167" i="14"/>
  <c r="F167" i="14"/>
  <c r="M428" i="14"/>
  <c r="J428" i="14"/>
  <c r="F428" i="14"/>
  <c r="N428" i="14" s="1"/>
  <c r="M154" i="14"/>
  <c r="J154" i="14"/>
  <c r="F154" i="14"/>
  <c r="M230" i="14"/>
  <c r="J230" i="14"/>
  <c r="F230" i="14"/>
  <c r="N230" i="14" s="1"/>
  <c r="M45" i="14"/>
  <c r="J45" i="14"/>
  <c r="F45" i="14"/>
  <c r="M110" i="14"/>
  <c r="J110" i="14"/>
  <c r="F110" i="14"/>
  <c r="N110" i="14" s="1"/>
  <c r="M105" i="14"/>
  <c r="J105" i="14"/>
  <c r="F105" i="14"/>
  <c r="N105" i="14" s="1"/>
  <c r="M315" i="14"/>
  <c r="J315" i="14"/>
  <c r="F315" i="14"/>
  <c r="N315" i="14" s="1"/>
  <c r="M189" i="14"/>
  <c r="J189" i="14"/>
  <c r="F189" i="14"/>
  <c r="N189" i="14" s="1"/>
  <c r="M168" i="14"/>
  <c r="J168" i="14"/>
  <c r="F168" i="14"/>
  <c r="N168" i="14" s="1"/>
  <c r="M268" i="14"/>
  <c r="J268" i="14"/>
  <c r="F268" i="14"/>
  <c r="N268" i="14" s="1"/>
  <c r="M316" i="14"/>
  <c r="J316" i="14"/>
  <c r="F316" i="14"/>
  <c r="N316" i="14" s="1"/>
  <c r="M432" i="14"/>
  <c r="J432" i="14"/>
  <c r="F432" i="14"/>
  <c r="N432" i="14" s="1"/>
  <c r="M61" i="14"/>
  <c r="J61" i="14"/>
  <c r="F61" i="14"/>
  <c r="N61" i="14" s="1"/>
  <c r="M163" i="14"/>
  <c r="J163" i="14"/>
  <c r="F163" i="14"/>
  <c r="M323" i="14"/>
  <c r="J323" i="14"/>
  <c r="F323" i="14"/>
  <c r="N323" i="14" s="1"/>
  <c r="M278" i="14"/>
  <c r="J278" i="14"/>
  <c r="F278" i="14"/>
  <c r="N278" i="14" s="1"/>
  <c r="M242" i="14"/>
  <c r="J242" i="14"/>
  <c r="F242" i="14"/>
  <c r="M177" i="14"/>
  <c r="J177" i="14"/>
  <c r="F177" i="14"/>
  <c r="N177" i="14" s="1"/>
  <c r="M322" i="14"/>
  <c r="J322" i="14"/>
  <c r="F322" i="14"/>
  <c r="N322" i="14" s="1"/>
  <c r="M397" i="14"/>
  <c r="J397" i="14"/>
  <c r="F397" i="14"/>
  <c r="N397" i="14" s="1"/>
  <c r="M108" i="14"/>
  <c r="J108" i="14"/>
  <c r="F108" i="14"/>
  <c r="N108" i="14" s="1"/>
  <c r="M360" i="14"/>
  <c r="J360" i="14"/>
  <c r="F360" i="14"/>
  <c r="N360" i="14" s="1"/>
  <c r="M251" i="14"/>
  <c r="J251" i="14"/>
  <c r="F251" i="14"/>
  <c r="M274" i="14"/>
  <c r="J274" i="14"/>
  <c r="F274" i="14"/>
  <c r="N274" i="14" s="1"/>
  <c r="M233" i="14"/>
  <c r="J233" i="14"/>
  <c r="F233" i="14"/>
  <c r="M126" i="14"/>
  <c r="J126" i="14"/>
  <c r="F126" i="14"/>
  <c r="N126" i="14" s="1"/>
  <c r="M101" i="14"/>
  <c r="J101" i="14"/>
  <c r="F101" i="14"/>
  <c r="M433" i="14"/>
  <c r="J433" i="14"/>
  <c r="F433" i="14"/>
  <c r="N433" i="14" s="1"/>
  <c r="M329" i="14"/>
  <c r="J329" i="14"/>
  <c r="F329" i="14"/>
  <c r="N329" i="14" s="1"/>
  <c r="M131" i="14"/>
  <c r="J131" i="14"/>
  <c r="F131" i="14"/>
  <c r="N131" i="14" s="1"/>
  <c r="M280" i="14"/>
  <c r="J280" i="14"/>
  <c r="F280" i="14"/>
  <c r="N280" i="14" s="1"/>
  <c r="M293" i="14"/>
  <c r="J293" i="14"/>
  <c r="F293" i="14"/>
  <c r="N293" i="14" s="1"/>
  <c r="M235" i="14"/>
  <c r="J235" i="14"/>
  <c r="F235" i="14"/>
  <c r="N235" i="14" s="1"/>
  <c r="M241" i="14"/>
  <c r="J241" i="14"/>
  <c r="F241" i="14"/>
  <c r="N241" i="14" s="1"/>
  <c r="M89" i="14"/>
  <c r="J89" i="14"/>
  <c r="F89" i="14"/>
  <c r="N89" i="14" s="1"/>
  <c r="M133" i="14"/>
  <c r="J133" i="14"/>
  <c r="F133" i="14"/>
  <c r="N133" i="14" s="1"/>
  <c r="M285" i="14"/>
  <c r="J285" i="14"/>
  <c r="F285" i="14"/>
  <c r="N285" i="14" s="1"/>
  <c r="M134" i="14"/>
  <c r="J134" i="14"/>
  <c r="F134" i="14"/>
  <c r="N134" i="14" s="1"/>
  <c r="M246" i="14"/>
  <c r="J246" i="14"/>
  <c r="F246" i="14"/>
  <c r="N246" i="14" s="1"/>
  <c r="M348" i="14"/>
  <c r="J348" i="14"/>
  <c r="F348" i="14"/>
  <c r="N348" i="14" s="1"/>
  <c r="M272" i="14"/>
  <c r="J272" i="14"/>
  <c r="F272" i="14"/>
  <c r="N272" i="14" s="1"/>
  <c r="M100" i="14"/>
  <c r="J100" i="14"/>
  <c r="F100" i="14"/>
  <c r="N100" i="14" s="1"/>
  <c r="M85" i="14"/>
  <c r="J85" i="14"/>
  <c r="F85" i="14"/>
  <c r="N85" i="14" s="1"/>
  <c r="M266" i="14"/>
  <c r="J266" i="14"/>
  <c r="F266" i="14"/>
  <c r="N266" i="14" s="1"/>
  <c r="M53" i="14"/>
  <c r="J53" i="14"/>
  <c r="F53" i="14"/>
  <c r="N53" i="14" s="1"/>
  <c r="M66" i="14"/>
  <c r="J66" i="14"/>
  <c r="F66" i="14"/>
  <c r="N66" i="14" s="1"/>
  <c r="M151" i="14"/>
  <c r="J151" i="14"/>
  <c r="F151" i="14"/>
  <c r="N151" i="14" s="1"/>
  <c r="M232" i="14"/>
  <c r="J232" i="14"/>
  <c r="F232" i="14"/>
  <c r="N232" i="14" s="1"/>
  <c r="M259" i="14"/>
  <c r="J259" i="14"/>
  <c r="F259" i="14"/>
  <c r="N259" i="14" s="1"/>
  <c r="M57" i="14"/>
  <c r="J57" i="14"/>
  <c r="F57" i="14"/>
  <c r="N57" i="14" s="1"/>
  <c r="M368" i="14"/>
  <c r="J368" i="14"/>
  <c r="F368" i="14"/>
  <c r="M23" i="14"/>
  <c r="J23" i="14"/>
  <c r="F23" i="14"/>
  <c r="N23" i="14" s="1"/>
  <c r="M35" i="14"/>
  <c r="J35" i="14"/>
  <c r="F35" i="14"/>
  <c r="N35" i="14" s="1"/>
  <c r="M17" i="14"/>
  <c r="J17" i="14"/>
  <c r="F17" i="14"/>
  <c r="N17" i="14" s="1"/>
  <c r="M396" i="14"/>
  <c r="J396" i="14"/>
  <c r="F396" i="14"/>
  <c r="M325" i="14"/>
  <c r="J325" i="14"/>
  <c r="F325" i="14"/>
  <c r="N325" i="14" s="1"/>
  <c r="M77" i="14"/>
  <c r="J77" i="14"/>
  <c r="F77" i="14"/>
  <c r="M260" i="14"/>
  <c r="J260" i="14"/>
  <c r="F260" i="14"/>
  <c r="N260" i="14" s="1"/>
  <c r="M250" i="14"/>
  <c r="J250" i="14"/>
  <c r="F250" i="14"/>
  <c r="M216" i="14"/>
  <c r="J216" i="14"/>
  <c r="F216" i="14"/>
  <c r="N216" i="14" s="1"/>
  <c r="M388" i="14"/>
  <c r="J388" i="14"/>
  <c r="F388" i="14"/>
  <c r="N388" i="14" s="1"/>
  <c r="M264" i="14"/>
  <c r="J264" i="14"/>
  <c r="F264" i="14"/>
  <c r="N264" i="14" s="1"/>
  <c r="M62" i="14"/>
  <c r="J62" i="14"/>
  <c r="F62" i="14"/>
  <c r="M267" i="14"/>
  <c r="J267" i="14"/>
  <c r="F267" i="14"/>
  <c r="N267" i="14" s="1"/>
  <c r="M202" i="14"/>
  <c r="J202" i="14"/>
  <c r="F202" i="14"/>
  <c r="N202" i="14" s="1"/>
  <c r="M372" i="14"/>
  <c r="J372" i="14"/>
  <c r="F372" i="14"/>
  <c r="M296" i="14"/>
  <c r="J296" i="14"/>
  <c r="F296" i="14"/>
  <c r="N296" i="14" s="1"/>
  <c r="M40" i="14"/>
  <c r="J40" i="14"/>
  <c r="F40" i="14"/>
  <c r="M70" i="14"/>
  <c r="J70" i="14"/>
  <c r="F70" i="14"/>
  <c r="N70" i="14" s="1"/>
  <c r="M18" i="14"/>
  <c r="J18" i="14"/>
  <c r="F18" i="14"/>
  <c r="N18" i="14" s="1"/>
  <c r="M152" i="14"/>
  <c r="J152" i="14"/>
  <c r="F152" i="14"/>
  <c r="N152" i="14" s="1"/>
  <c r="M222" i="14"/>
  <c r="J222" i="14"/>
  <c r="F222" i="14"/>
  <c r="M391" i="14"/>
  <c r="J391" i="14"/>
  <c r="F391" i="14"/>
  <c r="N391" i="14" s="1"/>
  <c r="M406" i="14"/>
  <c r="J406" i="14"/>
  <c r="F406" i="14"/>
  <c r="M170" i="14"/>
  <c r="J170" i="14"/>
  <c r="F170" i="14"/>
  <c r="N170" i="14" s="1"/>
  <c r="M226" i="14"/>
  <c r="J226" i="14"/>
  <c r="F226" i="14"/>
  <c r="M340" i="14"/>
  <c r="J340" i="14"/>
  <c r="F340" i="14"/>
  <c r="M429" i="14"/>
  <c r="J429" i="14"/>
  <c r="F429" i="14"/>
  <c r="N429" i="14" s="1"/>
  <c r="M71" i="14"/>
  <c r="J71" i="14"/>
  <c r="F71" i="14"/>
  <c r="N71" i="14" s="1"/>
  <c r="M389" i="14"/>
  <c r="J389" i="14"/>
  <c r="F389" i="14"/>
  <c r="M288" i="14"/>
  <c r="J288" i="14"/>
  <c r="F288" i="14"/>
  <c r="N288" i="14" s="1"/>
  <c r="M231" i="14"/>
  <c r="J231" i="14"/>
  <c r="F231" i="14"/>
  <c r="N231" i="14" s="1"/>
  <c r="M162" i="14"/>
  <c r="J162" i="14"/>
  <c r="F162" i="14"/>
  <c r="M158" i="13"/>
  <c r="J158" i="13"/>
  <c r="F158" i="13"/>
  <c r="N158" i="13" s="1"/>
  <c r="M81" i="13"/>
  <c r="J81" i="13"/>
  <c r="F81" i="13"/>
  <c r="M131" i="13"/>
  <c r="J131" i="13"/>
  <c r="F131" i="13"/>
  <c r="N131" i="13" s="1"/>
  <c r="M46" i="13"/>
  <c r="J46" i="13"/>
  <c r="F46" i="13"/>
  <c r="M254" i="13"/>
  <c r="J254" i="13"/>
  <c r="F254" i="13"/>
  <c r="N254" i="13" s="1"/>
  <c r="M243" i="13"/>
  <c r="J243" i="13"/>
  <c r="F243" i="13"/>
  <c r="M28" i="13"/>
  <c r="J28" i="13"/>
  <c r="F28" i="13"/>
  <c r="N28" i="13" s="1"/>
  <c r="M57" i="13"/>
  <c r="J57" i="13"/>
  <c r="F57" i="13"/>
  <c r="M337" i="13"/>
  <c r="J337" i="13"/>
  <c r="F337" i="13"/>
  <c r="N337" i="13" s="1"/>
  <c r="M141" i="13"/>
  <c r="J141" i="13"/>
  <c r="F141" i="13"/>
  <c r="M294" i="13"/>
  <c r="J294" i="13"/>
  <c r="F294" i="13"/>
  <c r="N294" i="13" s="1"/>
  <c r="M365" i="13"/>
  <c r="J365" i="13"/>
  <c r="F365" i="13"/>
  <c r="M250" i="13"/>
  <c r="J250" i="13"/>
  <c r="F250" i="13"/>
  <c r="N250" i="13" s="1"/>
  <c r="M345" i="13"/>
  <c r="J345" i="13"/>
  <c r="F345" i="13"/>
  <c r="N345" i="13" s="1"/>
  <c r="M113" i="13"/>
  <c r="J113" i="13"/>
  <c r="F113" i="13"/>
  <c r="M34" i="13"/>
  <c r="J34" i="13"/>
  <c r="F34" i="13"/>
  <c r="N34" i="13" s="1"/>
  <c r="M244" i="13"/>
  <c r="J244" i="13"/>
  <c r="F244" i="13"/>
  <c r="N244" i="13" s="1"/>
  <c r="M62" i="13"/>
  <c r="J62" i="13"/>
  <c r="F62" i="13"/>
  <c r="N62" i="13" s="1"/>
  <c r="M123" i="13"/>
  <c r="J123" i="13"/>
  <c r="F123" i="13"/>
  <c r="N123" i="13" s="1"/>
  <c r="M206" i="13"/>
  <c r="J206" i="13"/>
  <c r="F206" i="13"/>
  <c r="N206" i="13" s="1"/>
  <c r="M398" i="13"/>
  <c r="J398" i="13"/>
  <c r="F398" i="13"/>
  <c r="M389" i="13"/>
  <c r="J389" i="13"/>
  <c r="F389" i="13"/>
  <c r="N389" i="13" s="1"/>
  <c r="M384" i="13"/>
  <c r="J384" i="13"/>
  <c r="F384" i="13"/>
  <c r="N384" i="13" s="1"/>
  <c r="M72" i="13"/>
  <c r="J72" i="13"/>
  <c r="F72" i="13"/>
  <c r="N72" i="13" s="1"/>
  <c r="M302" i="13"/>
  <c r="J302" i="13"/>
  <c r="F302" i="13"/>
  <c r="N302" i="13" s="1"/>
  <c r="M83" i="13"/>
  <c r="J83" i="13"/>
  <c r="F83" i="13"/>
  <c r="N83" i="13" s="1"/>
  <c r="M120" i="13"/>
  <c r="J120" i="13"/>
  <c r="F120" i="13"/>
  <c r="N120" i="13" s="1"/>
  <c r="M207" i="13"/>
  <c r="J207" i="13"/>
  <c r="F207" i="13"/>
  <c r="M386" i="13"/>
  <c r="J386" i="13"/>
  <c r="F386" i="13"/>
  <c r="N386" i="13" s="1"/>
  <c r="M58" i="13"/>
  <c r="J58" i="13"/>
  <c r="F58" i="13"/>
  <c r="N58" i="13" s="1"/>
  <c r="M286" i="13"/>
  <c r="J286" i="13"/>
  <c r="F286" i="13"/>
  <c r="N286" i="13" s="1"/>
  <c r="M13" i="13"/>
  <c r="J13" i="13"/>
  <c r="F13" i="13"/>
  <c r="N13" i="13" s="1"/>
  <c r="M181" i="13"/>
  <c r="J181" i="13"/>
  <c r="F181" i="13"/>
  <c r="N181" i="13" s="1"/>
  <c r="M253" i="13"/>
  <c r="J253" i="13"/>
  <c r="F253" i="13"/>
  <c r="N253" i="13" s="1"/>
  <c r="M82" i="13"/>
  <c r="J82" i="13"/>
  <c r="F82" i="13"/>
  <c r="N82" i="13" s="1"/>
  <c r="M317" i="13"/>
  <c r="J317" i="13"/>
  <c r="F317" i="13"/>
  <c r="M44" i="13"/>
  <c r="J44" i="13"/>
  <c r="F44" i="13"/>
  <c r="N44" i="13" s="1"/>
  <c r="M362" i="13"/>
  <c r="J362" i="13"/>
  <c r="F362" i="13"/>
  <c r="N362" i="13" s="1"/>
  <c r="M327" i="13"/>
  <c r="J327" i="13"/>
  <c r="F327" i="13"/>
  <c r="N327" i="13" s="1"/>
  <c r="M91" i="13"/>
  <c r="J91" i="13"/>
  <c r="F91" i="13"/>
  <c r="M356" i="13"/>
  <c r="J356" i="13"/>
  <c r="F356" i="13"/>
  <c r="N356" i="13" s="1"/>
  <c r="M135" i="13"/>
  <c r="J135" i="13"/>
  <c r="F135" i="13"/>
  <c r="N135" i="13" s="1"/>
  <c r="M89" i="13"/>
  <c r="J89" i="13"/>
  <c r="F89" i="13"/>
  <c r="N89" i="13" s="1"/>
  <c r="M150" i="13"/>
  <c r="J150" i="13"/>
  <c r="F150" i="13"/>
  <c r="N150" i="13" s="1"/>
  <c r="M52" i="13"/>
  <c r="J52" i="13"/>
  <c r="F52" i="13"/>
  <c r="M182" i="13"/>
  <c r="J182" i="13"/>
  <c r="F182" i="13"/>
  <c r="N182" i="13" s="1"/>
  <c r="M331" i="13"/>
  <c r="J331" i="13"/>
  <c r="F331" i="13"/>
  <c r="N331" i="13" s="1"/>
  <c r="M85" i="13"/>
  <c r="J85" i="13"/>
  <c r="F85" i="13"/>
  <c r="N85" i="13" s="1"/>
  <c r="M328" i="13"/>
  <c r="J328" i="13"/>
  <c r="F328" i="13"/>
  <c r="M259" i="13"/>
  <c r="J259" i="13"/>
  <c r="F259" i="13"/>
  <c r="N259" i="13" s="1"/>
  <c r="M61" i="13"/>
  <c r="J61" i="13"/>
  <c r="F61" i="13"/>
  <c r="N61" i="13" s="1"/>
  <c r="M301" i="13"/>
  <c r="J301" i="13"/>
  <c r="F301" i="13"/>
  <c r="M172" i="13"/>
  <c r="J172" i="13"/>
  <c r="F172" i="13"/>
  <c r="N172" i="13" s="1"/>
  <c r="M65" i="13"/>
  <c r="J65" i="13"/>
  <c r="F65" i="13"/>
  <c r="N65" i="13" s="1"/>
  <c r="M218" i="13"/>
  <c r="J218" i="13"/>
  <c r="F218" i="13"/>
  <c r="M369" i="13"/>
  <c r="J369" i="13"/>
  <c r="F369" i="13"/>
  <c r="N369" i="13" s="1"/>
  <c r="M38" i="13"/>
  <c r="J38" i="13"/>
  <c r="F38" i="13"/>
  <c r="N38" i="13" s="1"/>
  <c r="M193" i="13"/>
  <c r="J193" i="13"/>
  <c r="F193" i="13"/>
  <c r="N193" i="13" s="1"/>
  <c r="M397" i="13"/>
  <c r="J397" i="13"/>
  <c r="F397" i="13"/>
  <c r="N397" i="13" s="1"/>
  <c r="M388" i="13"/>
  <c r="J388" i="13"/>
  <c r="F388" i="13"/>
  <c r="N388" i="13" s="1"/>
  <c r="M30" i="13"/>
  <c r="J30" i="13"/>
  <c r="F30" i="13"/>
  <c r="N30" i="13" s="1"/>
  <c r="M371" i="13"/>
  <c r="J371" i="13"/>
  <c r="F371" i="13"/>
  <c r="N371" i="13" s="1"/>
  <c r="M305" i="13"/>
  <c r="J305" i="13"/>
  <c r="F305" i="13"/>
  <c r="M147" i="13"/>
  <c r="J147" i="13"/>
  <c r="F147" i="13"/>
  <c r="N147" i="13" s="1"/>
  <c r="M319" i="13"/>
  <c r="J319" i="13"/>
  <c r="F319" i="13"/>
  <c r="N319" i="13" s="1"/>
  <c r="M219" i="13"/>
  <c r="J219" i="13"/>
  <c r="F219" i="13"/>
  <c r="N219" i="13" s="1"/>
  <c r="M159" i="13"/>
  <c r="J159" i="13"/>
  <c r="F159" i="13"/>
  <c r="M109" i="13"/>
  <c r="J109" i="13"/>
  <c r="F109" i="13"/>
  <c r="N109" i="13" s="1"/>
  <c r="M360" i="13"/>
  <c r="J360" i="13"/>
  <c r="F360" i="13"/>
  <c r="N360" i="13" s="1"/>
  <c r="M240" i="13"/>
  <c r="J240" i="13"/>
  <c r="F240" i="13"/>
  <c r="N240" i="13" s="1"/>
  <c r="M335" i="13"/>
  <c r="J335" i="13"/>
  <c r="F335" i="13"/>
  <c r="N335" i="13" s="1"/>
  <c r="M50" i="13"/>
  <c r="J50" i="13"/>
  <c r="F50" i="13"/>
  <c r="N50" i="13" s="1"/>
  <c r="M411" i="13"/>
  <c r="J411" i="13"/>
  <c r="F411" i="13"/>
  <c r="N411" i="13" s="1"/>
  <c r="M421" i="13"/>
  <c r="J421" i="13"/>
  <c r="F421" i="13"/>
  <c r="M110" i="13"/>
  <c r="J110" i="13"/>
  <c r="F110" i="13"/>
  <c r="N110" i="13" s="1"/>
  <c r="M268" i="13"/>
  <c r="J268" i="13"/>
  <c r="F268" i="13"/>
  <c r="N268" i="13" s="1"/>
  <c r="M223" i="13"/>
  <c r="J223" i="13"/>
  <c r="F223" i="13"/>
  <c r="N223" i="13" s="1"/>
  <c r="M343" i="13"/>
  <c r="J343" i="13"/>
  <c r="F343" i="13"/>
  <c r="N343" i="13" s="1"/>
  <c r="M229" i="13"/>
  <c r="J229" i="13"/>
  <c r="F229" i="13"/>
  <c r="N229" i="13" s="1"/>
  <c r="M21" i="13"/>
  <c r="J21" i="13"/>
  <c r="F21" i="13"/>
  <c r="M298" i="13"/>
  <c r="J298" i="13"/>
  <c r="F298" i="13"/>
  <c r="N298" i="13" s="1"/>
  <c r="M265" i="13"/>
  <c r="J265" i="13"/>
  <c r="F265" i="13"/>
  <c r="M164" i="13"/>
  <c r="J164" i="13"/>
  <c r="F164" i="13"/>
  <c r="N164" i="13" s="1"/>
  <c r="M74" i="13"/>
  <c r="J74" i="13"/>
  <c r="F74" i="13"/>
  <c r="M208" i="13"/>
  <c r="J208" i="13"/>
  <c r="F208" i="13"/>
  <c r="N208" i="13" s="1"/>
  <c r="M80" i="13"/>
  <c r="J80" i="13"/>
  <c r="F80" i="13"/>
  <c r="N80" i="13" s="1"/>
  <c r="M405" i="13"/>
  <c r="J405" i="13"/>
  <c r="F405" i="13"/>
  <c r="N405" i="13" s="1"/>
  <c r="M284" i="13"/>
  <c r="J284" i="13"/>
  <c r="F284" i="13"/>
  <c r="N284" i="13" s="1"/>
  <c r="M348" i="13"/>
  <c r="J348" i="13"/>
  <c r="F348" i="13"/>
  <c r="N348" i="13" s="1"/>
  <c r="M251" i="13"/>
  <c r="J251" i="13"/>
  <c r="F251" i="13"/>
  <c r="N251" i="13" s="1"/>
  <c r="M344" i="13"/>
  <c r="J344" i="13"/>
  <c r="F344" i="13"/>
  <c r="N344" i="13" s="1"/>
  <c r="M357" i="13"/>
  <c r="J357" i="13"/>
  <c r="F357" i="13"/>
  <c r="M260" i="13"/>
  <c r="J260" i="13"/>
  <c r="F260" i="13"/>
  <c r="N260" i="13" s="1"/>
  <c r="M285" i="13"/>
  <c r="J285" i="13"/>
  <c r="F285" i="13"/>
  <c r="N285" i="13" s="1"/>
  <c r="M27" i="13"/>
  <c r="J27" i="13"/>
  <c r="F27" i="13"/>
  <c r="N27" i="13" s="1"/>
  <c r="M241" i="13"/>
  <c r="J241" i="13"/>
  <c r="F241" i="13"/>
  <c r="N241" i="13" s="1"/>
  <c r="M364" i="13"/>
  <c r="J364" i="13"/>
  <c r="F364" i="13"/>
  <c r="N364" i="13" s="1"/>
  <c r="M346" i="13"/>
  <c r="J346" i="13"/>
  <c r="F346" i="13"/>
  <c r="N346" i="13" s="1"/>
  <c r="M187" i="13"/>
  <c r="J187" i="13"/>
  <c r="F187" i="13"/>
  <c r="N187" i="13" s="1"/>
  <c r="M292" i="13"/>
  <c r="J292" i="13"/>
  <c r="F292" i="13"/>
  <c r="N292" i="13" s="1"/>
  <c r="M412" i="13"/>
  <c r="J412" i="13"/>
  <c r="F412" i="13"/>
  <c r="N412" i="13" s="1"/>
  <c r="M112" i="13"/>
  <c r="J112" i="13"/>
  <c r="F112" i="13"/>
  <c r="M248" i="13"/>
  <c r="J248" i="13"/>
  <c r="F248" i="13"/>
  <c r="N248" i="13" s="1"/>
  <c r="M382" i="13"/>
  <c r="J382" i="13"/>
  <c r="F382" i="13"/>
  <c r="N382" i="13" s="1"/>
  <c r="M94" i="13"/>
  <c r="J94" i="13"/>
  <c r="F94" i="13"/>
  <c r="N94" i="13" s="1"/>
  <c r="M282" i="13"/>
  <c r="J282" i="13"/>
  <c r="F282" i="13"/>
  <c r="N282" i="13" s="1"/>
  <c r="M275" i="13"/>
  <c r="J275" i="13"/>
  <c r="F275" i="13"/>
  <c r="N275" i="13" s="1"/>
  <c r="M204" i="13"/>
  <c r="J204" i="13"/>
  <c r="F204" i="13"/>
  <c r="N204" i="13" s="1"/>
  <c r="M114" i="13"/>
  <c r="J114" i="13"/>
  <c r="F114" i="13"/>
  <c r="N114" i="13" s="1"/>
  <c r="M222" i="13"/>
  <c r="J222" i="13"/>
  <c r="F222" i="13"/>
  <c r="N222" i="13" s="1"/>
  <c r="M19" i="13"/>
  <c r="J19" i="13"/>
  <c r="F19" i="13"/>
  <c r="N19" i="13" s="1"/>
  <c r="M342" i="13"/>
  <c r="J342" i="13"/>
  <c r="F342" i="13"/>
  <c r="N342" i="13" s="1"/>
  <c r="M216" i="13"/>
  <c r="J216" i="13"/>
  <c r="F216" i="13"/>
  <c r="N216" i="13" s="1"/>
  <c r="M161" i="13"/>
  <c r="J161" i="13"/>
  <c r="F161" i="13"/>
  <c r="M178" i="13"/>
  <c r="J178" i="13"/>
  <c r="F178" i="13"/>
  <c r="N178" i="13" s="1"/>
  <c r="M168" i="13"/>
  <c r="J168" i="13"/>
  <c r="F168" i="13"/>
  <c r="N168" i="13" s="1"/>
  <c r="M98" i="13"/>
  <c r="J98" i="13"/>
  <c r="F98" i="13"/>
  <c r="N98" i="13" s="1"/>
  <c r="M127" i="13"/>
  <c r="J127" i="13"/>
  <c r="F127" i="13"/>
  <c r="N127" i="13" s="1"/>
  <c r="M86" i="13"/>
  <c r="J86" i="13"/>
  <c r="F86" i="13"/>
  <c r="M197" i="13"/>
  <c r="J197" i="13"/>
  <c r="F197" i="13"/>
  <c r="N197" i="13" s="1"/>
  <c r="M97" i="13"/>
  <c r="J97" i="13"/>
  <c r="F97" i="13"/>
  <c r="M368" i="13"/>
  <c r="J368" i="13"/>
  <c r="F368" i="13"/>
  <c r="N368" i="13" s="1"/>
  <c r="M350" i="13"/>
  <c r="J350" i="13"/>
  <c r="F350" i="13"/>
  <c r="N350" i="13" s="1"/>
  <c r="M396" i="13"/>
  <c r="J396" i="13"/>
  <c r="F396" i="13"/>
  <c r="N396" i="13" s="1"/>
  <c r="M17" i="13"/>
  <c r="J17" i="13"/>
  <c r="F17" i="13"/>
  <c r="N17" i="13" s="1"/>
  <c r="M165" i="13"/>
  <c r="J165" i="13"/>
  <c r="F165" i="13"/>
  <c r="N165" i="13" s="1"/>
  <c r="M92" i="13"/>
  <c r="J92" i="13"/>
  <c r="F92" i="13"/>
  <c r="N92" i="13" s="1"/>
  <c r="M196" i="13"/>
  <c r="J196" i="13"/>
  <c r="F196" i="13"/>
  <c r="M84" i="13"/>
  <c r="J84" i="13"/>
  <c r="F84" i="13"/>
  <c r="N84" i="13" s="1"/>
  <c r="M20" i="13"/>
  <c r="J20" i="13"/>
  <c r="F20" i="13"/>
  <c r="M102" i="13"/>
  <c r="J102" i="13"/>
  <c r="F102" i="13"/>
  <c r="N102" i="13" s="1"/>
  <c r="M377" i="13"/>
  <c r="J377" i="13"/>
  <c r="F377" i="13"/>
  <c r="N377" i="13" s="1"/>
  <c r="M383" i="13"/>
  <c r="J383" i="13"/>
  <c r="F383" i="13"/>
  <c r="N383" i="13" s="1"/>
  <c r="M381" i="13"/>
  <c r="J381" i="13"/>
  <c r="F381" i="13"/>
  <c r="M118" i="13"/>
  <c r="J118" i="13"/>
  <c r="F118" i="13"/>
  <c r="N118" i="13" s="1"/>
  <c r="M15" i="13"/>
  <c r="J15" i="13"/>
  <c r="F15" i="13"/>
  <c r="N15" i="13" s="1"/>
  <c r="M258" i="13"/>
  <c r="J258" i="13"/>
  <c r="F258" i="13"/>
  <c r="N258" i="13" s="1"/>
  <c r="M167" i="13"/>
  <c r="J167" i="13"/>
  <c r="F167" i="13"/>
  <c r="N167" i="13" s="1"/>
  <c r="M380" i="13"/>
  <c r="J380" i="13"/>
  <c r="F380" i="13"/>
  <c r="N380" i="13" s="1"/>
  <c r="M176" i="13"/>
  <c r="J176" i="13"/>
  <c r="F176" i="13"/>
  <c r="N176" i="13" s="1"/>
  <c r="M432" i="13"/>
  <c r="J432" i="13"/>
  <c r="F432" i="13"/>
  <c r="M374" i="13"/>
  <c r="J374" i="13"/>
  <c r="F374" i="13"/>
  <c r="N374" i="13" s="1"/>
  <c r="M22" i="13"/>
  <c r="J22" i="13"/>
  <c r="F22" i="13"/>
  <c r="M132" i="13"/>
  <c r="J132" i="13"/>
  <c r="F132" i="13"/>
  <c r="N132" i="13" s="1"/>
  <c r="M341" i="13"/>
  <c r="J341" i="13"/>
  <c r="F341" i="13"/>
  <c r="N341" i="13" s="1"/>
  <c r="M32" i="13"/>
  <c r="J32" i="13"/>
  <c r="F32" i="13"/>
  <c r="N32" i="13" s="1"/>
  <c r="M261" i="13"/>
  <c r="J261" i="13"/>
  <c r="F261" i="13"/>
  <c r="M387" i="13"/>
  <c r="J387" i="13"/>
  <c r="F387" i="13"/>
  <c r="N387" i="13" s="1"/>
  <c r="M39" i="13"/>
  <c r="J39" i="13"/>
  <c r="F39" i="13"/>
  <c r="N39" i="13" s="1"/>
  <c r="M25" i="13"/>
  <c r="J25" i="13"/>
  <c r="F25" i="13"/>
  <c r="N25" i="13" s="1"/>
  <c r="M314" i="13"/>
  <c r="J314" i="13"/>
  <c r="F314" i="13"/>
  <c r="N314" i="13" s="1"/>
  <c r="M256" i="13"/>
  <c r="J256" i="13"/>
  <c r="F256" i="13"/>
  <c r="N256" i="13" s="1"/>
  <c r="M169" i="13"/>
  <c r="J169" i="13"/>
  <c r="F169" i="13"/>
  <c r="M429" i="13"/>
  <c r="J429" i="13"/>
  <c r="F429" i="13"/>
  <c r="N429" i="13" s="1"/>
  <c r="M347" i="13"/>
  <c r="J347" i="13"/>
  <c r="F347" i="13"/>
  <c r="M393" i="13"/>
  <c r="J393" i="13"/>
  <c r="F393" i="13"/>
  <c r="N393" i="13" s="1"/>
  <c r="M232" i="13"/>
  <c r="J232" i="13"/>
  <c r="F232" i="13"/>
  <c r="N232" i="13" s="1"/>
  <c r="M87" i="13"/>
  <c r="J87" i="13"/>
  <c r="F87" i="13"/>
  <c r="N87" i="13" s="1"/>
  <c r="M407" i="13"/>
  <c r="J407" i="13"/>
  <c r="F407" i="13"/>
  <c r="N407" i="13" s="1"/>
  <c r="M189" i="13"/>
  <c r="J189" i="13"/>
  <c r="F189" i="13"/>
  <c r="N189" i="13" s="1"/>
  <c r="M233" i="13"/>
  <c r="J233" i="13"/>
  <c r="F233" i="13"/>
  <c r="M175" i="13"/>
  <c r="J175" i="13"/>
  <c r="F175" i="13"/>
  <c r="N175" i="13" s="1"/>
  <c r="M330" i="13"/>
  <c r="J330" i="13"/>
  <c r="F330" i="13"/>
  <c r="M56" i="13"/>
  <c r="J56" i="13"/>
  <c r="F56" i="13"/>
  <c r="M276" i="13"/>
  <c r="J276" i="13"/>
  <c r="F276" i="13"/>
  <c r="M238" i="13"/>
  <c r="J238" i="13"/>
  <c r="F238" i="13"/>
  <c r="N238" i="13" s="1"/>
  <c r="M136" i="13"/>
  <c r="J136" i="13"/>
  <c r="F136" i="13"/>
  <c r="N136" i="13" s="1"/>
  <c r="M419" i="13"/>
  <c r="J419" i="13"/>
  <c r="F419" i="13"/>
  <c r="N419" i="13" s="1"/>
  <c r="M45" i="13"/>
  <c r="J45" i="13"/>
  <c r="F45" i="13"/>
  <c r="M367" i="13"/>
  <c r="J367" i="13"/>
  <c r="F367" i="13"/>
  <c r="M186" i="13"/>
  <c r="J186" i="13"/>
  <c r="F186" i="13"/>
  <c r="N186" i="13" s="1"/>
  <c r="M64" i="13"/>
  <c r="J64" i="13"/>
  <c r="F64" i="13"/>
  <c r="M153" i="13"/>
  <c r="J153" i="13"/>
  <c r="F153" i="13"/>
  <c r="N153" i="13" s="1"/>
  <c r="M66" i="13"/>
  <c r="J66" i="13"/>
  <c r="F66" i="13"/>
  <c r="N66" i="13" s="1"/>
  <c r="M426" i="13"/>
  <c r="J426" i="13"/>
  <c r="F426" i="13"/>
  <c r="M185" i="13"/>
  <c r="J185" i="13"/>
  <c r="F185" i="13"/>
  <c r="N185" i="13" s="1"/>
  <c r="M18" i="13"/>
  <c r="J18" i="13"/>
  <c r="F18" i="13"/>
  <c r="M415" i="13"/>
  <c r="J415" i="13"/>
  <c r="F415" i="13"/>
  <c r="N415" i="13" s="1"/>
  <c r="M303" i="13"/>
  <c r="J303" i="13"/>
  <c r="F303" i="13"/>
  <c r="M290" i="13"/>
  <c r="J290" i="13"/>
  <c r="F290" i="13"/>
  <c r="N290" i="13" s="1"/>
  <c r="M376" i="13"/>
  <c r="J376" i="13"/>
  <c r="F376" i="13"/>
  <c r="M237" i="13"/>
  <c r="J237" i="13"/>
  <c r="F237" i="13"/>
  <c r="N237" i="13" s="1"/>
  <c r="M210" i="13"/>
  <c r="J210" i="13"/>
  <c r="F210" i="13"/>
  <c r="N210" i="13" s="1"/>
  <c r="M75" i="13"/>
  <c r="J75" i="13"/>
  <c r="F75" i="13"/>
  <c r="N75" i="13" s="1"/>
  <c r="M29" i="13"/>
  <c r="J29" i="13"/>
  <c r="F29" i="13"/>
  <c r="N29" i="13" s="1"/>
  <c r="M288" i="13"/>
  <c r="J288" i="13"/>
  <c r="F288" i="13"/>
  <c r="N288" i="13" s="1"/>
  <c r="M205" i="13"/>
  <c r="J205" i="13"/>
  <c r="F205" i="13"/>
  <c r="N205" i="13" s="1"/>
  <c r="M316" i="13"/>
  <c r="J316" i="13"/>
  <c r="F316" i="13"/>
  <c r="N316" i="13" s="1"/>
  <c r="M392" i="13"/>
  <c r="J392" i="13"/>
  <c r="F392" i="13"/>
  <c r="M279" i="13"/>
  <c r="J279" i="13"/>
  <c r="F279" i="13"/>
  <c r="N279" i="13" s="1"/>
  <c r="M191" i="13"/>
  <c r="J191" i="13"/>
  <c r="F191" i="13"/>
  <c r="N191" i="13" s="1"/>
  <c r="M96" i="13"/>
  <c r="J96" i="13"/>
  <c r="F96" i="13"/>
  <c r="M306" i="13"/>
  <c r="J306" i="13"/>
  <c r="F306" i="13"/>
  <c r="N306" i="13" s="1"/>
  <c r="M313" i="13"/>
  <c r="J313" i="13"/>
  <c r="F313" i="13"/>
  <c r="N313" i="13" s="1"/>
  <c r="M224" i="13"/>
  <c r="J224" i="13"/>
  <c r="F224" i="13"/>
  <c r="M11" i="13"/>
  <c r="J11" i="13"/>
  <c r="F11" i="13"/>
  <c r="N11" i="13" s="1"/>
  <c r="M295" i="13"/>
  <c r="J295" i="13"/>
  <c r="F295" i="13"/>
  <c r="M289" i="13"/>
  <c r="J289" i="13"/>
  <c r="F289" i="13"/>
  <c r="N289" i="13" s="1"/>
  <c r="M106" i="13"/>
  <c r="J106" i="13"/>
  <c r="F106" i="13"/>
  <c r="N106" i="13" s="1"/>
  <c r="M103" i="13"/>
  <c r="J103" i="13"/>
  <c r="F103" i="13"/>
  <c r="N103" i="13" s="1"/>
  <c r="M266" i="13"/>
  <c r="J266" i="13"/>
  <c r="F266" i="13"/>
  <c r="M10" i="13"/>
  <c r="J10" i="13"/>
  <c r="F10" i="13"/>
  <c r="N10" i="13" s="1"/>
  <c r="M239" i="13"/>
  <c r="J239" i="13"/>
  <c r="F239" i="13"/>
  <c r="M217" i="13"/>
  <c r="J217" i="13"/>
  <c r="F217" i="13"/>
  <c r="N217" i="13" s="1"/>
  <c r="M144" i="13"/>
  <c r="J144" i="13"/>
  <c r="F144" i="13"/>
  <c r="M145" i="13"/>
  <c r="J145" i="13"/>
  <c r="F145" i="13"/>
  <c r="N145" i="13" s="1"/>
  <c r="M116" i="13"/>
  <c r="J116" i="13"/>
  <c r="F116" i="13"/>
  <c r="M198" i="13"/>
  <c r="J198" i="13"/>
  <c r="F198" i="13"/>
  <c r="N198" i="13" s="1"/>
  <c r="M154" i="13"/>
  <c r="J154" i="13"/>
  <c r="F154" i="13"/>
  <c r="M379" i="13"/>
  <c r="J379" i="13"/>
  <c r="F379" i="13"/>
  <c r="N379" i="13" s="1"/>
  <c r="M430" i="13"/>
  <c r="J430" i="13"/>
  <c r="F430" i="13"/>
  <c r="N430" i="13" s="1"/>
  <c r="M200" i="13"/>
  <c r="J200" i="13"/>
  <c r="F200" i="13"/>
  <c r="N200" i="13" s="1"/>
  <c r="M137" i="13"/>
  <c r="J137" i="13"/>
  <c r="F137" i="13"/>
  <c r="N137" i="13" s="1"/>
  <c r="M414" i="13"/>
  <c r="J414" i="13"/>
  <c r="F414" i="13"/>
  <c r="M257" i="13"/>
  <c r="J257" i="13"/>
  <c r="F257" i="13"/>
  <c r="N257" i="13" s="1"/>
  <c r="M333" i="13"/>
  <c r="J333" i="13"/>
  <c r="F333" i="13"/>
  <c r="N333" i="13" s="1"/>
  <c r="M79" i="13"/>
  <c r="J79" i="13"/>
  <c r="F79" i="13"/>
  <c r="M413" i="13"/>
  <c r="J413" i="13"/>
  <c r="F413" i="13"/>
  <c r="N413" i="13" s="1"/>
  <c r="M299" i="13"/>
  <c r="J299" i="13"/>
  <c r="F299" i="13"/>
  <c r="M95" i="13"/>
  <c r="J95" i="13"/>
  <c r="F95" i="13"/>
  <c r="N95" i="13" s="1"/>
  <c r="M128" i="13"/>
  <c r="J128" i="13"/>
  <c r="F128" i="13"/>
  <c r="N128" i="13" s="1"/>
  <c r="M23" i="13"/>
  <c r="J23" i="13"/>
  <c r="F23" i="13"/>
  <c r="N23" i="13" s="1"/>
  <c r="M117" i="13"/>
  <c r="J117" i="13"/>
  <c r="F117" i="13"/>
  <c r="N117" i="13" s="1"/>
  <c r="M309" i="13"/>
  <c r="J309" i="13"/>
  <c r="F309" i="13"/>
  <c r="N309" i="13" s="1"/>
  <c r="M138" i="13"/>
  <c r="J138" i="13"/>
  <c r="F138" i="13"/>
  <c r="M315" i="13"/>
  <c r="J315" i="13"/>
  <c r="F315" i="13"/>
  <c r="N315" i="13" s="1"/>
  <c r="M332" i="13"/>
  <c r="J332" i="13"/>
  <c r="F332" i="13"/>
  <c r="N332" i="13" s="1"/>
  <c r="M231" i="13"/>
  <c r="J231" i="13"/>
  <c r="F231" i="13"/>
  <c r="N231" i="13" s="1"/>
  <c r="M252" i="13"/>
  <c r="J252" i="13"/>
  <c r="F252" i="13"/>
  <c r="M48" i="13"/>
  <c r="J48" i="13"/>
  <c r="F48" i="13"/>
  <c r="N48" i="13" s="1"/>
  <c r="M76" i="13"/>
  <c r="J76" i="13"/>
  <c r="F76" i="13"/>
  <c r="N76" i="13" s="1"/>
  <c r="M354" i="13"/>
  <c r="J354" i="13"/>
  <c r="F354" i="13"/>
  <c r="N354" i="13" s="1"/>
  <c r="M71" i="13"/>
  <c r="J71" i="13"/>
  <c r="F71" i="13"/>
  <c r="N71" i="13" s="1"/>
  <c r="M188" i="13"/>
  <c r="J188" i="13"/>
  <c r="F188" i="13"/>
  <c r="N188" i="13" s="1"/>
  <c r="M203" i="13"/>
  <c r="J203" i="13"/>
  <c r="F203" i="13"/>
  <c r="M156" i="13"/>
  <c r="J156" i="13"/>
  <c r="F156" i="13"/>
  <c r="N156" i="13" s="1"/>
  <c r="M163" i="13"/>
  <c r="J163" i="13"/>
  <c r="F163" i="13"/>
  <c r="M329" i="13"/>
  <c r="J329" i="13"/>
  <c r="F329" i="13"/>
  <c r="N329" i="13" s="1"/>
  <c r="M246" i="13"/>
  <c r="J246" i="13"/>
  <c r="F246" i="13"/>
  <c r="N246" i="13" s="1"/>
  <c r="M280" i="13"/>
  <c r="J280" i="13"/>
  <c r="F280" i="13"/>
  <c r="N280" i="13" s="1"/>
  <c r="M318" i="13"/>
  <c r="J318" i="13"/>
  <c r="F318" i="13"/>
  <c r="M202" i="13"/>
  <c r="J202" i="13"/>
  <c r="F202" i="13"/>
  <c r="N202" i="13" s="1"/>
  <c r="M157" i="13"/>
  <c r="J157" i="13"/>
  <c r="F157" i="13"/>
  <c r="M160" i="13"/>
  <c r="J160" i="13"/>
  <c r="F160" i="13"/>
  <c r="N160" i="13" s="1"/>
  <c r="M101" i="13"/>
  <c r="J101" i="13"/>
  <c r="F101" i="13"/>
  <c r="M93" i="13"/>
  <c r="J93" i="13"/>
  <c r="F93" i="13"/>
  <c r="N93" i="13" s="1"/>
  <c r="M263" i="13"/>
  <c r="J263" i="13"/>
  <c r="F263" i="13"/>
  <c r="M41" i="13"/>
  <c r="J41" i="13"/>
  <c r="F41" i="13"/>
  <c r="N41" i="13" s="1"/>
  <c r="M296" i="13"/>
  <c r="J296" i="13"/>
  <c r="F296" i="13"/>
  <c r="M90" i="13"/>
  <c r="J90" i="13"/>
  <c r="F90" i="13"/>
  <c r="N90" i="13" s="1"/>
  <c r="M355" i="13"/>
  <c r="J355" i="13"/>
  <c r="F355" i="13"/>
  <c r="N355" i="13" s="1"/>
  <c r="M104" i="13"/>
  <c r="J104" i="13"/>
  <c r="F104" i="13"/>
  <c r="N104" i="13" s="1"/>
  <c r="M35" i="13"/>
  <c r="J35" i="13"/>
  <c r="F35" i="13"/>
  <c r="M151" i="13"/>
  <c r="J151" i="13"/>
  <c r="F151" i="13"/>
  <c r="N151" i="13" s="1"/>
  <c r="M400" i="13"/>
  <c r="J400" i="13"/>
  <c r="F400" i="13"/>
  <c r="M230" i="13"/>
  <c r="J230" i="13"/>
  <c r="F230" i="13"/>
  <c r="N230" i="13" s="1"/>
  <c r="M226" i="13"/>
  <c r="J226" i="13"/>
  <c r="F226" i="13"/>
  <c r="M291" i="13"/>
  <c r="J291" i="13"/>
  <c r="F291" i="13"/>
  <c r="N291" i="13" s="1"/>
  <c r="M281" i="13"/>
  <c r="J281" i="13"/>
  <c r="F281" i="13"/>
  <c r="M36" i="13"/>
  <c r="J36" i="13"/>
  <c r="F36" i="13"/>
  <c r="N36" i="13" s="1"/>
  <c r="M184" i="13"/>
  <c r="J184" i="13"/>
  <c r="F184" i="13"/>
  <c r="N184" i="13" s="1"/>
  <c r="M142" i="13"/>
  <c r="J142" i="13"/>
  <c r="F142" i="13"/>
  <c r="N142" i="13" s="1"/>
  <c r="M310" i="13"/>
  <c r="J310" i="13"/>
  <c r="F310" i="13"/>
  <c r="N310" i="13" s="1"/>
  <c r="M234" i="13"/>
  <c r="J234" i="13"/>
  <c r="F234" i="13"/>
  <c r="N234" i="13" s="1"/>
  <c r="M130" i="13"/>
  <c r="J130" i="13"/>
  <c r="F130" i="13"/>
  <c r="N130" i="13" s="1"/>
  <c r="M418" i="13"/>
  <c r="J418" i="13"/>
  <c r="F418" i="13"/>
  <c r="N418" i="13" s="1"/>
  <c r="M349" i="13"/>
  <c r="J349" i="13"/>
  <c r="F349" i="13"/>
  <c r="N349" i="13" s="1"/>
  <c r="M100" i="13"/>
  <c r="J100" i="13"/>
  <c r="F100" i="13"/>
  <c r="N100" i="13" s="1"/>
  <c r="M14" i="13"/>
  <c r="J14" i="13"/>
  <c r="F14" i="13"/>
  <c r="N14" i="13" s="1"/>
  <c r="M424" i="13"/>
  <c r="J424" i="13"/>
  <c r="F424" i="13"/>
  <c r="N424" i="13" s="1"/>
  <c r="M43" i="13"/>
  <c r="J43" i="13"/>
  <c r="F43" i="13"/>
  <c r="N43" i="13" s="1"/>
  <c r="M391" i="13"/>
  <c r="J391" i="13"/>
  <c r="F391" i="13"/>
  <c r="N391" i="13" s="1"/>
  <c r="M183" i="13"/>
  <c r="J183" i="13"/>
  <c r="F183" i="13"/>
  <c r="N183" i="13" s="1"/>
  <c r="M395" i="13"/>
  <c r="J395" i="13"/>
  <c r="F395" i="13"/>
  <c r="N395" i="13" s="1"/>
  <c r="M277" i="13"/>
  <c r="J277" i="13"/>
  <c r="F277" i="13"/>
  <c r="N277" i="13" s="1"/>
  <c r="M264" i="13"/>
  <c r="J264" i="13"/>
  <c r="F264" i="13"/>
  <c r="N264" i="13" s="1"/>
  <c r="M428" i="13"/>
  <c r="J428" i="13"/>
  <c r="F428" i="13"/>
  <c r="N428" i="13" s="1"/>
  <c r="M353" i="13"/>
  <c r="J353" i="13"/>
  <c r="F353" i="13"/>
  <c r="M373" i="13"/>
  <c r="J373" i="13"/>
  <c r="F373" i="13"/>
  <c r="N373" i="13" s="1"/>
  <c r="M88" i="13"/>
  <c r="J88" i="13"/>
  <c r="F88" i="13"/>
  <c r="N88" i="13" s="1"/>
  <c r="M325" i="13"/>
  <c r="J325" i="13"/>
  <c r="F325" i="13"/>
  <c r="N325" i="13" s="1"/>
  <c r="M420" i="13"/>
  <c r="J420" i="13"/>
  <c r="F420" i="13"/>
  <c r="N420" i="13" s="1"/>
  <c r="M361" i="13"/>
  <c r="J361" i="13"/>
  <c r="F361" i="13"/>
  <c r="M139" i="13"/>
  <c r="J139" i="13"/>
  <c r="F139" i="13"/>
  <c r="N139" i="13" s="1"/>
  <c r="M326" i="13"/>
  <c r="J326" i="13"/>
  <c r="F326" i="13"/>
  <c r="N326" i="13" s="1"/>
  <c r="M322" i="13"/>
  <c r="J322" i="13"/>
  <c r="F322" i="13"/>
  <c r="N322" i="13" s="1"/>
  <c r="M297" i="13"/>
  <c r="J297" i="13"/>
  <c r="F297" i="13"/>
  <c r="N297" i="13" s="1"/>
  <c r="M173" i="13"/>
  <c r="J173" i="13"/>
  <c r="F173" i="13"/>
  <c r="N173" i="13" s="1"/>
  <c r="M235" i="13"/>
  <c r="J235" i="13"/>
  <c r="F235" i="13"/>
  <c r="M77" i="13"/>
  <c r="J77" i="13"/>
  <c r="F77" i="13"/>
  <c r="N77" i="13" s="1"/>
  <c r="M24" i="13"/>
  <c r="J24" i="13"/>
  <c r="F24" i="13"/>
  <c r="N24" i="13" s="1"/>
  <c r="M212" i="13"/>
  <c r="J212" i="13"/>
  <c r="F212" i="13"/>
  <c r="N212" i="13" s="1"/>
  <c r="M174" i="13"/>
  <c r="J174" i="13"/>
  <c r="F174" i="13"/>
  <c r="N174" i="13" s="1"/>
  <c r="M55" i="13"/>
  <c r="J55" i="13"/>
  <c r="F55" i="13"/>
  <c r="N55" i="13" s="1"/>
  <c r="M401" i="13"/>
  <c r="J401" i="13"/>
  <c r="F401" i="13"/>
  <c r="M134" i="13"/>
  <c r="J134" i="13"/>
  <c r="F134" i="13"/>
  <c r="N134" i="13" s="1"/>
  <c r="M300" i="13"/>
  <c r="J300" i="13"/>
  <c r="F300" i="13"/>
  <c r="M37" i="13"/>
  <c r="J37" i="13"/>
  <c r="F37" i="13"/>
  <c r="N37" i="13" s="1"/>
  <c r="M115" i="13"/>
  <c r="J115" i="13"/>
  <c r="F115" i="13"/>
  <c r="M171" i="13"/>
  <c r="J171" i="13"/>
  <c r="F171" i="13"/>
  <c r="N171" i="13" s="1"/>
  <c r="M180" i="13"/>
  <c r="J180" i="13"/>
  <c r="F180" i="13"/>
  <c r="N180" i="13" s="1"/>
  <c r="M363" i="13"/>
  <c r="J363" i="13"/>
  <c r="F363" i="13"/>
  <c r="N363" i="13" s="1"/>
  <c r="M31" i="13"/>
  <c r="J31" i="13"/>
  <c r="F31" i="13"/>
  <c r="N31" i="13" s="1"/>
  <c r="M225" i="13"/>
  <c r="J225" i="13"/>
  <c r="F225" i="13"/>
  <c r="N225" i="13" s="1"/>
  <c r="M394" i="13"/>
  <c r="J394" i="13"/>
  <c r="F394" i="13"/>
  <c r="N394" i="13" s="1"/>
  <c r="M375" i="13"/>
  <c r="J375" i="13"/>
  <c r="F375" i="13"/>
  <c r="M122" i="13"/>
  <c r="J122" i="13"/>
  <c r="F122" i="13"/>
  <c r="N122" i="13" s="1"/>
  <c r="M425" i="13"/>
  <c r="J425" i="13"/>
  <c r="F425" i="13"/>
  <c r="N425" i="13" s="1"/>
  <c r="M433" i="13"/>
  <c r="J433" i="13"/>
  <c r="F433" i="13"/>
  <c r="N433" i="13" s="1"/>
  <c r="M119" i="13"/>
  <c r="J119" i="13"/>
  <c r="F119" i="13"/>
  <c r="N119" i="13" s="1"/>
  <c r="M60" i="13"/>
  <c r="J60" i="13"/>
  <c r="F60" i="13"/>
  <c r="N60" i="13" s="1"/>
  <c r="M267" i="13"/>
  <c r="J267" i="13"/>
  <c r="F267" i="13"/>
  <c r="M166" i="13"/>
  <c r="J166" i="13"/>
  <c r="F166" i="13"/>
  <c r="N166" i="13" s="1"/>
  <c r="M321" i="13"/>
  <c r="J321" i="13"/>
  <c r="F321" i="13"/>
  <c r="M209" i="13"/>
  <c r="J209" i="13"/>
  <c r="F209" i="13"/>
  <c r="N209" i="13" s="1"/>
  <c r="M67" i="13"/>
  <c r="J67" i="13"/>
  <c r="F67" i="13"/>
  <c r="M215" i="13"/>
  <c r="J215" i="13"/>
  <c r="F215" i="13"/>
  <c r="N215" i="13" s="1"/>
  <c r="M192" i="13"/>
  <c r="J192" i="13"/>
  <c r="F192" i="13"/>
  <c r="M269" i="13"/>
  <c r="J269" i="13"/>
  <c r="F269" i="13"/>
  <c r="N269" i="13" s="1"/>
  <c r="M99" i="13"/>
  <c r="J99" i="13"/>
  <c r="F99" i="13"/>
  <c r="M273" i="13"/>
  <c r="J273" i="13"/>
  <c r="F273" i="13"/>
  <c r="N273" i="13" s="1"/>
  <c r="M213" i="13"/>
  <c r="J213" i="13"/>
  <c r="F213" i="13"/>
  <c r="N213" i="13" s="1"/>
  <c r="M358" i="13"/>
  <c r="J358" i="13"/>
  <c r="F358" i="13"/>
  <c r="M272" i="13"/>
  <c r="J272" i="13"/>
  <c r="F272" i="13"/>
  <c r="N272" i="13" s="1"/>
  <c r="M378" i="13"/>
  <c r="J378" i="13"/>
  <c r="F378" i="13"/>
  <c r="N378" i="13" s="1"/>
  <c r="M340" i="13"/>
  <c r="J340" i="13"/>
  <c r="F340" i="13"/>
  <c r="N340" i="13" s="1"/>
  <c r="M308" i="13"/>
  <c r="J308" i="13"/>
  <c r="F308" i="13"/>
  <c r="M228" i="13"/>
  <c r="J228" i="13"/>
  <c r="F228" i="13"/>
  <c r="N228" i="13" s="1"/>
  <c r="M126" i="13"/>
  <c r="J126" i="13"/>
  <c r="F126" i="13"/>
  <c r="M214" i="13"/>
  <c r="J214" i="13"/>
  <c r="F214" i="13"/>
  <c r="N214" i="13" s="1"/>
  <c r="M427" i="13"/>
  <c r="J427" i="13"/>
  <c r="F427" i="13"/>
  <c r="M311" i="13"/>
  <c r="J311" i="13"/>
  <c r="F311" i="13"/>
  <c r="N311" i="13" s="1"/>
  <c r="M403" i="13"/>
  <c r="J403" i="13"/>
  <c r="F403" i="13"/>
  <c r="M399" i="13"/>
  <c r="J399" i="13"/>
  <c r="F399" i="13"/>
  <c r="N399" i="13" s="1"/>
  <c r="M201" i="13"/>
  <c r="J201" i="13"/>
  <c r="F201" i="13"/>
  <c r="N201" i="13" s="1"/>
  <c r="M351" i="13"/>
  <c r="J351" i="13"/>
  <c r="F351" i="13"/>
  <c r="N351" i="13" s="1"/>
  <c r="M70" i="13"/>
  <c r="J70" i="13"/>
  <c r="F70" i="13"/>
  <c r="M111" i="13"/>
  <c r="J111" i="13"/>
  <c r="F111" i="13"/>
  <c r="N111" i="13" s="1"/>
  <c r="M434" i="13"/>
  <c r="J434" i="13"/>
  <c r="F434" i="13"/>
  <c r="N434" i="13" s="1"/>
  <c r="M262" i="13"/>
  <c r="J262" i="13"/>
  <c r="F262" i="13"/>
  <c r="N262" i="13" s="1"/>
  <c r="M324" i="13"/>
  <c r="J324" i="13"/>
  <c r="F324" i="13"/>
  <c r="M68" i="13"/>
  <c r="J68" i="13"/>
  <c r="F68" i="13"/>
  <c r="N68" i="13" s="1"/>
  <c r="M199" i="13"/>
  <c r="J199" i="13"/>
  <c r="F199" i="13"/>
  <c r="M410" i="13"/>
  <c r="J410" i="13"/>
  <c r="F410" i="13"/>
  <c r="N410" i="13" s="1"/>
  <c r="M78" i="13"/>
  <c r="J78" i="13"/>
  <c r="F78" i="13"/>
  <c r="M431" i="13"/>
  <c r="J431" i="13"/>
  <c r="F431" i="13"/>
  <c r="N431" i="13" s="1"/>
  <c r="M53" i="13"/>
  <c r="J53" i="13"/>
  <c r="F53" i="13"/>
  <c r="M227" i="13"/>
  <c r="J227" i="13"/>
  <c r="F227" i="13"/>
  <c r="N227" i="13" s="1"/>
  <c r="M190" i="13"/>
  <c r="J190" i="13"/>
  <c r="F190" i="13"/>
  <c r="N190" i="13" s="1"/>
  <c r="M152" i="13"/>
  <c r="J152" i="13"/>
  <c r="F152" i="13"/>
  <c r="N152" i="13" s="1"/>
  <c r="M59" i="13"/>
  <c r="J59" i="13"/>
  <c r="F59" i="13"/>
  <c r="M323" i="13"/>
  <c r="J323" i="13"/>
  <c r="F323" i="13"/>
  <c r="N323" i="13" s="1"/>
  <c r="M423" i="13"/>
  <c r="J423" i="13"/>
  <c r="F423" i="13"/>
  <c r="N423" i="13" s="1"/>
  <c r="M16" i="13"/>
  <c r="J16" i="13"/>
  <c r="F16" i="13"/>
  <c r="M69" i="13"/>
  <c r="J69" i="13"/>
  <c r="F69" i="13"/>
  <c r="N69" i="13" s="1"/>
  <c r="M236" i="13"/>
  <c r="J236" i="13"/>
  <c r="F236" i="13"/>
  <c r="N236" i="13" s="1"/>
  <c r="M409" i="13"/>
  <c r="J409" i="13"/>
  <c r="F409" i="13"/>
  <c r="N409" i="13" s="1"/>
  <c r="M177" i="13"/>
  <c r="J177" i="13"/>
  <c r="F177" i="13"/>
  <c r="N177" i="13" s="1"/>
  <c r="M124" i="13"/>
  <c r="J124" i="13"/>
  <c r="F124" i="13"/>
  <c r="N124" i="13" s="1"/>
  <c r="M47" i="13"/>
  <c r="J47" i="13"/>
  <c r="F47" i="13"/>
  <c r="N47" i="13" s="1"/>
  <c r="M359" i="13"/>
  <c r="J359" i="13"/>
  <c r="F359" i="13"/>
  <c r="N359" i="13" s="1"/>
  <c r="M108" i="13"/>
  <c r="J108" i="13"/>
  <c r="F108" i="13"/>
  <c r="N108" i="13" s="1"/>
  <c r="M26" i="13"/>
  <c r="J26" i="13"/>
  <c r="F26" i="13"/>
  <c r="N26" i="13" s="1"/>
  <c r="M417" i="13"/>
  <c r="J417" i="13"/>
  <c r="F417" i="13"/>
  <c r="N417" i="13" s="1"/>
  <c r="M107" i="13"/>
  <c r="J107" i="13"/>
  <c r="F107" i="13"/>
  <c r="M334" i="13"/>
  <c r="J334" i="13"/>
  <c r="F334" i="13"/>
  <c r="N334" i="13" s="1"/>
  <c r="M143" i="13"/>
  <c r="J143" i="13"/>
  <c r="F143" i="13"/>
  <c r="N143" i="13" s="1"/>
  <c r="M140" i="13"/>
  <c r="J140" i="13"/>
  <c r="F140" i="13"/>
  <c r="N140" i="13" s="1"/>
  <c r="M304" i="13"/>
  <c r="J304" i="13"/>
  <c r="F304" i="13"/>
  <c r="N304" i="13" s="1"/>
  <c r="M245" i="13"/>
  <c r="J245" i="13"/>
  <c r="F245" i="13"/>
  <c r="N245" i="13" s="1"/>
  <c r="M271" i="13"/>
  <c r="J271" i="13"/>
  <c r="F271" i="13"/>
  <c r="N271" i="13" s="1"/>
  <c r="M247" i="13"/>
  <c r="J247" i="13"/>
  <c r="F247" i="13"/>
  <c r="M336" i="13"/>
  <c r="J336" i="13"/>
  <c r="F336" i="13"/>
  <c r="N336" i="13" s="1"/>
  <c r="M372" i="13"/>
  <c r="J372" i="13"/>
  <c r="F372" i="13"/>
  <c r="M51" i="13"/>
  <c r="J51" i="13"/>
  <c r="F51" i="13"/>
  <c r="N51" i="13" s="1"/>
  <c r="M155" i="13"/>
  <c r="J155" i="13"/>
  <c r="F155" i="13"/>
  <c r="M270" i="13"/>
  <c r="J270" i="13"/>
  <c r="F270" i="13"/>
  <c r="N270" i="13" s="1"/>
  <c r="M121" i="13"/>
  <c r="J121" i="13"/>
  <c r="F121" i="13"/>
  <c r="M312" i="13"/>
  <c r="J312" i="13"/>
  <c r="F312" i="13"/>
  <c r="N312" i="13" s="1"/>
  <c r="M255" i="13"/>
  <c r="J255" i="13"/>
  <c r="F255" i="13"/>
  <c r="M390" i="13"/>
  <c r="J390" i="13"/>
  <c r="F390" i="13"/>
  <c r="N390" i="13" s="1"/>
  <c r="M33" i="13"/>
  <c r="J33" i="13"/>
  <c r="F33" i="13"/>
  <c r="M283" i="13"/>
  <c r="J283" i="13"/>
  <c r="F283" i="13"/>
  <c r="N283" i="13" s="1"/>
  <c r="M366" i="13"/>
  <c r="J366" i="13"/>
  <c r="F366" i="13"/>
  <c r="M370" i="13"/>
  <c r="J370" i="13"/>
  <c r="F370" i="13"/>
  <c r="N370" i="13" s="1"/>
  <c r="M338" i="13"/>
  <c r="J338" i="13"/>
  <c r="F338" i="13"/>
  <c r="N338" i="13" s="1"/>
  <c r="M385" i="13"/>
  <c r="J385" i="13"/>
  <c r="F385" i="13"/>
  <c r="N385" i="13" s="1"/>
  <c r="M40" i="13"/>
  <c r="J40" i="13"/>
  <c r="F40" i="13"/>
  <c r="N40" i="13" s="1"/>
  <c r="M293" i="13"/>
  <c r="J293" i="13"/>
  <c r="F293" i="13"/>
  <c r="M249" i="13"/>
  <c r="J249" i="13"/>
  <c r="F249" i="13"/>
  <c r="N249" i="13" s="1"/>
  <c r="M242" i="13"/>
  <c r="J242" i="13"/>
  <c r="F242" i="13"/>
  <c r="M278" i="13"/>
  <c r="J278" i="13"/>
  <c r="F278" i="13"/>
  <c r="N278" i="13" s="1"/>
  <c r="M179" i="13"/>
  <c r="J179" i="13"/>
  <c r="F179" i="13"/>
  <c r="N179" i="13" s="1"/>
  <c r="M42" i="13"/>
  <c r="J42" i="13"/>
  <c r="F42" i="13"/>
  <c r="M148" i="13"/>
  <c r="J148" i="13"/>
  <c r="F148" i="13"/>
  <c r="N148" i="13" s="1"/>
  <c r="M220" i="13"/>
  <c r="J220" i="13"/>
  <c r="F220" i="13"/>
  <c r="M146" i="13"/>
  <c r="J146" i="13"/>
  <c r="F146" i="13"/>
  <c r="N146" i="13" s="1"/>
  <c r="M105" i="13"/>
  <c r="J105" i="13"/>
  <c r="F105" i="13"/>
  <c r="M129" i="13"/>
  <c r="J129" i="13"/>
  <c r="F129" i="13"/>
  <c r="N129" i="13" s="1"/>
  <c r="M162" i="13"/>
  <c r="J162" i="13"/>
  <c r="F162" i="13"/>
  <c r="M54" i="13"/>
  <c r="J54" i="13"/>
  <c r="F54" i="13"/>
  <c r="N54" i="13" s="1"/>
  <c r="M307" i="13"/>
  <c r="J307" i="13"/>
  <c r="F307" i="13"/>
  <c r="M12" i="13"/>
  <c r="J12" i="13"/>
  <c r="F12" i="13"/>
  <c r="N12" i="13" s="1"/>
  <c r="M408" i="13"/>
  <c r="J408" i="13"/>
  <c r="F408" i="13"/>
  <c r="M422" i="13"/>
  <c r="J422" i="13"/>
  <c r="F422" i="13"/>
  <c r="N422" i="13" s="1"/>
  <c r="M63" i="13"/>
  <c r="J63" i="13"/>
  <c r="F63" i="13"/>
  <c r="M195" i="13"/>
  <c r="J195" i="13"/>
  <c r="F195" i="13"/>
  <c r="M402" i="13"/>
  <c r="J402" i="13"/>
  <c r="F402" i="13"/>
  <c r="N402" i="13" s="1"/>
  <c r="M339" i="13"/>
  <c r="J339" i="13"/>
  <c r="F339" i="13"/>
  <c r="M352" i="13"/>
  <c r="J352" i="13"/>
  <c r="F352" i="13"/>
  <c r="N352" i="13" s="1"/>
  <c r="M274" i="13"/>
  <c r="J274" i="13"/>
  <c r="F274" i="13"/>
  <c r="N274" i="13" s="1"/>
  <c r="M406" i="13"/>
  <c r="J406" i="13"/>
  <c r="F406" i="13"/>
  <c r="N406" i="13" s="1"/>
  <c r="M221" i="13"/>
  <c r="J221" i="13"/>
  <c r="F221" i="13"/>
  <c r="M73" i="13"/>
  <c r="J73" i="13"/>
  <c r="F73" i="13"/>
  <c r="N73" i="13" s="1"/>
  <c r="M194" i="13"/>
  <c r="J194" i="13"/>
  <c r="F194" i="13"/>
  <c r="L194" i="13" s="1"/>
  <c r="M287" i="13"/>
  <c r="J287" i="13"/>
  <c r="F287" i="13"/>
  <c r="N287" i="13" s="1"/>
  <c r="M149" i="13"/>
  <c r="J149" i="13"/>
  <c r="F149" i="13"/>
  <c r="L149" i="13" s="1"/>
  <c r="M170" i="13"/>
  <c r="J170" i="13"/>
  <c r="F170" i="13"/>
  <c r="N170" i="13" s="1"/>
  <c r="M49" i="13"/>
  <c r="J49" i="13"/>
  <c r="F49" i="13"/>
  <c r="L49" i="13" s="1"/>
  <c r="M133" i="13"/>
  <c r="J133" i="13"/>
  <c r="F133" i="13"/>
  <c r="M320" i="13"/>
  <c r="J320" i="13"/>
  <c r="F320" i="13"/>
  <c r="N320" i="13" s="1"/>
  <c r="M416" i="13"/>
  <c r="J416" i="13"/>
  <c r="F416" i="13"/>
  <c r="M404" i="13"/>
  <c r="J404" i="13"/>
  <c r="F404" i="13"/>
  <c r="N404" i="13" s="1"/>
  <c r="M125" i="13"/>
  <c r="J125" i="13"/>
  <c r="F125" i="13"/>
  <c r="N125" i="13" s="1"/>
  <c r="M211" i="13"/>
  <c r="J211" i="13"/>
  <c r="F211" i="13"/>
  <c r="N211" i="13" s="1"/>
  <c r="N389" i="14" l="1"/>
  <c r="N226" i="14"/>
  <c r="N406" i="14"/>
  <c r="N222" i="14"/>
  <c r="N40" i="14"/>
  <c r="N372" i="14"/>
  <c r="N163" i="14"/>
  <c r="N45" i="14"/>
  <c r="N154" i="14"/>
  <c r="N167" i="14"/>
  <c r="N238" i="14"/>
  <c r="N22" i="14"/>
  <c r="N136" i="14"/>
  <c r="N97" i="14"/>
  <c r="N14" i="14"/>
  <c r="N421" i="14"/>
  <c r="N179" i="14"/>
  <c r="N359" i="14"/>
  <c r="N208" i="14"/>
  <c r="N96" i="14"/>
  <c r="N198" i="14"/>
  <c r="N95" i="14"/>
  <c r="N371" i="14"/>
  <c r="N84" i="14"/>
  <c r="N297" i="14"/>
  <c r="N141" i="14"/>
  <c r="N253" i="14"/>
  <c r="N174" i="14"/>
  <c r="N377" i="14"/>
  <c r="N93" i="14"/>
  <c r="N328" i="14"/>
  <c r="N337" i="14"/>
  <c r="N111" i="14"/>
  <c r="N49" i="14"/>
  <c r="N162" i="14"/>
  <c r="N340" i="14"/>
  <c r="N62" i="14"/>
  <c r="N250" i="14"/>
  <c r="N77" i="14"/>
  <c r="N396" i="14"/>
  <c r="N368" i="14"/>
  <c r="N101" i="14"/>
  <c r="N233" i="14"/>
  <c r="N251" i="14"/>
  <c r="N242" i="14"/>
  <c r="N318" i="14"/>
  <c r="N142" i="14"/>
  <c r="N149" i="14"/>
  <c r="N284" i="14"/>
  <c r="N172" i="14"/>
  <c r="N124" i="14"/>
  <c r="N351" i="14"/>
  <c r="N114" i="14"/>
  <c r="N327" i="14"/>
  <c r="N401" i="14"/>
  <c r="N158" i="14"/>
  <c r="N367" i="14"/>
  <c r="N206" i="14"/>
  <c r="N186" i="14"/>
  <c r="N305" i="14"/>
  <c r="N143" i="14"/>
  <c r="N424" i="14"/>
  <c r="N411" i="14"/>
  <c r="N171" i="14"/>
  <c r="N220" i="14"/>
  <c r="N13" i="14"/>
  <c r="N146" i="14"/>
  <c r="N28" i="14"/>
  <c r="N68" i="14"/>
  <c r="N271" i="14"/>
  <c r="N385" i="14"/>
  <c r="N324" i="14"/>
  <c r="N27" i="14"/>
  <c r="N203" i="14"/>
  <c r="N273" i="14"/>
  <c r="N252" i="14"/>
  <c r="N150" i="14"/>
  <c r="N175" i="14"/>
  <c r="N144" i="14"/>
  <c r="N182" i="14"/>
  <c r="N257" i="14"/>
  <c r="N386" i="14"/>
  <c r="N33" i="14"/>
  <c r="N44" i="14"/>
  <c r="N420" i="14"/>
  <c r="N244" i="14"/>
  <c r="N43" i="14"/>
  <c r="N10" i="14"/>
  <c r="N376" i="14"/>
  <c r="N120" i="14"/>
  <c r="N192" i="14"/>
  <c r="N129" i="14"/>
  <c r="N194" i="14"/>
  <c r="N86" i="14"/>
  <c r="N330" i="14"/>
  <c r="N245" i="14"/>
  <c r="N304" i="14"/>
  <c r="N270" i="14"/>
  <c r="N11" i="14"/>
  <c r="N55" i="14"/>
  <c r="N311" i="14"/>
  <c r="N132" i="14"/>
  <c r="N139" i="14"/>
  <c r="N392" i="14"/>
  <c r="N281" i="14"/>
  <c r="N381" i="14"/>
  <c r="N333" i="14"/>
  <c r="N307" i="14"/>
  <c r="N78" i="14"/>
  <c r="N255" i="14"/>
  <c r="N51" i="14"/>
  <c r="N291" i="14"/>
  <c r="N157" i="14"/>
  <c r="N178" i="14"/>
  <c r="N119" i="14"/>
  <c r="N166" i="14"/>
  <c r="N63" i="14"/>
  <c r="N310" i="14"/>
  <c r="N107" i="14"/>
  <c r="N213" i="14"/>
  <c r="N350" i="14"/>
  <c r="N309" i="14"/>
  <c r="N36" i="14"/>
  <c r="N338" i="14"/>
  <c r="N430" i="14"/>
  <c r="N334" i="14"/>
  <c r="N64" i="14"/>
  <c r="N15" i="14"/>
  <c r="N243" i="14"/>
  <c r="N184" i="14"/>
  <c r="N261" i="14"/>
  <c r="N47" i="14"/>
  <c r="N209" i="14"/>
  <c r="N292" i="14"/>
  <c r="N199" i="14"/>
  <c r="N332" i="14"/>
  <c r="N50" i="14"/>
  <c r="L231" i="14"/>
  <c r="L389" i="14"/>
  <c r="L429" i="14"/>
  <c r="L226" i="14"/>
  <c r="L406" i="14"/>
  <c r="L222" i="14"/>
  <c r="L18" i="14"/>
  <c r="L40" i="14"/>
  <c r="L372" i="14"/>
  <c r="L267" i="14"/>
  <c r="L264" i="14"/>
  <c r="L216" i="14"/>
  <c r="L260" i="14"/>
  <c r="L325" i="14"/>
  <c r="L17" i="14"/>
  <c r="L23" i="14"/>
  <c r="L57" i="14"/>
  <c r="L232" i="14"/>
  <c r="L66" i="14"/>
  <c r="L266" i="14"/>
  <c r="L100" i="14"/>
  <c r="L348" i="14"/>
  <c r="L134" i="14"/>
  <c r="L133" i="14"/>
  <c r="L241" i="14"/>
  <c r="L293" i="14"/>
  <c r="L131" i="14"/>
  <c r="L433" i="14"/>
  <c r="L126" i="14"/>
  <c r="L274" i="14"/>
  <c r="L360" i="14"/>
  <c r="L397" i="14"/>
  <c r="L177" i="14"/>
  <c r="L278" i="14"/>
  <c r="L163" i="14"/>
  <c r="L432" i="14"/>
  <c r="L268" i="14"/>
  <c r="L189" i="14"/>
  <c r="L105" i="14"/>
  <c r="L45" i="14"/>
  <c r="L154" i="14"/>
  <c r="L167" i="14"/>
  <c r="L238" i="14"/>
  <c r="L22" i="14"/>
  <c r="L136" i="14"/>
  <c r="L97" i="14"/>
  <c r="L300" i="14"/>
  <c r="L187" i="14"/>
  <c r="L14" i="14"/>
  <c r="L421" i="14"/>
  <c r="L179" i="14"/>
  <c r="L359" i="14"/>
  <c r="L208" i="14"/>
  <c r="L96" i="14"/>
  <c r="L198" i="14"/>
  <c r="L95" i="14"/>
  <c r="L371" i="14"/>
  <c r="L162" i="14"/>
  <c r="L288" i="14"/>
  <c r="L71" i="14"/>
  <c r="L340" i="14"/>
  <c r="L170" i="14"/>
  <c r="L391" i="14"/>
  <c r="L152" i="14"/>
  <c r="L70" i="14"/>
  <c r="L296" i="14"/>
  <c r="L202" i="14"/>
  <c r="L62" i="14"/>
  <c r="L388" i="14"/>
  <c r="L250" i="14"/>
  <c r="L77" i="14"/>
  <c r="L396" i="14"/>
  <c r="L35" i="14"/>
  <c r="L368" i="14"/>
  <c r="L259" i="14"/>
  <c r="L151" i="14"/>
  <c r="L53" i="14"/>
  <c r="L85" i="14"/>
  <c r="L272" i="14"/>
  <c r="L246" i="14"/>
  <c r="L285" i="14"/>
  <c r="L89" i="14"/>
  <c r="L235" i="14"/>
  <c r="L280" i="14"/>
  <c r="L329" i="14"/>
  <c r="L101" i="14"/>
  <c r="L233" i="14"/>
  <c r="L251" i="14"/>
  <c r="L108" i="14"/>
  <c r="L322" i="14"/>
  <c r="L242" i="14"/>
  <c r="L323" i="14"/>
  <c r="L61" i="14"/>
  <c r="L316" i="14"/>
  <c r="L168" i="14"/>
  <c r="L315" i="14"/>
  <c r="L110" i="14"/>
  <c r="L230" i="14"/>
  <c r="L428" i="14"/>
  <c r="L426" i="14"/>
  <c r="L313" i="14"/>
  <c r="L314" i="14"/>
  <c r="L336" i="14"/>
  <c r="L318" i="14"/>
  <c r="L356" i="14"/>
  <c r="L331" i="14"/>
  <c r="L295" i="14"/>
  <c r="L349" i="14"/>
  <c r="L69" i="14"/>
  <c r="L121" i="14"/>
  <c r="L159" i="14"/>
  <c r="L116" i="14"/>
  <c r="L221" i="14"/>
  <c r="L91" i="14"/>
  <c r="N75" i="14"/>
  <c r="L75" i="14"/>
  <c r="L427" i="14"/>
  <c r="L19" i="14"/>
  <c r="L88" i="14"/>
  <c r="L99" i="14"/>
  <c r="L369" i="14"/>
  <c r="L41" i="14"/>
  <c r="L185" i="14"/>
  <c r="L354" i="14"/>
  <c r="L306" i="14"/>
  <c r="L81" i="14"/>
  <c r="L114" i="14"/>
  <c r="L327" i="14"/>
  <c r="L401" i="14"/>
  <c r="L158" i="14"/>
  <c r="L367" i="14"/>
  <c r="L206" i="14"/>
  <c r="L186" i="14"/>
  <c r="L305" i="14"/>
  <c r="L143" i="14"/>
  <c r="L424" i="14"/>
  <c r="L411" i="14"/>
  <c r="L21" i="14"/>
  <c r="L404" i="14"/>
  <c r="L171" i="14"/>
  <c r="L220" i="14"/>
  <c r="L13" i="14"/>
  <c r="L146" i="14"/>
  <c r="L28" i="14"/>
  <c r="L68" i="14"/>
  <c r="L271" i="14"/>
  <c r="L385" i="14"/>
  <c r="L324" i="14"/>
  <c r="L27" i="14"/>
  <c r="L203" i="14"/>
  <c r="L273" i="14"/>
  <c r="L252" i="14"/>
  <c r="L150" i="14"/>
  <c r="L175" i="14"/>
  <c r="L144" i="14"/>
  <c r="L182" i="14"/>
  <c r="L257" i="14"/>
  <c r="L386" i="14"/>
  <c r="L117" i="14"/>
  <c r="L98" i="14"/>
  <c r="L33" i="14"/>
  <c r="L44" i="14"/>
  <c r="L420" i="14"/>
  <c r="L244" i="14"/>
  <c r="L43" i="14"/>
  <c r="L10" i="14"/>
  <c r="L376" i="14"/>
  <c r="L120" i="14"/>
  <c r="L60" i="14"/>
  <c r="L217" i="14"/>
  <c r="L192" i="14"/>
  <c r="L129" i="14"/>
  <c r="L194" i="14"/>
  <c r="L86" i="14"/>
  <c r="L330" i="14"/>
  <c r="L245" i="14"/>
  <c r="L304" i="14"/>
  <c r="L270" i="14"/>
  <c r="L434" i="14"/>
  <c r="L104" i="14"/>
  <c r="L234" i="14"/>
  <c r="L48" i="14"/>
  <c r="L11" i="14"/>
  <c r="L55" i="14"/>
  <c r="L320" i="14"/>
  <c r="L302" i="14"/>
  <c r="N303" i="14"/>
  <c r="L303" i="14"/>
  <c r="L410" i="14"/>
  <c r="L384" i="14"/>
  <c r="L347" i="14"/>
  <c r="L122" i="14"/>
  <c r="L90" i="14"/>
  <c r="L321" i="14"/>
  <c r="L215" i="14"/>
  <c r="L395" i="14"/>
  <c r="L412" i="14"/>
  <c r="L142" i="14"/>
  <c r="L149" i="14"/>
  <c r="L284" i="14"/>
  <c r="L172" i="14"/>
  <c r="N26" i="14"/>
  <c r="L26" i="14"/>
  <c r="L84" i="14"/>
  <c r="L297" i="14"/>
  <c r="L141" i="14"/>
  <c r="L253" i="14"/>
  <c r="L174" i="14"/>
  <c r="L377" i="14"/>
  <c r="L93" i="14"/>
  <c r="L328" i="14"/>
  <c r="L337" i="14"/>
  <c r="L111" i="14"/>
  <c r="L49" i="14"/>
  <c r="L34" i="14"/>
  <c r="L188" i="14"/>
  <c r="L299" i="14"/>
  <c r="L390" i="14"/>
  <c r="L341" i="14"/>
  <c r="L160" i="14"/>
  <c r="L374" i="14"/>
  <c r="L155" i="14"/>
  <c r="L343" i="14"/>
  <c r="L383" i="14"/>
  <c r="L223" i="14"/>
  <c r="L353" i="14"/>
  <c r="L308" i="14"/>
  <c r="L326" i="14"/>
  <c r="L366" i="14"/>
  <c r="L228" i="14"/>
  <c r="L370" i="14"/>
  <c r="L263" i="14"/>
  <c r="L218" i="14"/>
  <c r="L191" i="14"/>
  <c r="L342" i="14"/>
  <c r="L58" i="14"/>
  <c r="L414" i="14"/>
  <c r="L431" i="14"/>
  <c r="L269" i="14"/>
  <c r="L183" i="14"/>
  <c r="L339" i="14"/>
  <c r="L407" i="14"/>
  <c r="L39" i="14"/>
  <c r="L207" i="14"/>
  <c r="L425" i="14"/>
  <c r="L276" i="14"/>
  <c r="L181" i="14"/>
  <c r="L67" i="14"/>
  <c r="L419" i="14"/>
  <c r="L145" i="14"/>
  <c r="L225" i="14"/>
  <c r="L24" i="14"/>
  <c r="L387" i="14"/>
  <c r="L176" i="14"/>
  <c r="L65" i="14"/>
  <c r="L237" i="14"/>
  <c r="L42" i="14"/>
  <c r="L94" i="14"/>
  <c r="L32" i="14"/>
  <c r="L415" i="14"/>
  <c r="L79" i="14"/>
  <c r="L73" i="14"/>
  <c r="L148" i="14"/>
  <c r="L403" i="14"/>
  <c r="L102" i="14"/>
  <c r="L409" i="14"/>
  <c r="L362" i="14"/>
  <c r="L317" i="14"/>
  <c r="L195" i="14"/>
  <c r="L31" i="14"/>
  <c r="L345" i="14"/>
  <c r="L279" i="14"/>
  <c r="L402" i="14"/>
  <c r="L418" i="14"/>
  <c r="L211" i="14"/>
  <c r="L204" i="14"/>
  <c r="L422" i="14"/>
  <c r="L311" i="14"/>
  <c r="L25" i="14"/>
  <c r="L373" i="14"/>
  <c r="L132" i="14"/>
  <c r="L405" i="14"/>
  <c r="L214" i="14"/>
  <c r="L282" i="14"/>
  <c r="L248" i="14"/>
  <c r="L275" i="14"/>
  <c r="L289" i="14"/>
  <c r="L398" i="14"/>
  <c r="L82" i="14"/>
  <c r="L139" i="14"/>
  <c r="L392" i="14"/>
  <c r="L281" i="14"/>
  <c r="L381" i="14"/>
  <c r="L333" i="14"/>
  <c r="L307" i="14"/>
  <c r="L78" i="14"/>
  <c r="L255" i="14"/>
  <c r="L51" i="14"/>
  <c r="L291" i="14"/>
  <c r="L157" i="14"/>
  <c r="L178" i="14"/>
  <c r="L119" i="14"/>
  <c r="L166" i="14"/>
  <c r="L63" i="14"/>
  <c r="L310" i="14"/>
  <c r="L107" i="14"/>
  <c r="L213" i="14"/>
  <c r="L355" i="14"/>
  <c r="L201" i="14"/>
  <c r="L350" i="14"/>
  <c r="L309" i="14"/>
  <c r="L36" i="14"/>
  <c r="L338" i="14"/>
  <c r="L430" i="14"/>
  <c r="L334" i="14"/>
  <c r="N118" i="14"/>
  <c r="L118" i="14"/>
  <c r="L127" i="14"/>
  <c r="L147" i="14"/>
  <c r="L92" i="14"/>
  <c r="L83" i="14"/>
  <c r="L298" i="14"/>
  <c r="L30" i="14"/>
  <c r="L358" i="14"/>
  <c r="L416" i="14"/>
  <c r="L210" i="14"/>
  <c r="L165" i="14"/>
  <c r="L164" i="14"/>
  <c r="L382" i="14"/>
  <c r="L247" i="14"/>
  <c r="L312" i="14"/>
  <c r="L29" i="14"/>
  <c r="L135" i="14"/>
  <c r="L283" i="14"/>
  <c r="L193" i="14"/>
  <c r="L357" i="14"/>
  <c r="L365" i="14"/>
  <c r="L87" i="14"/>
  <c r="L72" i="14"/>
  <c r="L224" i="14"/>
  <c r="L344" i="14"/>
  <c r="L319" i="14"/>
  <c r="L379" i="14"/>
  <c r="L137" i="14"/>
  <c r="L240" i="14"/>
  <c r="L138" i="14"/>
  <c r="L115" i="14"/>
  <c r="L76" i="14"/>
  <c r="L265" i="14"/>
  <c r="L125" i="14"/>
  <c r="L153" i="14"/>
  <c r="L140" i="14"/>
  <c r="L413" i="14"/>
  <c r="L363" i="14"/>
  <c r="L156" i="14"/>
  <c r="L290" i="14"/>
  <c r="L59" i="14"/>
  <c r="L196" i="14"/>
  <c r="L169" i="14"/>
  <c r="L74" i="14"/>
  <c r="L205" i="14"/>
  <c r="L190" i="14"/>
  <c r="L124" i="14"/>
  <c r="L262" i="14"/>
  <c r="L361" i="14"/>
  <c r="L212" i="14"/>
  <c r="L106" i="14"/>
  <c r="L352" i="14"/>
  <c r="L294" i="14"/>
  <c r="L112" i="14"/>
  <c r="L378" i="14"/>
  <c r="L394" i="14"/>
  <c r="L103" i="14"/>
  <c r="L346" i="14"/>
  <c r="L301" i="14"/>
  <c r="L417" i="14"/>
  <c r="L256" i="14"/>
  <c r="L380" i="14"/>
  <c r="L130" i="14"/>
  <c r="L258" i="14"/>
  <c r="L287" i="14"/>
  <c r="L423" i="14"/>
  <c r="L200" i="14"/>
  <c r="L254" i="14"/>
  <c r="L351" i="14"/>
  <c r="L173" i="14"/>
  <c r="L128" i="14"/>
  <c r="L80" i="14"/>
  <c r="L113" i="14"/>
  <c r="L227" i="14"/>
  <c r="L109" i="14"/>
  <c r="L408" i="14"/>
  <c r="L161" i="14"/>
  <c r="L64" i="14"/>
  <c r="L52" i="14"/>
  <c r="L54" i="14"/>
  <c r="L20" i="14"/>
  <c r="L38" i="14"/>
  <c r="L399" i="14"/>
  <c r="L37" i="14"/>
  <c r="L15" i="14"/>
  <c r="L197" i="14"/>
  <c r="L56" i="14"/>
  <c r="L229" i="14"/>
  <c r="L12" i="14"/>
  <c r="L400" i="14"/>
  <c r="L335" i="14"/>
  <c r="L393" i="14"/>
  <c r="L243" i="14"/>
  <c r="L184" i="14"/>
  <c r="L261" i="14"/>
  <c r="L180" i="14"/>
  <c r="L47" i="14"/>
  <c r="L209" i="14"/>
  <c r="L292" i="14"/>
  <c r="L199" i="14"/>
  <c r="L277" i="14"/>
  <c r="L236" i="14"/>
  <c r="L375" i="14"/>
  <c r="L239" i="14"/>
  <c r="L219" i="14"/>
  <c r="L332" i="14"/>
  <c r="L286" i="14"/>
  <c r="L16" i="14"/>
  <c r="L364" i="14"/>
  <c r="L123" i="14"/>
  <c r="L50" i="14"/>
  <c r="L46" i="14"/>
  <c r="L249" i="14"/>
  <c r="L221" i="13"/>
  <c r="N339" i="13"/>
  <c r="N195" i="13"/>
  <c r="L195" i="13"/>
  <c r="N63" i="13"/>
  <c r="N408" i="13"/>
  <c r="N307" i="13"/>
  <c r="N162" i="13"/>
  <c r="N105" i="13"/>
  <c r="N220" i="13"/>
  <c r="N42" i="13"/>
  <c r="N366" i="13"/>
  <c r="N33" i="13"/>
  <c r="N255" i="13"/>
  <c r="N121" i="13"/>
  <c r="N155" i="13"/>
  <c r="N372" i="13"/>
  <c r="N247" i="13"/>
  <c r="N16" i="13"/>
  <c r="N99" i="13"/>
  <c r="N192" i="13"/>
  <c r="N67" i="13"/>
  <c r="N321" i="13"/>
  <c r="N267" i="13"/>
  <c r="N375" i="13"/>
  <c r="N353" i="13"/>
  <c r="N414" i="13"/>
  <c r="N96" i="13"/>
  <c r="N64" i="13"/>
  <c r="N367" i="13"/>
  <c r="N381" i="13"/>
  <c r="N20" i="13"/>
  <c r="N196" i="13"/>
  <c r="N161" i="13"/>
  <c r="N112" i="13"/>
  <c r="N357" i="13"/>
  <c r="N421" i="13"/>
  <c r="N301" i="13"/>
  <c r="N91" i="13"/>
  <c r="N317" i="13"/>
  <c r="N207" i="13"/>
  <c r="N365" i="13"/>
  <c r="N141" i="13"/>
  <c r="N57" i="13"/>
  <c r="N243" i="13"/>
  <c r="N46" i="13"/>
  <c r="N81" i="13"/>
  <c r="N416" i="13"/>
  <c r="N133" i="13"/>
  <c r="N242" i="13"/>
  <c r="N293" i="13"/>
  <c r="N107" i="13"/>
  <c r="N59" i="13"/>
  <c r="N53" i="13"/>
  <c r="N78" i="13"/>
  <c r="N199" i="13"/>
  <c r="N324" i="13"/>
  <c r="N70" i="13"/>
  <c r="N427" i="13"/>
  <c r="N126" i="13"/>
  <c r="N308" i="13"/>
  <c r="N358" i="13"/>
  <c r="N115" i="13"/>
  <c r="N300" i="13"/>
  <c r="N401" i="13"/>
  <c r="N235" i="13"/>
  <c r="N361" i="13"/>
  <c r="N281" i="13"/>
  <c r="N226" i="13"/>
  <c r="N400" i="13"/>
  <c r="N35" i="13"/>
  <c r="N296" i="13"/>
  <c r="N263" i="13"/>
  <c r="N101" i="13"/>
  <c r="N157" i="13"/>
  <c r="N318" i="13"/>
  <c r="N163" i="13"/>
  <c r="N203" i="13"/>
  <c r="N252" i="13"/>
  <c r="N138" i="13"/>
  <c r="N299" i="13"/>
  <c r="N79" i="13"/>
  <c r="N154" i="13"/>
  <c r="N116" i="13"/>
  <c r="N144" i="13"/>
  <c r="N239" i="13"/>
  <c r="N266" i="13"/>
  <c r="N224" i="13"/>
  <c r="N392" i="13"/>
  <c r="N376" i="13"/>
  <c r="N303" i="13"/>
  <c r="N18" i="13"/>
  <c r="N426" i="13"/>
  <c r="N45" i="13"/>
  <c r="N276" i="13"/>
  <c r="N330" i="13"/>
  <c r="N233" i="13"/>
  <c r="N347" i="13"/>
  <c r="N169" i="13"/>
  <c r="N261" i="13"/>
  <c r="N22" i="13"/>
  <c r="N432" i="13"/>
  <c r="N97" i="13"/>
  <c r="N86" i="13"/>
  <c r="N159" i="13"/>
  <c r="N305" i="13"/>
  <c r="N218" i="13"/>
  <c r="N328" i="13"/>
  <c r="N52" i="13"/>
  <c r="N398" i="13"/>
  <c r="N113" i="13"/>
  <c r="L211" i="13"/>
  <c r="L404" i="13"/>
  <c r="L320" i="13"/>
  <c r="N49" i="13"/>
  <c r="N149" i="13"/>
  <c r="N194" i="13"/>
  <c r="N221" i="13"/>
  <c r="L274" i="13"/>
  <c r="L339" i="13"/>
  <c r="L422" i="13"/>
  <c r="L125" i="13"/>
  <c r="L416" i="13"/>
  <c r="L133" i="13"/>
  <c r="L170" i="13"/>
  <c r="L287" i="13"/>
  <c r="L73" i="13"/>
  <c r="L406" i="13"/>
  <c r="L352" i="13"/>
  <c r="L402" i="13"/>
  <c r="L63" i="13"/>
  <c r="L408" i="13"/>
  <c r="L307" i="13"/>
  <c r="L162" i="13"/>
  <c r="L105" i="13"/>
  <c r="L220" i="13"/>
  <c r="L42" i="13"/>
  <c r="L278" i="13"/>
  <c r="L249" i="13"/>
  <c r="L40" i="13"/>
  <c r="L338" i="13"/>
  <c r="L366" i="13"/>
  <c r="L33" i="13"/>
  <c r="L255" i="13"/>
  <c r="L121" i="13"/>
  <c r="L155" i="13"/>
  <c r="L372" i="13"/>
  <c r="L247" i="13"/>
  <c r="L245" i="13"/>
  <c r="L140" i="13"/>
  <c r="L334" i="13"/>
  <c r="L417" i="13"/>
  <c r="L108" i="13"/>
  <c r="L47" i="13"/>
  <c r="L177" i="13"/>
  <c r="L236" i="13"/>
  <c r="L16" i="13"/>
  <c r="L323" i="13"/>
  <c r="L152" i="13"/>
  <c r="L227" i="13"/>
  <c r="L431" i="13"/>
  <c r="L410" i="13"/>
  <c r="L68" i="13"/>
  <c r="L262" i="13"/>
  <c r="L111" i="13"/>
  <c r="L351" i="13"/>
  <c r="L399" i="13"/>
  <c r="L311" i="13"/>
  <c r="L214" i="13"/>
  <c r="L12" i="13"/>
  <c r="L54" i="13"/>
  <c r="L129" i="13"/>
  <c r="L146" i="13"/>
  <c r="L148" i="13"/>
  <c r="L179" i="13"/>
  <c r="L242" i="13"/>
  <c r="L293" i="13"/>
  <c r="L385" i="13"/>
  <c r="L370" i="13"/>
  <c r="L283" i="13"/>
  <c r="L390" i="13"/>
  <c r="L312" i="13"/>
  <c r="L270" i="13"/>
  <c r="L51" i="13"/>
  <c r="L336" i="13"/>
  <c r="L271" i="13"/>
  <c r="L304" i="13"/>
  <c r="L143" i="13"/>
  <c r="L107" i="13"/>
  <c r="L26" i="13"/>
  <c r="L359" i="13"/>
  <c r="L124" i="13"/>
  <c r="L409" i="13"/>
  <c r="L69" i="13"/>
  <c r="L423" i="13"/>
  <c r="L59" i="13"/>
  <c r="L190" i="13"/>
  <c r="L53" i="13"/>
  <c r="L78" i="13"/>
  <c r="L199" i="13"/>
  <c r="L324" i="13"/>
  <c r="L434" i="13"/>
  <c r="L70" i="13"/>
  <c r="L201" i="13"/>
  <c r="N403" i="13"/>
  <c r="L403" i="13"/>
  <c r="L427" i="13"/>
  <c r="L126" i="13"/>
  <c r="L308" i="13"/>
  <c r="L378" i="13"/>
  <c r="L358" i="13"/>
  <c r="L273" i="13"/>
  <c r="L269" i="13"/>
  <c r="L215" i="13"/>
  <c r="L209" i="13"/>
  <c r="L166" i="13"/>
  <c r="L60" i="13"/>
  <c r="L433" i="13"/>
  <c r="L122" i="13"/>
  <c r="L394" i="13"/>
  <c r="L31" i="13"/>
  <c r="L180" i="13"/>
  <c r="L115" i="13"/>
  <c r="L300" i="13"/>
  <c r="L401" i="13"/>
  <c r="L174" i="13"/>
  <c r="L24" i="13"/>
  <c r="L235" i="13"/>
  <c r="L297" i="13"/>
  <c r="L326" i="13"/>
  <c r="L361" i="13"/>
  <c r="L325" i="13"/>
  <c r="L373" i="13"/>
  <c r="L428" i="13"/>
  <c r="L277" i="13"/>
  <c r="L183" i="13"/>
  <c r="L43" i="13"/>
  <c r="L14" i="13"/>
  <c r="L349" i="13"/>
  <c r="L130" i="13"/>
  <c r="L310" i="13"/>
  <c r="L184" i="13"/>
  <c r="L281" i="13"/>
  <c r="L226" i="13"/>
  <c r="L400" i="13"/>
  <c r="L35" i="13"/>
  <c r="L355" i="13"/>
  <c r="L296" i="13"/>
  <c r="L263" i="13"/>
  <c r="L101" i="13"/>
  <c r="L157" i="13"/>
  <c r="L318" i="13"/>
  <c r="L246" i="13"/>
  <c r="L163" i="13"/>
  <c r="L203" i="13"/>
  <c r="L71" i="13"/>
  <c r="L76" i="13"/>
  <c r="L252" i="13"/>
  <c r="L332" i="13"/>
  <c r="L138" i="13"/>
  <c r="L117" i="13"/>
  <c r="L128" i="13"/>
  <c r="L299" i="13"/>
  <c r="L79" i="13"/>
  <c r="L257" i="13"/>
  <c r="L137" i="13"/>
  <c r="L430" i="13"/>
  <c r="L154" i="13"/>
  <c r="L116" i="13"/>
  <c r="L144" i="13"/>
  <c r="L239" i="13"/>
  <c r="L266" i="13"/>
  <c r="L106" i="13"/>
  <c r="N295" i="13"/>
  <c r="L295" i="13"/>
  <c r="L11" i="13"/>
  <c r="L313" i="13"/>
  <c r="L96" i="13"/>
  <c r="L279" i="13"/>
  <c r="L316" i="13"/>
  <c r="L288" i="13"/>
  <c r="L75" i="13"/>
  <c r="L237" i="13"/>
  <c r="L290" i="13"/>
  <c r="L415" i="13"/>
  <c r="L185" i="13"/>
  <c r="L66" i="13"/>
  <c r="L64" i="13"/>
  <c r="L367" i="13"/>
  <c r="L419" i="13"/>
  <c r="L238" i="13"/>
  <c r="N56" i="13"/>
  <c r="L56" i="13"/>
  <c r="L228" i="13"/>
  <c r="L340" i="13"/>
  <c r="L272" i="13"/>
  <c r="L213" i="13"/>
  <c r="L99" i="13"/>
  <c r="L192" i="13"/>
  <c r="L67" i="13"/>
  <c r="L321" i="13"/>
  <c r="L267" i="13"/>
  <c r="L119" i="13"/>
  <c r="L425" i="13"/>
  <c r="L375" i="13"/>
  <c r="L225" i="13"/>
  <c r="L363" i="13"/>
  <c r="L171" i="13"/>
  <c r="L37" i="13"/>
  <c r="L134" i="13"/>
  <c r="L55" i="13"/>
  <c r="L212" i="13"/>
  <c r="L77" i="13"/>
  <c r="L173" i="13"/>
  <c r="L322" i="13"/>
  <c r="L139" i="13"/>
  <c r="L420" i="13"/>
  <c r="L88" i="13"/>
  <c r="L353" i="13"/>
  <c r="L264" i="13"/>
  <c r="L395" i="13"/>
  <c r="L391" i="13"/>
  <c r="L424" i="13"/>
  <c r="L100" i="13"/>
  <c r="L418" i="13"/>
  <c r="L234" i="13"/>
  <c r="L142" i="13"/>
  <c r="L36" i="13"/>
  <c r="L291" i="13"/>
  <c r="L230" i="13"/>
  <c r="L151" i="13"/>
  <c r="L104" i="13"/>
  <c r="L90" i="13"/>
  <c r="L41" i="13"/>
  <c r="L93" i="13"/>
  <c r="L160" i="13"/>
  <c r="L202" i="13"/>
  <c r="L280" i="13"/>
  <c r="L329" i="13"/>
  <c r="L156" i="13"/>
  <c r="L188" i="13"/>
  <c r="L354" i="13"/>
  <c r="L48" i="13"/>
  <c r="L231" i="13"/>
  <c r="L315" i="13"/>
  <c r="L309" i="13"/>
  <c r="L23" i="13"/>
  <c r="L95" i="13"/>
  <c r="L413" i="13"/>
  <c r="L333" i="13"/>
  <c r="L414" i="13"/>
  <c r="L200" i="13"/>
  <c r="L379" i="13"/>
  <c r="L198" i="13"/>
  <c r="L145" i="13"/>
  <c r="L217" i="13"/>
  <c r="L10" i="13"/>
  <c r="L103" i="13"/>
  <c r="L289" i="13"/>
  <c r="L224" i="13"/>
  <c r="L306" i="13"/>
  <c r="L191" i="13"/>
  <c r="L392" i="13"/>
  <c r="L205" i="13"/>
  <c r="L29" i="13"/>
  <c r="L210" i="13"/>
  <c r="L376" i="13"/>
  <c r="L303" i="13"/>
  <c r="L18" i="13"/>
  <c r="L426" i="13"/>
  <c r="L153" i="13"/>
  <c r="L186" i="13"/>
  <c r="L45" i="13"/>
  <c r="L136" i="13"/>
  <c r="L276" i="13"/>
  <c r="L330" i="13"/>
  <c r="L233" i="13"/>
  <c r="L407" i="13"/>
  <c r="L232" i="13"/>
  <c r="L347" i="13"/>
  <c r="L169" i="13"/>
  <c r="L314" i="13"/>
  <c r="L39" i="13"/>
  <c r="L261" i="13"/>
  <c r="L341" i="13"/>
  <c r="L22" i="13"/>
  <c r="L432" i="13"/>
  <c r="L380" i="13"/>
  <c r="L258" i="13"/>
  <c r="L118" i="13"/>
  <c r="L383" i="13"/>
  <c r="L102" i="13"/>
  <c r="L84" i="13"/>
  <c r="L92" i="13"/>
  <c r="L17" i="13"/>
  <c r="L350" i="13"/>
  <c r="L97" i="13"/>
  <c r="L86" i="13"/>
  <c r="L98" i="13"/>
  <c r="L178" i="13"/>
  <c r="L216" i="13"/>
  <c r="L19" i="13"/>
  <c r="L114" i="13"/>
  <c r="L275" i="13"/>
  <c r="L94" i="13"/>
  <c r="L248" i="13"/>
  <c r="L412" i="13"/>
  <c r="L187" i="13"/>
  <c r="L364" i="13"/>
  <c r="L27" i="13"/>
  <c r="L260" i="13"/>
  <c r="L344" i="13"/>
  <c r="L348" i="13"/>
  <c r="L405" i="13"/>
  <c r="N74" i="13"/>
  <c r="N265" i="13"/>
  <c r="N21" i="13"/>
  <c r="L175" i="13"/>
  <c r="L189" i="13"/>
  <c r="L87" i="13"/>
  <c r="L393" i="13"/>
  <c r="L429" i="13"/>
  <c r="L256" i="13"/>
  <c r="L25" i="13"/>
  <c r="L387" i="13"/>
  <c r="L32" i="13"/>
  <c r="L132" i="13"/>
  <c r="L374" i="13"/>
  <c r="L176" i="13"/>
  <c r="L167" i="13"/>
  <c r="L15" i="13"/>
  <c r="L381" i="13"/>
  <c r="L377" i="13"/>
  <c r="L20" i="13"/>
  <c r="L196" i="13"/>
  <c r="L165" i="13"/>
  <c r="L396" i="13"/>
  <c r="L368" i="13"/>
  <c r="L197" i="13"/>
  <c r="L127" i="13"/>
  <c r="L168" i="13"/>
  <c r="L161" i="13"/>
  <c r="L342" i="13"/>
  <c r="L222" i="13"/>
  <c r="L204" i="13"/>
  <c r="L282" i="13"/>
  <c r="L382" i="13"/>
  <c r="L112" i="13"/>
  <c r="L292" i="13"/>
  <c r="L346" i="13"/>
  <c r="L241" i="13"/>
  <c r="L285" i="13"/>
  <c r="L357" i="13"/>
  <c r="L251" i="13"/>
  <c r="L284" i="13"/>
  <c r="L80" i="13"/>
  <c r="L208" i="13"/>
  <c r="L164" i="13"/>
  <c r="L298" i="13"/>
  <c r="L74" i="13"/>
  <c r="L265" i="13"/>
  <c r="L21" i="13"/>
  <c r="L343" i="13"/>
  <c r="L268" i="13"/>
  <c r="L421" i="13"/>
  <c r="L50" i="13"/>
  <c r="L240" i="13"/>
  <c r="L109" i="13"/>
  <c r="L219" i="13"/>
  <c r="L147" i="13"/>
  <c r="L371" i="13"/>
  <c r="L388" i="13"/>
  <c r="L193" i="13"/>
  <c r="L369" i="13"/>
  <c r="L65" i="13"/>
  <c r="L301" i="13"/>
  <c r="L259" i="13"/>
  <c r="L85" i="13"/>
  <c r="L182" i="13"/>
  <c r="L150" i="13"/>
  <c r="L135" i="13"/>
  <c r="L91" i="13"/>
  <c r="L362" i="13"/>
  <c r="L317" i="13"/>
  <c r="L253" i="13"/>
  <c r="L13" i="13"/>
  <c r="L58" i="13"/>
  <c r="L207" i="13"/>
  <c r="L83" i="13"/>
  <c r="L72" i="13"/>
  <c r="L389" i="13"/>
  <c r="L206" i="13"/>
  <c r="L62" i="13"/>
  <c r="L34" i="13"/>
  <c r="L345" i="13"/>
  <c r="L365" i="13"/>
  <c r="L141" i="13"/>
  <c r="L57" i="13"/>
  <c r="L243" i="13"/>
  <c r="L46" i="13"/>
  <c r="L81" i="13"/>
  <c r="L229" i="13"/>
  <c r="L223" i="13"/>
  <c r="L110" i="13"/>
  <c r="L411" i="13"/>
  <c r="L335" i="13"/>
  <c r="L360" i="13"/>
  <c r="L159" i="13"/>
  <c r="L319" i="13"/>
  <c r="L305" i="13"/>
  <c r="L30" i="13"/>
  <c r="L397" i="13"/>
  <c r="L38" i="13"/>
  <c r="L218" i="13"/>
  <c r="L172" i="13"/>
  <c r="L61" i="13"/>
  <c r="L328" i="13"/>
  <c r="L331" i="13"/>
  <c r="L52" i="13"/>
  <c r="L89" i="13"/>
  <c r="L356" i="13"/>
  <c r="L327" i="13"/>
  <c r="L44" i="13"/>
  <c r="L82" i="13"/>
  <c r="L181" i="13"/>
  <c r="L286" i="13"/>
  <c r="L386" i="13"/>
  <c r="L120" i="13"/>
  <c r="L302" i="13"/>
  <c r="L384" i="13"/>
  <c r="L398" i="13"/>
  <c r="L123" i="13"/>
  <c r="L244" i="13"/>
  <c r="L113" i="13"/>
  <c r="L250" i="13"/>
  <c r="L294" i="13"/>
  <c r="L337" i="13"/>
  <c r="L28" i="13"/>
  <c r="L254" i="13"/>
  <c r="L131" i="13"/>
  <c r="L158" i="13"/>
</calcChain>
</file>

<file path=xl/sharedStrings.xml><?xml version="1.0" encoding="utf-8"?>
<sst xmlns="http://schemas.openxmlformats.org/spreadsheetml/2006/main" count="1751" uniqueCount="454">
  <si>
    <t xml:space="preserve">Granada               </t>
  </si>
  <si>
    <t xml:space="preserve">Huéneja                                                               </t>
  </si>
  <si>
    <t xml:space="preserve">Huétor de Santillán                                                   </t>
  </si>
  <si>
    <t xml:space="preserve">Domingo Pérez de Granada                                              </t>
  </si>
  <si>
    <t xml:space="preserve">Dehesas Viejas                                                        </t>
  </si>
  <si>
    <t xml:space="preserve">Jayena                                                                </t>
  </si>
  <si>
    <t xml:space="preserve">Jerez del Marquesado                                                  </t>
  </si>
  <si>
    <t xml:space="preserve">Güejar Sierra                                                         </t>
  </si>
  <si>
    <t xml:space="preserve">Juviles                                                               </t>
  </si>
  <si>
    <t xml:space="preserve">Gobernador                                                            </t>
  </si>
  <si>
    <t xml:space="preserve">Fuente Vaqueros                                                       </t>
  </si>
  <si>
    <t xml:space="preserve">Freila                                                                </t>
  </si>
  <si>
    <t xml:space="preserve">Fonelas                                                               </t>
  </si>
  <si>
    <t xml:space="preserve">Ferreira                                                              </t>
  </si>
  <si>
    <t xml:space="preserve">Escúzar                                                               </t>
  </si>
  <si>
    <t xml:space="preserve">Güevéjar                                                              </t>
  </si>
  <si>
    <t xml:space="preserve">Marchal                                                               </t>
  </si>
  <si>
    <t xml:space="preserve">Orce                                                                  </t>
  </si>
  <si>
    <t xml:space="preserve">Nívar                                                                 </t>
  </si>
  <si>
    <t xml:space="preserve">Nigüelas                                                              </t>
  </si>
  <si>
    <t xml:space="preserve">Murtas                                                                </t>
  </si>
  <si>
    <t xml:space="preserve">Montillana                                                            </t>
  </si>
  <si>
    <t xml:space="preserve">Montejícar                                                            </t>
  </si>
  <si>
    <t xml:space="preserve">Moclín                                                                </t>
  </si>
  <si>
    <t xml:space="preserve">Jun                                                                   </t>
  </si>
  <si>
    <t xml:space="preserve">Malahá (La)                                                           </t>
  </si>
  <si>
    <t xml:space="preserve">Lugros                                                                </t>
  </si>
  <si>
    <t xml:space="preserve">Lobras                                                                </t>
  </si>
  <si>
    <t xml:space="preserve">Lanteira                                                              </t>
  </si>
  <si>
    <t xml:space="preserve">Lanjarón                                                              </t>
  </si>
  <si>
    <t xml:space="preserve">Láchar                                                                </t>
  </si>
  <si>
    <t xml:space="preserve">Calahorra (La)                                                        </t>
  </si>
  <si>
    <t xml:space="preserve">Dólar                                                                 </t>
  </si>
  <si>
    <t xml:space="preserve">Molvízar                                                              </t>
  </si>
  <si>
    <t xml:space="preserve">Bubión                                                                </t>
  </si>
  <si>
    <t xml:space="preserve">Bérchules                                                             </t>
  </si>
  <si>
    <t xml:space="preserve">Benamaurel                                                            </t>
  </si>
  <si>
    <t xml:space="preserve">Benalúa de las Villas                                                 </t>
  </si>
  <si>
    <t xml:space="preserve">Beas de Granada                                                       </t>
  </si>
  <si>
    <t xml:space="preserve">Cádiar                                                                </t>
  </si>
  <si>
    <t xml:space="preserve">Almegíjar                                                             </t>
  </si>
  <si>
    <t xml:space="preserve">Algarinejo                                                            </t>
  </si>
  <si>
    <t xml:space="preserve">Albuñuelas                                                            </t>
  </si>
  <si>
    <t xml:space="preserve">Albuñán                                                               </t>
  </si>
  <si>
    <t xml:space="preserve">Albondón                                                              </t>
  </si>
  <si>
    <t xml:space="preserve">Agrón                                                                 </t>
  </si>
  <si>
    <t xml:space="preserve">Cogollos de la Vega                                                   </t>
  </si>
  <si>
    <t xml:space="preserve">Diezma                                                                </t>
  </si>
  <si>
    <t xml:space="preserve">Deifontes                                                             </t>
  </si>
  <si>
    <t xml:space="preserve">Cortes y Graena                                                       </t>
  </si>
  <si>
    <t xml:space="preserve">Colomera                                                              </t>
  </si>
  <si>
    <t xml:space="preserve">Dúdar                                                                 </t>
  </si>
  <si>
    <t xml:space="preserve">Cijuela                                                               </t>
  </si>
  <si>
    <t xml:space="preserve">Castril                                                               </t>
  </si>
  <si>
    <t xml:space="preserve">Capileira                                                             </t>
  </si>
  <si>
    <t xml:space="preserve">Cáñar                                                                 </t>
  </si>
  <si>
    <t xml:space="preserve">Caniles                                                               </t>
  </si>
  <si>
    <t xml:space="preserve">Calicasas                                                             </t>
  </si>
  <si>
    <t xml:space="preserve">Nevada                                                                </t>
  </si>
  <si>
    <t xml:space="preserve">Válor                                                                 </t>
  </si>
  <si>
    <t xml:space="preserve">Vélez de Benaudalla                                                   </t>
  </si>
  <si>
    <t xml:space="preserve">Villanueva Mesía                                                      </t>
  </si>
  <si>
    <t xml:space="preserve">Víznar                                                                </t>
  </si>
  <si>
    <t xml:space="preserve">Zafarraya                                                             </t>
  </si>
  <si>
    <t xml:space="preserve">Zújar                                                                 </t>
  </si>
  <si>
    <t xml:space="preserve">Turón                                                                 </t>
  </si>
  <si>
    <t xml:space="preserve">Valle (El)                                                            </t>
  </si>
  <si>
    <t xml:space="preserve">Guajares (Los)                                                        </t>
  </si>
  <si>
    <t xml:space="preserve">Alpujarra de la Sierra                                                </t>
  </si>
  <si>
    <t xml:space="preserve">Valle del Zalabí                                                      </t>
  </si>
  <si>
    <t xml:space="preserve">Pinar (El)                                                            </t>
  </si>
  <si>
    <t xml:space="preserve">Zagra                                                                 </t>
  </si>
  <si>
    <t xml:space="preserve">Taha (La)                                                             </t>
  </si>
  <si>
    <t xml:space="preserve">Pinos Genil                                                           </t>
  </si>
  <si>
    <t xml:space="preserve">Pampaneira                                                            </t>
  </si>
  <si>
    <t xml:space="preserve">Villamena                                                             </t>
  </si>
  <si>
    <t xml:space="preserve">Peza (La)                                                             </t>
  </si>
  <si>
    <t xml:space="preserve">Valderrubio 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</si>
  <si>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</si>
  <si>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</si>
  <si>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Polopos                                                               </t>
  </si>
  <si>
    <t xml:space="preserve">Pórtugos                                                              </t>
  </si>
  <si>
    <t xml:space="preserve">Sorvilán                                                              </t>
  </si>
  <si>
    <t xml:space="preserve">Puebla de Don Fadrique                                                </t>
  </si>
  <si>
    <t xml:space="preserve">Torre-Cardela                                                         </t>
  </si>
  <si>
    <t xml:space="preserve">Soportújar                                                            </t>
  </si>
  <si>
    <t xml:space="preserve">Santa Cruz del Comercio                                               </t>
  </si>
  <si>
    <t xml:space="preserve">Rubite                                                                </t>
  </si>
  <si>
    <t xml:space="preserve">Quéntar                                                               </t>
  </si>
  <si>
    <t xml:space="preserve">Paymogo                                                               </t>
  </si>
  <si>
    <t xml:space="preserve">Huelva                </t>
  </si>
  <si>
    <t xml:space="preserve">Puebla de Guzmán                                                      </t>
  </si>
  <si>
    <t xml:space="preserve">Paterna del Campo                                                     </t>
  </si>
  <si>
    <t xml:space="preserve">Manzanilla                                                            </t>
  </si>
  <si>
    <t xml:space="preserve">Linares de la Sierra                                                  </t>
  </si>
  <si>
    <t xml:space="preserve">Jabugo                                                                </t>
  </si>
  <si>
    <t xml:space="preserve">Beas                                                                  </t>
  </si>
  <si>
    <t xml:space="preserve">Zalamea la Real                                                       </t>
  </si>
  <si>
    <t xml:space="preserve">Villarrasa                                                            </t>
  </si>
  <si>
    <t xml:space="preserve">Villanueva de las Cruces                                              </t>
  </si>
  <si>
    <t xml:space="preserve">Santa Olalla del Cala                                                 </t>
  </si>
  <si>
    <t xml:space="preserve">San Silvestre de Guzmán                                               </t>
  </si>
  <si>
    <t xml:space="preserve">Sanlúcar de Guadiana                                                  </t>
  </si>
  <si>
    <t xml:space="preserve">Zufre                                                                 </t>
  </si>
  <si>
    <t xml:space="preserve">San Bartolomé de la Torre                                             </t>
  </si>
  <si>
    <t xml:space="preserve">Cala                                                                  </t>
  </si>
  <si>
    <t xml:space="preserve">Campillo (El)                                                         </t>
  </si>
  <si>
    <t xml:space="preserve">Aroche                                                                </t>
  </si>
  <si>
    <t xml:space="preserve">Almonaster la Real                                                    </t>
  </si>
  <si>
    <t xml:space="preserve">Almendro (El)                                                         </t>
  </si>
  <si>
    <t xml:space="preserve">Valdelarco                                                            </t>
  </si>
  <si>
    <t xml:space="preserve">Chucena                                                               </t>
  </si>
  <si>
    <t xml:space="preserve">Hinojos                                                               </t>
  </si>
  <si>
    <t xml:space="preserve">Higuera de la Sierra                                                  </t>
  </si>
  <si>
    <t xml:space="preserve">Escacena del Campo                                                    </t>
  </si>
  <si>
    <t xml:space="preserve">Cortegana                                                             </t>
  </si>
  <si>
    <t xml:space="preserve">Fuenteheridos                                                         </t>
  </si>
  <si>
    <t xml:space="preserve">Villablanca                                                           </t>
  </si>
  <si>
    <t xml:space="preserve">Almería               </t>
  </si>
  <si>
    <t xml:space="preserve">Velefique                                                             </t>
  </si>
  <si>
    <t xml:space="preserve">Urrácal                                                               </t>
  </si>
  <si>
    <t xml:space="preserve">Uleila del Campo                                                      </t>
  </si>
  <si>
    <t xml:space="preserve">Turrillas                                                             </t>
  </si>
  <si>
    <t xml:space="preserve">Turre                                                                 </t>
  </si>
  <si>
    <t xml:space="preserve">Tíjola                                                                </t>
  </si>
  <si>
    <t xml:space="preserve">Terque                                                                </t>
  </si>
  <si>
    <t xml:space="preserve">Tahal                                                                 </t>
  </si>
  <si>
    <t xml:space="preserve">Taberno                                                               </t>
  </si>
  <si>
    <t xml:space="preserve">Tabernas                                                              </t>
  </si>
  <si>
    <t xml:space="preserve">Pechina                                                               </t>
  </si>
  <si>
    <t xml:space="preserve">Sorbas                                                                </t>
  </si>
  <si>
    <t xml:space="preserve">Sierro                                                                </t>
  </si>
  <si>
    <t xml:space="preserve">Senés                                                                 </t>
  </si>
  <si>
    <t xml:space="preserve">Santa Fe de Mondújar                                                  </t>
  </si>
  <si>
    <t xml:space="preserve">Santa Cruz de Marchena                                                </t>
  </si>
  <si>
    <t xml:space="preserve">Rioja                                                                 </t>
  </si>
  <si>
    <t xml:space="preserve">Rágol                                                                 </t>
  </si>
  <si>
    <t xml:space="preserve">Suflí                                                                 </t>
  </si>
  <si>
    <t xml:space="preserve">Alicún                                                                </t>
  </si>
  <si>
    <t xml:space="preserve">Abla                                                                  </t>
  </si>
  <si>
    <t xml:space="preserve">Abrucena            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</si>
  <si>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</si>
  <si>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</si>
  <si>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Alcolea                                                               </t>
  </si>
  <si>
    <t xml:space="preserve">Alcóntar                                                              </t>
  </si>
  <si>
    <t xml:space="preserve">Vélez-Blanco                                                          </t>
  </si>
  <si>
    <t xml:space="preserve">Alhama de Almería                                                     </t>
  </si>
  <si>
    <t xml:space="preserve">Alsodux                                                               </t>
  </si>
  <si>
    <t xml:space="preserve">Tres Villas (Las)                                                     </t>
  </si>
  <si>
    <t xml:space="preserve">Zurgena                                                               </t>
  </si>
  <si>
    <t xml:space="preserve">Alcudia de Monteagud                                                  </t>
  </si>
  <si>
    <t xml:space="preserve">Bentarique                                                            </t>
  </si>
  <si>
    <t xml:space="preserve">Fondón                                                                </t>
  </si>
  <si>
    <t xml:space="preserve">Fiñana                                                                </t>
  </si>
  <si>
    <t xml:space="preserve">Fines                                                                 </t>
  </si>
  <si>
    <t xml:space="preserve">Chirivel                                                              </t>
  </si>
  <si>
    <t xml:space="preserve">Chercos                                                               </t>
  </si>
  <si>
    <t xml:space="preserve">Castro de Filabres                                                    </t>
  </si>
  <si>
    <t xml:space="preserve">Gádor                                                                 </t>
  </si>
  <si>
    <t xml:space="preserve">Canjáyar                                                              </t>
  </si>
  <si>
    <t xml:space="preserve">Benizalón                                                             </t>
  </si>
  <si>
    <t xml:space="preserve">Benitagla                                                             </t>
  </si>
  <si>
    <t xml:space="preserve">Benahadux                                                             </t>
  </si>
  <si>
    <t xml:space="preserve">Bédar                                                                 </t>
  </si>
  <si>
    <t xml:space="preserve">Bayarque                                                              </t>
  </si>
  <si>
    <t xml:space="preserve">Bayárcal                                                              </t>
  </si>
  <si>
    <t xml:space="preserve">Bacares                                                               </t>
  </si>
  <si>
    <t xml:space="preserve">Armuña de Almanzora                                                   </t>
  </si>
  <si>
    <t xml:space="preserve">Paterna del Río                                                       </t>
  </si>
  <si>
    <t xml:space="preserve">Arboleas                                                              </t>
  </si>
  <si>
    <t xml:space="preserve">María                                                                 </t>
  </si>
  <si>
    <t xml:space="preserve">Oria                                                                  </t>
  </si>
  <si>
    <t xml:space="preserve">Gallardos (Los)                                                       </t>
  </si>
  <si>
    <t xml:space="preserve">Olula de Castro                                                       </t>
  </si>
  <si>
    <t xml:space="preserve">Ohanes                                                                </t>
  </si>
  <si>
    <t xml:space="preserve">Lúcar                                                                 </t>
  </si>
  <si>
    <t xml:space="preserve">Gérgal                                                                </t>
  </si>
  <si>
    <t xml:space="preserve">Nacimiento                                                            </t>
  </si>
  <si>
    <t xml:space="preserve">Lubrín                                                                </t>
  </si>
  <si>
    <t xml:space="preserve">Illar                                                                 </t>
  </si>
  <si>
    <t xml:space="preserve">Laroya                                                                </t>
  </si>
  <si>
    <t xml:space="preserve">Jaén                  </t>
  </si>
  <si>
    <t xml:space="preserve">Carboneros                                                            </t>
  </si>
  <si>
    <t xml:space="preserve">Canena                                                                </t>
  </si>
  <si>
    <t xml:space="preserve">Campillo de Arenas                                                    </t>
  </si>
  <si>
    <t xml:space="preserve">Cambil                                                                </t>
  </si>
  <si>
    <t xml:space="preserve">Cabra del Santo Cristo                                                </t>
  </si>
  <si>
    <t xml:space="preserve">Benatae                                                               </t>
  </si>
  <si>
    <t xml:space="preserve">Bélmez de la Moraleda                                                 </t>
  </si>
  <si>
    <t xml:space="preserve">Arjonilla                                                             </t>
  </si>
  <si>
    <t xml:space="preserve">Lopera                                                                </t>
  </si>
  <si>
    <t xml:space="preserve">Baños de la Encina                                                    </t>
  </si>
  <si>
    <t xml:space="preserve">Lupión                                                                </t>
  </si>
  <si>
    <t xml:space="preserve">Larva                                                                 </t>
  </si>
  <si>
    <t xml:space="preserve">Jimena                                                                </t>
  </si>
  <si>
    <t xml:space="preserve">Jabalquinto                                                           </t>
  </si>
  <si>
    <t xml:space="preserve">Iznatoraf                                                             </t>
  </si>
  <si>
    <t xml:space="preserve">Iruela (La)                                                           </t>
  </si>
  <si>
    <t xml:space="preserve">Huesa                                                                 </t>
  </si>
  <si>
    <t xml:space="preserve">Hinojares                                                             </t>
  </si>
  <si>
    <t xml:space="preserve">Cazalilla                                                             </t>
  </si>
  <si>
    <t xml:space="preserve">Lahiguera                                                             </t>
  </si>
  <si>
    <t xml:space="preserve">Génave                                                                </t>
  </si>
  <si>
    <t xml:space="preserve">Fuerte del Rey                                                        </t>
  </si>
  <si>
    <t xml:space="preserve">Frailes                                                               </t>
  </si>
  <si>
    <t xml:space="preserve">Espelúy                                                               </t>
  </si>
  <si>
    <t xml:space="preserve">Escañuela                                                             </t>
  </si>
  <si>
    <t xml:space="preserve">Chilluévar                                                            </t>
  </si>
  <si>
    <t xml:space="preserve">Chiclana de Segura                                                    </t>
  </si>
  <si>
    <t xml:space="preserve">Hornos                                                                </t>
  </si>
  <si>
    <t xml:space="preserve">Torres de Albánchez                                                   </t>
  </si>
  <si>
    <t xml:space="preserve">Rus                                                                   </t>
  </si>
  <si>
    <t xml:space="preserve">Santa Elena                                                           </t>
  </si>
  <si>
    <t xml:space="preserve">Santiago de Calatrava                                                 </t>
  </si>
  <si>
    <t xml:space="preserve">Santo Tomé                                                            </t>
  </si>
  <si>
    <t xml:space="preserve">Siles                                                                 </t>
  </si>
  <si>
    <t xml:space="preserve">Torreblascopedro                                                      </t>
  </si>
  <si>
    <t xml:space="preserve">Puerta de Segura (La)                                                 </t>
  </si>
  <si>
    <t xml:space="preserve">Torres                                                                </t>
  </si>
  <si>
    <t xml:space="preserve">Cárcheles                                                             </t>
  </si>
  <si>
    <t xml:space="preserve">Valdepeñas de Jaén                                                    </t>
  </si>
  <si>
    <t xml:space="preserve">Vilches                                                               </t>
  </si>
  <si>
    <t xml:space="preserve">Villanueva de la Reina                                                </t>
  </si>
  <si>
    <t xml:space="preserve">Villardompardo                                                        </t>
  </si>
  <si>
    <t xml:space="preserve">Villarrodrigo                                                         </t>
  </si>
  <si>
    <t xml:space="preserve">Bedmar y Garcíez                                                      </t>
  </si>
  <si>
    <t xml:space="preserve">Santiago-Pontones                                                     </t>
  </si>
  <si>
    <t xml:space="preserve">Arroyo del Ojanco                                                     </t>
  </si>
  <si>
    <t xml:space="preserve">Montizón                                                              </t>
  </si>
  <si>
    <t xml:space="preserve">Villatorres                                                           </t>
  </si>
  <si>
    <t xml:space="preserve">Noalejo                                                               </t>
  </si>
  <si>
    <t xml:space="preserve">Orcera                                                                </t>
  </si>
  <si>
    <t xml:space="preserve">Puente de Génave                                                      </t>
  </si>
  <si>
    <t xml:space="preserve">Pozo Alcón                                                            </t>
  </si>
  <si>
    <t xml:space="preserve">Pedro Abad                                                            </t>
  </si>
  <si>
    <t xml:space="preserve">Córdoba               </t>
  </si>
  <si>
    <t xml:space="preserve">Monturque                                                             </t>
  </si>
  <si>
    <t xml:space="preserve">Montemayor                                                            </t>
  </si>
  <si>
    <t xml:space="preserve">Montalbán de Córdoba                                                  </t>
  </si>
  <si>
    <t xml:space="preserve">Luque                                                                 </t>
  </si>
  <si>
    <t xml:space="preserve">Palenciana                                                            </t>
  </si>
  <si>
    <t xml:space="preserve">Victoria (La)                                                         </t>
  </si>
  <si>
    <t xml:space="preserve">Viso (El)                                                             </t>
  </si>
  <si>
    <t xml:space="preserve">Villaviciosa de Córdoba                                               </t>
  </si>
  <si>
    <t xml:space="preserve">Villanueva del Rey                                                    </t>
  </si>
  <si>
    <t xml:space="preserve">Villanueva del Duque                                                  </t>
  </si>
  <si>
    <t xml:space="preserve">Valsequillo                                                           </t>
  </si>
  <si>
    <t xml:space="preserve">Torrecampo                                                            </t>
  </si>
  <si>
    <t xml:space="preserve">Villafranca de Córdoba                                                </t>
  </si>
  <si>
    <t xml:space="preserve">Carcabuey                                                             </t>
  </si>
  <si>
    <t xml:space="preserve">Belalcázar                                                            </t>
  </si>
  <si>
    <t xml:space="preserve">Añora                                                                 </t>
  </si>
  <si>
    <t xml:space="preserve">Almedinilla                                                           </t>
  </si>
  <si>
    <t xml:space="preserve">Alcaracejos                                                           </t>
  </si>
  <si>
    <t xml:space="preserve">Adamuz                                                                </t>
  </si>
  <si>
    <t xml:space="preserve">Belmez                                                                </t>
  </si>
  <si>
    <t xml:space="preserve">Espiel                                                                </t>
  </si>
  <si>
    <t xml:space="preserve">Granjuela (La)                                                        </t>
  </si>
  <si>
    <t xml:space="preserve">Fuente-Tójar                                                          </t>
  </si>
  <si>
    <t xml:space="preserve">Fuente Obejuna                                                        </t>
  </si>
  <si>
    <t xml:space="preserve">Cardeña                                                               </t>
  </si>
  <si>
    <t xml:space="preserve">Espejo                                                                </t>
  </si>
  <si>
    <t xml:space="preserve">Doña Mencía                                                           </t>
  </si>
  <si>
    <t xml:space="preserve">Conquista                                                             </t>
  </si>
  <si>
    <t xml:space="preserve">Fuente la Lancha                                                      </t>
  </si>
  <si>
    <t xml:space="preserve">Cádiz                 </t>
  </si>
  <si>
    <t xml:space="preserve">Setenil de las Bodegas                                                </t>
  </si>
  <si>
    <t xml:space="preserve">Torre Alháquime                                                       </t>
  </si>
  <si>
    <t xml:space="preserve">Villaluenga del Rosario                                               </t>
  </si>
  <si>
    <t xml:space="preserve">Bosque (El)                                                           </t>
  </si>
  <si>
    <t xml:space="preserve">Espera                                                                </t>
  </si>
  <si>
    <t xml:space="preserve">Gastor (El)                                                           </t>
  </si>
  <si>
    <t xml:space="preserve">Villanueva de la Concepción                                           </t>
  </si>
  <si>
    <t xml:space="preserve">Málaga                </t>
  </si>
  <si>
    <t xml:space="preserve">Serrato                                                               </t>
  </si>
  <si>
    <t xml:space="preserve">Sierra de Yeguas                                                      </t>
  </si>
  <si>
    <t xml:space="preserve">Monda                                                                 </t>
  </si>
  <si>
    <t xml:space="preserve">Tolox                                                                 </t>
  </si>
  <si>
    <t xml:space="preserve">Villanueva de Tapia                                                   </t>
  </si>
  <si>
    <t xml:space="preserve">Villanueva de Algaidas                                                </t>
  </si>
  <si>
    <t xml:space="preserve">Valle de Abdalajís                                                    </t>
  </si>
  <si>
    <t xml:space="preserve">Sayalonga                                                             </t>
  </si>
  <si>
    <t xml:space="preserve">Montecorto                                                            </t>
  </si>
  <si>
    <t xml:space="preserve">Almargen                                                              </t>
  </si>
  <si>
    <t xml:space="preserve">Almáchar                                                              </t>
  </si>
  <si>
    <t xml:space="preserve">Teba                                                                  </t>
  </si>
  <si>
    <t xml:space="preserve">Totalán                                                               </t>
  </si>
  <si>
    <t xml:space="preserve">Gaucín                                                                </t>
  </si>
  <si>
    <t xml:space="preserve">Júzcar                                                                </t>
  </si>
  <si>
    <t xml:space="preserve">Cuevas de San Marcos                                                  </t>
  </si>
  <si>
    <t xml:space="preserve">Cútar                                                                 </t>
  </si>
  <si>
    <t xml:space="preserve">Faraján                                                               </t>
  </si>
  <si>
    <t xml:space="preserve">Frigiliana                                                            </t>
  </si>
  <si>
    <t xml:space="preserve">Cuevas Bajas                                                          </t>
  </si>
  <si>
    <t xml:space="preserve">Fuente de Piedra                                                      </t>
  </si>
  <si>
    <t xml:space="preserve">Cortes de la Frontera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</si>
  <si>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</si>
  <si>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</si>
  <si>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Carratraca                                                            </t>
  </si>
  <si>
    <t xml:space="preserve">Cuevas del Becerro                                                    </t>
  </si>
  <si>
    <t xml:space="preserve">Algatocín                                                             </t>
  </si>
  <si>
    <t xml:space="preserve">Alfarnate                                                             </t>
  </si>
  <si>
    <t xml:space="preserve">Alcaucín                                                              </t>
  </si>
  <si>
    <t xml:space="preserve">Cómpeta                                                               </t>
  </si>
  <si>
    <t xml:space="preserve">Casabermeja                                                           </t>
  </si>
  <si>
    <t xml:space="preserve">Borge (El)                                                            </t>
  </si>
  <si>
    <t xml:space="preserve">Almogía                                                               </t>
  </si>
  <si>
    <t xml:space="preserve">Casarabonela                                                          </t>
  </si>
  <si>
    <t xml:space="preserve">Colmenar                                                              </t>
  </si>
  <si>
    <t xml:space="preserve">Yunquera                                                              </t>
  </si>
  <si>
    <t xml:space="preserve">Alozaina                                                              </t>
  </si>
  <si>
    <t xml:space="preserve">Benamocarra                                                           </t>
  </si>
  <si>
    <t xml:space="preserve">Alpandeire                                                            </t>
  </si>
  <si>
    <t xml:space="preserve">Benamargosa                                                           </t>
  </si>
  <si>
    <t xml:space="preserve">Benalauría                                                            </t>
  </si>
  <si>
    <t xml:space="preserve">Cañada Rosal                                                          </t>
  </si>
  <si>
    <t xml:space="preserve">Sevilla               </t>
  </si>
  <si>
    <t xml:space="preserve">Carrión de los Céspedes                                               </t>
  </si>
  <si>
    <t xml:space="preserve">Castilleja del Campo                                                  </t>
  </si>
  <si>
    <t xml:space="preserve">Badolatosa                                                            </t>
  </si>
  <si>
    <t xml:space="preserve">Alcolea del Río                                                       </t>
  </si>
  <si>
    <t xml:space="preserve">Lantejuela (La)                                                       </t>
  </si>
  <si>
    <t xml:space="preserve">Huévar del Aljarafe                                                   </t>
  </si>
  <si>
    <t xml:space="preserve">Guadalcanal                                                           </t>
  </si>
  <si>
    <t xml:space="preserve">Aguadulce                                                             </t>
  </si>
  <si>
    <t xml:space="preserve">Corrales (Los)                                                        </t>
  </si>
  <si>
    <t xml:space="preserve">Cazalla de la Sierra                                                  </t>
  </si>
  <si>
    <t xml:space="preserve">Castillo de las Guardas (El)                                          </t>
  </si>
  <si>
    <t xml:space="preserve">Puebla de los Infantes (La)                                           </t>
  </si>
  <si>
    <t xml:space="preserve">Villanueva del Río y Minas                                            </t>
  </si>
  <si>
    <t xml:space="preserve">Marinaleda                                                            </t>
  </si>
  <si>
    <t xml:space="preserve">Martín de la Jara                                                     </t>
  </si>
  <si>
    <t xml:space="preserve">Molares (Los)                                                         </t>
  </si>
  <si>
    <t xml:space="preserve">Real de la Jara (El)                                                  </t>
  </si>
  <si>
    <t xml:space="preserve">Pedroso (El)                                                          </t>
  </si>
  <si>
    <t xml:space="preserve">Nota: En impuestos directos e impuestos indirectos se ha restado la cantidad recibida por PIE en concepto de IRPF, IVA e IIEE </t>
  </si>
  <si>
    <t>Derechos liquidados</t>
  </si>
  <si>
    <t>Euros por habitante</t>
  </si>
  <si>
    <t>Municipio</t>
  </si>
  <si>
    <t>Provincia</t>
  </si>
  <si>
    <t>Población</t>
  </si>
  <si>
    <t>Impuestos directos</t>
  </si>
  <si>
    <t>IRPF (PIE)</t>
  </si>
  <si>
    <t>Impuestos Indirectos</t>
  </si>
  <si>
    <t>Tasas y otros ingresos</t>
  </si>
  <si>
    <t>Impuestos directos e indirectos</t>
  </si>
  <si>
    <t>CONTRIBUCIÓN FISCAL ABSOLUTA</t>
  </si>
  <si>
    <t xml:space="preserve">Granada de Río-Tinto (La)                                             </t>
  </si>
  <si>
    <t xml:space="preserve">Padules                                                               </t>
  </si>
  <si>
    <t xml:space="preserve">Cañete de las Torres                                                  </t>
  </si>
  <si>
    <t xml:space="preserve">Castaño del Robledo                                                   </t>
  </si>
  <si>
    <t xml:space="preserve">Berrocal                                                              </t>
  </si>
  <si>
    <t xml:space="preserve">Cumbres de San Bartolomé                                              </t>
  </si>
  <si>
    <t xml:space="preserve">Cañaveral de León                                                     </t>
  </si>
  <si>
    <t xml:space="preserve">Campofrío                                                             </t>
  </si>
  <si>
    <t xml:space="preserve">Partaloa                                                              </t>
  </si>
  <si>
    <t xml:space="preserve">Pedroche                                                              </t>
  </si>
  <si>
    <t xml:space="preserve">Encinas Reales                                                        </t>
  </si>
  <si>
    <t xml:space="preserve">Guarromán                                                             </t>
  </si>
  <si>
    <t xml:space="preserve">Castilleja de Guzmán                                                  </t>
  </si>
  <si>
    <t xml:space="preserve">Albaida del Aljarafe                                                  </t>
  </si>
  <si>
    <t xml:space="preserve">Castellar                                                             </t>
  </si>
  <si>
    <t xml:space="preserve">Ojén                                                                  </t>
  </si>
  <si>
    <t xml:space="preserve">Peñaflor                                                              </t>
  </si>
  <si>
    <t xml:space="preserve">Castillo de Locubín                                                   </t>
  </si>
  <si>
    <t xml:space="preserve">Villamanrique de la Condesa                                           </t>
  </si>
  <si>
    <t xml:space="preserve">Santisteban del Puerto                                                </t>
  </si>
  <si>
    <t xml:space="preserve">Navas de San Juan                                                     </t>
  </si>
  <si>
    <t xml:space="preserve">Castilblanco de los Arroyos                                           </t>
  </si>
  <si>
    <t>Impuestos directos - IRPF</t>
  </si>
  <si>
    <t>Impuestos indirectos - IVA-IIEE</t>
  </si>
  <si>
    <t>IIEE (PIE)</t>
  </si>
  <si>
    <t>IVA (PIE)</t>
  </si>
  <si>
    <t xml:space="preserve">Alájar                                                                </t>
  </si>
  <si>
    <t xml:space="preserve">Alosno                                                                </t>
  </si>
  <si>
    <t xml:space="preserve">Árchez                                                                </t>
  </si>
  <si>
    <t xml:space="preserve">Begíjar                                                               </t>
  </si>
  <si>
    <t xml:space="preserve">Blázquez (Los)                                                        </t>
  </si>
  <si>
    <t xml:space="preserve">Burgo (El)                                                            </t>
  </si>
  <si>
    <t xml:space="preserve">Cabezas Rubias                                                        </t>
  </si>
  <si>
    <t xml:space="preserve">Cantoria                                                              </t>
  </si>
  <si>
    <t xml:space="preserve">Carataunas                                                            </t>
  </si>
  <si>
    <t xml:space="preserve">Cartajima                                                             </t>
  </si>
  <si>
    <t xml:space="preserve">Cerro de Andévalo (El)                                                </t>
  </si>
  <si>
    <t xml:space="preserve">Cortelazor                                                            </t>
  </si>
  <si>
    <t xml:space="preserve">Cumbres de Enmedio     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</si>
  <si>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</si>
  <si>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</si>
  <si>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Fuente Carreteros                                                     </t>
  </si>
  <si>
    <t xml:space="preserve">Higuera de Calatrava                                                  </t>
  </si>
  <si>
    <t xml:space="preserve">Láujar de Andarax                                                     </t>
  </si>
  <si>
    <t xml:space="preserve">Lújar                                                                 </t>
  </si>
  <si>
    <t xml:space="preserve">Marines (Los)                                                         </t>
  </si>
  <si>
    <t xml:space="preserve">Montejaque                                                            </t>
  </si>
  <si>
    <t xml:space="preserve">Moriles                                                               </t>
  </si>
  <si>
    <t xml:space="preserve">Palmar de Troya (El)                                                  </t>
  </si>
  <si>
    <t xml:space="preserve">Parauta                                                               </t>
  </si>
  <si>
    <t xml:space="preserve">Puerto Moral                                                          </t>
  </si>
  <si>
    <t xml:space="preserve">San Martín del Tesorillo                                              </t>
  </si>
  <si>
    <t xml:space="preserve">Torrenueva Costa                                                      </t>
  </si>
  <si>
    <t xml:space="preserve">Trevélez                                                              </t>
  </si>
  <si>
    <t xml:space="preserve">Valenzuela                                                            </t>
  </si>
  <si>
    <t xml:space="preserve">Villanueva de las Torres                                              </t>
  </si>
  <si>
    <t xml:space="preserve">Villanueva del Rosario                                                </t>
  </si>
  <si>
    <t/>
  </si>
  <si>
    <t>Municipios de Andalucía con menos de 5.000 habitantes</t>
  </si>
  <si>
    <t xml:space="preserve"> 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</si>
  <si>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29-10-21)</t>
    </r>
  </si>
  <si>
    <t>Ingresos tributarios 2020 (impuestos directos e indirectos, tasas y otros ingresos)</t>
  </si>
  <si>
    <t xml:space="preserve">Guardia de Jaén (La)                                                  </t>
  </si>
  <si>
    <t xml:space="preserve">Hornachuelos                                                          </t>
  </si>
  <si>
    <t xml:space="preserve">San José del Valle                                                    </t>
  </si>
  <si>
    <t xml:space="preserve">Arriate                                                               </t>
  </si>
  <si>
    <t xml:space="preserve">Rubio (El)                                                            </t>
  </si>
  <si>
    <t xml:space="preserve">Antas                                                                 </t>
  </si>
  <si>
    <t xml:space="preserve">Jamilena                                                              </t>
  </si>
  <si>
    <t xml:space="preserve">Pegalajar                                                             </t>
  </si>
  <si>
    <t xml:space="preserve">Ibros                                                                 </t>
  </si>
  <si>
    <t xml:space="preserve">Pruna                                                                 </t>
  </si>
  <si>
    <t xml:space="preserve">Dos Torres                                                            </t>
  </si>
  <si>
    <t xml:space="preserve">Guaro                                                                 </t>
  </si>
  <si>
    <t xml:space="preserve">Viñuela                                                               </t>
  </si>
  <si>
    <t xml:space="preserve">Cortes de Baza                                                        </t>
  </si>
  <si>
    <t xml:space="preserve">Segura de la Sierra                                                   </t>
  </si>
  <si>
    <t xml:space="preserve">Cumbres Mayores                                                       </t>
  </si>
  <si>
    <t xml:space="preserve">Cuevas del Campo                                                      </t>
  </si>
  <si>
    <t xml:space="preserve">Purchena                                                              </t>
  </si>
  <si>
    <t xml:space="preserve">Benaoján                                                              </t>
  </si>
  <si>
    <t xml:space="preserve">Galaroza                                                              </t>
  </si>
  <si>
    <t xml:space="preserve">Zahara                                                                </t>
  </si>
  <si>
    <t xml:space="preserve">Comares                                                               </t>
  </si>
  <si>
    <t xml:space="preserve">Campotéjar                                                            </t>
  </si>
  <si>
    <t xml:space="preserve">Albanchez de Mágina                                                   </t>
  </si>
  <si>
    <t xml:space="preserve">Arroyomolinos de León                                                 </t>
  </si>
  <si>
    <t xml:space="preserve">Lora de Estepa                                                        </t>
  </si>
  <si>
    <t xml:space="preserve">San Sebastián de los Ballesteros                                      </t>
  </si>
  <si>
    <t xml:space="preserve">Morelábor                                                             </t>
  </si>
  <si>
    <t xml:space="preserve">Cacín                                                                 </t>
  </si>
  <si>
    <t xml:space="preserve">Fornes                                                                </t>
  </si>
  <si>
    <t xml:space="preserve">Jubrique                                                              </t>
  </si>
  <si>
    <t xml:space="preserve">Santa Ana la Real                                                     </t>
  </si>
  <si>
    <t xml:space="preserve">Dehesas de Guadix                                                     </t>
  </si>
  <si>
    <t xml:space="preserve">Huélago                                                               </t>
  </si>
  <si>
    <t xml:space="preserve">Jimera de Líbar                                                       </t>
  </si>
  <si>
    <t xml:space="preserve">Alfarnatejo                                                           </t>
  </si>
  <si>
    <t xml:space="preserve">Hinojales                                                             </t>
  </si>
  <si>
    <t xml:space="preserve">Beas de Guadix                                                        </t>
  </si>
  <si>
    <t xml:space="preserve">Pujerra                                                               </t>
  </si>
  <si>
    <t xml:space="preserve">Busquístar                                                            </t>
  </si>
  <si>
    <t xml:space="preserve">Nava (La)                                                             </t>
  </si>
  <si>
    <t xml:space="preserve">Benadalid                                                             </t>
  </si>
  <si>
    <t xml:space="preserve">Cóbdar                                                                </t>
  </si>
  <si>
    <t xml:space="preserve">Salares                                                               </t>
  </si>
  <si>
    <t xml:space="preserve">Atajate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</si>
</sst>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Univers"/>
      <family val="2"/>
    </font>
    <font>
      <sz val="10"/>
      <name val="Gill Sans MT"/>
      <family val="2"/>
    </font>
    <font>
      <b/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i/>
      <sz val="10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sz val="8"/>
      <color indexed="8"/>
      <name val="Gill Sans MT"/>
      <family val="2"/>
    </font>
    <font>
      <sz val="11"/>
      <color theme="1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6" fillId="0" borderId="0" xfId="0" applyFont="1" applyFill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3" fontId="11" fillId="2" borderId="1" xfId="4" applyNumberFormat="1" applyFont="1" applyFill="1" applyBorder="1" applyAlignment="1">
      <alignment horizontal="center" vertical="center" wrapText="1"/>
    </xf>
    <xf numFmtId="4" fontId="9" fillId="0" borderId="1" xfId="5" applyNumberFormat="1" applyFont="1" applyFill="1" applyBorder="1" applyAlignment="1">
      <alignment horizontal="center" vertical="center" wrapText="1"/>
    </xf>
    <xf numFmtId="0" fontId="11" fillId="2" borderId="1" xfId="5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11" fillId="2" borderId="1" xfId="4" applyNumberFormat="1" applyFont="1" applyFill="1" applyBorder="1" applyAlignment="1">
      <alignment horizontal="left" vertical="center" wrapText="1"/>
    </xf>
    <xf numFmtId="4" fontId="12" fillId="3" borderId="1" xfId="6" applyNumberFormat="1" applyFont="1" applyFill="1" applyBorder="1" applyAlignment="1">
      <alignment horizontal="left" vertical="center" wrapText="1"/>
    </xf>
    <xf numFmtId="4" fontId="12" fillId="3" borderId="1" xfId="6" applyNumberFormat="1" applyFont="1" applyFill="1" applyBorder="1" applyAlignment="1">
      <alignment horizontal="right" vertical="center" wrapText="1"/>
    </xf>
    <xf numFmtId="4" fontId="11" fillId="3" borderId="1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3" fontId="9" fillId="0" borderId="0" xfId="0" applyNumberFormat="1" applyFont="1" applyAlignment="1">
      <alignment horizontal="left" vertical="center"/>
    </xf>
    <xf numFmtId="4" fontId="9" fillId="0" borderId="0" xfId="0" applyNumberFormat="1" applyFont="1" applyAlignment="1">
      <alignment horizontal="left" vertical="center"/>
    </xf>
    <xf numFmtId="4" fontId="9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3" fontId="12" fillId="4" borderId="1" xfId="1" applyNumberFormat="1" applyFont="1" applyFill="1" applyBorder="1" applyAlignment="1">
      <alignment horizontal="right" vertical="center" wrapText="1"/>
    </xf>
    <xf numFmtId="4" fontId="13" fillId="0" borderId="1" xfId="1" applyNumberFormat="1" applyFont="1" applyFill="1" applyBorder="1" applyAlignment="1">
      <alignment horizontal="right" vertical="center" wrapText="1"/>
    </xf>
    <xf numFmtId="4" fontId="13" fillId="0" borderId="1" xfId="2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12" fillId="0" borderId="5" xfId="6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4" fillId="0" borderId="2" xfId="3" applyNumberFormat="1" applyFont="1" applyFill="1" applyBorder="1" applyAlignment="1">
      <alignment horizontal="center" vertical="center"/>
    </xf>
    <xf numFmtId="4" fontId="4" fillId="0" borderId="3" xfId="3" applyNumberFormat="1" applyFont="1" applyFill="1" applyBorder="1" applyAlignment="1">
      <alignment horizontal="center" vertical="center"/>
    </xf>
    <xf numFmtId="4" fontId="4" fillId="0" borderId="4" xfId="3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</cellXfs>
  <cellStyles count="7">
    <cellStyle name="Normal" xfId="0" builtinId="0"/>
    <cellStyle name="Normal_And otroas cuentas" xfId="2"/>
    <cellStyle name="Normal_CENSOResumen(INTERNET) 2" xfId="3"/>
    <cellStyle name="Normal_Hoja1" xfId="6"/>
    <cellStyle name="Normal_Hoja2" xfId="1"/>
    <cellStyle name="Normal_icio" xfId="4"/>
    <cellStyle name="Normal_IngGast (2) 2" xfId="5"/>
  </cellStyles>
  <dxfs count="0"/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261298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0</xdr:col>
      <xdr:colOff>714375</xdr:colOff>
      <xdr:row>1</xdr:row>
      <xdr:rowOff>291465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685800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9"/>
  <sheetViews>
    <sheetView tabSelected="1" zoomScaleNormal="100" workbookViewId="0">
      <selection activeCell="Q10" sqref="Q10"/>
    </sheetView>
  </sheetViews>
  <sheetFormatPr baseColWidth="10" defaultColWidth="7.109375" defaultRowHeight="18"/>
  <cols>
    <col min="1" max="1" width="28.109375" style="28" customWidth="1"/>
    <col min="2" max="2" width="15.6640625" style="28" customWidth="1"/>
    <col min="3" max="3" width="11" style="29" customWidth="1"/>
    <col min="4" max="4" width="14.109375" style="28" hidden="1" customWidth="1"/>
    <col min="5" max="5" width="12.6640625" style="28" hidden="1" customWidth="1"/>
    <col min="6" max="6" width="14.44140625" style="28" hidden="1" customWidth="1"/>
    <col min="7" max="7" width="14.33203125" style="30" hidden="1" customWidth="1"/>
    <col min="8" max="9" width="12.6640625" style="28" hidden="1" customWidth="1"/>
    <col min="10" max="10" width="13.5546875" style="28" hidden="1" customWidth="1"/>
    <col min="11" max="11" width="13.6640625" style="28" hidden="1" customWidth="1"/>
    <col min="12" max="12" width="16.5546875" style="28" customWidth="1"/>
    <col min="13" max="13" width="15.44140625" style="28" customWidth="1"/>
    <col min="14" max="14" width="18.109375" style="28" customWidth="1"/>
    <col min="15" max="15" width="7.109375" style="28" customWidth="1"/>
    <col min="16" max="16384" width="7.109375" style="28"/>
  </cols>
  <sheetData>
    <row r="1" spans="1:14" s="12" customFormat="1" ht="16.8">
      <c r="C1" s="13"/>
      <c r="D1" s="14"/>
      <c r="E1" s="14"/>
      <c r="F1" s="14"/>
      <c r="G1" s="14"/>
      <c r="H1" s="14"/>
      <c r="I1" s="14"/>
      <c r="J1" s="14"/>
      <c r="K1" s="14"/>
      <c r="L1" s="14"/>
      <c r="N1" s="15"/>
    </row>
    <row r="2" spans="1:14" s="12" customFormat="1" ht="24" customHeight="1">
      <c r="A2" s="1"/>
      <c r="B2" s="1"/>
      <c r="C2" s="2"/>
      <c r="D2" s="1"/>
      <c r="E2" s="1"/>
      <c r="F2" s="1"/>
      <c r="G2" s="3"/>
      <c r="H2" s="1"/>
      <c r="I2" s="1"/>
      <c r="J2" s="1"/>
      <c r="K2" s="1"/>
      <c r="L2" s="1"/>
      <c r="M2" s="1"/>
      <c r="N2" s="1"/>
    </row>
    <row r="3" spans="1:14" s="12" customFormat="1" ht="39" customHeight="1">
      <c r="A3" s="34" t="s">
        <v>408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12" customFormat="1" ht="21.6">
      <c r="A4" s="35" t="s">
        <v>405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12" customFormat="1" ht="16.8">
      <c r="A5" s="32" t="s">
        <v>407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9"/>
      <c r="N5" s="20"/>
    </row>
    <row r="6" spans="1:14" s="12" customFormat="1" ht="16.8">
      <c r="A6" s="33" t="s">
        <v>335</v>
      </c>
      <c r="B6" s="22"/>
      <c r="C6" s="23"/>
      <c r="D6" s="24"/>
      <c r="E6" s="24"/>
      <c r="F6" s="24"/>
      <c r="G6" s="24"/>
      <c r="H6" s="24"/>
      <c r="I6" s="24"/>
      <c r="J6" s="24"/>
      <c r="K6" s="19"/>
      <c r="L6" s="24"/>
      <c r="M6" s="19"/>
      <c r="N6" s="20"/>
    </row>
    <row r="7" spans="1:14" s="12" customFormat="1" ht="16.8">
      <c r="A7" s="21" t="s">
        <v>406</v>
      </c>
      <c r="B7" s="22"/>
      <c r="C7" s="23"/>
      <c r="D7" s="24"/>
      <c r="E7" s="24"/>
      <c r="F7" s="24"/>
      <c r="G7" s="24"/>
      <c r="H7" s="24"/>
      <c r="I7" s="24"/>
      <c r="J7" s="24"/>
      <c r="K7" s="19"/>
      <c r="L7" s="24"/>
      <c r="M7" s="19"/>
      <c r="N7" s="20"/>
    </row>
    <row r="8" spans="1:14" s="12" customFormat="1" ht="16.8">
      <c r="A8" s="22"/>
      <c r="B8" s="22"/>
      <c r="C8" s="23"/>
      <c r="D8" s="36" t="s">
        <v>336</v>
      </c>
      <c r="E8" s="37"/>
      <c r="F8" s="37"/>
      <c r="G8" s="37"/>
      <c r="H8" s="37"/>
      <c r="I8" s="37"/>
      <c r="J8" s="37"/>
      <c r="K8" s="38"/>
      <c r="L8" s="39" t="s">
        <v>337</v>
      </c>
      <c r="M8" s="40"/>
      <c r="N8" s="41"/>
    </row>
    <row r="9" spans="1:14" s="12" customFormat="1" ht="50.4">
      <c r="A9" s="4" t="s">
        <v>338</v>
      </c>
      <c r="B9" s="4" t="s">
        <v>339</v>
      </c>
      <c r="C9" s="4" t="s">
        <v>340</v>
      </c>
      <c r="D9" s="5" t="s">
        <v>341</v>
      </c>
      <c r="E9" s="5" t="s">
        <v>342</v>
      </c>
      <c r="F9" s="5" t="s">
        <v>369</v>
      </c>
      <c r="G9" s="5" t="s">
        <v>343</v>
      </c>
      <c r="H9" s="5" t="s">
        <v>372</v>
      </c>
      <c r="I9" s="5" t="s">
        <v>371</v>
      </c>
      <c r="J9" s="5" t="s">
        <v>370</v>
      </c>
      <c r="K9" s="5" t="s">
        <v>344</v>
      </c>
      <c r="L9" s="6" t="s">
        <v>345</v>
      </c>
      <c r="M9" s="6" t="s">
        <v>344</v>
      </c>
      <c r="N9" s="7" t="s">
        <v>346</v>
      </c>
    </row>
    <row r="10" spans="1:14" ht="15" customHeight="1">
      <c r="A10" s="8" t="s">
        <v>139</v>
      </c>
      <c r="B10" s="9" t="s">
        <v>118</v>
      </c>
      <c r="C10" s="25">
        <v>1248</v>
      </c>
      <c r="D10" s="26">
        <v>451267.1</v>
      </c>
      <c r="E10" s="27">
        <v>0</v>
      </c>
      <c r="F10" s="26">
        <f t="shared" ref="F10:F73" si="0">D10-E10</f>
        <v>451267.1</v>
      </c>
      <c r="G10" s="26">
        <v>7528.11</v>
      </c>
      <c r="H10" s="26">
        <v>0</v>
      </c>
      <c r="I10" s="26">
        <v>0</v>
      </c>
      <c r="J10" s="26">
        <f t="shared" ref="J10:J73" si="1">G10-H10-I10</f>
        <v>7528.11</v>
      </c>
      <c r="K10" s="26">
        <v>135776.85999999999</v>
      </c>
      <c r="L10" s="10">
        <f t="shared" ref="L10:L73" si="2">(F10+J10)/C10</f>
        <v>367.62436698717949</v>
      </c>
      <c r="M10" s="10">
        <f t="shared" ref="M10:M73" si="3">K10/C10</f>
        <v>108.79556089743589</v>
      </c>
      <c r="N10" s="11">
        <f t="shared" ref="N10:N73" si="4">(F10+J10+K10)/C10</f>
        <v>476.41992788461533</v>
      </c>
    </row>
    <row r="11" spans="1:14" ht="15" customHeight="1">
      <c r="A11" s="8" t="s">
        <v>140</v>
      </c>
      <c r="B11" s="9" t="s">
        <v>118</v>
      </c>
      <c r="C11" s="25">
        <v>1183</v>
      </c>
      <c r="D11" s="26">
        <v>317218.96999999997</v>
      </c>
      <c r="E11" s="27">
        <v>0</v>
      </c>
      <c r="F11" s="26">
        <f t="shared" si="0"/>
        <v>317218.96999999997</v>
      </c>
      <c r="G11" s="26">
        <v>7766.48</v>
      </c>
      <c r="H11" s="26">
        <v>0</v>
      </c>
      <c r="I11" s="26">
        <v>0</v>
      </c>
      <c r="J11" s="26">
        <f t="shared" si="1"/>
        <v>7766.48</v>
      </c>
      <c r="K11" s="26">
        <v>147631.09</v>
      </c>
      <c r="L11" s="10">
        <f t="shared" si="2"/>
        <v>274.71297548605236</v>
      </c>
      <c r="M11" s="10">
        <f t="shared" si="3"/>
        <v>124.79382079459002</v>
      </c>
      <c r="N11" s="11">
        <f t="shared" si="4"/>
        <v>399.50679628064239</v>
      </c>
    </row>
    <row r="12" spans="1:14" ht="15" customHeight="1">
      <c r="A12" s="8" t="s">
        <v>254</v>
      </c>
      <c r="B12" s="9" t="s">
        <v>235</v>
      </c>
      <c r="C12" s="25">
        <v>4137</v>
      </c>
      <c r="D12" s="26">
        <v>1279760.57</v>
      </c>
      <c r="E12" s="27">
        <v>0</v>
      </c>
      <c r="F12" s="26">
        <f t="shared" si="0"/>
        <v>1279760.57</v>
      </c>
      <c r="G12" s="26">
        <v>18931.16</v>
      </c>
      <c r="H12" s="26">
        <v>0</v>
      </c>
      <c r="I12" s="26">
        <v>0</v>
      </c>
      <c r="J12" s="26">
        <f t="shared" si="1"/>
        <v>18931.16</v>
      </c>
      <c r="K12" s="26">
        <v>224177.92000000001</v>
      </c>
      <c r="L12" s="10">
        <f t="shared" si="2"/>
        <v>313.92113367174278</v>
      </c>
      <c r="M12" s="10">
        <f t="shared" si="3"/>
        <v>54.188523084360654</v>
      </c>
      <c r="N12" s="11">
        <f t="shared" si="4"/>
        <v>368.10965675610345</v>
      </c>
    </row>
    <row r="13" spans="1:14" ht="15" customHeight="1">
      <c r="A13" s="8" t="s">
        <v>45</v>
      </c>
      <c r="B13" s="9" t="s">
        <v>0</v>
      </c>
      <c r="C13" s="25">
        <v>260</v>
      </c>
      <c r="D13" s="26">
        <v>42612.83</v>
      </c>
      <c r="E13" s="27">
        <v>0</v>
      </c>
      <c r="F13" s="26">
        <f t="shared" si="0"/>
        <v>42612.83</v>
      </c>
      <c r="G13" s="26">
        <v>0</v>
      </c>
      <c r="H13" s="26">
        <v>0</v>
      </c>
      <c r="I13" s="26">
        <v>0</v>
      </c>
      <c r="J13" s="26">
        <f t="shared" si="1"/>
        <v>0</v>
      </c>
      <c r="K13" s="26">
        <v>32311.73</v>
      </c>
      <c r="L13" s="10">
        <f t="shared" si="2"/>
        <v>163.8955</v>
      </c>
      <c r="M13" s="10">
        <f t="shared" si="3"/>
        <v>124.27588461538461</v>
      </c>
      <c r="N13" s="11">
        <f t="shared" si="4"/>
        <v>288.17138461538462</v>
      </c>
    </row>
    <row r="14" spans="1:14" ht="15" customHeight="1">
      <c r="A14" s="8" t="s">
        <v>324</v>
      </c>
      <c r="B14" s="9" t="s">
        <v>316</v>
      </c>
      <c r="C14" s="25">
        <v>2035</v>
      </c>
      <c r="D14" s="26">
        <v>585475.71</v>
      </c>
      <c r="E14" s="27">
        <v>0</v>
      </c>
      <c r="F14" s="26">
        <f t="shared" si="0"/>
        <v>585475.71</v>
      </c>
      <c r="G14" s="26">
        <v>17453.560000000001</v>
      </c>
      <c r="H14" s="26">
        <v>0</v>
      </c>
      <c r="I14" s="26">
        <v>0</v>
      </c>
      <c r="J14" s="26">
        <f t="shared" si="1"/>
        <v>17453.560000000001</v>
      </c>
      <c r="K14" s="26">
        <v>650121.06000000006</v>
      </c>
      <c r="L14" s="10">
        <f t="shared" si="2"/>
        <v>296.27973955773956</v>
      </c>
      <c r="M14" s="10">
        <f t="shared" si="3"/>
        <v>319.46980835380839</v>
      </c>
      <c r="N14" s="11">
        <f t="shared" si="4"/>
        <v>615.74954791154789</v>
      </c>
    </row>
    <row r="15" spans="1:14" ht="15" customHeight="1">
      <c r="A15" s="8" t="s">
        <v>373</v>
      </c>
      <c r="B15" s="9" t="s">
        <v>90</v>
      </c>
      <c r="C15" s="25">
        <v>759</v>
      </c>
      <c r="D15" s="26">
        <v>134183.67000000001</v>
      </c>
      <c r="E15" s="27">
        <v>0</v>
      </c>
      <c r="F15" s="26">
        <f t="shared" si="0"/>
        <v>134183.67000000001</v>
      </c>
      <c r="G15" s="26">
        <v>5820.92</v>
      </c>
      <c r="H15" s="26">
        <v>0</v>
      </c>
      <c r="I15" s="26">
        <v>0</v>
      </c>
      <c r="J15" s="26">
        <f t="shared" si="1"/>
        <v>5820.92</v>
      </c>
      <c r="K15" s="26">
        <v>16618.830000000002</v>
      </c>
      <c r="L15" s="10">
        <f t="shared" si="2"/>
        <v>184.45927536231886</v>
      </c>
      <c r="M15" s="10">
        <f t="shared" si="3"/>
        <v>21.895691699604747</v>
      </c>
      <c r="N15" s="11">
        <f t="shared" si="4"/>
        <v>206.35496706192365</v>
      </c>
    </row>
    <row r="16" spans="1:14" ht="15" customHeight="1">
      <c r="A16" s="8" t="s">
        <v>360</v>
      </c>
      <c r="B16" s="9" t="s">
        <v>316</v>
      </c>
      <c r="C16" s="25">
        <v>3201</v>
      </c>
      <c r="D16" s="26">
        <v>965644.59</v>
      </c>
      <c r="E16" s="27">
        <v>0</v>
      </c>
      <c r="F16" s="26">
        <f t="shared" si="0"/>
        <v>965644.59</v>
      </c>
      <c r="G16" s="26">
        <v>4926.42</v>
      </c>
      <c r="H16" s="26">
        <v>0</v>
      </c>
      <c r="I16" s="26">
        <v>0</v>
      </c>
      <c r="J16" s="26">
        <f t="shared" si="1"/>
        <v>4926.42</v>
      </c>
      <c r="K16" s="26">
        <v>92605.39</v>
      </c>
      <c r="L16" s="10">
        <f t="shared" si="2"/>
        <v>303.20868791002812</v>
      </c>
      <c r="M16" s="10">
        <f t="shared" si="3"/>
        <v>28.93014370509216</v>
      </c>
      <c r="N16" s="11">
        <f t="shared" si="4"/>
        <v>332.13883161512024</v>
      </c>
    </row>
    <row r="17" spans="1:14" ht="15" customHeight="1">
      <c r="A17" s="8" t="s">
        <v>141</v>
      </c>
      <c r="B17" s="9" t="s">
        <v>118</v>
      </c>
      <c r="C17" s="25">
        <v>687</v>
      </c>
      <c r="D17" s="26">
        <v>248500.4</v>
      </c>
      <c r="E17" s="27">
        <v>0</v>
      </c>
      <c r="F17" s="26">
        <f t="shared" si="0"/>
        <v>248500.4</v>
      </c>
      <c r="G17" s="26">
        <v>9367.77</v>
      </c>
      <c r="H17" s="26">
        <v>0</v>
      </c>
      <c r="I17" s="26">
        <v>0</v>
      </c>
      <c r="J17" s="26">
        <f t="shared" si="1"/>
        <v>9367.77</v>
      </c>
      <c r="K17" s="26">
        <v>18400.8</v>
      </c>
      <c r="L17" s="10">
        <f t="shared" si="2"/>
        <v>375.35395924308585</v>
      </c>
      <c r="M17" s="10">
        <f t="shared" si="3"/>
        <v>26.784279475982533</v>
      </c>
      <c r="N17" s="11">
        <f t="shared" si="4"/>
        <v>402.1382387190684</v>
      </c>
    </row>
    <row r="18" spans="1:14" ht="15" customHeight="1">
      <c r="A18" s="8" t="s">
        <v>432</v>
      </c>
      <c r="B18" s="9" t="s">
        <v>181</v>
      </c>
      <c r="C18" s="25">
        <v>1011</v>
      </c>
      <c r="D18" s="26">
        <v>272864.92</v>
      </c>
      <c r="E18" s="27">
        <v>0</v>
      </c>
      <c r="F18" s="26">
        <f t="shared" si="0"/>
        <v>272864.92</v>
      </c>
      <c r="G18" s="26">
        <v>5577.29</v>
      </c>
      <c r="H18" s="26">
        <v>0</v>
      </c>
      <c r="I18" s="26">
        <v>0</v>
      </c>
      <c r="J18" s="26">
        <f t="shared" si="1"/>
        <v>5577.29</v>
      </c>
      <c r="K18" s="26">
        <v>177147.66</v>
      </c>
      <c r="L18" s="10">
        <f t="shared" si="2"/>
        <v>275.41267062314535</v>
      </c>
      <c r="M18" s="10">
        <f t="shared" si="3"/>
        <v>175.22023738872403</v>
      </c>
      <c r="N18" s="11">
        <f t="shared" si="4"/>
        <v>450.6329080118694</v>
      </c>
    </row>
    <row r="19" spans="1:14" ht="15" customHeight="1">
      <c r="A19" s="8" t="s">
        <v>142</v>
      </c>
      <c r="B19" s="9" t="s">
        <v>118</v>
      </c>
      <c r="C19" s="25">
        <v>609</v>
      </c>
      <c r="D19" s="26">
        <v>107243.84</v>
      </c>
      <c r="E19" s="27">
        <v>0</v>
      </c>
      <c r="F19" s="26">
        <f t="shared" si="0"/>
        <v>107243.84</v>
      </c>
      <c r="G19" s="26">
        <v>3688.04</v>
      </c>
      <c r="H19" s="26">
        <v>0</v>
      </c>
      <c r="I19" s="26">
        <v>0</v>
      </c>
      <c r="J19" s="26">
        <f t="shared" si="1"/>
        <v>3688.04</v>
      </c>
      <c r="K19" s="26">
        <v>49923.55</v>
      </c>
      <c r="L19" s="10">
        <f t="shared" si="2"/>
        <v>182.1541543513957</v>
      </c>
      <c r="M19" s="10">
        <f t="shared" si="3"/>
        <v>81.976272577996724</v>
      </c>
      <c r="N19" s="11">
        <f t="shared" si="4"/>
        <v>264.13042692939246</v>
      </c>
    </row>
    <row r="20" spans="1:14" ht="15" customHeight="1">
      <c r="A20" s="8" t="s">
        <v>44</v>
      </c>
      <c r="B20" s="9" t="s">
        <v>0</v>
      </c>
      <c r="C20" s="25">
        <v>712</v>
      </c>
      <c r="D20" s="26">
        <v>174381.1</v>
      </c>
      <c r="E20" s="27">
        <v>0</v>
      </c>
      <c r="F20" s="26">
        <f t="shared" si="0"/>
        <v>174381.1</v>
      </c>
      <c r="G20" s="26">
        <v>249</v>
      </c>
      <c r="H20" s="26">
        <v>0</v>
      </c>
      <c r="I20" s="26">
        <v>0</v>
      </c>
      <c r="J20" s="26">
        <f t="shared" si="1"/>
        <v>249</v>
      </c>
      <c r="K20" s="26">
        <v>28815.5</v>
      </c>
      <c r="L20" s="10">
        <f t="shared" si="2"/>
        <v>245.26699438202249</v>
      </c>
      <c r="M20" s="10">
        <f t="shared" si="3"/>
        <v>40.471207865168537</v>
      </c>
      <c r="N20" s="11">
        <f t="shared" si="4"/>
        <v>285.738202247191</v>
      </c>
    </row>
    <row r="21" spans="1:14" ht="15" customHeight="1">
      <c r="A21" s="8" t="s">
        <v>43</v>
      </c>
      <c r="B21" s="9" t="s">
        <v>0</v>
      </c>
      <c r="C21" s="25">
        <v>409</v>
      </c>
      <c r="D21" s="26">
        <v>110819.04</v>
      </c>
      <c r="E21" s="27">
        <v>0</v>
      </c>
      <c r="F21" s="26">
        <f t="shared" si="0"/>
        <v>110819.04</v>
      </c>
      <c r="G21" s="26">
        <v>5893.82</v>
      </c>
      <c r="H21" s="26">
        <v>0</v>
      </c>
      <c r="I21" s="26">
        <v>0</v>
      </c>
      <c r="J21" s="26">
        <f t="shared" si="1"/>
        <v>5893.82</v>
      </c>
      <c r="K21" s="26">
        <v>50076.67</v>
      </c>
      <c r="L21" s="10">
        <f t="shared" si="2"/>
        <v>285.36151589242053</v>
      </c>
      <c r="M21" s="10">
        <f t="shared" si="3"/>
        <v>122.43684596577016</v>
      </c>
      <c r="N21" s="11">
        <f t="shared" si="4"/>
        <v>407.79836185819062</v>
      </c>
    </row>
    <row r="22" spans="1:14" ht="15" customHeight="1">
      <c r="A22" s="8" t="s">
        <v>42</v>
      </c>
      <c r="B22" s="9" t="s">
        <v>0</v>
      </c>
      <c r="C22" s="25">
        <v>802</v>
      </c>
      <c r="D22" s="26">
        <v>299083.55</v>
      </c>
      <c r="E22" s="27">
        <v>0</v>
      </c>
      <c r="F22" s="26">
        <f t="shared" si="0"/>
        <v>299083.55</v>
      </c>
      <c r="G22" s="26">
        <v>-7107.02</v>
      </c>
      <c r="H22" s="26">
        <v>0</v>
      </c>
      <c r="I22" s="26">
        <v>0</v>
      </c>
      <c r="J22" s="26">
        <f t="shared" si="1"/>
        <v>-7107.02</v>
      </c>
      <c r="K22" s="26">
        <v>100820.81</v>
      </c>
      <c r="L22" s="10">
        <f t="shared" si="2"/>
        <v>364.06051122194509</v>
      </c>
      <c r="M22" s="10">
        <f t="shared" si="3"/>
        <v>125.71173316708229</v>
      </c>
      <c r="N22" s="11">
        <f t="shared" si="4"/>
        <v>489.77224438902738</v>
      </c>
    </row>
    <row r="23" spans="1:14" ht="15" customHeight="1">
      <c r="A23" s="8" t="s">
        <v>253</v>
      </c>
      <c r="B23" s="9" t="s">
        <v>235</v>
      </c>
      <c r="C23" s="25">
        <v>1470</v>
      </c>
      <c r="D23" s="26">
        <v>484855.7</v>
      </c>
      <c r="E23" s="27">
        <v>0</v>
      </c>
      <c r="F23" s="26">
        <f t="shared" si="0"/>
        <v>484855.7</v>
      </c>
      <c r="G23" s="26">
        <v>21886.25</v>
      </c>
      <c r="H23" s="26">
        <v>0</v>
      </c>
      <c r="I23" s="26">
        <v>0</v>
      </c>
      <c r="J23" s="26">
        <f t="shared" si="1"/>
        <v>21886.25</v>
      </c>
      <c r="K23" s="26">
        <v>1126126.29</v>
      </c>
      <c r="L23" s="10">
        <f t="shared" si="2"/>
        <v>344.72241496598639</v>
      </c>
      <c r="M23" s="10">
        <f t="shared" si="3"/>
        <v>766.07230612244905</v>
      </c>
      <c r="N23" s="11">
        <f t="shared" si="4"/>
        <v>1110.7947210884354</v>
      </c>
    </row>
    <row r="24" spans="1:14" ht="15" customHeight="1">
      <c r="A24" s="8" t="s">
        <v>302</v>
      </c>
      <c r="B24" s="9" t="s">
        <v>273</v>
      </c>
      <c r="C24" s="25">
        <v>2279</v>
      </c>
      <c r="D24" s="26">
        <v>1112398.93</v>
      </c>
      <c r="E24" s="27">
        <v>0</v>
      </c>
      <c r="F24" s="26">
        <f t="shared" si="0"/>
        <v>1112398.93</v>
      </c>
      <c r="G24" s="26">
        <v>4057.24</v>
      </c>
      <c r="H24" s="26">
        <v>0</v>
      </c>
      <c r="I24" s="26">
        <v>0</v>
      </c>
      <c r="J24" s="26">
        <f t="shared" si="1"/>
        <v>4057.24</v>
      </c>
      <c r="K24" s="26">
        <v>291921.78999999998</v>
      </c>
      <c r="L24" s="10">
        <f t="shared" si="2"/>
        <v>489.88862220272046</v>
      </c>
      <c r="M24" s="10">
        <f t="shared" si="3"/>
        <v>128.09205353225099</v>
      </c>
      <c r="N24" s="11">
        <f t="shared" si="4"/>
        <v>617.98067573497144</v>
      </c>
    </row>
    <row r="25" spans="1:14" ht="15" customHeight="1">
      <c r="A25" s="8" t="s">
        <v>143</v>
      </c>
      <c r="B25" s="9" t="s">
        <v>118</v>
      </c>
      <c r="C25" s="25">
        <v>844</v>
      </c>
      <c r="D25" s="26">
        <v>489036.95</v>
      </c>
      <c r="E25" s="27">
        <v>0</v>
      </c>
      <c r="F25" s="26">
        <f t="shared" si="0"/>
        <v>489036.95</v>
      </c>
      <c r="G25" s="26">
        <v>4680.95</v>
      </c>
      <c r="H25" s="26">
        <v>0</v>
      </c>
      <c r="I25" s="26">
        <v>0</v>
      </c>
      <c r="J25" s="26">
        <f t="shared" si="1"/>
        <v>4680.95</v>
      </c>
      <c r="K25" s="26">
        <v>139780.4</v>
      </c>
      <c r="L25" s="10">
        <f t="shared" si="2"/>
        <v>584.97381516587677</v>
      </c>
      <c r="M25" s="10">
        <f t="shared" si="3"/>
        <v>165.61658767772511</v>
      </c>
      <c r="N25" s="11">
        <f t="shared" si="4"/>
        <v>750.59040284360196</v>
      </c>
    </row>
    <row r="26" spans="1:14" ht="15" customHeight="1">
      <c r="A26" s="8" t="s">
        <v>320</v>
      </c>
      <c r="B26" s="9" t="s">
        <v>316</v>
      </c>
      <c r="C26" s="25">
        <v>3347</v>
      </c>
      <c r="D26" s="26">
        <v>1042766.43</v>
      </c>
      <c r="E26" s="27">
        <v>0</v>
      </c>
      <c r="F26" s="26">
        <f t="shared" si="0"/>
        <v>1042766.43</v>
      </c>
      <c r="G26" s="26">
        <v>16810.12</v>
      </c>
      <c r="H26" s="26">
        <v>0</v>
      </c>
      <c r="I26" s="26">
        <v>0</v>
      </c>
      <c r="J26" s="26">
        <f t="shared" si="1"/>
        <v>16810.12</v>
      </c>
      <c r="K26" s="26">
        <v>151840.22</v>
      </c>
      <c r="L26" s="10">
        <f t="shared" si="2"/>
        <v>316.57500746937558</v>
      </c>
      <c r="M26" s="10">
        <f t="shared" si="3"/>
        <v>45.366065132954887</v>
      </c>
      <c r="N26" s="11">
        <f t="shared" si="4"/>
        <v>361.94107260233045</v>
      </c>
    </row>
    <row r="27" spans="1:14" ht="15" customHeight="1">
      <c r="A27" s="8" t="s">
        <v>144</v>
      </c>
      <c r="B27" s="9" t="s">
        <v>118</v>
      </c>
      <c r="C27" s="25">
        <v>514</v>
      </c>
      <c r="D27" s="26">
        <v>99761.03</v>
      </c>
      <c r="E27" s="27">
        <v>0</v>
      </c>
      <c r="F27" s="26">
        <f t="shared" si="0"/>
        <v>99761.03</v>
      </c>
      <c r="G27" s="26">
        <v>1202.5899999999999</v>
      </c>
      <c r="H27" s="26">
        <v>0</v>
      </c>
      <c r="I27" s="26">
        <v>0</v>
      </c>
      <c r="J27" s="26">
        <f t="shared" si="1"/>
        <v>1202.5899999999999</v>
      </c>
      <c r="K27" s="26">
        <v>53741.97</v>
      </c>
      <c r="L27" s="10">
        <f t="shared" si="2"/>
        <v>196.42727626459143</v>
      </c>
      <c r="M27" s="10">
        <f t="shared" si="3"/>
        <v>104.55636186770428</v>
      </c>
      <c r="N27" s="11">
        <f t="shared" si="4"/>
        <v>300.98363813229571</v>
      </c>
    </row>
    <row r="28" spans="1:14" ht="15" customHeight="1">
      <c r="A28" s="8" t="s">
        <v>150</v>
      </c>
      <c r="B28" s="9" t="s">
        <v>118</v>
      </c>
      <c r="C28" s="25">
        <v>138</v>
      </c>
      <c r="D28" s="26">
        <v>35324.18</v>
      </c>
      <c r="E28" s="27">
        <v>0</v>
      </c>
      <c r="F28" s="26">
        <f t="shared" si="0"/>
        <v>35324.18</v>
      </c>
      <c r="G28" s="26">
        <v>1138.1600000000001</v>
      </c>
      <c r="H28" s="26">
        <v>0</v>
      </c>
      <c r="I28" s="26">
        <v>0</v>
      </c>
      <c r="J28" s="26">
        <f t="shared" si="1"/>
        <v>1138.1600000000001</v>
      </c>
      <c r="K28" s="26">
        <v>21462.080000000002</v>
      </c>
      <c r="L28" s="10">
        <f t="shared" si="2"/>
        <v>264.21985507246382</v>
      </c>
      <c r="M28" s="10">
        <f t="shared" si="3"/>
        <v>155.52231884057971</v>
      </c>
      <c r="N28" s="11">
        <f t="shared" si="4"/>
        <v>419.74217391304353</v>
      </c>
    </row>
    <row r="29" spans="1:14" ht="15" customHeight="1">
      <c r="A29" s="8" t="s">
        <v>301</v>
      </c>
      <c r="B29" s="9" t="s">
        <v>273</v>
      </c>
      <c r="C29" s="25">
        <v>1065</v>
      </c>
      <c r="D29" s="26">
        <v>297224.61</v>
      </c>
      <c r="E29" s="27">
        <v>0</v>
      </c>
      <c r="F29" s="26">
        <f t="shared" si="0"/>
        <v>297224.61</v>
      </c>
      <c r="G29" s="26">
        <v>9705.5400000000009</v>
      </c>
      <c r="H29" s="26">
        <v>0</v>
      </c>
      <c r="I29" s="26">
        <v>0</v>
      </c>
      <c r="J29" s="26">
        <f t="shared" si="1"/>
        <v>9705.5400000000009</v>
      </c>
      <c r="K29" s="26">
        <v>96691.63</v>
      </c>
      <c r="L29" s="10">
        <f t="shared" si="2"/>
        <v>288.19732394366196</v>
      </c>
      <c r="M29" s="10">
        <f t="shared" si="3"/>
        <v>90.79026291079812</v>
      </c>
      <c r="N29" s="11">
        <f t="shared" si="4"/>
        <v>378.98758685446006</v>
      </c>
    </row>
    <row r="30" spans="1:14" ht="15" customHeight="1">
      <c r="A30" s="8" t="s">
        <v>444</v>
      </c>
      <c r="B30" s="9" t="s">
        <v>273</v>
      </c>
      <c r="C30" s="25">
        <v>364</v>
      </c>
      <c r="D30" s="26">
        <v>158604.10999999999</v>
      </c>
      <c r="E30" s="27">
        <v>0</v>
      </c>
      <c r="F30" s="26">
        <f t="shared" si="0"/>
        <v>158604.10999999999</v>
      </c>
      <c r="G30" s="26">
        <v>8036.58</v>
      </c>
      <c r="H30" s="26">
        <v>0</v>
      </c>
      <c r="I30" s="26">
        <v>0</v>
      </c>
      <c r="J30" s="26">
        <f t="shared" si="1"/>
        <v>8036.58</v>
      </c>
      <c r="K30" s="26">
        <v>76743.22</v>
      </c>
      <c r="L30" s="10">
        <f t="shared" si="2"/>
        <v>457.80409340659332</v>
      </c>
      <c r="M30" s="10">
        <f t="shared" si="3"/>
        <v>210.83302197802197</v>
      </c>
      <c r="N30" s="11">
        <f t="shared" si="4"/>
        <v>668.6371153846153</v>
      </c>
    </row>
    <row r="31" spans="1:14" ht="15" customHeight="1">
      <c r="A31" s="8" t="s">
        <v>41</v>
      </c>
      <c r="B31" s="9" t="s">
        <v>0</v>
      </c>
      <c r="C31" s="25">
        <v>2467</v>
      </c>
      <c r="D31" s="26">
        <v>655036.66</v>
      </c>
      <c r="E31" s="27">
        <v>0</v>
      </c>
      <c r="F31" s="26">
        <f t="shared" si="0"/>
        <v>655036.66</v>
      </c>
      <c r="G31" s="26">
        <v>39.119999999999997</v>
      </c>
      <c r="H31" s="26">
        <v>0</v>
      </c>
      <c r="I31" s="26">
        <v>0</v>
      </c>
      <c r="J31" s="26">
        <f t="shared" si="1"/>
        <v>39.119999999999997</v>
      </c>
      <c r="K31" s="26">
        <v>284049.13</v>
      </c>
      <c r="L31" s="10">
        <f t="shared" si="2"/>
        <v>265.53537900283749</v>
      </c>
      <c r="M31" s="10">
        <f t="shared" si="3"/>
        <v>115.13949331171463</v>
      </c>
      <c r="N31" s="11">
        <f t="shared" si="4"/>
        <v>380.67487231455209</v>
      </c>
    </row>
    <row r="32" spans="1:14" ht="15" customHeight="1">
      <c r="A32" s="8" t="s">
        <v>300</v>
      </c>
      <c r="B32" s="9" t="s">
        <v>273</v>
      </c>
      <c r="C32" s="25">
        <v>814</v>
      </c>
      <c r="D32" s="26">
        <v>175583.92</v>
      </c>
      <c r="E32" s="27">
        <v>0</v>
      </c>
      <c r="F32" s="26">
        <f t="shared" si="0"/>
        <v>175583.92</v>
      </c>
      <c r="G32" s="26">
        <v>295.75</v>
      </c>
      <c r="H32" s="26">
        <v>0</v>
      </c>
      <c r="I32" s="26">
        <v>0</v>
      </c>
      <c r="J32" s="26">
        <f t="shared" si="1"/>
        <v>295.75</v>
      </c>
      <c r="K32" s="26">
        <v>58738.96</v>
      </c>
      <c r="L32" s="10">
        <f t="shared" si="2"/>
        <v>216.06839066339069</v>
      </c>
      <c r="M32" s="10">
        <f t="shared" si="3"/>
        <v>72.160884520884522</v>
      </c>
      <c r="N32" s="11">
        <f t="shared" si="4"/>
        <v>288.2292751842752</v>
      </c>
    </row>
    <row r="33" spans="1:14" ht="15" customHeight="1">
      <c r="A33" s="8" t="s">
        <v>146</v>
      </c>
      <c r="B33" s="9" t="s">
        <v>118</v>
      </c>
      <c r="C33" s="25">
        <v>3691</v>
      </c>
      <c r="D33" s="26">
        <v>873677.03</v>
      </c>
      <c r="E33" s="27">
        <v>0</v>
      </c>
      <c r="F33" s="26">
        <f t="shared" si="0"/>
        <v>873677.03</v>
      </c>
      <c r="G33" s="26">
        <v>18642.87</v>
      </c>
      <c r="H33" s="26">
        <v>0</v>
      </c>
      <c r="I33" s="26">
        <v>0</v>
      </c>
      <c r="J33" s="26">
        <f t="shared" si="1"/>
        <v>18642.87</v>
      </c>
      <c r="K33" s="26">
        <v>621968.72</v>
      </c>
      <c r="L33" s="10">
        <f t="shared" si="2"/>
        <v>241.75559468978597</v>
      </c>
      <c r="M33" s="10">
        <f t="shared" si="3"/>
        <v>168.50954212950418</v>
      </c>
      <c r="N33" s="11">
        <f t="shared" si="4"/>
        <v>410.26513681929021</v>
      </c>
    </row>
    <row r="34" spans="1:14" ht="15" customHeight="1">
      <c r="A34" s="8" t="s">
        <v>138</v>
      </c>
      <c r="B34" s="9" t="s">
        <v>118</v>
      </c>
      <c r="C34" s="25">
        <v>201</v>
      </c>
      <c r="D34" s="26">
        <v>44010.34</v>
      </c>
      <c r="E34" s="27">
        <v>0</v>
      </c>
      <c r="F34" s="26">
        <f t="shared" si="0"/>
        <v>44010.34</v>
      </c>
      <c r="G34" s="26">
        <v>258</v>
      </c>
      <c r="H34" s="26">
        <v>0</v>
      </c>
      <c r="I34" s="26">
        <v>0</v>
      </c>
      <c r="J34" s="26">
        <f t="shared" si="1"/>
        <v>258</v>
      </c>
      <c r="K34" s="26">
        <v>33753.22</v>
      </c>
      <c r="L34" s="10">
        <f t="shared" si="2"/>
        <v>220.2404975124378</v>
      </c>
      <c r="M34" s="10">
        <f t="shared" si="3"/>
        <v>167.92646766169156</v>
      </c>
      <c r="N34" s="11">
        <f t="shared" si="4"/>
        <v>388.16696517412936</v>
      </c>
    </row>
    <row r="35" spans="1:14" ht="15" customHeight="1">
      <c r="A35" s="8" t="s">
        <v>284</v>
      </c>
      <c r="B35" s="9" t="s">
        <v>273</v>
      </c>
      <c r="C35" s="25">
        <v>1817</v>
      </c>
      <c r="D35" s="26">
        <v>430574.98</v>
      </c>
      <c r="E35" s="27">
        <v>0</v>
      </c>
      <c r="F35" s="26">
        <f t="shared" si="0"/>
        <v>430574.98</v>
      </c>
      <c r="G35" s="26">
        <v>5046.5200000000004</v>
      </c>
      <c r="H35" s="26">
        <v>0</v>
      </c>
      <c r="I35" s="26">
        <v>0</v>
      </c>
      <c r="J35" s="26">
        <f t="shared" si="1"/>
        <v>5046.5200000000004</v>
      </c>
      <c r="K35" s="26">
        <v>257654.31</v>
      </c>
      <c r="L35" s="10">
        <f t="shared" si="2"/>
        <v>239.74766097963678</v>
      </c>
      <c r="M35" s="10">
        <f t="shared" si="3"/>
        <v>141.80204182718768</v>
      </c>
      <c r="N35" s="11">
        <f t="shared" si="4"/>
        <v>381.54970280682448</v>
      </c>
    </row>
    <row r="36" spans="1:14" ht="15" customHeight="1">
      <c r="A36" s="8" t="s">
        <v>283</v>
      </c>
      <c r="B36" s="9" t="s">
        <v>273</v>
      </c>
      <c r="C36" s="25">
        <v>1947</v>
      </c>
      <c r="D36" s="26">
        <v>950602.55</v>
      </c>
      <c r="E36" s="27">
        <v>0</v>
      </c>
      <c r="F36" s="26">
        <f t="shared" si="0"/>
        <v>950602.55</v>
      </c>
      <c r="G36" s="26">
        <v>14223.45</v>
      </c>
      <c r="H36" s="26">
        <v>0</v>
      </c>
      <c r="I36" s="26">
        <v>0</v>
      </c>
      <c r="J36" s="26">
        <f t="shared" si="1"/>
        <v>14223.45</v>
      </c>
      <c r="K36" s="26">
        <v>216299.79</v>
      </c>
      <c r="L36" s="10">
        <f t="shared" si="2"/>
        <v>495.54494093477143</v>
      </c>
      <c r="M36" s="10">
        <f t="shared" si="3"/>
        <v>111.09388289676426</v>
      </c>
      <c r="N36" s="11">
        <f t="shared" si="4"/>
        <v>606.63882383153566</v>
      </c>
    </row>
    <row r="37" spans="1:14" ht="15" customHeight="1">
      <c r="A37" s="8" t="s">
        <v>252</v>
      </c>
      <c r="B37" s="9" t="s">
        <v>235</v>
      </c>
      <c r="C37" s="25">
        <v>2370</v>
      </c>
      <c r="D37" s="26">
        <v>620456.22</v>
      </c>
      <c r="E37" s="27">
        <v>0</v>
      </c>
      <c r="F37" s="26">
        <f t="shared" si="0"/>
        <v>620456.22</v>
      </c>
      <c r="G37" s="26">
        <v>19027.02</v>
      </c>
      <c r="H37" s="26">
        <v>0</v>
      </c>
      <c r="I37" s="26">
        <v>0</v>
      </c>
      <c r="J37" s="26">
        <f t="shared" si="1"/>
        <v>19027.02</v>
      </c>
      <c r="K37" s="26">
        <v>170996.76</v>
      </c>
      <c r="L37" s="10">
        <f t="shared" si="2"/>
        <v>269.82415189873416</v>
      </c>
      <c r="M37" s="10">
        <f t="shared" si="3"/>
        <v>72.150531645569629</v>
      </c>
      <c r="N37" s="11">
        <f t="shared" si="4"/>
        <v>341.97468354430379</v>
      </c>
    </row>
    <row r="38" spans="1:14" ht="15" customHeight="1">
      <c r="A38" s="8" t="s">
        <v>40</v>
      </c>
      <c r="B38" s="9" t="s">
        <v>0</v>
      </c>
      <c r="C38" s="25">
        <v>337</v>
      </c>
      <c r="D38" s="26">
        <v>47035.6</v>
      </c>
      <c r="E38" s="27">
        <v>0</v>
      </c>
      <c r="F38" s="26">
        <f t="shared" si="0"/>
        <v>47035.6</v>
      </c>
      <c r="G38" s="26">
        <v>2413.6999999999998</v>
      </c>
      <c r="H38" s="26">
        <v>0</v>
      </c>
      <c r="I38" s="26">
        <v>0</v>
      </c>
      <c r="J38" s="26">
        <f t="shared" si="1"/>
        <v>2413.6999999999998</v>
      </c>
      <c r="K38" s="26">
        <v>43416.78</v>
      </c>
      <c r="L38" s="10">
        <f t="shared" si="2"/>
        <v>146.73382789317506</v>
      </c>
      <c r="M38" s="10">
        <f t="shared" si="3"/>
        <v>128.83317507418397</v>
      </c>
      <c r="N38" s="11">
        <f t="shared" si="4"/>
        <v>275.56700296735903</v>
      </c>
    </row>
    <row r="39" spans="1:14" ht="15" customHeight="1">
      <c r="A39" s="8" t="s">
        <v>109</v>
      </c>
      <c r="B39" s="9" t="s">
        <v>90</v>
      </c>
      <c r="C39" s="25">
        <v>840</v>
      </c>
      <c r="D39" s="26">
        <v>916827.33</v>
      </c>
      <c r="E39" s="27">
        <v>0</v>
      </c>
      <c r="F39" s="26">
        <f t="shared" si="0"/>
        <v>916827.33</v>
      </c>
      <c r="G39" s="26">
        <v>7010.91</v>
      </c>
      <c r="H39" s="26">
        <v>0</v>
      </c>
      <c r="I39" s="26">
        <v>0</v>
      </c>
      <c r="J39" s="26">
        <f t="shared" si="1"/>
        <v>7010.91</v>
      </c>
      <c r="K39" s="26">
        <v>30174.75</v>
      </c>
      <c r="L39" s="10">
        <f t="shared" si="2"/>
        <v>1099.8074285714285</v>
      </c>
      <c r="M39" s="10">
        <f t="shared" si="3"/>
        <v>35.922321428571429</v>
      </c>
      <c r="N39" s="11">
        <f t="shared" si="4"/>
        <v>1135.72975</v>
      </c>
    </row>
    <row r="40" spans="1:14" ht="15" customHeight="1">
      <c r="A40" s="8" t="s">
        <v>306</v>
      </c>
      <c r="B40" s="9" t="s">
        <v>273</v>
      </c>
      <c r="C40" s="25">
        <v>3792</v>
      </c>
      <c r="D40" s="26">
        <v>2733568.33</v>
      </c>
      <c r="E40" s="27">
        <v>0</v>
      </c>
      <c r="F40" s="26">
        <f t="shared" si="0"/>
        <v>2733568.33</v>
      </c>
      <c r="G40" s="26">
        <v>33946.980000000003</v>
      </c>
      <c r="H40" s="26">
        <v>0</v>
      </c>
      <c r="I40" s="26">
        <v>0</v>
      </c>
      <c r="J40" s="26">
        <f t="shared" si="1"/>
        <v>33946.980000000003</v>
      </c>
      <c r="K40" s="26">
        <v>325351.52</v>
      </c>
      <c r="L40" s="10">
        <f t="shared" si="2"/>
        <v>729.82998681434606</v>
      </c>
      <c r="M40" s="10">
        <f t="shared" si="3"/>
        <v>85.799451476793251</v>
      </c>
      <c r="N40" s="11">
        <f t="shared" si="4"/>
        <v>815.62943829113931</v>
      </c>
    </row>
    <row r="41" spans="1:14" ht="15" customHeight="1">
      <c r="A41" s="8" t="s">
        <v>108</v>
      </c>
      <c r="B41" s="9" t="s">
        <v>90</v>
      </c>
      <c r="C41" s="25">
        <v>1788</v>
      </c>
      <c r="D41" s="26">
        <v>1315197.8600000001</v>
      </c>
      <c r="E41" s="27">
        <v>0</v>
      </c>
      <c r="F41" s="26">
        <f t="shared" si="0"/>
        <v>1315197.8600000001</v>
      </c>
      <c r="G41" s="26">
        <v>36926.94</v>
      </c>
      <c r="H41" s="26">
        <v>0</v>
      </c>
      <c r="I41" s="26">
        <v>0</v>
      </c>
      <c r="J41" s="26">
        <f t="shared" si="1"/>
        <v>36926.94</v>
      </c>
      <c r="K41" s="26">
        <v>330558.59000000003</v>
      </c>
      <c r="L41" s="10">
        <f t="shared" si="2"/>
        <v>756.2219239373602</v>
      </c>
      <c r="M41" s="10">
        <f t="shared" si="3"/>
        <v>184.87616890380315</v>
      </c>
      <c r="N41" s="11">
        <f t="shared" si="4"/>
        <v>941.09809284116341</v>
      </c>
    </row>
    <row r="42" spans="1:14" ht="15" customHeight="1">
      <c r="A42" s="8" t="s">
        <v>374</v>
      </c>
      <c r="B42" s="9" t="s">
        <v>90</v>
      </c>
      <c r="C42" s="25">
        <v>3933</v>
      </c>
      <c r="D42" s="26">
        <v>968223.23</v>
      </c>
      <c r="E42" s="27">
        <v>0</v>
      </c>
      <c r="F42" s="26">
        <f t="shared" si="0"/>
        <v>968223.23</v>
      </c>
      <c r="G42" s="26">
        <v>105214.23</v>
      </c>
      <c r="H42" s="26">
        <v>0</v>
      </c>
      <c r="I42" s="26">
        <v>0</v>
      </c>
      <c r="J42" s="26">
        <f t="shared" si="1"/>
        <v>105214.23</v>
      </c>
      <c r="K42" s="26">
        <v>116598.05</v>
      </c>
      <c r="L42" s="10">
        <f t="shared" si="2"/>
        <v>272.93095855580981</v>
      </c>
      <c r="M42" s="10">
        <f t="shared" si="3"/>
        <v>29.646084413933384</v>
      </c>
      <c r="N42" s="11">
        <f t="shared" si="4"/>
        <v>302.57704296974322</v>
      </c>
    </row>
    <row r="43" spans="1:14" ht="15" customHeight="1">
      <c r="A43" s="8" t="s">
        <v>310</v>
      </c>
      <c r="B43" s="9" t="s">
        <v>273</v>
      </c>
      <c r="C43" s="25">
        <v>2061</v>
      </c>
      <c r="D43" s="26">
        <v>1021899.76</v>
      </c>
      <c r="E43" s="27">
        <v>0</v>
      </c>
      <c r="F43" s="26">
        <f t="shared" si="0"/>
        <v>1021899.76</v>
      </c>
      <c r="G43" s="26">
        <v>5047.3999999999996</v>
      </c>
      <c r="H43" s="26">
        <v>0</v>
      </c>
      <c r="I43" s="26">
        <v>0</v>
      </c>
      <c r="J43" s="26">
        <f t="shared" si="1"/>
        <v>5047.3999999999996</v>
      </c>
      <c r="K43" s="26">
        <v>386550.94</v>
      </c>
      <c r="L43" s="10">
        <f t="shared" si="2"/>
        <v>498.27615720524017</v>
      </c>
      <c r="M43" s="10">
        <f t="shared" si="3"/>
        <v>187.55504124211549</v>
      </c>
      <c r="N43" s="11">
        <f t="shared" si="4"/>
        <v>685.83119844735575</v>
      </c>
    </row>
    <row r="44" spans="1:14" ht="15" customHeight="1">
      <c r="A44" s="8" t="s">
        <v>312</v>
      </c>
      <c r="B44" s="9" t="s">
        <v>273</v>
      </c>
      <c r="C44" s="25">
        <v>263</v>
      </c>
      <c r="D44" s="26">
        <v>69740.83</v>
      </c>
      <c r="E44" s="27">
        <v>0</v>
      </c>
      <c r="F44" s="26">
        <f t="shared" si="0"/>
        <v>69740.83</v>
      </c>
      <c r="G44" s="26">
        <v>291.55</v>
      </c>
      <c r="H44" s="26">
        <v>0</v>
      </c>
      <c r="I44" s="26">
        <v>0</v>
      </c>
      <c r="J44" s="26">
        <f t="shared" si="1"/>
        <v>291.55</v>
      </c>
      <c r="K44" s="26">
        <v>30319.37</v>
      </c>
      <c r="L44" s="10">
        <f t="shared" si="2"/>
        <v>266.28281368821297</v>
      </c>
      <c r="M44" s="10">
        <f t="shared" si="3"/>
        <v>115.28277566539924</v>
      </c>
      <c r="N44" s="11">
        <f t="shared" si="4"/>
        <v>381.56558935361215</v>
      </c>
    </row>
    <row r="45" spans="1:14" ht="15" customHeight="1">
      <c r="A45" s="8" t="s">
        <v>68</v>
      </c>
      <c r="B45" s="9" t="s">
        <v>0</v>
      </c>
      <c r="C45" s="25">
        <v>969</v>
      </c>
      <c r="D45" s="26">
        <v>282153.84999999998</v>
      </c>
      <c r="E45" s="27">
        <v>0</v>
      </c>
      <c r="F45" s="26">
        <f t="shared" si="0"/>
        <v>282153.84999999998</v>
      </c>
      <c r="G45" s="26">
        <v>7441.2</v>
      </c>
      <c r="H45" s="26">
        <v>0</v>
      </c>
      <c r="I45" s="26">
        <v>0</v>
      </c>
      <c r="J45" s="26">
        <f t="shared" si="1"/>
        <v>7441.2</v>
      </c>
      <c r="K45" s="26">
        <v>95956.94</v>
      </c>
      <c r="L45" s="10">
        <f t="shared" si="2"/>
        <v>298.85970072239422</v>
      </c>
      <c r="M45" s="10">
        <f t="shared" si="3"/>
        <v>99.026769865841075</v>
      </c>
      <c r="N45" s="11">
        <f t="shared" si="4"/>
        <v>397.88647058823528</v>
      </c>
    </row>
    <row r="46" spans="1:14" ht="15" customHeight="1">
      <c r="A46" s="8" t="s">
        <v>147</v>
      </c>
      <c r="B46" s="9" t="s">
        <v>118</v>
      </c>
      <c r="C46" s="25">
        <v>125</v>
      </c>
      <c r="D46" s="26">
        <v>27928.67</v>
      </c>
      <c r="E46" s="27">
        <v>0</v>
      </c>
      <c r="F46" s="26">
        <f t="shared" si="0"/>
        <v>27928.67</v>
      </c>
      <c r="G46" s="26">
        <v>99.24</v>
      </c>
      <c r="H46" s="26">
        <v>0</v>
      </c>
      <c r="I46" s="26">
        <v>0</v>
      </c>
      <c r="J46" s="26">
        <f t="shared" si="1"/>
        <v>99.24</v>
      </c>
      <c r="K46" s="26">
        <v>33218.04</v>
      </c>
      <c r="L46" s="10">
        <f t="shared" si="2"/>
        <v>224.22327999999999</v>
      </c>
      <c r="M46" s="10">
        <f t="shared" si="3"/>
        <v>265.74432000000002</v>
      </c>
      <c r="N46" s="11">
        <f t="shared" si="4"/>
        <v>489.9676</v>
      </c>
    </row>
    <row r="47" spans="1:14" ht="15" customHeight="1">
      <c r="A47" s="8" t="s">
        <v>414</v>
      </c>
      <c r="B47" s="9" t="s">
        <v>118</v>
      </c>
      <c r="C47" s="25">
        <v>3315</v>
      </c>
      <c r="D47" s="26">
        <v>1655112.05</v>
      </c>
      <c r="E47" s="27">
        <v>0</v>
      </c>
      <c r="F47" s="26">
        <f t="shared" si="0"/>
        <v>1655112.05</v>
      </c>
      <c r="G47" s="26">
        <v>200188.98</v>
      </c>
      <c r="H47" s="26">
        <v>0</v>
      </c>
      <c r="I47" s="26">
        <v>0</v>
      </c>
      <c r="J47" s="26">
        <f t="shared" si="1"/>
        <v>200188.98</v>
      </c>
      <c r="K47" s="26">
        <v>257094.79</v>
      </c>
      <c r="L47" s="10">
        <f t="shared" si="2"/>
        <v>559.66848567119155</v>
      </c>
      <c r="M47" s="10">
        <f t="shared" si="3"/>
        <v>77.554989441930616</v>
      </c>
      <c r="N47" s="11">
        <f t="shared" si="4"/>
        <v>637.22347511312216</v>
      </c>
    </row>
    <row r="48" spans="1:14" ht="15" customHeight="1">
      <c r="A48" s="8" t="s">
        <v>251</v>
      </c>
      <c r="B48" s="9" t="s">
        <v>235</v>
      </c>
      <c r="C48" s="25">
        <v>1530</v>
      </c>
      <c r="D48" s="26">
        <v>550025.61</v>
      </c>
      <c r="E48" s="27">
        <v>0</v>
      </c>
      <c r="F48" s="26">
        <f t="shared" si="0"/>
        <v>550025.61</v>
      </c>
      <c r="G48" s="26">
        <v>31933.8</v>
      </c>
      <c r="H48" s="26">
        <v>0</v>
      </c>
      <c r="I48" s="26">
        <v>0</v>
      </c>
      <c r="J48" s="26">
        <f t="shared" si="1"/>
        <v>31933.8</v>
      </c>
      <c r="K48" s="26">
        <v>500444.78</v>
      </c>
      <c r="L48" s="10">
        <f t="shared" si="2"/>
        <v>380.36562745098041</v>
      </c>
      <c r="M48" s="10">
        <f t="shared" si="3"/>
        <v>327.088091503268</v>
      </c>
      <c r="N48" s="11">
        <f t="shared" si="4"/>
        <v>707.4537189542483</v>
      </c>
    </row>
    <row r="49" spans="1:14" ht="15" customHeight="1">
      <c r="A49" s="8" t="s">
        <v>169</v>
      </c>
      <c r="B49" s="9" t="s">
        <v>118</v>
      </c>
      <c r="C49" s="25">
        <v>4624</v>
      </c>
      <c r="D49" s="26">
        <v>1521367.74</v>
      </c>
      <c r="E49" s="27">
        <v>0</v>
      </c>
      <c r="F49" s="26">
        <f t="shared" si="0"/>
        <v>1521367.74</v>
      </c>
      <c r="G49" s="26">
        <v>49440.94</v>
      </c>
      <c r="H49" s="26">
        <v>0</v>
      </c>
      <c r="I49" s="26">
        <v>0</v>
      </c>
      <c r="J49" s="26">
        <f t="shared" si="1"/>
        <v>49440.94</v>
      </c>
      <c r="K49" s="26">
        <v>181926.28</v>
      </c>
      <c r="L49" s="10">
        <f t="shared" si="2"/>
        <v>339.7077595155709</v>
      </c>
      <c r="M49" s="10">
        <f t="shared" si="3"/>
        <v>39.34391868512111</v>
      </c>
      <c r="N49" s="11">
        <f t="shared" si="4"/>
        <v>379.05167820069204</v>
      </c>
    </row>
    <row r="50" spans="1:14" ht="15" customHeight="1">
      <c r="A50" s="8" t="s">
        <v>375</v>
      </c>
      <c r="B50" s="9" t="s">
        <v>273</v>
      </c>
      <c r="C50" s="25">
        <v>385</v>
      </c>
      <c r="D50" s="26">
        <v>174211.6</v>
      </c>
      <c r="E50" s="27">
        <v>0</v>
      </c>
      <c r="F50" s="26">
        <f t="shared" si="0"/>
        <v>174211.6</v>
      </c>
      <c r="G50" s="26">
        <v>0</v>
      </c>
      <c r="H50" s="26">
        <v>0</v>
      </c>
      <c r="I50" s="26">
        <v>0</v>
      </c>
      <c r="J50" s="26">
        <f t="shared" si="1"/>
        <v>0</v>
      </c>
      <c r="K50" s="26">
        <v>50737.760000000002</v>
      </c>
      <c r="L50" s="10">
        <f t="shared" si="2"/>
        <v>452.49766233766235</v>
      </c>
      <c r="M50" s="10">
        <f t="shared" si="3"/>
        <v>131.78638961038962</v>
      </c>
      <c r="N50" s="11">
        <f t="shared" si="4"/>
        <v>584.28405194805202</v>
      </c>
    </row>
    <row r="51" spans="1:14" ht="15" customHeight="1">
      <c r="A51" s="8" t="s">
        <v>189</v>
      </c>
      <c r="B51" s="9" t="s">
        <v>181</v>
      </c>
      <c r="C51" s="25">
        <v>3571</v>
      </c>
      <c r="D51" s="26">
        <v>1070381.28</v>
      </c>
      <c r="E51" s="27">
        <v>0</v>
      </c>
      <c r="F51" s="26">
        <f t="shared" si="0"/>
        <v>1070381.28</v>
      </c>
      <c r="G51" s="26">
        <v>16476.849999999999</v>
      </c>
      <c r="H51" s="26">
        <v>0</v>
      </c>
      <c r="I51" s="26">
        <v>0</v>
      </c>
      <c r="J51" s="26">
        <f t="shared" si="1"/>
        <v>16476.849999999999</v>
      </c>
      <c r="K51" s="26">
        <v>912881.96</v>
      </c>
      <c r="L51" s="10">
        <f t="shared" si="2"/>
        <v>304.35679921590594</v>
      </c>
      <c r="M51" s="10">
        <f t="shared" si="3"/>
        <v>255.63762531503778</v>
      </c>
      <c r="N51" s="11">
        <f t="shared" si="4"/>
        <v>559.99442453094377</v>
      </c>
    </row>
    <row r="52" spans="1:14" ht="15" customHeight="1">
      <c r="A52" s="8" t="s">
        <v>167</v>
      </c>
      <c r="B52" s="9" t="s">
        <v>118</v>
      </c>
      <c r="C52" s="25">
        <v>300</v>
      </c>
      <c r="D52" s="26">
        <v>80921.02</v>
      </c>
      <c r="E52" s="27">
        <v>0</v>
      </c>
      <c r="F52" s="26">
        <f t="shared" si="0"/>
        <v>80921.02</v>
      </c>
      <c r="G52" s="26">
        <v>5752.12</v>
      </c>
      <c r="H52" s="26">
        <v>0</v>
      </c>
      <c r="I52" s="26">
        <v>0</v>
      </c>
      <c r="J52" s="26">
        <f t="shared" si="1"/>
        <v>5752.12</v>
      </c>
      <c r="K52" s="26">
        <v>26174.76</v>
      </c>
      <c r="L52" s="10">
        <f t="shared" si="2"/>
        <v>288.91046666666665</v>
      </c>
      <c r="M52" s="10">
        <f t="shared" si="3"/>
        <v>87.249199999999988</v>
      </c>
      <c r="N52" s="11">
        <f t="shared" si="4"/>
        <v>376.15966666666662</v>
      </c>
    </row>
    <row r="53" spans="1:14" ht="15" customHeight="1">
      <c r="A53" s="8" t="s">
        <v>107</v>
      </c>
      <c r="B53" s="9" t="s">
        <v>90</v>
      </c>
      <c r="C53" s="25">
        <v>3054</v>
      </c>
      <c r="D53" s="26">
        <v>829238.72</v>
      </c>
      <c r="E53" s="27">
        <v>0</v>
      </c>
      <c r="F53" s="26">
        <f t="shared" si="0"/>
        <v>829238.72</v>
      </c>
      <c r="G53" s="26">
        <v>24678.26</v>
      </c>
      <c r="H53" s="26">
        <v>0</v>
      </c>
      <c r="I53" s="26">
        <v>0</v>
      </c>
      <c r="J53" s="26">
        <f t="shared" si="1"/>
        <v>24678.26</v>
      </c>
      <c r="K53" s="26">
        <v>141215.18</v>
      </c>
      <c r="L53" s="10">
        <f t="shared" si="2"/>
        <v>279.60608382449249</v>
      </c>
      <c r="M53" s="10">
        <f t="shared" si="3"/>
        <v>46.239417157825798</v>
      </c>
      <c r="N53" s="11">
        <f t="shared" si="4"/>
        <v>325.84550098231824</v>
      </c>
    </row>
    <row r="54" spans="1:14" ht="15" customHeight="1">
      <c r="A54" s="8" t="s">
        <v>412</v>
      </c>
      <c r="B54" s="9" t="s">
        <v>273</v>
      </c>
      <c r="C54" s="25">
        <v>4082</v>
      </c>
      <c r="D54" s="26">
        <v>1156616.21</v>
      </c>
      <c r="E54" s="27">
        <v>0</v>
      </c>
      <c r="F54" s="26">
        <f t="shared" si="0"/>
        <v>1156616.21</v>
      </c>
      <c r="G54" s="26">
        <v>11707.21</v>
      </c>
      <c r="H54" s="26">
        <v>0</v>
      </c>
      <c r="I54" s="26">
        <v>0</v>
      </c>
      <c r="J54" s="26">
        <f t="shared" si="1"/>
        <v>11707.21</v>
      </c>
      <c r="K54" s="26">
        <v>421439.38</v>
      </c>
      <c r="L54" s="10">
        <f t="shared" si="2"/>
        <v>286.21347868691817</v>
      </c>
      <c r="M54" s="10">
        <f t="shared" si="3"/>
        <v>103.24335619794219</v>
      </c>
      <c r="N54" s="11">
        <f t="shared" si="4"/>
        <v>389.45683488486031</v>
      </c>
    </row>
    <row r="55" spans="1:14" ht="15" customHeight="1">
      <c r="A55" s="8" t="s">
        <v>227</v>
      </c>
      <c r="B55" s="9" t="s">
        <v>181</v>
      </c>
      <c r="C55" s="25">
        <v>2287</v>
      </c>
      <c r="D55" s="26">
        <v>564495.75</v>
      </c>
      <c r="E55" s="27">
        <v>0</v>
      </c>
      <c r="F55" s="26">
        <f t="shared" si="0"/>
        <v>564495.75</v>
      </c>
      <c r="G55" s="26">
        <v>18010</v>
      </c>
      <c r="H55" s="26">
        <v>0</v>
      </c>
      <c r="I55" s="26">
        <v>0</v>
      </c>
      <c r="J55" s="26">
        <f t="shared" si="1"/>
        <v>18010</v>
      </c>
      <c r="K55" s="26">
        <v>563583.43000000005</v>
      </c>
      <c r="L55" s="10">
        <f t="shared" si="2"/>
        <v>254.70299519020551</v>
      </c>
      <c r="M55" s="10">
        <f t="shared" si="3"/>
        <v>246.4291342369917</v>
      </c>
      <c r="N55" s="11">
        <f t="shared" si="4"/>
        <v>501.1321294271973</v>
      </c>
    </row>
    <row r="56" spans="1:14" ht="15" customHeight="1">
      <c r="A56" s="8" t="s">
        <v>433</v>
      </c>
      <c r="B56" s="9" t="s">
        <v>90</v>
      </c>
      <c r="C56" s="25">
        <v>947</v>
      </c>
      <c r="D56" s="26">
        <v>220826.23</v>
      </c>
      <c r="E56" s="27">
        <v>0</v>
      </c>
      <c r="F56" s="26">
        <f t="shared" si="0"/>
        <v>220826.23</v>
      </c>
      <c r="G56" s="26">
        <v>351.28</v>
      </c>
      <c r="H56" s="26">
        <v>0</v>
      </c>
      <c r="I56" s="26">
        <v>0</v>
      </c>
      <c r="J56" s="26">
        <f t="shared" si="1"/>
        <v>351.28</v>
      </c>
      <c r="K56" s="26">
        <v>127637.15</v>
      </c>
      <c r="L56" s="10">
        <f t="shared" si="2"/>
        <v>233.55597676874342</v>
      </c>
      <c r="M56" s="10">
        <f t="shared" si="3"/>
        <v>134.78051742344243</v>
      </c>
      <c r="N56" s="11">
        <f t="shared" si="4"/>
        <v>368.33649419218591</v>
      </c>
    </row>
    <row r="57" spans="1:14" ht="15" customHeight="1">
      <c r="A57" s="8" t="s">
        <v>453</v>
      </c>
      <c r="B57" s="9" t="s">
        <v>273</v>
      </c>
      <c r="C57" s="25">
        <v>169</v>
      </c>
      <c r="D57" s="26">
        <v>66672.509999999995</v>
      </c>
      <c r="E57" s="27">
        <v>0</v>
      </c>
      <c r="F57" s="26">
        <f t="shared" si="0"/>
        <v>66672.509999999995</v>
      </c>
      <c r="G57" s="26">
        <v>0</v>
      </c>
      <c r="H57" s="26">
        <v>0</v>
      </c>
      <c r="I57" s="26">
        <v>0</v>
      </c>
      <c r="J57" s="26">
        <f t="shared" si="1"/>
        <v>0</v>
      </c>
      <c r="K57" s="26">
        <v>18370.810000000001</v>
      </c>
      <c r="L57" s="10">
        <f t="shared" si="2"/>
        <v>394.51189349112423</v>
      </c>
      <c r="M57" s="10">
        <f t="shared" si="3"/>
        <v>108.70301775147929</v>
      </c>
      <c r="N57" s="11">
        <f t="shared" si="4"/>
        <v>503.21491124260348</v>
      </c>
    </row>
    <row r="58" spans="1:14" ht="15" customHeight="1">
      <c r="A58" s="8" t="s">
        <v>166</v>
      </c>
      <c r="B58" s="9" t="s">
        <v>118</v>
      </c>
      <c r="C58" s="25">
        <v>250</v>
      </c>
      <c r="D58" s="26">
        <v>110717.89</v>
      </c>
      <c r="E58" s="27">
        <v>0</v>
      </c>
      <c r="F58" s="26">
        <f t="shared" si="0"/>
        <v>110717.89</v>
      </c>
      <c r="G58" s="26">
        <v>320.82</v>
      </c>
      <c r="H58" s="26">
        <v>0</v>
      </c>
      <c r="I58" s="26">
        <v>0</v>
      </c>
      <c r="J58" s="26">
        <f t="shared" si="1"/>
        <v>320.82</v>
      </c>
      <c r="K58" s="26">
        <v>33424.410000000003</v>
      </c>
      <c r="L58" s="10">
        <f t="shared" si="2"/>
        <v>444.15484000000004</v>
      </c>
      <c r="M58" s="10">
        <f t="shared" si="3"/>
        <v>133.69764000000001</v>
      </c>
      <c r="N58" s="11">
        <f t="shared" si="4"/>
        <v>577.85248000000001</v>
      </c>
    </row>
    <row r="59" spans="1:14" ht="15" customHeight="1">
      <c r="A59" s="8" t="s">
        <v>319</v>
      </c>
      <c r="B59" s="9" t="s">
        <v>316</v>
      </c>
      <c r="C59" s="25">
        <v>3079</v>
      </c>
      <c r="D59" s="26">
        <v>814559.38</v>
      </c>
      <c r="E59" s="27">
        <v>0</v>
      </c>
      <c r="F59" s="26">
        <f t="shared" si="0"/>
        <v>814559.38</v>
      </c>
      <c r="G59" s="26">
        <v>20795.330000000002</v>
      </c>
      <c r="H59" s="26">
        <v>0</v>
      </c>
      <c r="I59" s="26">
        <v>0</v>
      </c>
      <c r="J59" s="26">
        <f t="shared" si="1"/>
        <v>20795.330000000002</v>
      </c>
      <c r="K59" s="26">
        <v>374986.75</v>
      </c>
      <c r="L59" s="10">
        <f t="shared" si="2"/>
        <v>271.30714842481325</v>
      </c>
      <c r="M59" s="10">
        <f t="shared" si="3"/>
        <v>121.78848652159792</v>
      </c>
      <c r="N59" s="11">
        <f t="shared" si="4"/>
        <v>393.09563494641117</v>
      </c>
    </row>
    <row r="60" spans="1:14" ht="15" customHeight="1">
      <c r="A60" s="8" t="s">
        <v>191</v>
      </c>
      <c r="B60" s="9" t="s">
        <v>181</v>
      </c>
      <c r="C60" s="25">
        <v>2576</v>
      </c>
      <c r="D60" s="26">
        <v>808980.06</v>
      </c>
      <c r="E60" s="27">
        <v>0</v>
      </c>
      <c r="F60" s="26">
        <f t="shared" si="0"/>
        <v>808980.06</v>
      </c>
      <c r="G60" s="26">
        <v>34774.28</v>
      </c>
      <c r="H60" s="26">
        <v>0</v>
      </c>
      <c r="I60" s="26">
        <v>0</v>
      </c>
      <c r="J60" s="26">
        <f t="shared" si="1"/>
        <v>34774.28</v>
      </c>
      <c r="K60" s="26">
        <v>178071.61</v>
      </c>
      <c r="L60" s="10">
        <f t="shared" si="2"/>
        <v>327.54438664596279</v>
      </c>
      <c r="M60" s="10">
        <f t="shared" si="3"/>
        <v>69.127177795031045</v>
      </c>
      <c r="N60" s="11">
        <f t="shared" si="4"/>
        <v>396.67156444099379</v>
      </c>
    </row>
    <row r="61" spans="1:14" ht="15" customHeight="1">
      <c r="A61" s="8" t="s">
        <v>165</v>
      </c>
      <c r="B61" s="9" t="s">
        <v>118</v>
      </c>
      <c r="C61" s="25">
        <v>312</v>
      </c>
      <c r="D61" s="26">
        <v>65266.06</v>
      </c>
      <c r="E61" s="27">
        <v>0</v>
      </c>
      <c r="F61" s="26">
        <f t="shared" si="0"/>
        <v>65266.06</v>
      </c>
      <c r="G61" s="26">
        <v>2007.53</v>
      </c>
      <c r="H61" s="26">
        <v>0</v>
      </c>
      <c r="I61" s="26">
        <v>0</v>
      </c>
      <c r="J61" s="26">
        <f t="shared" si="1"/>
        <v>2007.53</v>
      </c>
      <c r="K61" s="26">
        <v>45946.91</v>
      </c>
      <c r="L61" s="10">
        <f t="shared" si="2"/>
        <v>215.62048076923077</v>
      </c>
      <c r="M61" s="10">
        <f t="shared" si="3"/>
        <v>147.26573717948719</v>
      </c>
      <c r="N61" s="11">
        <f t="shared" si="4"/>
        <v>362.88621794871796</v>
      </c>
    </row>
    <row r="62" spans="1:14" ht="15" customHeight="1">
      <c r="A62" s="8" t="s">
        <v>164</v>
      </c>
      <c r="B62" s="9" t="s">
        <v>118</v>
      </c>
      <c r="C62" s="25">
        <v>216</v>
      </c>
      <c r="D62" s="26">
        <v>53065.1</v>
      </c>
      <c r="E62" s="27">
        <v>0</v>
      </c>
      <c r="F62" s="26">
        <f t="shared" si="0"/>
        <v>53065.1</v>
      </c>
      <c r="G62" s="26">
        <v>1800.46</v>
      </c>
      <c r="H62" s="26">
        <v>0</v>
      </c>
      <c r="I62" s="26">
        <v>0</v>
      </c>
      <c r="J62" s="26">
        <f t="shared" si="1"/>
        <v>1800.46</v>
      </c>
      <c r="K62" s="26">
        <v>25202.19</v>
      </c>
      <c r="L62" s="10">
        <f t="shared" si="2"/>
        <v>254.00722222222223</v>
      </c>
      <c r="M62" s="10">
        <f t="shared" si="3"/>
        <v>116.67680555555555</v>
      </c>
      <c r="N62" s="11">
        <f t="shared" si="4"/>
        <v>370.68402777777777</v>
      </c>
    </row>
    <row r="63" spans="1:14" ht="15" customHeight="1">
      <c r="A63" s="8" t="s">
        <v>96</v>
      </c>
      <c r="B63" s="9" t="s">
        <v>90</v>
      </c>
      <c r="C63" s="25">
        <v>4341</v>
      </c>
      <c r="D63" s="26">
        <v>1919524.39</v>
      </c>
      <c r="E63" s="27">
        <v>0</v>
      </c>
      <c r="F63" s="26">
        <f t="shared" si="0"/>
        <v>1919524.39</v>
      </c>
      <c r="G63" s="26">
        <v>12677.48</v>
      </c>
      <c r="H63" s="26">
        <v>0</v>
      </c>
      <c r="I63" s="26">
        <v>0</v>
      </c>
      <c r="J63" s="26">
        <f t="shared" si="1"/>
        <v>12677.48</v>
      </c>
      <c r="K63" s="26">
        <v>268885.76000000001</v>
      </c>
      <c r="L63" s="10">
        <f t="shared" si="2"/>
        <v>445.10524533517622</v>
      </c>
      <c r="M63" s="10">
        <f t="shared" si="3"/>
        <v>61.940972126238194</v>
      </c>
      <c r="N63" s="11">
        <f t="shared" si="4"/>
        <v>507.04621746141441</v>
      </c>
    </row>
    <row r="64" spans="1:14" ht="15" customHeight="1">
      <c r="A64" s="8" t="s">
        <v>38</v>
      </c>
      <c r="B64" s="9" t="s">
        <v>0</v>
      </c>
      <c r="C64" s="25">
        <v>980</v>
      </c>
      <c r="D64" s="26">
        <v>190890.48</v>
      </c>
      <c r="E64" s="27">
        <v>0</v>
      </c>
      <c r="F64" s="26">
        <f t="shared" si="0"/>
        <v>190890.48</v>
      </c>
      <c r="G64" s="26">
        <v>21875.26</v>
      </c>
      <c r="H64" s="26">
        <v>0</v>
      </c>
      <c r="I64" s="26">
        <v>0</v>
      </c>
      <c r="J64" s="26">
        <f t="shared" si="1"/>
        <v>21875.26</v>
      </c>
      <c r="K64" s="26">
        <v>120602.62</v>
      </c>
      <c r="L64" s="10">
        <f t="shared" si="2"/>
        <v>217.1078979591837</v>
      </c>
      <c r="M64" s="10">
        <f t="shared" si="3"/>
        <v>123.06389795918366</v>
      </c>
      <c r="N64" s="11">
        <f t="shared" si="4"/>
        <v>340.17179591836731</v>
      </c>
    </row>
    <row r="65" spans="1:14" ht="15" customHeight="1">
      <c r="A65" s="8" t="s">
        <v>446</v>
      </c>
      <c r="B65" s="9" t="s">
        <v>0</v>
      </c>
      <c r="C65" s="25">
        <v>329</v>
      </c>
      <c r="D65" s="26">
        <v>42400.36</v>
      </c>
      <c r="E65" s="27">
        <v>0</v>
      </c>
      <c r="F65" s="26">
        <f t="shared" si="0"/>
        <v>42400.36</v>
      </c>
      <c r="G65" s="26">
        <v>526.59</v>
      </c>
      <c r="H65" s="26">
        <v>0</v>
      </c>
      <c r="I65" s="26">
        <v>0</v>
      </c>
      <c r="J65" s="26">
        <f t="shared" si="1"/>
        <v>526.59</v>
      </c>
      <c r="K65" s="26">
        <v>16552.78</v>
      </c>
      <c r="L65" s="10">
        <f t="shared" si="2"/>
        <v>130.47705167173251</v>
      </c>
      <c r="M65" s="10">
        <f t="shared" si="3"/>
        <v>50.312401215805465</v>
      </c>
      <c r="N65" s="11">
        <f t="shared" si="4"/>
        <v>180.78945288753798</v>
      </c>
    </row>
    <row r="66" spans="1:14" ht="15" customHeight="1">
      <c r="A66" s="8" t="s">
        <v>163</v>
      </c>
      <c r="B66" s="9" t="s">
        <v>118</v>
      </c>
      <c r="C66" s="25">
        <v>984</v>
      </c>
      <c r="D66" s="26">
        <v>521239.79</v>
      </c>
      <c r="E66" s="27">
        <v>0</v>
      </c>
      <c r="F66" s="26">
        <f t="shared" si="0"/>
        <v>521239.79</v>
      </c>
      <c r="G66" s="26">
        <v>10235.120000000001</v>
      </c>
      <c r="H66" s="26">
        <v>0</v>
      </c>
      <c r="I66" s="26">
        <v>0</v>
      </c>
      <c r="J66" s="26">
        <f t="shared" si="1"/>
        <v>10235.120000000001</v>
      </c>
      <c r="K66" s="26">
        <v>18799.240000000002</v>
      </c>
      <c r="L66" s="10">
        <f t="shared" si="2"/>
        <v>540.11677845528459</v>
      </c>
      <c r="M66" s="10">
        <f t="shared" si="3"/>
        <v>19.104918699186992</v>
      </c>
      <c r="N66" s="11">
        <f t="shared" si="4"/>
        <v>559.2216971544716</v>
      </c>
    </row>
    <row r="67" spans="1:14" ht="15" customHeight="1">
      <c r="A67" s="8" t="s">
        <v>225</v>
      </c>
      <c r="B67" s="9" t="s">
        <v>181</v>
      </c>
      <c r="C67" s="25">
        <v>2633</v>
      </c>
      <c r="D67" s="26">
        <v>894787.91</v>
      </c>
      <c r="E67" s="27">
        <v>0</v>
      </c>
      <c r="F67" s="26">
        <f t="shared" si="0"/>
        <v>894787.91</v>
      </c>
      <c r="G67" s="26">
        <v>26923.13</v>
      </c>
      <c r="H67" s="26">
        <v>0</v>
      </c>
      <c r="I67" s="26">
        <v>0</v>
      </c>
      <c r="J67" s="26">
        <f t="shared" si="1"/>
        <v>26923.13</v>
      </c>
      <c r="K67" s="26">
        <v>433459.07</v>
      </c>
      <c r="L67" s="10">
        <f t="shared" si="2"/>
        <v>350.06116217242692</v>
      </c>
      <c r="M67" s="10">
        <f t="shared" si="3"/>
        <v>164.62554880364604</v>
      </c>
      <c r="N67" s="11">
        <f t="shared" si="4"/>
        <v>514.68671097607296</v>
      </c>
    </row>
    <row r="68" spans="1:14" ht="15" customHeight="1">
      <c r="A68" s="8" t="s">
        <v>376</v>
      </c>
      <c r="B68" s="9" t="s">
        <v>181</v>
      </c>
      <c r="C68" s="25">
        <v>3009</v>
      </c>
      <c r="D68" s="26">
        <v>804218.32</v>
      </c>
      <c r="E68" s="27">
        <v>0</v>
      </c>
      <c r="F68" s="26">
        <f t="shared" si="0"/>
        <v>804218.32</v>
      </c>
      <c r="G68" s="26">
        <v>24939.439999999999</v>
      </c>
      <c r="H68" s="26">
        <v>0</v>
      </c>
      <c r="I68" s="26">
        <v>0</v>
      </c>
      <c r="J68" s="26">
        <f t="shared" si="1"/>
        <v>24939.439999999999</v>
      </c>
      <c r="K68" s="26">
        <v>366717.46</v>
      </c>
      <c r="L68" s="10">
        <f t="shared" si="2"/>
        <v>275.55924227318042</v>
      </c>
      <c r="M68" s="10">
        <f t="shared" si="3"/>
        <v>121.87353273512795</v>
      </c>
      <c r="N68" s="11">
        <f t="shared" si="4"/>
        <v>397.4327750083084</v>
      </c>
    </row>
    <row r="69" spans="1:14" ht="15" customHeight="1">
      <c r="A69" s="8" t="s">
        <v>250</v>
      </c>
      <c r="B69" s="9" t="s">
        <v>235</v>
      </c>
      <c r="C69" s="25">
        <v>3235</v>
      </c>
      <c r="D69" s="26">
        <v>1077020.3400000001</v>
      </c>
      <c r="E69" s="27">
        <v>0</v>
      </c>
      <c r="F69" s="26">
        <f t="shared" si="0"/>
        <v>1077020.3400000001</v>
      </c>
      <c r="G69" s="26">
        <v>908.99</v>
      </c>
      <c r="H69" s="26">
        <v>0</v>
      </c>
      <c r="I69" s="26">
        <v>0</v>
      </c>
      <c r="J69" s="26">
        <f t="shared" si="1"/>
        <v>908.99</v>
      </c>
      <c r="K69" s="26">
        <v>127390.61</v>
      </c>
      <c r="L69" s="10">
        <f t="shared" si="2"/>
        <v>333.20844822256572</v>
      </c>
      <c r="M69" s="10">
        <f t="shared" si="3"/>
        <v>39.378859350850078</v>
      </c>
      <c r="N69" s="11">
        <f t="shared" si="4"/>
        <v>372.58730757341584</v>
      </c>
    </row>
    <row r="70" spans="1:14" ht="15" customHeight="1">
      <c r="A70" s="8" t="s">
        <v>255</v>
      </c>
      <c r="B70" s="9" t="s">
        <v>235</v>
      </c>
      <c r="C70" s="25">
        <v>2921</v>
      </c>
      <c r="D70" s="26">
        <v>920829.79</v>
      </c>
      <c r="E70" s="27">
        <v>0</v>
      </c>
      <c r="F70" s="26">
        <f t="shared" si="0"/>
        <v>920829.79</v>
      </c>
      <c r="G70" s="26">
        <v>15860.07</v>
      </c>
      <c r="H70" s="26">
        <v>0</v>
      </c>
      <c r="I70" s="26">
        <v>0</v>
      </c>
      <c r="J70" s="26">
        <f t="shared" si="1"/>
        <v>15860.07</v>
      </c>
      <c r="K70" s="26">
        <v>190497.71</v>
      </c>
      <c r="L70" s="10">
        <f t="shared" si="2"/>
        <v>320.67437863745295</v>
      </c>
      <c r="M70" s="10">
        <f t="shared" si="3"/>
        <v>65.216607326258128</v>
      </c>
      <c r="N70" s="11">
        <f t="shared" si="4"/>
        <v>385.8909859637111</v>
      </c>
    </row>
    <row r="71" spans="1:14" ht="15" customHeight="1">
      <c r="A71" s="8" t="s">
        <v>188</v>
      </c>
      <c r="B71" s="9" t="s">
        <v>181</v>
      </c>
      <c r="C71" s="25">
        <v>1569</v>
      </c>
      <c r="D71" s="26">
        <v>252553.75</v>
      </c>
      <c r="E71" s="27">
        <v>0</v>
      </c>
      <c r="F71" s="26">
        <f t="shared" si="0"/>
        <v>252553.75</v>
      </c>
      <c r="G71" s="26">
        <v>5449.55</v>
      </c>
      <c r="H71" s="26">
        <v>0</v>
      </c>
      <c r="I71" s="26">
        <v>0</v>
      </c>
      <c r="J71" s="26">
        <f t="shared" si="1"/>
        <v>5449.55</v>
      </c>
      <c r="K71" s="26">
        <v>238063.18</v>
      </c>
      <c r="L71" s="10">
        <f t="shared" si="2"/>
        <v>164.4380497131931</v>
      </c>
      <c r="M71" s="10">
        <f t="shared" si="3"/>
        <v>151.72924155513064</v>
      </c>
      <c r="N71" s="11">
        <f t="shared" si="4"/>
        <v>316.16729126832377</v>
      </c>
    </row>
    <row r="72" spans="1:14" ht="15" customHeight="1">
      <c r="A72" s="8" t="s">
        <v>450</v>
      </c>
      <c r="B72" s="9" t="s">
        <v>273</v>
      </c>
      <c r="C72" s="25">
        <v>233</v>
      </c>
      <c r="D72" s="26">
        <v>97763.94</v>
      </c>
      <c r="E72" s="27">
        <v>0</v>
      </c>
      <c r="F72" s="26">
        <f t="shared" si="0"/>
        <v>97763.94</v>
      </c>
      <c r="G72" s="26">
        <v>3474.68</v>
      </c>
      <c r="H72" s="26">
        <v>0</v>
      </c>
      <c r="I72" s="26">
        <v>0</v>
      </c>
      <c r="J72" s="26">
        <f t="shared" si="1"/>
        <v>3474.68</v>
      </c>
      <c r="K72" s="26">
        <v>26080.9</v>
      </c>
      <c r="L72" s="10">
        <f t="shared" si="2"/>
        <v>434.50051502145919</v>
      </c>
      <c r="M72" s="10">
        <f t="shared" si="3"/>
        <v>111.93519313304722</v>
      </c>
      <c r="N72" s="11">
        <f t="shared" si="4"/>
        <v>546.43570815450641</v>
      </c>
    </row>
    <row r="73" spans="1:14" ht="15" customHeight="1">
      <c r="A73" s="8" t="s">
        <v>162</v>
      </c>
      <c r="B73" s="9" t="s">
        <v>118</v>
      </c>
      <c r="C73" s="25">
        <v>4481</v>
      </c>
      <c r="D73" s="26">
        <v>1019889.7</v>
      </c>
      <c r="E73" s="27">
        <v>0</v>
      </c>
      <c r="F73" s="26">
        <f t="shared" si="0"/>
        <v>1019889.7</v>
      </c>
      <c r="G73" s="26">
        <v>19665.759999999998</v>
      </c>
      <c r="H73" s="26">
        <v>0</v>
      </c>
      <c r="I73" s="26">
        <v>0</v>
      </c>
      <c r="J73" s="26">
        <f t="shared" si="1"/>
        <v>19665.759999999998</v>
      </c>
      <c r="K73" s="26">
        <v>193071.96</v>
      </c>
      <c r="L73" s="10">
        <f t="shared" si="2"/>
        <v>231.99184557018521</v>
      </c>
      <c r="M73" s="10">
        <f t="shared" si="3"/>
        <v>43.086802053113139</v>
      </c>
      <c r="N73" s="11">
        <f t="shared" si="4"/>
        <v>275.07864762329837</v>
      </c>
    </row>
    <row r="74" spans="1:14" ht="15" customHeight="1">
      <c r="A74" s="8" t="s">
        <v>314</v>
      </c>
      <c r="B74" s="9" t="s">
        <v>273</v>
      </c>
      <c r="C74" s="25">
        <v>438</v>
      </c>
      <c r="D74" s="26">
        <v>101312.24</v>
      </c>
      <c r="E74" s="27">
        <v>0</v>
      </c>
      <c r="F74" s="26">
        <f t="shared" ref="F74:F137" si="5">D74-E74</f>
        <v>101312.24</v>
      </c>
      <c r="G74" s="26">
        <v>3485.15</v>
      </c>
      <c r="H74" s="26">
        <v>0</v>
      </c>
      <c r="I74" s="26">
        <v>0</v>
      </c>
      <c r="J74" s="26">
        <f t="shared" ref="J74:J137" si="6">G74-H74-I74</f>
        <v>3485.15</v>
      </c>
      <c r="K74" s="26">
        <v>45858.63</v>
      </c>
      <c r="L74" s="10">
        <f t="shared" ref="L74:L137" si="7">(F74+J74)/C74</f>
        <v>239.26344748858446</v>
      </c>
      <c r="M74" s="10">
        <f t="shared" ref="M74:M137" si="8">K74/C74</f>
        <v>104.70006849315068</v>
      </c>
      <c r="N74" s="11">
        <f t="shared" ref="N74:N137" si="9">(F74+J74+K74)/C74</f>
        <v>343.96351598173516</v>
      </c>
    </row>
    <row r="75" spans="1:14" ht="15" customHeight="1">
      <c r="A75" s="8" t="s">
        <v>37</v>
      </c>
      <c r="B75" s="9" t="s">
        <v>0</v>
      </c>
      <c r="C75" s="25">
        <v>1054</v>
      </c>
      <c r="D75" s="26">
        <v>248682.46</v>
      </c>
      <c r="E75" s="27">
        <v>0</v>
      </c>
      <c r="F75" s="26">
        <f t="shared" si="5"/>
        <v>248682.46</v>
      </c>
      <c r="G75" s="26">
        <v>45556.76</v>
      </c>
      <c r="H75" s="26">
        <v>0</v>
      </c>
      <c r="I75" s="26">
        <v>0</v>
      </c>
      <c r="J75" s="26">
        <f t="shared" si="6"/>
        <v>45556.76</v>
      </c>
      <c r="K75" s="26">
        <v>177497.29</v>
      </c>
      <c r="L75" s="10">
        <f t="shared" si="7"/>
        <v>279.16434535104361</v>
      </c>
      <c r="M75" s="10">
        <f t="shared" si="8"/>
        <v>168.40350094876661</v>
      </c>
      <c r="N75" s="11">
        <f t="shared" si="9"/>
        <v>447.56784629981024</v>
      </c>
    </row>
    <row r="76" spans="1:14" ht="15" customHeight="1">
      <c r="A76" s="8" t="s">
        <v>313</v>
      </c>
      <c r="B76" s="9" t="s">
        <v>273</v>
      </c>
      <c r="C76" s="25">
        <v>1535</v>
      </c>
      <c r="D76" s="26">
        <v>430832.78</v>
      </c>
      <c r="E76" s="27">
        <v>0</v>
      </c>
      <c r="F76" s="26">
        <f t="shared" si="5"/>
        <v>430832.78</v>
      </c>
      <c r="G76" s="26">
        <v>4603.3599999999997</v>
      </c>
      <c r="H76" s="26">
        <v>0</v>
      </c>
      <c r="I76" s="26">
        <v>0</v>
      </c>
      <c r="J76" s="26">
        <f t="shared" si="6"/>
        <v>4603.3599999999997</v>
      </c>
      <c r="K76" s="26">
        <v>166888.79999999999</v>
      </c>
      <c r="L76" s="10">
        <f t="shared" si="7"/>
        <v>283.67175244299676</v>
      </c>
      <c r="M76" s="10">
        <f t="shared" si="8"/>
        <v>108.72234527687296</v>
      </c>
      <c r="N76" s="11">
        <f t="shared" si="9"/>
        <v>392.39409771986965</v>
      </c>
    </row>
    <row r="77" spans="1:14" ht="15" customHeight="1">
      <c r="A77" s="8" t="s">
        <v>36</v>
      </c>
      <c r="B77" s="9" t="s">
        <v>0</v>
      </c>
      <c r="C77" s="25">
        <v>2260</v>
      </c>
      <c r="D77" s="26">
        <v>533725.37</v>
      </c>
      <c r="E77" s="27">
        <v>0</v>
      </c>
      <c r="F77" s="26">
        <f t="shared" si="5"/>
        <v>533725.37</v>
      </c>
      <c r="G77" s="26">
        <v>10777.65</v>
      </c>
      <c r="H77" s="26">
        <v>0</v>
      </c>
      <c r="I77" s="26">
        <v>0</v>
      </c>
      <c r="J77" s="26">
        <f t="shared" si="6"/>
        <v>10777.65</v>
      </c>
      <c r="K77" s="26">
        <v>294238.09999999998</v>
      </c>
      <c r="L77" s="10">
        <f t="shared" si="7"/>
        <v>240.93053982300887</v>
      </c>
      <c r="M77" s="10">
        <f t="shared" si="8"/>
        <v>130.1938495575221</v>
      </c>
      <c r="N77" s="11">
        <f t="shared" si="9"/>
        <v>371.124389380531</v>
      </c>
    </row>
    <row r="78" spans="1:14" ht="15" customHeight="1">
      <c r="A78" s="8" t="s">
        <v>311</v>
      </c>
      <c r="B78" s="9" t="s">
        <v>273</v>
      </c>
      <c r="C78" s="25">
        <v>3046</v>
      </c>
      <c r="D78" s="26">
        <v>878800.64</v>
      </c>
      <c r="E78" s="27">
        <v>0</v>
      </c>
      <c r="F78" s="26">
        <f t="shared" si="5"/>
        <v>878800.64</v>
      </c>
      <c r="G78" s="26">
        <v>17926.740000000002</v>
      </c>
      <c r="H78" s="26">
        <v>0</v>
      </c>
      <c r="I78" s="26">
        <v>0</v>
      </c>
      <c r="J78" s="26">
        <f t="shared" si="6"/>
        <v>17926.740000000002</v>
      </c>
      <c r="K78" s="26">
        <v>149853.4</v>
      </c>
      <c r="L78" s="10">
        <f t="shared" si="7"/>
        <v>294.39506894287592</v>
      </c>
      <c r="M78" s="10">
        <f t="shared" si="8"/>
        <v>49.196782665791197</v>
      </c>
      <c r="N78" s="11">
        <f t="shared" si="9"/>
        <v>343.59185160866713</v>
      </c>
    </row>
    <row r="79" spans="1:14" ht="15" customHeight="1">
      <c r="A79" s="8" t="s">
        <v>427</v>
      </c>
      <c r="B79" s="9" t="s">
        <v>273</v>
      </c>
      <c r="C79" s="25">
        <v>1453</v>
      </c>
      <c r="D79" s="26">
        <v>412959.58</v>
      </c>
      <c r="E79" s="27">
        <v>0</v>
      </c>
      <c r="F79" s="26">
        <f t="shared" si="5"/>
        <v>412959.58</v>
      </c>
      <c r="G79" s="26">
        <v>0</v>
      </c>
      <c r="H79" s="26">
        <v>0</v>
      </c>
      <c r="I79" s="26">
        <v>0</v>
      </c>
      <c r="J79" s="26">
        <f t="shared" si="6"/>
        <v>0</v>
      </c>
      <c r="K79" s="26">
        <v>279253.83</v>
      </c>
      <c r="L79" s="10">
        <f t="shared" si="7"/>
        <v>284.211686166552</v>
      </c>
      <c r="M79" s="10">
        <f t="shared" si="8"/>
        <v>192.19121128699243</v>
      </c>
      <c r="N79" s="11">
        <f t="shared" si="9"/>
        <v>476.40289745354443</v>
      </c>
    </row>
    <row r="80" spans="1:14" ht="15" customHeight="1">
      <c r="A80" s="8" t="s">
        <v>187</v>
      </c>
      <c r="B80" s="9" t="s">
        <v>181</v>
      </c>
      <c r="C80" s="25">
        <v>445</v>
      </c>
      <c r="D80" s="26">
        <v>175276.38</v>
      </c>
      <c r="E80" s="27">
        <v>0</v>
      </c>
      <c r="F80" s="26">
        <f t="shared" si="5"/>
        <v>175276.38</v>
      </c>
      <c r="G80" s="26">
        <v>8732.74</v>
      </c>
      <c r="H80" s="26">
        <v>0</v>
      </c>
      <c r="I80" s="26">
        <v>0</v>
      </c>
      <c r="J80" s="26">
        <f t="shared" si="6"/>
        <v>8732.74</v>
      </c>
      <c r="K80" s="26">
        <v>114989.01</v>
      </c>
      <c r="L80" s="10">
        <f t="shared" si="7"/>
        <v>413.50364044943819</v>
      </c>
      <c r="M80" s="10">
        <f t="shared" si="8"/>
        <v>258.40226966292136</v>
      </c>
      <c r="N80" s="11">
        <f t="shared" si="9"/>
        <v>671.90591011235961</v>
      </c>
    </row>
    <row r="81" spans="1:14" ht="15" customHeight="1">
      <c r="A81" s="8" t="s">
        <v>161</v>
      </c>
      <c r="B81" s="9" t="s">
        <v>118</v>
      </c>
      <c r="C81" s="25">
        <v>58</v>
      </c>
      <c r="D81" s="26">
        <v>8305.08</v>
      </c>
      <c r="E81" s="27">
        <v>0</v>
      </c>
      <c r="F81" s="26">
        <f t="shared" si="5"/>
        <v>8305.08</v>
      </c>
      <c r="G81" s="26">
        <v>0</v>
      </c>
      <c r="H81" s="26">
        <v>0</v>
      </c>
      <c r="I81" s="26">
        <v>0</v>
      </c>
      <c r="J81" s="26">
        <f t="shared" si="6"/>
        <v>0</v>
      </c>
      <c r="K81" s="26">
        <v>2417.67</v>
      </c>
      <c r="L81" s="10">
        <f t="shared" si="7"/>
        <v>143.19103448275862</v>
      </c>
      <c r="M81" s="10">
        <f t="shared" si="8"/>
        <v>41.683965517241383</v>
      </c>
      <c r="N81" s="11">
        <f t="shared" si="9"/>
        <v>184.875</v>
      </c>
    </row>
    <row r="82" spans="1:14" ht="15" customHeight="1">
      <c r="A82" s="8" t="s">
        <v>160</v>
      </c>
      <c r="B82" s="9" t="s">
        <v>118</v>
      </c>
      <c r="C82" s="25">
        <v>262</v>
      </c>
      <c r="D82" s="26">
        <v>52393.29</v>
      </c>
      <c r="E82" s="27">
        <v>0</v>
      </c>
      <c r="F82" s="26">
        <f t="shared" si="5"/>
        <v>52393.29</v>
      </c>
      <c r="G82" s="26">
        <v>943.87</v>
      </c>
      <c r="H82" s="26">
        <v>0</v>
      </c>
      <c r="I82" s="26">
        <v>0</v>
      </c>
      <c r="J82" s="26">
        <f t="shared" si="6"/>
        <v>943.87</v>
      </c>
      <c r="K82" s="26">
        <v>37801.53</v>
      </c>
      <c r="L82" s="10">
        <f t="shared" si="7"/>
        <v>203.5769465648855</v>
      </c>
      <c r="M82" s="10">
        <f t="shared" si="8"/>
        <v>144.28064885496184</v>
      </c>
      <c r="N82" s="11">
        <f t="shared" si="9"/>
        <v>347.85759541984731</v>
      </c>
    </row>
    <row r="83" spans="1:14" ht="15" customHeight="1">
      <c r="A83" s="8" t="s">
        <v>151</v>
      </c>
      <c r="B83" s="9" t="s">
        <v>118</v>
      </c>
      <c r="C83" s="25">
        <v>240</v>
      </c>
      <c r="D83" s="26">
        <v>60521.58</v>
      </c>
      <c r="E83" s="27">
        <v>0</v>
      </c>
      <c r="F83" s="26">
        <f t="shared" si="5"/>
        <v>60521.58</v>
      </c>
      <c r="G83" s="26">
        <v>3851.52</v>
      </c>
      <c r="H83" s="26">
        <v>0</v>
      </c>
      <c r="I83" s="26">
        <v>0</v>
      </c>
      <c r="J83" s="26">
        <f t="shared" si="6"/>
        <v>3851.52</v>
      </c>
      <c r="K83" s="26">
        <v>26527.56</v>
      </c>
      <c r="L83" s="10">
        <f t="shared" si="7"/>
        <v>268.22125</v>
      </c>
      <c r="M83" s="10">
        <f t="shared" si="8"/>
        <v>110.53150000000001</v>
      </c>
      <c r="N83" s="11">
        <f t="shared" si="9"/>
        <v>378.75274999999999</v>
      </c>
    </row>
    <row r="84" spans="1:14" ht="15" customHeight="1">
      <c r="A84" s="8" t="s">
        <v>35</v>
      </c>
      <c r="B84" s="9" t="s">
        <v>0</v>
      </c>
      <c r="C84" s="25">
        <v>712</v>
      </c>
      <c r="D84" s="26">
        <v>186555.95</v>
      </c>
      <c r="E84" s="27">
        <v>0</v>
      </c>
      <c r="F84" s="26">
        <f t="shared" si="5"/>
        <v>186555.95</v>
      </c>
      <c r="G84" s="26">
        <v>9646.8700000000008</v>
      </c>
      <c r="H84" s="26">
        <v>0</v>
      </c>
      <c r="I84" s="26">
        <v>0</v>
      </c>
      <c r="J84" s="26">
        <f t="shared" si="6"/>
        <v>9646.8700000000008</v>
      </c>
      <c r="K84" s="26">
        <v>129059.39</v>
      </c>
      <c r="L84" s="10">
        <f t="shared" si="7"/>
        <v>275.56575842696628</v>
      </c>
      <c r="M84" s="10">
        <f t="shared" si="8"/>
        <v>181.26318820224719</v>
      </c>
      <c r="N84" s="11">
        <f t="shared" si="9"/>
        <v>456.82894662921353</v>
      </c>
    </row>
    <row r="85" spans="1:14" ht="15" customHeight="1">
      <c r="A85" s="8" t="s">
        <v>351</v>
      </c>
      <c r="B85" s="9" t="s">
        <v>90</v>
      </c>
      <c r="C85" s="25">
        <v>303</v>
      </c>
      <c r="D85" s="26">
        <v>107947.52</v>
      </c>
      <c r="E85" s="27">
        <v>0</v>
      </c>
      <c r="F85" s="26">
        <f t="shared" si="5"/>
        <v>107947.52</v>
      </c>
      <c r="G85" s="26">
        <v>1145.82</v>
      </c>
      <c r="H85" s="26">
        <v>0</v>
      </c>
      <c r="I85" s="26">
        <v>0</v>
      </c>
      <c r="J85" s="26">
        <f t="shared" si="6"/>
        <v>1145.82</v>
      </c>
      <c r="K85" s="26">
        <v>24597.82</v>
      </c>
      <c r="L85" s="10">
        <f t="shared" si="7"/>
        <v>360.04402640264033</v>
      </c>
      <c r="M85" s="10">
        <f t="shared" si="8"/>
        <v>81.180924092409242</v>
      </c>
      <c r="N85" s="11">
        <f t="shared" si="9"/>
        <v>441.22495049504954</v>
      </c>
    </row>
    <row r="86" spans="1:14" ht="15" customHeight="1">
      <c r="A86" s="8" t="s">
        <v>377</v>
      </c>
      <c r="B86" s="9" t="s">
        <v>235</v>
      </c>
      <c r="C86" s="25">
        <v>664</v>
      </c>
      <c r="D86" s="26">
        <v>165155.57999999999</v>
      </c>
      <c r="E86" s="27">
        <v>0</v>
      </c>
      <c r="F86" s="26">
        <f t="shared" si="5"/>
        <v>165155.57999999999</v>
      </c>
      <c r="G86" s="26">
        <v>778.05</v>
      </c>
      <c r="H86" s="26">
        <v>0</v>
      </c>
      <c r="I86" s="26">
        <v>0</v>
      </c>
      <c r="J86" s="26">
        <f t="shared" si="6"/>
        <v>778.05</v>
      </c>
      <c r="K86" s="26">
        <v>66018.22</v>
      </c>
      <c r="L86" s="10">
        <f t="shared" si="7"/>
        <v>249.90004518072286</v>
      </c>
      <c r="M86" s="10">
        <f t="shared" si="8"/>
        <v>99.425030120481935</v>
      </c>
      <c r="N86" s="11">
        <f t="shared" si="9"/>
        <v>349.32507530120478</v>
      </c>
    </row>
    <row r="87" spans="1:14" ht="15" customHeight="1">
      <c r="A87" s="8" t="s">
        <v>305</v>
      </c>
      <c r="B87" s="9" t="s">
        <v>273</v>
      </c>
      <c r="C87" s="25">
        <v>922</v>
      </c>
      <c r="D87" s="26">
        <v>364727.53</v>
      </c>
      <c r="E87" s="27">
        <v>0</v>
      </c>
      <c r="F87" s="26">
        <f t="shared" si="5"/>
        <v>364727.53</v>
      </c>
      <c r="G87" s="26">
        <v>862.59</v>
      </c>
      <c r="H87" s="26">
        <v>0</v>
      </c>
      <c r="I87" s="26">
        <v>0</v>
      </c>
      <c r="J87" s="26">
        <f t="shared" si="6"/>
        <v>862.59</v>
      </c>
      <c r="K87" s="26">
        <v>141974.17000000001</v>
      </c>
      <c r="L87" s="10">
        <f t="shared" si="7"/>
        <v>396.51856832971805</v>
      </c>
      <c r="M87" s="10">
        <f t="shared" si="8"/>
        <v>153.98500000000001</v>
      </c>
      <c r="N87" s="11">
        <f t="shared" si="9"/>
        <v>550.50356832971806</v>
      </c>
    </row>
    <row r="88" spans="1:14" ht="15" customHeight="1">
      <c r="A88" s="8" t="s">
        <v>269</v>
      </c>
      <c r="B88" s="9" t="s">
        <v>265</v>
      </c>
      <c r="C88" s="25">
        <v>2137</v>
      </c>
      <c r="D88" s="26">
        <v>851968.69</v>
      </c>
      <c r="E88" s="27">
        <v>0</v>
      </c>
      <c r="F88" s="26">
        <f t="shared" si="5"/>
        <v>851968.69</v>
      </c>
      <c r="G88" s="26">
        <v>24887.84</v>
      </c>
      <c r="H88" s="26">
        <v>0</v>
      </c>
      <c r="I88" s="26">
        <v>0</v>
      </c>
      <c r="J88" s="26">
        <f t="shared" si="6"/>
        <v>24887.84</v>
      </c>
      <c r="K88" s="26">
        <v>288670.3</v>
      </c>
      <c r="L88" s="10">
        <f t="shared" si="7"/>
        <v>410.32125877398215</v>
      </c>
      <c r="M88" s="10">
        <f t="shared" si="8"/>
        <v>135.08203088441741</v>
      </c>
      <c r="N88" s="11">
        <f t="shared" si="9"/>
        <v>545.40328965839956</v>
      </c>
    </row>
    <row r="89" spans="1:14" ht="15" customHeight="1">
      <c r="A89" s="8" t="s">
        <v>34</v>
      </c>
      <c r="B89" s="9" t="s">
        <v>0</v>
      </c>
      <c r="C89" s="25">
        <v>298</v>
      </c>
      <c r="D89" s="26">
        <v>123535.39</v>
      </c>
      <c r="E89" s="27">
        <v>0</v>
      </c>
      <c r="F89" s="26">
        <f t="shared" si="5"/>
        <v>123535.39</v>
      </c>
      <c r="G89" s="26">
        <v>4692.5600000000004</v>
      </c>
      <c r="H89" s="26">
        <v>0</v>
      </c>
      <c r="I89" s="26">
        <v>0</v>
      </c>
      <c r="J89" s="26">
        <f t="shared" si="6"/>
        <v>4692.5600000000004</v>
      </c>
      <c r="K89" s="26">
        <v>90446.43</v>
      </c>
      <c r="L89" s="10">
        <f t="shared" si="7"/>
        <v>430.29513422818792</v>
      </c>
      <c r="M89" s="10">
        <f t="shared" si="8"/>
        <v>303.51151006711405</v>
      </c>
      <c r="N89" s="11">
        <f t="shared" si="9"/>
        <v>733.80664429530202</v>
      </c>
    </row>
    <row r="90" spans="1:14" ht="15" customHeight="1">
      <c r="A90" s="8" t="s">
        <v>378</v>
      </c>
      <c r="B90" s="9" t="s">
        <v>273</v>
      </c>
      <c r="C90" s="25">
        <v>1792</v>
      </c>
      <c r="D90" s="26">
        <v>478817.66</v>
      </c>
      <c r="E90" s="27">
        <v>0</v>
      </c>
      <c r="F90" s="26">
        <f t="shared" si="5"/>
        <v>478817.66</v>
      </c>
      <c r="G90" s="26">
        <v>25199.759999999998</v>
      </c>
      <c r="H90" s="26">
        <v>0</v>
      </c>
      <c r="I90" s="26">
        <v>0</v>
      </c>
      <c r="J90" s="26">
        <f t="shared" si="6"/>
        <v>25199.759999999998</v>
      </c>
      <c r="K90" s="26">
        <v>212798.39</v>
      </c>
      <c r="L90" s="10">
        <f t="shared" si="7"/>
        <v>281.25972098214282</v>
      </c>
      <c r="M90" s="10">
        <f t="shared" si="8"/>
        <v>118.7491015625</v>
      </c>
      <c r="N90" s="11">
        <f t="shared" si="9"/>
        <v>400.0088225446429</v>
      </c>
    </row>
    <row r="91" spans="1:14" ht="15" customHeight="1">
      <c r="A91" s="8" t="s">
        <v>448</v>
      </c>
      <c r="B91" s="9" t="s">
        <v>0</v>
      </c>
      <c r="C91" s="25">
        <v>279</v>
      </c>
      <c r="D91" s="26">
        <v>100439.82</v>
      </c>
      <c r="E91" s="27">
        <v>0</v>
      </c>
      <c r="F91" s="26">
        <f t="shared" si="5"/>
        <v>100439.82</v>
      </c>
      <c r="G91" s="26">
        <v>1562.21</v>
      </c>
      <c r="H91" s="26">
        <v>0</v>
      </c>
      <c r="I91" s="26">
        <v>0</v>
      </c>
      <c r="J91" s="26">
        <f t="shared" si="6"/>
        <v>1562.21</v>
      </c>
      <c r="K91" s="26">
        <v>34249.07</v>
      </c>
      <c r="L91" s="10">
        <f t="shared" si="7"/>
        <v>365.59867383512551</v>
      </c>
      <c r="M91" s="10">
        <f t="shared" si="8"/>
        <v>122.75652329749104</v>
      </c>
      <c r="N91" s="11">
        <f t="shared" si="9"/>
        <v>488.35519713261652</v>
      </c>
    </row>
    <row r="92" spans="1:14" ht="15" customHeight="1">
      <c r="A92" s="8" t="s">
        <v>379</v>
      </c>
      <c r="B92" s="9" t="s">
        <v>90</v>
      </c>
      <c r="C92" s="25">
        <v>706</v>
      </c>
      <c r="D92" s="26">
        <v>134059.85</v>
      </c>
      <c r="E92" s="27">
        <v>0</v>
      </c>
      <c r="F92" s="26">
        <f t="shared" si="5"/>
        <v>134059.85</v>
      </c>
      <c r="G92" s="26">
        <v>772</v>
      </c>
      <c r="H92" s="26">
        <v>0</v>
      </c>
      <c r="I92" s="26">
        <v>0</v>
      </c>
      <c r="J92" s="26">
        <f t="shared" si="6"/>
        <v>772</v>
      </c>
      <c r="K92" s="26">
        <v>16618.89</v>
      </c>
      <c r="L92" s="10">
        <f t="shared" si="7"/>
        <v>190.97995750708216</v>
      </c>
      <c r="M92" s="10">
        <f t="shared" si="8"/>
        <v>23.539504249291785</v>
      </c>
      <c r="N92" s="11">
        <f t="shared" si="9"/>
        <v>214.51946175637391</v>
      </c>
    </row>
    <row r="93" spans="1:14" ht="15" customHeight="1">
      <c r="A93" s="8" t="s">
        <v>186</v>
      </c>
      <c r="B93" s="9" t="s">
        <v>181</v>
      </c>
      <c r="C93" s="25">
        <v>1782</v>
      </c>
      <c r="D93" s="26">
        <v>568695.77</v>
      </c>
      <c r="E93" s="27">
        <v>0</v>
      </c>
      <c r="F93" s="26">
        <f t="shared" si="5"/>
        <v>568695.77</v>
      </c>
      <c r="G93" s="26">
        <v>8293.17</v>
      </c>
      <c r="H93" s="26">
        <v>0</v>
      </c>
      <c r="I93" s="26">
        <v>0</v>
      </c>
      <c r="J93" s="26">
        <f t="shared" si="6"/>
        <v>8293.17</v>
      </c>
      <c r="K93" s="26">
        <v>249713.88</v>
      </c>
      <c r="L93" s="10">
        <f t="shared" si="7"/>
        <v>323.78728395061734</v>
      </c>
      <c r="M93" s="10">
        <f t="shared" si="8"/>
        <v>140.13124579124579</v>
      </c>
      <c r="N93" s="11">
        <f t="shared" si="9"/>
        <v>463.9185297418631</v>
      </c>
    </row>
    <row r="94" spans="1:14" ht="15" customHeight="1">
      <c r="A94" s="8" t="s">
        <v>437</v>
      </c>
      <c r="B94" s="9" t="s">
        <v>0</v>
      </c>
      <c r="C94" s="25">
        <v>568</v>
      </c>
      <c r="D94" s="26">
        <v>77870.81</v>
      </c>
      <c r="E94" s="27">
        <v>0</v>
      </c>
      <c r="F94" s="26">
        <f t="shared" si="5"/>
        <v>77870.81</v>
      </c>
      <c r="G94" s="26">
        <v>631</v>
      </c>
      <c r="H94" s="26">
        <v>0</v>
      </c>
      <c r="I94" s="26">
        <v>0</v>
      </c>
      <c r="J94" s="26">
        <f t="shared" si="6"/>
        <v>631</v>
      </c>
      <c r="K94" s="26">
        <v>45141.79</v>
      </c>
      <c r="L94" s="10">
        <f t="shared" si="7"/>
        <v>138.20741197183099</v>
      </c>
      <c r="M94" s="10">
        <f t="shared" si="8"/>
        <v>79.474982394366194</v>
      </c>
      <c r="N94" s="11">
        <f t="shared" si="9"/>
        <v>217.6823943661972</v>
      </c>
    </row>
    <row r="95" spans="1:14" ht="15" customHeight="1">
      <c r="A95" s="8" t="s">
        <v>39</v>
      </c>
      <c r="B95" s="9" t="s">
        <v>0</v>
      </c>
      <c r="C95" s="25">
        <v>1465</v>
      </c>
      <c r="D95" s="26">
        <v>390399.8</v>
      </c>
      <c r="E95" s="27">
        <v>0</v>
      </c>
      <c r="F95" s="26">
        <f t="shared" si="5"/>
        <v>390399.8</v>
      </c>
      <c r="G95" s="26">
        <v>0</v>
      </c>
      <c r="H95" s="26">
        <v>0</v>
      </c>
      <c r="I95" s="26">
        <v>0</v>
      </c>
      <c r="J95" s="26">
        <f t="shared" si="6"/>
        <v>0</v>
      </c>
      <c r="K95" s="26">
        <v>188039.1</v>
      </c>
      <c r="L95" s="10">
        <f t="shared" si="7"/>
        <v>266.4845051194539</v>
      </c>
      <c r="M95" s="10">
        <f t="shared" si="8"/>
        <v>128.35433447098976</v>
      </c>
      <c r="N95" s="11">
        <f t="shared" si="9"/>
        <v>394.83883959044368</v>
      </c>
    </row>
    <row r="96" spans="1:14" ht="15" customHeight="1">
      <c r="A96" s="8" t="s">
        <v>105</v>
      </c>
      <c r="B96" s="9" t="s">
        <v>90</v>
      </c>
      <c r="C96" s="25">
        <v>1159</v>
      </c>
      <c r="D96" s="26">
        <v>353637.73</v>
      </c>
      <c r="E96" s="27">
        <v>0</v>
      </c>
      <c r="F96" s="26">
        <f t="shared" si="5"/>
        <v>353637.73</v>
      </c>
      <c r="G96" s="26">
        <v>5151.1899999999996</v>
      </c>
      <c r="H96" s="26">
        <v>0</v>
      </c>
      <c r="I96" s="26">
        <v>0</v>
      </c>
      <c r="J96" s="26">
        <f t="shared" si="6"/>
        <v>5151.1899999999996</v>
      </c>
      <c r="K96" s="26">
        <v>47111.76</v>
      </c>
      <c r="L96" s="10">
        <f t="shared" si="7"/>
        <v>309.56766177739428</v>
      </c>
      <c r="M96" s="10">
        <f t="shared" si="8"/>
        <v>40.648628127696291</v>
      </c>
      <c r="N96" s="11">
        <f t="shared" si="9"/>
        <v>350.2162899050906</v>
      </c>
    </row>
    <row r="97" spans="1:14" ht="15" customHeight="1">
      <c r="A97" s="8" t="s">
        <v>31</v>
      </c>
      <c r="B97" s="9" t="s">
        <v>0</v>
      </c>
      <c r="C97" s="25">
        <v>668</v>
      </c>
      <c r="D97" s="26">
        <v>534369.81000000006</v>
      </c>
      <c r="E97" s="27">
        <v>0</v>
      </c>
      <c r="F97" s="26">
        <f t="shared" si="5"/>
        <v>534369.81000000006</v>
      </c>
      <c r="G97" s="26">
        <v>20842.599999999999</v>
      </c>
      <c r="H97" s="26">
        <v>0</v>
      </c>
      <c r="I97" s="26">
        <v>0</v>
      </c>
      <c r="J97" s="26">
        <f t="shared" si="6"/>
        <v>20842.599999999999</v>
      </c>
      <c r="K97" s="26">
        <v>84187.77</v>
      </c>
      <c r="L97" s="10">
        <f t="shared" si="7"/>
        <v>831.15630239520965</v>
      </c>
      <c r="M97" s="10">
        <f t="shared" si="8"/>
        <v>126.02959580838323</v>
      </c>
      <c r="N97" s="11">
        <f t="shared" si="9"/>
        <v>957.18589820359284</v>
      </c>
    </row>
    <row r="98" spans="1:14" ht="15" customHeight="1">
      <c r="A98" s="8" t="s">
        <v>57</v>
      </c>
      <c r="B98" s="9" t="s">
        <v>0</v>
      </c>
      <c r="C98" s="25">
        <v>638</v>
      </c>
      <c r="D98" s="26">
        <v>150749.76000000001</v>
      </c>
      <c r="E98" s="27">
        <v>0</v>
      </c>
      <c r="F98" s="26">
        <f t="shared" si="5"/>
        <v>150749.76000000001</v>
      </c>
      <c r="G98" s="26">
        <v>3846.13</v>
      </c>
      <c r="H98" s="26">
        <v>0</v>
      </c>
      <c r="I98" s="26">
        <v>0</v>
      </c>
      <c r="J98" s="26">
        <f t="shared" si="6"/>
        <v>3846.13</v>
      </c>
      <c r="K98" s="26">
        <v>68710.52</v>
      </c>
      <c r="L98" s="10">
        <f t="shared" si="7"/>
        <v>242.31330721003138</v>
      </c>
      <c r="M98" s="10">
        <f t="shared" si="8"/>
        <v>107.69673981191224</v>
      </c>
      <c r="N98" s="11">
        <f t="shared" si="9"/>
        <v>350.01004702194365</v>
      </c>
    </row>
    <row r="99" spans="1:14" ht="15" customHeight="1">
      <c r="A99" s="8" t="s">
        <v>185</v>
      </c>
      <c r="B99" s="9" t="s">
        <v>181</v>
      </c>
      <c r="C99" s="25">
        <v>2683</v>
      </c>
      <c r="D99" s="26">
        <v>857345.89</v>
      </c>
      <c r="E99" s="27">
        <v>0</v>
      </c>
      <c r="F99" s="26">
        <f t="shared" si="5"/>
        <v>857345.89</v>
      </c>
      <c r="G99" s="26">
        <v>23697.37</v>
      </c>
      <c r="H99" s="26">
        <v>0</v>
      </c>
      <c r="I99" s="26">
        <v>0</v>
      </c>
      <c r="J99" s="26">
        <f t="shared" si="6"/>
        <v>23697.37</v>
      </c>
      <c r="K99" s="26">
        <v>461628.85</v>
      </c>
      <c r="L99" s="10">
        <f t="shared" si="7"/>
        <v>328.37989563920985</v>
      </c>
      <c r="M99" s="10">
        <f t="shared" si="8"/>
        <v>172.05696980991428</v>
      </c>
      <c r="N99" s="11">
        <f t="shared" si="9"/>
        <v>500.43686544912407</v>
      </c>
    </row>
    <row r="100" spans="1:14" ht="15" customHeight="1">
      <c r="A100" s="8" t="s">
        <v>106</v>
      </c>
      <c r="B100" s="9" t="s">
        <v>90</v>
      </c>
      <c r="C100" s="25">
        <v>2024</v>
      </c>
      <c r="D100" s="26">
        <v>587274.06000000006</v>
      </c>
      <c r="E100" s="27">
        <v>0</v>
      </c>
      <c r="F100" s="26">
        <f t="shared" si="5"/>
        <v>587274.06000000006</v>
      </c>
      <c r="G100" s="26">
        <v>11213.39</v>
      </c>
      <c r="H100" s="26">
        <v>0</v>
      </c>
      <c r="I100" s="26">
        <v>0</v>
      </c>
      <c r="J100" s="26">
        <f t="shared" si="6"/>
        <v>11213.39</v>
      </c>
      <c r="K100" s="26">
        <v>77383.929999999993</v>
      </c>
      <c r="L100" s="10">
        <f t="shared" si="7"/>
        <v>295.69538043478263</v>
      </c>
      <c r="M100" s="10">
        <f t="shared" si="8"/>
        <v>38.23316699604743</v>
      </c>
      <c r="N100" s="11">
        <f t="shared" si="9"/>
        <v>333.92854743083012</v>
      </c>
    </row>
    <row r="101" spans="1:14" ht="15" customHeight="1">
      <c r="A101" s="8" t="s">
        <v>184</v>
      </c>
      <c r="B101" s="9" t="s">
        <v>181</v>
      </c>
      <c r="C101" s="25">
        <v>1751</v>
      </c>
      <c r="D101" s="26">
        <v>659900.43000000005</v>
      </c>
      <c r="E101" s="27">
        <v>0</v>
      </c>
      <c r="F101" s="26">
        <f t="shared" si="5"/>
        <v>659900.43000000005</v>
      </c>
      <c r="G101" s="26">
        <v>6604.81</v>
      </c>
      <c r="H101" s="26">
        <v>0</v>
      </c>
      <c r="I101" s="26">
        <v>0</v>
      </c>
      <c r="J101" s="26">
        <f t="shared" si="6"/>
        <v>6604.81</v>
      </c>
      <c r="K101" s="26">
        <v>318129.84999999998</v>
      </c>
      <c r="L101" s="10">
        <f t="shared" si="7"/>
        <v>380.64262707024562</v>
      </c>
      <c r="M101" s="10">
        <f t="shared" si="8"/>
        <v>181.68466590519702</v>
      </c>
      <c r="N101" s="11">
        <f t="shared" si="9"/>
        <v>562.32729297544267</v>
      </c>
    </row>
    <row r="102" spans="1:14" ht="15" customHeight="1">
      <c r="A102" s="8" t="s">
        <v>354</v>
      </c>
      <c r="B102" s="9" t="s">
        <v>90</v>
      </c>
      <c r="C102" s="25">
        <v>713</v>
      </c>
      <c r="D102" s="26">
        <v>203998.06</v>
      </c>
      <c r="E102" s="27">
        <v>0</v>
      </c>
      <c r="F102" s="26">
        <f t="shared" si="5"/>
        <v>203998.06</v>
      </c>
      <c r="G102" s="26">
        <v>12019.07</v>
      </c>
      <c r="H102" s="26">
        <v>0</v>
      </c>
      <c r="I102" s="26">
        <v>0</v>
      </c>
      <c r="J102" s="26">
        <f t="shared" si="6"/>
        <v>12019.07</v>
      </c>
      <c r="K102" s="26">
        <v>31514.5</v>
      </c>
      <c r="L102" s="10">
        <f t="shared" si="7"/>
        <v>302.96932678821878</v>
      </c>
      <c r="M102" s="10">
        <f t="shared" si="8"/>
        <v>44.199859747545581</v>
      </c>
      <c r="N102" s="11">
        <f t="shared" si="9"/>
        <v>347.16918653576437</v>
      </c>
    </row>
    <row r="103" spans="1:14" ht="15" customHeight="1">
      <c r="A103" s="8" t="s">
        <v>431</v>
      </c>
      <c r="B103" s="9" t="s">
        <v>0</v>
      </c>
      <c r="C103" s="25">
        <v>1229</v>
      </c>
      <c r="D103" s="26">
        <v>223795.47</v>
      </c>
      <c r="E103" s="27">
        <v>0</v>
      </c>
      <c r="F103" s="26">
        <f t="shared" si="5"/>
        <v>223795.47</v>
      </c>
      <c r="G103" s="26">
        <v>4776.82</v>
      </c>
      <c r="H103" s="26">
        <v>0</v>
      </c>
      <c r="I103" s="26">
        <v>0</v>
      </c>
      <c r="J103" s="26">
        <f t="shared" si="6"/>
        <v>4776.82</v>
      </c>
      <c r="K103" s="26">
        <v>212686.43</v>
      </c>
      <c r="L103" s="10">
        <f t="shared" si="7"/>
        <v>185.98233523189586</v>
      </c>
      <c r="M103" s="10">
        <f t="shared" si="8"/>
        <v>173.05649308380796</v>
      </c>
      <c r="N103" s="11">
        <f t="shared" si="9"/>
        <v>359.03882831570382</v>
      </c>
    </row>
    <row r="104" spans="1:14" ht="15" customHeight="1">
      <c r="A104" s="8" t="s">
        <v>183</v>
      </c>
      <c r="B104" s="9" t="s">
        <v>181</v>
      </c>
      <c r="C104" s="25">
        <v>1814</v>
      </c>
      <c r="D104" s="26">
        <v>436300.99</v>
      </c>
      <c r="E104" s="27">
        <v>0</v>
      </c>
      <c r="F104" s="26">
        <f t="shared" si="5"/>
        <v>436300.99</v>
      </c>
      <c r="G104" s="26">
        <v>9608.02</v>
      </c>
      <c r="H104" s="26">
        <v>0</v>
      </c>
      <c r="I104" s="26">
        <v>0</v>
      </c>
      <c r="J104" s="26">
        <f t="shared" si="6"/>
        <v>9608.02</v>
      </c>
      <c r="K104" s="26">
        <v>132375.54999999999</v>
      </c>
      <c r="L104" s="10">
        <f t="shared" si="7"/>
        <v>245.81533076074973</v>
      </c>
      <c r="M104" s="10">
        <f t="shared" si="8"/>
        <v>72.974393605292164</v>
      </c>
      <c r="N104" s="11">
        <f t="shared" si="9"/>
        <v>318.78972436604192</v>
      </c>
    </row>
    <row r="105" spans="1:14" ht="15" customHeight="1">
      <c r="A105" s="8" t="s">
        <v>56</v>
      </c>
      <c r="B105" s="9" t="s">
        <v>0</v>
      </c>
      <c r="C105" s="25">
        <v>4021</v>
      </c>
      <c r="D105" s="26">
        <v>1136067.07</v>
      </c>
      <c r="E105" s="27">
        <v>0</v>
      </c>
      <c r="F105" s="26">
        <f t="shared" si="5"/>
        <v>1136067.07</v>
      </c>
      <c r="G105" s="26">
        <v>89622.8</v>
      </c>
      <c r="H105" s="26">
        <v>0</v>
      </c>
      <c r="I105" s="26">
        <v>0</v>
      </c>
      <c r="J105" s="26">
        <f t="shared" si="6"/>
        <v>89622.8</v>
      </c>
      <c r="K105" s="26">
        <v>551804.55000000005</v>
      </c>
      <c r="L105" s="10">
        <f t="shared" si="7"/>
        <v>304.82215120616763</v>
      </c>
      <c r="M105" s="10">
        <f t="shared" si="8"/>
        <v>137.23067644864463</v>
      </c>
      <c r="N105" s="11">
        <f t="shared" si="9"/>
        <v>442.05282765481229</v>
      </c>
    </row>
    <row r="106" spans="1:14" ht="15" customHeight="1">
      <c r="A106" s="8" t="s">
        <v>159</v>
      </c>
      <c r="B106" s="9" t="s">
        <v>118</v>
      </c>
      <c r="C106" s="25">
        <v>1189</v>
      </c>
      <c r="D106" s="26">
        <v>251656.93</v>
      </c>
      <c r="E106" s="27">
        <v>0</v>
      </c>
      <c r="F106" s="26">
        <f t="shared" si="5"/>
        <v>251656.93</v>
      </c>
      <c r="G106" s="26">
        <v>3486.11</v>
      </c>
      <c r="H106" s="26">
        <v>0</v>
      </c>
      <c r="I106" s="26">
        <v>0</v>
      </c>
      <c r="J106" s="26">
        <f t="shared" si="6"/>
        <v>3486.11</v>
      </c>
      <c r="K106" s="26">
        <v>148215.07999999999</v>
      </c>
      <c r="L106" s="10">
        <f t="shared" si="7"/>
        <v>214.58624053826745</v>
      </c>
      <c r="M106" s="10">
        <f t="shared" si="8"/>
        <v>124.65523969722454</v>
      </c>
      <c r="N106" s="11">
        <f t="shared" si="9"/>
        <v>339.24148023549202</v>
      </c>
    </row>
    <row r="107" spans="1:14" ht="15" customHeight="1">
      <c r="A107" s="8" t="s">
        <v>380</v>
      </c>
      <c r="B107" s="9" t="s">
        <v>118</v>
      </c>
      <c r="C107" s="25">
        <v>3365</v>
      </c>
      <c r="D107" s="26">
        <v>2002397.8</v>
      </c>
      <c r="E107" s="27">
        <v>0</v>
      </c>
      <c r="F107" s="26">
        <f t="shared" si="5"/>
        <v>2002397.8</v>
      </c>
      <c r="G107" s="26">
        <v>150483.91</v>
      </c>
      <c r="H107" s="26">
        <v>0</v>
      </c>
      <c r="I107" s="26">
        <v>0</v>
      </c>
      <c r="J107" s="26">
        <f t="shared" si="6"/>
        <v>150483.91</v>
      </c>
      <c r="K107" s="26">
        <v>1962701.94</v>
      </c>
      <c r="L107" s="10">
        <f t="shared" si="7"/>
        <v>639.7865408618128</v>
      </c>
      <c r="M107" s="10">
        <f t="shared" si="8"/>
        <v>583.26952154531944</v>
      </c>
      <c r="N107" s="11">
        <f t="shared" si="9"/>
        <v>1223.0560624071322</v>
      </c>
    </row>
    <row r="108" spans="1:14" ht="15" customHeight="1">
      <c r="A108" s="8" t="s">
        <v>315</v>
      </c>
      <c r="B108" s="9" t="s">
        <v>316</v>
      </c>
      <c r="C108" s="25">
        <v>3325</v>
      </c>
      <c r="D108" s="26">
        <v>866947.04</v>
      </c>
      <c r="E108" s="27">
        <v>0</v>
      </c>
      <c r="F108" s="26">
        <f t="shared" si="5"/>
        <v>866947.04</v>
      </c>
      <c r="G108" s="26">
        <v>48065.15</v>
      </c>
      <c r="H108" s="26">
        <v>0</v>
      </c>
      <c r="I108" s="26">
        <v>0</v>
      </c>
      <c r="J108" s="26">
        <f t="shared" si="6"/>
        <v>48065.15</v>
      </c>
      <c r="K108" s="26">
        <v>289096.39</v>
      </c>
      <c r="L108" s="10">
        <f t="shared" si="7"/>
        <v>275.19163609022559</v>
      </c>
      <c r="M108" s="10">
        <f t="shared" si="8"/>
        <v>86.946282706766922</v>
      </c>
      <c r="N108" s="11">
        <f t="shared" si="9"/>
        <v>362.13791879699249</v>
      </c>
    </row>
    <row r="109" spans="1:14" ht="15" customHeight="1">
      <c r="A109" s="8" t="s">
        <v>55</v>
      </c>
      <c r="B109" s="9" t="s">
        <v>0</v>
      </c>
      <c r="C109" s="25">
        <v>377</v>
      </c>
      <c r="D109" s="26">
        <v>49975.15</v>
      </c>
      <c r="E109" s="27">
        <v>0</v>
      </c>
      <c r="F109" s="26">
        <f t="shared" si="5"/>
        <v>49975.15</v>
      </c>
      <c r="G109" s="26">
        <v>5155.76</v>
      </c>
      <c r="H109" s="26">
        <v>0</v>
      </c>
      <c r="I109" s="26">
        <v>0</v>
      </c>
      <c r="J109" s="26">
        <f t="shared" si="6"/>
        <v>5155.76</v>
      </c>
      <c r="K109" s="26">
        <v>32930.370000000003</v>
      </c>
      <c r="L109" s="10">
        <f t="shared" si="7"/>
        <v>146.2358355437666</v>
      </c>
      <c r="M109" s="10">
        <f t="shared" si="8"/>
        <v>87.348461538461549</v>
      </c>
      <c r="N109" s="11">
        <f t="shared" si="9"/>
        <v>233.58429708222812</v>
      </c>
    </row>
    <row r="110" spans="1:14" ht="15" customHeight="1">
      <c r="A110" s="8" t="s">
        <v>353</v>
      </c>
      <c r="B110" s="9" t="s">
        <v>90</v>
      </c>
      <c r="C110" s="25">
        <v>396</v>
      </c>
      <c r="D110" s="26">
        <v>112261.44</v>
      </c>
      <c r="E110" s="27">
        <v>0</v>
      </c>
      <c r="F110" s="26">
        <f t="shared" si="5"/>
        <v>112261.44</v>
      </c>
      <c r="G110" s="26">
        <v>1505.83</v>
      </c>
      <c r="H110" s="26">
        <v>0</v>
      </c>
      <c r="I110" s="26">
        <v>0</v>
      </c>
      <c r="J110" s="26">
        <f t="shared" si="6"/>
        <v>1505.83</v>
      </c>
      <c r="K110" s="26">
        <v>14888.27</v>
      </c>
      <c r="L110" s="10">
        <f t="shared" si="7"/>
        <v>287.29108585858586</v>
      </c>
      <c r="M110" s="10">
        <f t="shared" si="8"/>
        <v>37.596641414141416</v>
      </c>
      <c r="N110" s="11">
        <f t="shared" si="9"/>
        <v>324.88772727272732</v>
      </c>
    </row>
    <row r="111" spans="1:14" ht="15" customHeight="1">
      <c r="A111" s="8" t="s">
        <v>349</v>
      </c>
      <c r="B111" s="9" t="s">
        <v>235</v>
      </c>
      <c r="C111" s="25">
        <v>2923</v>
      </c>
      <c r="D111" s="26">
        <v>941692.09</v>
      </c>
      <c r="E111" s="27">
        <v>0</v>
      </c>
      <c r="F111" s="26">
        <f t="shared" si="5"/>
        <v>941692.09</v>
      </c>
      <c r="G111" s="26">
        <v>19704.95</v>
      </c>
      <c r="H111" s="26">
        <v>0</v>
      </c>
      <c r="I111" s="26">
        <v>0</v>
      </c>
      <c r="J111" s="26">
        <f t="shared" si="6"/>
        <v>19704.95</v>
      </c>
      <c r="K111" s="26">
        <v>340158.23</v>
      </c>
      <c r="L111" s="10">
        <f t="shared" si="7"/>
        <v>328.90764283270607</v>
      </c>
      <c r="M111" s="10">
        <f t="shared" si="8"/>
        <v>116.37298323640096</v>
      </c>
      <c r="N111" s="11">
        <f t="shared" si="9"/>
        <v>445.28062606910709</v>
      </c>
    </row>
    <row r="112" spans="1:14" ht="15" customHeight="1">
      <c r="A112" s="8" t="s">
        <v>54</v>
      </c>
      <c r="B112" s="9" t="s">
        <v>0</v>
      </c>
      <c r="C112" s="25">
        <v>563</v>
      </c>
      <c r="D112" s="26">
        <v>285654.93</v>
      </c>
      <c r="E112" s="27">
        <v>0</v>
      </c>
      <c r="F112" s="26">
        <f t="shared" si="5"/>
        <v>285654.93</v>
      </c>
      <c r="G112" s="26">
        <v>2523.88</v>
      </c>
      <c r="H112" s="26">
        <v>0</v>
      </c>
      <c r="I112" s="26">
        <v>0</v>
      </c>
      <c r="J112" s="26">
        <f t="shared" si="6"/>
        <v>2523.88</v>
      </c>
      <c r="K112" s="26">
        <v>59853.49</v>
      </c>
      <c r="L112" s="10">
        <f t="shared" si="7"/>
        <v>511.86289520426288</v>
      </c>
      <c r="M112" s="10">
        <f t="shared" si="8"/>
        <v>106.31170515097691</v>
      </c>
      <c r="N112" s="11">
        <f t="shared" si="9"/>
        <v>618.17460035523982</v>
      </c>
    </row>
    <row r="113" spans="1:14" ht="15" customHeight="1">
      <c r="A113" s="8" t="s">
        <v>381</v>
      </c>
      <c r="B113" s="9" t="s">
        <v>0</v>
      </c>
      <c r="C113" s="25">
        <v>201</v>
      </c>
      <c r="D113" s="26">
        <v>31433.08</v>
      </c>
      <c r="E113" s="27">
        <v>0</v>
      </c>
      <c r="F113" s="26">
        <f t="shared" si="5"/>
        <v>31433.08</v>
      </c>
      <c r="G113" s="26">
        <v>653.17999999999995</v>
      </c>
      <c r="H113" s="26">
        <v>0</v>
      </c>
      <c r="I113" s="26">
        <v>0</v>
      </c>
      <c r="J113" s="26">
        <f t="shared" si="6"/>
        <v>653.17999999999995</v>
      </c>
      <c r="K113" s="26">
        <v>31613.29</v>
      </c>
      <c r="L113" s="10">
        <f t="shared" si="7"/>
        <v>159.63313432835821</v>
      </c>
      <c r="M113" s="10">
        <f t="shared" si="8"/>
        <v>157.28004975124378</v>
      </c>
      <c r="N113" s="11">
        <f t="shared" si="9"/>
        <v>316.91318407960199</v>
      </c>
    </row>
    <row r="114" spans="1:14" ht="15" customHeight="1">
      <c r="A114" s="8" t="s">
        <v>182</v>
      </c>
      <c r="B114" s="9" t="s">
        <v>181</v>
      </c>
      <c r="C114" s="25">
        <v>591</v>
      </c>
      <c r="D114" s="26">
        <v>236729.95</v>
      </c>
      <c r="E114" s="27">
        <v>0</v>
      </c>
      <c r="F114" s="26">
        <f t="shared" si="5"/>
        <v>236729.95</v>
      </c>
      <c r="G114" s="26">
        <v>14101.69</v>
      </c>
      <c r="H114" s="26">
        <v>0</v>
      </c>
      <c r="I114" s="26">
        <v>0</v>
      </c>
      <c r="J114" s="26">
        <f t="shared" si="6"/>
        <v>14101.69</v>
      </c>
      <c r="K114" s="26">
        <v>59003.82</v>
      </c>
      <c r="L114" s="10">
        <f t="shared" si="7"/>
        <v>424.4190186125212</v>
      </c>
      <c r="M114" s="10">
        <f t="shared" si="8"/>
        <v>99.837258883248737</v>
      </c>
      <c r="N114" s="11">
        <f t="shared" si="9"/>
        <v>524.25627749576995</v>
      </c>
    </row>
    <row r="115" spans="1:14" ht="15" customHeight="1">
      <c r="A115" s="8" t="s">
        <v>249</v>
      </c>
      <c r="B115" s="9" t="s">
        <v>235</v>
      </c>
      <c r="C115" s="25">
        <v>2371</v>
      </c>
      <c r="D115" s="26">
        <v>657802.80000000005</v>
      </c>
      <c r="E115" s="27">
        <v>0</v>
      </c>
      <c r="F115" s="26">
        <f t="shared" si="5"/>
        <v>657802.80000000005</v>
      </c>
      <c r="G115" s="26">
        <v>0</v>
      </c>
      <c r="H115" s="26">
        <v>0</v>
      </c>
      <c r="I115" s="26">
        <v>0</v>
      </c>
      <c r="J115" s="26">
        <f t="shared" si="6"/>
        <v>0</v>
      </c>
      <c r="K115" s="26">
        <v>326366.24</v>
      </c>
      <c r="L115" s="10">
        <f t="shared" si="7"/>
        <v>277.43686208350908</v>
      </c>
      <c r="M115" s="10">
        <f t="shared" si="8"/>
        <v>137.64919443272879</v>
      </c>
      <c r="N115" s="11">
        <f t="shared" si="9"/>
        <v>415.08605651623787</v>
      </c>
    </row>
    <row r="116" spans="1:14" ht="15" customHeight="1">
      <c r="A116" s="8" t="s">
        <v>219</v>
      </c>
      <c r="B116" s="9" t="s">
        <v>181</v>
      </c>
      <c r="C116" s="25">
        <v>1332</v>
      </c>
      <c r="D116" s="26">
        <v>359605.99</v>
      </c>
      <c r="E116" s="27">
        <v>0</v>
      </c>
      <c r="F116" s="26">
        <f t="shared" si="5"/>
        <v>359605.99</v>
      </c>
      <c r="G116" s="26">
        <v>14232.35</v>
      </c>
      <c r="H116" s="26">
        <v>0</v>
      </c>
      <c r="I116" s="26">
        <v>0</v>
      </c>
      <c r="J116" s="26">
        <f t="shared" si="6"/>
        <v>14232.35</v>
      </c>
      <c r="K116" s="26">
        <v>263340.26</v>
      </c>
      <c r="L116" s="10">
        <f t="shared" si="7"/>
        <v>280.65941441441441</v>
      </c>
      <c r="M116" s="10">
        <f t="shared" si="8"/>
        <v>197.70289789789791</v>
      </c>
      <c r="N116" s="11">
        <f t="shared" si="9"/>
        <v>478.36231231231227</v>
      </c>
    </row>
    <row r="117" spans="1:14" ht="15" customHeight="1">
      <c r="A117" s="8" t="s">
        <v>260</v>
      </c>
      <c r="B117" s="9" t="s">
        <v>235</v>
      </c>
      <c r="C117" s="25">
        <v>1471</v>
      </c>
      <c r="D117" s="26">
        <v>696041.4</v>
      </c>
      <c r="E117" s="27">
        <v>0</v>
      </c>
      <c r="F117" s="26">
        <f t="shared" si="5"/>
        <v>696041.4</v>
      </c>
      <c r="G117" s="26">
        <v>25004.89</v>
      </c>
      <c r="H117" s="26">
        <v>0</v>
      </c>
      <c r="I117" s="26">
        <v>0</v>
      </c>
      <c r="J117" s="26">
        <f t="shared" si="6"/>
        <v>25004.89</v>
      </c>
      <c r="K117" s="26">
        <v>107290.91</v>
      </c>
      <c r="L117" s="10">
        <f t="shared" si="7"/>
        <v>490.17422841604355</v>
      </c>
      <c r="M117" s="10">
        <f t="shared" si="8"/>
        <v>72.937396329027877</v>
      </c>
      <c r="N117" s="11">
        <f t="shared" si="9"/>
        <v>563.11162474507148</v>
      </c>
    </row>
    <row r="118" spans="1:14" ht="15" customHeight="1">
      <c r="A118" s="8" t="s">
        <v>298</v>
      </c>
      <c r="B118" s="9" t="s">
        <v>273</v>
      </c>
      <c r="C118" s="25">
        <v>740</v>
      </c>
      <c r="D118" s="26">
        <v>307381.03000000003</v>
      </c>
      <c r="E118" s="27">
        <v>0</v>
      </c>
      <c r="F118" s="26">
        <f t="shared" si="5"/>
        <v>307381.03000000003</v>
      </c>
      <c r="G118" s="26">
        <v>4613.6099999999997</v>
      </c>
      <c r="H118" s="26">
        <v>0</v>
      </c>
      <c r="I118" s="26">
        <v>0</v>
      </c>
      <c r="J118" s="26">
        <f t="shared" si="6"/>
        <v>4613.6099999999997</v>
      </c>
      <c r="K118" s="26">
        <v>83064.95</v>
      </c>
      <c r="L118" s="10">
        <f t="shared" si="7"/>
        <v>421.61437837837838</v>
      </c>
      <c r="M118" s="10">
        <f t="shared" si="8"/>
        <v>112.24993243243243</v>
      </c>
      <c r="N118" s="11">
        <f t="shared" si="9"/>
        <v>533.86431081081082</v>
      </c>
    </row>
    <row r="119" spans="1:14" ht="15" customHeight="1">
      <c r="A119" s="8" t="s">
        <v>317</v>
      </c>
      <c r="B119" s="9" t="s">
        <v>316</v>
      </c>
      <c r="C119" s="25">
        <v>2547</v>
      </c>
      <c r="D119" s="26">
        <v>803733.82</v>
      </c>
      <c r="E119" s="27">
        <v>0</v>
      </c>
      <c r="F119" s="26">
        <f t="shared" si="5"/>
        <v>803733.82</v>
      </c>
      <c r="G119" s="26">
        <v>10017.48</v>
      </c>
      <c r="H119" s="26">
        <v>0</v>
      </c>
      <c r="I119" s="26">
        <v>0</v>
      </c>
      <c r="J119" s="26">
        <f t="shared" si="6"/>
        <v>10017.48</v>
      </c>
      <c r="K119" s="26">
        <v>264428.37</v>
      </c>
      <c r="L119" s="10">
        <f t="shared" si="7"/>
        <v>319.49403219473891</v>
      </c>
      <c r="M119" s="10">
        <f t="shared" si="8"/>
        <v>103.8195406360424</v>
      </c>
      <c r="N119" s="11">
        <f t="shared" si="9"/>
        <v>423.31357283078125</v>
      </c>
    </row>
    <row r="120" spans="1:14" ht="15" customHeight="1">
      <c r="A120" s="8" t="s">
        <v>382</v>
      </c>
      <c r="B120" s="9" t="s">
        <v>273</v>
      </c>
      <c r="C120" s="25">
        <v>242</v>
      </c>
      <c r="D120" s="26">
        <v>55472.31</v>
      </c>
      <c r="E120" s="27">
        <v>0</v>
      </c>
      <c r="F120" s="26">
        <f t="shared" si="5"/>
        <v>55472.31</v>
      </c>
      <c r="G120" s="26">
        <v>1556.55</v>
      </c>
      <c r="H120" s="26">
        <v>0</v>
      </c>
      <c r="I120" s="26">
        <v>0</v>
      </c>
      <c r="J120" s="26">
        <f t="shared" si="6"/>
        <v>1556.55</v>
      </c>
      <c r="K120" s="26">
        <v>41744</v>
      </c>
      <c r="L120" s="10">
        <f t="shared" si="7"/>
        <v>235.65644628099173</v>
      </c>
      <c r="M120" s="10">
        <f t="shared" si="8"/>
        <v>172.49586776859505</v>
      </c>
      <c r="N120" s="11">
        <f t="shared" si="9"/>
        <v>408.15231404958678</v>
      </c>
    </row>
    <row r="121" spans="1:14" ht="15" customHeight="1">
      <c r="A121" s="8" t="s">
        <v>304</v>
      </c>
      <c r="B121" s="9" t="s">
        <v>273</v>
      </c>
      <c r="C121" s="25">
        <v>3629</v>
      </c>
      <c r="D121" s="26">
        <v>1656290.56</v>
      </c>
      <c r="E121" s="27">
        <v>0</v>
      </c>
      <c r="F121" s="26">
        <f t="shared" si="5"/>
        <v>1656290.56</v>
      </c>
      <c r="G121" s="26">
        <v>21165.46</v>
      </c>
      <c r="H121" s="26">
        <v>0</v>
      </c>
      <c r="I121" s="26">
        <v>0</v>
      </c>
      <c r="J121" s="26">
        <f t="shared" si="6"/>
        <v>21165.46</v>
      </c>
      <c r="K121" s="26">
        <v>371966.14</v>
      </c>
      <c r="L121" s="10">
        <f t="shared" si="7"/>
        <v>462.23643427941585</v>
      </c>
      <c r="M121" s="10">
        <f t="shared" si="8"/>
        <v>102.49824745108846</v>
      </c>
      <c r="N121" s="11">
        <f t="shared" si="9"/>
        <v>564.73468173050435</v>
      </c>
    </row>
    <row r="122" spans="1:14" ht="15" customHeight="1">
      <c r="A122" s="8" t="s">
        <v>307</v>
      </c>
      <c r="B122" s="9" t="s">
        <v>273</v>
      </c>
      <c r="C122" s="25">
        <v>2514</v>
      </c>
      <c r="D122" s="26">
        <v>1122244.3799999999</v>
      </c>
      <c r="E122" s="27">
        <v>0</v>
      </c>
      <c r="F122" s="26">
        <f t="shared" si="5"/>
        <v>1122244.3799999999</v>
      </c>
      <c r="G122" s="26">
        <v>14110.35</v>
      </c>
      <c r="H122" s="26">
        <v>0</v>
      </c>
      <c r="I122" s="26">
        <v>0</v>
      </c>
      <c r="J122" s="26">
        <f t="shared" si="6"/>
        <v>14110.35</v>
      </c>
      <c r="K122" s="26">
        <v>300873.83</v>
      </c>
      <c r="L122" s="10">
        <f t="shared" si="7"/>
        <v>452.01063245823389</v>
      </c>
      <c r="M122" s="10">
        <f t="shared" si="8"/>
        <v>119.6793277645187</v>
      </c>
      <c r="N122" s="11">
        <f t="shared" si="9"/>
        <v>571.68996022275257</v>
      </c>
    </row>
    <row r="123" spans="1:14" ht="15" customHeight="1">
      <c r="A123" s="8" t="s">
        <v>350</v>
      </c>
      <c r="B123" s="9" t="s">
        <v>90</v>
      </c>
      <c r="C123" s="25">
        <v>228</v>
      </c>
      <c r="D123" s="26">
        <v>59953.49</v>
      </c>
      <c r="E123" s="27">
        <v>0</v>
      </c>
      <c r="F123" s="26">
        <f t="shared" si="5"/>
        <v>59953.49</v>
      </c>
      <c r="G123" s="26">
        <v>1332.01</v>
      </c>
      <c r="H123" s="26">
        <v>0</v>
      </c>
      <c r="I123" s="26">
        <v>0</v>
      </c>
      <c r="J123" s="26">
        <f t="shared" si="6"/>
        <v>1332.01</v>
      </c>
      <c r="K123" s="26">
        <v>7419.25</v>
      </c>
      <c r="L123" s="10">
        <f t="shared" si="7"/>
        <v>268.79605263157896</v>
      </c>
      <c r="M123" s="10">
        <f t="shared" si="8"/>
        <v>32.540570175438596</v>
      </c>
      <c r="N123" s="11">
        <f t="shared" si="9"/>
        <v>301.33662280701753</v>
      </c>
    </row>
    <row r="124" spans="1:14" ht="15" customHeight="1">
      <c r="A124" s="8" t="s">
        <v>361</v>
      </c>
      <c r="B124" s="9" t="s">
        <v>181</v>
      </c>
      <c r="C124" s="25">
        <v>3292</v>
      </c>
      <c r="D124" s="26">
        <v>1337824.53</v>
      </c>
      <c r="E124" s="27">
        <v>0</v>
      </c>
      <c r="F124" s="26">
        <f t="shared" si="5"/>
        <v>1337824.53</v>
      </c>
      <c r="G124" s="26">
        <v>20406.93</v>
      </c>
      <c r="H124" s="26">
        <v>0</v>
      </c>
      <c r="I124" s="26">
        <v>0</v>
      </c>
      <c r="J124" s="26">
        <f t="shared" si="6"/>
        <v>20406.93</v>
      </c>
      <c r="K124" s="26">
        <v>651555.09</v>
      </c>
      <c r="L124" s="10">
        <f t="shared" si="7"/>
        <v>412.58549817739976</v>
      </c>
      <c r="M124" s="10">
        <f t="shared" si="8"/>
        <v>197.92074422843257</v>
      </c>
      <c r="N124" s="11">
        <f t="shared" si="9"/>
        <v>610.50624240583227</v>
      </c>
    </row>
    <row r="125" spans="1:14" ht="15" customHeight="1">
      <c r="A125" s="8" t="s">
        <v>368</v>
      </c>
      <c r="B125" s="9" t="s">
        <v>316</v>
      </c>
      <c r="C125" s="25">
        <v>4899</v>
      </c>
      <c r="D125" s="26">
        <v>2133972.73</v>
      </c>
      <c r="E125" s="27">
        <v>0</v>
      </c>
      <c r="F125" s="26">
        <f t="shared" si="5"/>
        <v>2133972.73</v>
      </c>
      <c r="G125" s="26">
        <v>37729.279999999999</v>
      </c>
      <c r="H125" s="26">
        <v>0</v>
      </c>
      <c r="I125" s="26">
        <v>0</v>
      </c>
      <c r="J125" s="26">
        <f t="shared" si="6"/>
        <v>37729.279999999999</v>
      </c>
      <c r="K125" s="26">
        <v>727779.52</v>
      </c>
      <c r="L125" s="10">
        <f t="shared" si="7"/>
        <v>443.29496019595831</v>
      </c>
      <c r="M125" s="10">
        <f t="shared" si="8"/>
        <v>148.55675035721578</v>
      </c>
      <c r="N125" s="11">
        <f t="shared" si="9"/>
        <v>591.85171055317403</v>
      </c>
    </row>
    <row r="126" spans="1:14" ht="15" customHeight="1">
      <c r="A126" s="8" t="s">
        <v>359</v>
      </c>
      <c r="B126" s="9" t="s">
        <v>316</v>
      </c>
      <c r="C126" s="25">
        <v>2833</v>
      </c>
      <c r="D126" s="26">
        <v>718798.38</v>
      </c>
      <c r="E126" s="27">
        <v>0</v>
      </c>
      <c r="F126" s="26">
        <f t="shared" si="5"/>
        <v>718798.38</v>
      </c>
      <c r="G126" s="26">
        <v>-184933.52</v>
      </c>
      <c r="H126" s="26">
        <v>0</v>
      </c>
      <c r="I126" s="26">
        <v>0</v>
      </c>
      <c r="J126" s="26">
        <f t="shared" si="6"/>
        <v>-184933.52</v>
      </c>
      <c r="K126" s="26">
        <v>78167.89</v>
      </c>
      <c r="L126" s="10">
        <f t="shared" si="7"/>
        <v>188.44506177197317</v>
      </c>
      <c r="M126" s="10">
        <f t="shared" si="8"/>
        <v>27.591913166254852</v>
      </c>
      <c r="N126" s="11">
        <f t="shared" si="9"/>
        <v>216.03697493822801</v>
      </c>
    </row>
    <row r="127" spans="1:14" ht="15" customHeight="1">
      <c r="A127" s="8" t="s">
        <v>318</v>
      </c>
      <c r="B127" s="9" t="s">
        <v>316</v>
      </c>
      <c r="C127" s="25">
        <v>640</v>
      </c>
      <c r="D127" s="26">
        <v>202799.99</v>
      </c>
      <c r="E127" s="27">
        <v>0</v>
      </c>
      <c r="F127" s="26">
        <f t="shared" si="5"/>
        <v>202799.99</v>
      </c>
      <c r="G127" s="26">
        <v>1681.72</v>
      </c>
      <c r="H127" s="26">
        <v>0</v>
      </c>
      <c r="I127" s="26">
        <v>0</v>
      </c>
      <c r="J127" s="26">
        <f t="shared" si="6"/>
        <v>1681.72</v>
      </c>
      <c r="K127" s="26">
        <v>26405.52</v>
      </c>
      <c r="L127" s="10">
        <f t="shared" si="7"/>
        <v>319.50267187499998</v>
      </c>
      <c r="M127" s="10">
        <f t="shared" si="8"/>
        <v>41.258625000000002</v>
      </c>
      <c r="N127" s="11">
        <f t="shared" si="9"/>
        <v>360.76129687499997</v>
      </c>
    </row>
    <row r="128" spans="1:14" ht="15" customHeight="1">
      <c r="A128" s="8" t="s">
        <v>327</v>
      </c>
      <c r="B128" s="9" t="s">
        <v>316</v>
      </c>
      <c r="C128" s="25">
        <v>1468</v>
      </c>
      <c r="D128" s="26">
        <v>1217316.1000000001</v>
      </c>
      <c r="E128" s="27">
        <v>0</v>
      </c>
      <c r="F128" s="26">
        <f t="shared" si="5"/>
        <v>1217316.1000000001</v>
      </c>
      <c r="G128" s="26">
        <v>8683.9500000000007</v>
      </c>
      <c r="H128" s="26">
        <v>0</v>
      </c>
      <c r="I128" s="26">
        <v>0</v>
      </c>
      <c r="J128" s="26">
        <f t="shared" si="6"/>
        <v>8683.9500000000007</v>
      </c>
      <c r="K128" s="26">
        <v>365530.85</v>
      </c>
      <c r="L128" s="10">
        <f t="shared" si="7"/>
        <v>835.14989782016357</v>
      </c>
      <c r="M128" s="10">
        <f t="shared" si="8"/>
        <v>248.9992166212534</v>
      </c>
      <c r="N128" s="11">
        <f t="shared" si="9"/>
        <v>1084.1491144414169</v>
      </c>
    </row>
    <row r="129" spans="1:14" ht="15" customHeight="1">
      <c r="A129" s="8" t="s">
        <v>364</v>
      </c>
      <c r="B129" s="9" t="s">
        <v>181</v>
      </c>
      <c r="C129" s="25">
        <v>4049</v>
      </c>
      <c r="D129" s="26">
        <v>1371263.84</v>
      </c>
      <c r="E129" s="27">
        <v>0</v>
      </c>
      <c r="F129" s="26">
        <f t="shared" si="5"/>
        <v>1371263.84</v>
      </c>
      <c r="G129" s="26">
        <v>8903.9599999999991</v>
      </c>
      <c r="H129" s="26">
        <v>0</v>
      </c>
      <c r="I129" s="26">
        <v>0</v>
      </c>
      <c r="J129" s="26">
        <f t="shared" si="6"/>
        <v>8903.9599999999991</v>
      </c>
      <c r="K129" s="26">
        <v>639288.12</v>
      </c>
      <c r="L129" s="10">
        <f t="shared" si="7"/>
        <v>340.86633736725116</v>
      </c>
      <c r="M129" s="10">
        <f t="shared" si="8"/>
        <v>157.88790318597185</v>
      </c>
      <c r="N129" s="11">
        <f t="shared" si="9"/>
        <v>498.75424055322298</v>
      </c>
    </row>
    <row r="130" spans="1:14" ht="15" customHeight="1">
      <c r="A130" s="8" t="s">
        <v>53</v>
      </c>
      <c r="B130" s="9" t="s">
        <v>0</v>
      </c>
      <c r="C130" s="25">
        <v>2020</v>
      </c>
      <c r="D130" s="26">
        <v>897299</v>
      </c>
      <c r="E130" s="27">
        <v>0</v>
      </c>
      <c r="F130" s="26">
        <f t="shared" si="5"/>
        <v>897299</v>
      </c>
      <c r="G130" s="26">
        <v>9246.51</v>
      </c>
      <c r="H130" s="26">
        <v>0</v>
      </c>
      <c r="I130" s="26">
        <v>0</v>
      </c>
      <c r="J130" s="26">
        <f t="shared" si="6"/>
        <v>9246.51</v>
      </c>
      <c r="K130" s="26">
        <v>260727.1</v>
      </c>
      <c r="L130" s="10">
        <f t="shared" si="7"/>
        <v>448.78490594059406</v>
      </c>
      <c r="M130" s="10">
        <f t="shared" si="8"/>
        <v>129.07282178217821</v>
      </c>
      <c r="N130" s="11">
        <f t="shared" si="9"/>
        <v>577.85772772277232</v>
      </c>
    </row>
    <row r="131" spans="1:14" ht="15" customHeight="1">
      <c r="A131" s="8" t="s">
        <v>157</v>
      </c>
      <c r="B131" s="9" t="s">
        <v>118</v>
      </c>
      <c r="C131" s="25">
        <v>120</v>
      </c>
      <c r="D131" s="26">
        <v>38746.54</v>
      </c>
      <c r="E131" s="27">
        <v>0</v>
      </c>
      <c r="F131" s="26">
        <f t="shared" si="5"/>
        <v>38746.54</v>
      </c>
      <c r="G131" s="26">
        <v>0</v>
      </c>
      <c r="H131" s="26">
        <v>0</v>
      </c>
      <c r="I131" s="26">
        <v>0</v>
      </c>
      <c r="J131" s="26">
        <f t="shared" si="6"/>
        <v>0</v>
      </c>
      <c r="K131" s="26">
        <v>7438.51</v>
      </c>
      <c r="L131" s="10">
        <f t="shared" si="7"/>
        <v>322.88783333333333</v>
      </c>
      <c r="M131" s="10">
        <f t="shared" si="8"/>
        <v>61.987583333333333</v>
      </c>
      <c r="N131" s="11">
        <f t="shared" si="9"/>
        <v>384.87541666666669</v>
      </c>
    </row>
    <row r="132" spans="1:14" ht="15" customHeight="1">
      <c r="A132" s="8" t="s">
        <v>200</v>
      </c>
      <c r="B132" s="9" t="s">
        <v>181</v>
      </c>
      <c r="C132" s="25">
        <v>803</v>
      </c>
      <c r="D132" s="26">
        <v>267499.94</v>
      </c>
      <c r="E132" s="27">
        <v>0</v>
      </c>
      <c r="F132" s="26">
        <f t="shared" si="5"/>
        <v>267499.94</v>
      </c>
      <c r="G132" s="26">
        <v>7233.64</v>
      </c>
      <c r="H132" s="26">
        <v>0</v>
      </c>
      <c r="I132" s="26">
        <v>0</v>
      </c>
      <c r="J132" s="26">
        <f t="shared" si="6"/>
        <v>7233.64</v>
      </c>
      <c r="K132" s="26">
        <v>176395.22</v>
      </c>
      <c r="L132" s="10">
        <f t="shared" si="7"/>
        <v>342.13397260273973</v>
      </c>
      <c r="M132" s="10">
        <f t="shared" si="8"/>
        <v>219.67026151930261</v>
      </c>
      <c r="N132" s="11">
        <f t="shared" si="9"/>
        <v>561.80423412204243</v>
      </c>
    </row>
    <row r="133" spans="1:14" ht="15" customHeight="1">
      <c r="A133" s="8" t="s">
        <v>326</v>
      </c>
      <c r="B133" s="9" t="s">
        <v>316</v>
      </c>
      <c r="C133" s="25">
        <v>4684</v>
      </c>
      <c r="D133" s="26">
        <v>1454363.17</v>
      </c>
      <c r="E133" s="27">
        <v>0</v>
      </c>
      <c r="F133" s="26">
        <f t="shared" si="5"/>
        <v>1454363.17</v>
      </c>
      <c r="G133" s="26">
        <v>58004.78</v>
      </c>
      <c r="H133" s="26">
        <v>0</v>
      </c>
      <c r="I133" s="26">
        <v>0</v>
      </c>
      <c r="J133" s="26">
        <f t="shared" si="6"/>
        <v>58004.78</v>
      </c>
      <c r="K133" s="26">
        <v>589830.64</v>
      </c>
      <c r="L133" s="10">
        <f t="shared" si="7"/>
        <v>322.87957941929972</v>
      </c>
      <c r="M133" s="10">
        <f t="shared" si="8"/>
        <v>125.92456020495304</v>
      </c>
      <c r="N133" s="11">
        <f t="shared" si="9"/>
        <v>448.80413962425274</v>
      </c>
    </row>
    <row r="134" spans="1:14" ht="15" customHeight="1">
      <c r="A134" s="8" t="s">
        <v>383</v>
      </c>
      <c r="B134" s="9" t="s">
        <v>90</v>
      </c>
      <c r="C134" s="25">
        <v>2327</v>
      </c>
      <c r="D134" s="26">
        <v>547742.93999999994</v>
      </c>
      <c r="E134" s="27">
        <v>0</v>
      </c>
      <c r="F134" s="26">
        <f t="shared" si="5"/>
        <v>547742.93999999994</v>
      </c>
      <c r="G134" s="26">
        <v>47129.22</v>
      </c>
      <c r="H134" s="26">
        <v>0</v>
      </c>
      <c r="I134" s="26">
        <v>0</v>
      </c>
      <c r="J134" s="26">
        <f t="shared" si="6"/>
        <v>47129.22</v>
      </c>
      <c r="K134" s="26">
        <v>108064.14</v>
      </c>
      <c r="L134" s="10">
        <f t="shared" si="7"/>
        <v>255.63908895573695</v>
      </c>
      <c r="M134" s="10">
        <f t="shared" si="8"/>
        <v>46.439252256123766</v>
      </c>
      <c r="N134" s="11">
        <f t="shared" si="9"/>
        <v>302.07834121186073</v>
      </c>
    </row>
    <row r="135" spans="1:14" ht="15" customHeight="1">
      <c r="A135" s="8" t="s">
        <v>156</v>
      </c>
      <c r="B135" s="9" t="s">
        <v>118</v>
      </c>
      <c r="C135" s="25">
        <v>298</v>
      </c>
      <c r="D135" s="26">
        <v>68655.83</v>
      </c>
      <c r="E135" s="27">
        <v>0</v>
      </c>
      <c r="F135" s="26">
        <f t="shared" si="5"/>
        <v>68655.83</v>
      </c>
      <c r="G135" s="26">
        <v>355.77</v>
      </c>
      <c r="H135" s="26">
        <v>0</v>
      </c>
      <c r="I135" s="26">
        <v>0</v>
      </c>
      <c r="J135" s="26">
        <f t="shared" si="6"/>
        <v>355.77</v>
      </c>
      <c r="K135" s="26">
        <v>18692.46</v>
      </c>
      <c r="L135" s="10">
        <f t="shared" si="7"/>
        <v>231.58255033557049</v>
      </c>
      <c r="M135" s="10">
        <f t="shared" si="8"/>
        <v>62.726375838926174</v>
      </c>
      <c r="N135" s="11">
        <f t="shared" si="9"/>
        <v>294.30892617449666</v>
      </c>
    </row>
    <row r="136" spans="1:14" ht="15" customHeight="1">
      <c r="A136" s="8" t="s">
        <v>208</v>
      </c>
      <c r="B136" s="9" t="s">
        <v>181</v>
      </c>
      <c r="C136" s="25">
        <v>955</v>
      </c>
      <c r="D136" s="26">
        <v>512588.89</v>
      </c>
      <c r="E136" s="27">
        <v>0</v>
      </c>
      <c r="F136" s="26">
        <f t="shared" si="5"/>
        <v>512588.89</v>
      </c>
      <c r="G136" s="26">
        <v>37376.32</v>
      </c>
      <c r="H136" s="26">
        <v>0</v>
      </c>
      <c r="I136" s="26">
        <v>0</v>
      </c>
      <c r="J136" s="26">
        <f t="shared" si="6"/>
        <v>37376.32</v>
      </c>
      <c r="K136" s="26">
        <v>163974.60999999999</v>
      </c>
      <c r="L136" s="10">
        <f t="shared" si="7"/>
        <v>575.8798010471204</v>
      </c>
      <c r="M136" s="10">
        <f t="shared" si="8"/>
        <v>171.70116230366492</v>
      </c>
      <c r="N136" s="11">
        <f t="shared" si="9"/>
        <v>747.58096335078528</v>
      </c>
    </row>
    <row r="137" spans="1:14" ht="15" customHeight="1">
      <c r="A137" s="8" t="s">
        <v>207</v>
      </c>
      <c r="B137" s="9" t="s">
        <v>181</v>
      </c>
      <c r="C137" s="25">
        <v>1410</v>
      </c>
      <c r="D137" s="26">
        <v>522821.26</v>
      </c>
      <c r="E137" s="27">
        <v>0</v>
      </c>
      <c r="F137" s="26">
        <f t="shared" si="5"/>
        <v>522821.26</v>
      </c>
      <c r="G137" s="26">
        <v>6273.91</v>
      </c>
      <c r="H137" s="26">
        <v>0</v>
      </c>
      <c r="I137" s="26">
        <v>0</v>
      </c>
      <c r="J137" s="26">
        <f t="shared" si="6"/>
        <v>6273.91</v>
      </c>
      <c r="K137" s="26">
        <v>271110.75</v>
      </c>
      <c r="L137" s="10">
        <f t="shared" si="7"/>
        <v>375.24480141843975</v>
      </c>
      <c r="M137" s="10">
        <f t="shared" si="8"/>
        <v>192.27712765957446</v>
      </c>
      <c r="N137" s="11">
        <f t="shared" si="9"/>
        <v>567.52192907801418</v>
      </c>
    </row>
    <row r="138" spans="1:14" ht="15" customHeight="1">
      <c r="A138" s="8" t="s">
        <v>155</v>
      </c>
      <c r="B138" s="9" t="s">
        <v>118</v>
      </c>
      <c r="C138" s="25">
        <v>1489</v>
      </c>
      <c r="D138" s="26">
        <v>502810.77</v>
      </c>
      <c r="E138" s="27">
        <v>0</v>
      </c>
      <c r="F138" s="26">
        <f t="shared" ref="F138:F201" si="10">D138-E138</f>
        <v>502810.77</v>
      </c>
      <c r="G138" s="26">
        <v>13607.84</v>
      </c>
      <c r="H138" s="26">
        <v>0</v>
      </c>
      <c r="I138" s="26">
        <v>0</v>
      </c>
      <c r="J138" s="26">
        <f t="shared" ref="J138:J201" si="11">G138-H138-I138</f>
        <v>13607.84</v>
      </c>
      <c r="K138" s="26">
        <v>143166.93</v>
      </c>
      <c r="L138" s="10">
        <f t="shared" ref="L138:L201" si="12">(F138+J138)/C138</f>
        <v>346.82243787777037</v>
      </c>
      <c r="M138" s="10">
        <f t="shared" ref="M138:M201" si="13">K138/C138</f>
        <v>96.149717931497648</v>
      </c>
      <c r="N138" s="11">
        <f t="shared" ref="N138:N201" si="14">(F138+J138+K138)/C138</f>
        <v>442.97215580926797</v>
      </c>
    </row>
    <row r="139" spans="1:14" ht="15" customHeight="1">
      <c r="A139" s="8" t="s">
        <v>111</v>
      </c>
      <c r="B139" s="9" t="s">
        <v>90</v>
      </c>
      <c r="C139" s="25">
        <v>2223</v>
      </c>
      <c r="D139" s="26">
        <v>650333.55000000005</v>
      </c>
      <c r="E139" s="27">
        <v>0</v>
      </c>
      <c r="F139" s="26">
        <f t="shared" si="10"/>
        <v>650333.55000000005</v>
      </c>
      <c r="G139" s="26">
        <v>18985.009999999998</v>
      </c>
      <c r="H139" s="26">
        <v>0</v>
      </c>
      <c r="I139" s="26">
        <v>0</v>
      </c>
      <c r="J139" s="26">
        <f t="shared" si="11"/>
        <v>18985.009999999998</v>
      </c>
      <c r="K139" s="26">
        <v>87495.5</v>
      </c>
      <c r="L139" s="10">
        <f t="shared" si="12"/>
        <v>301.08797121007649</v>
      </c>
      <c r="M139" s="10">
        <f t="shared" si="13"/>
        <v>39.359199280251914</v>
      </c>
      <c r="N139" s="11">
        <f t="shared" si="14"/>
        <v>340.4471704903284</v>
      </c>
    </row>
    <row r="140" spans="1:14" ht="15" customHeight="1">
      <c r="A140" s="8" t="s">
        <v>52</v>
      </c>
      <c r="B140" s="9" t="s">
        <v>0</v>
      </c>
      <c r="C140" s="25">
        <v>3415</v>
      </c>
      <c r="D140" s="26">
        <v>816111.89</v>
      </c>
      <c r="E140" s="27">
        <v>0</v>
      </c>
      <c r="F140" s="26">
        <f t="shared" si="10"/>
        <v>816111.89</v>
      </c>
      <c r="G140" s="26">
        <v>13152.26</v>
      </c>
      <c r="H140" s="26">
        <v>0</v>
      </c>
      <c r="I140" s="26">
        <v>0</v>
      </c>
      <c r="J140" s="26">
        <f t="shared" si="11"/>
        <v>13152.26</v>
      </c>
      <c r="K140" s="26">
        <v>267340.43</v>
      </c>
      <c r="L140" s="10">
        <f t="shared" si="12"/>
        <v>242.8299121522694</v>
      </c>
      <c r="M140" s="10">
        <f t="shared" si="13"/>
        <v>78.284166910688143</v>
      </c>
      <c r="N140" s="11">
        <f t="shared" si="14"/>
        <v>321.11407906295756</v>
      </c>
    </row>
    <row r="141" spans="1:14" ht="15" customHeight="1">
      <c r="A141" s="8" t="s">
        <v>451</v>
      </c>
      <c r="B141" s="9" t="s">
        <v>118</v>
      </c>
      <c r="C141" s="25">
        <v>178</v>
      </c>
      <c r="D141" s="26">
        <v>41938.949999999997</v>
      </c>
      <c r="E141" s="27">
        <v>0</v>
      </c>
      <c r="F141" s="26">
        <f t="shared" si="10"/>
        <v>41938.949999999997</v>
      </c>
      <c r="G141" s="26">
        <v>621.46</v>
      </c>
      <c r="H141" s="26">
        <v>0</v>
      </c>
      <c r="I141" s="26">
        <v>0</v>
      </c>
      <c r="J141" s="26">
        <f t="shared" si="11"/>
        <v>621.46</v>
      </c>
      <c r="K141" s="26">
        <v>16796.05</v>
      </c>
      <c r="L141" s="10">
        <f t="shared" si="12"/>
        <v>239.10342696629212</v>
      </c>
      <c r="M141" s="10">
        <f t="shared" si="13"/>
        <v>94.359831460674158</v>
      </c>
      <c r="N141" s="11">
        <f t="shared" si="14"/>
        <v>333.46325842696626</v>
      </c>
    </row>
    <row r="142" spans="1:14" ht="15" customHeight="1">
      <c r="A142" s="8" t="s">
        <v>46</v>
      </c>
      <c r="B142" s="9" t="s">
        <v>0</v>
      </c>
      <c r="C142" s="25">
        <v>2007</v>
      </c>
      <c r="D142" s="26">
        <v>433494.88</v>
      </c>
      <c r="E142" s="27">
        <v>0</v>
      </c>
      <c r="F142" s="26">
        <f t="shared" si="10"/>
        <v>433494.88</v>
      </c>
      <c r="G142" s="26">
        <v>6746.19</v>
      </c>
      <c r="H142" s="26">
        <v>0</v>
      </c>
      <c r="I142" s="26">
        <v>0</v>
      </c>
      <c r="J142" s="26">
        <f t="shared" si="11"/>
        <v>6746.19</v>
      </c>
      <c r="K142" s="26">
        <v>272613.93</v>
      </c>
      <c r="L142" s="10">
        <f t="shared" si="12"/>
        <v>219.35280019930244</v>
      </c>
      <c r="M142" s="10">
        <f t="shared" si="13"/>
        <v>135.83155455904335</v>
      </c>
      <c r="N142" s="11">
        <f t="shared" si="14"/>
        <v>355.18435475834576</v>
      </c>
    </row>
    <row r="143" spans="1:14" ht="15" customHeight="1">
      <c r="A143" s="8" t="s">
        <v>308</v>
      </c>
      <c r="B143" s="9" t="s">
        <v>273</v>
      </c>
      <c r="C143" s="25">
        <v>3409</v>
      </c>
      <c r="D143" s="26">
        <v>1389273.74</v>
      </c>
      <c r="E143" s="27">
        <v>0</v>
      </c>
      <c r="F143" s="26">
        <f t="shared" si="10"/>
        <v>1389273.74</v>
      </c>
      <c r="G143" s="26">
        <v>16234.21</v>
      </c>
      <c r="H143" s="26">
        <v>0</v>
      </c>
      <c r="I143" s="26">
        <v>0</v>
      </c>
      <c r="J143" s="26">
        <f t="shared" si="11"/>
        <v>16234.21</v>
      </c>
      <c r="K143" s="26">
        <v>442076.88</v>
      </c>
      <c r="L143" s="10">
        <f t="shared" si="12"/>
        <v>412.29332648870633</v>
      </c>
      <c r="M143" s="10">
        <f t="shared" si="13"/>
        <v>129.67934291581108</v>
      </c>
      <c r="N143" s="11">
        <f t="shared" si="14"/>
        <v>541.97266940451743</v>
      </c>
    </row>
    <row r="144" spans="1:14" ht="15" customHeight="1">
      <c r="A144" s="8" t="s">
        <v>50</v>
      </c>
      <c r="B144" s="9" t="s">
        <v>0</v>
      </c>
      <c r="C144" s="25">
        <v>1302</v>
      </c>
      <c r="D144" s="26">
        <v>596108.85</v>
      </c>
      <c r="E144" s="27">
        <v>0</v>
      </c>
      <c r="F144" s="26">
        <f t="shared" si="10"/>
        <v>596108.85</v>
      </c>
      <c r="G144" s="26">
        <v>4826.62</v>
      </c>
      <c r="H144" s="26">
        <v>0</v>
      </c>
      <c r="I144" s="26">
        <v>0</v>
      </c>
      <c r="J144" s="26">
        <f t="shared" si="11"/>
        <v>4826.62</v>
      </c>
      <c r="K144" s="26">
        <v>175729.3</v>
      </c>
      <c r="L144" s="10">
        <f t="shared" si="12"/>
        <v>461.54798003072193</v>
      </c>
      <c r="M144" s="10">
        <f t="shared" si="13"/>
        <v>134.96874039938555</v>
      </c>
      <c r="N144" s="11">
        <f t="shared" si="14"/>
        <v>596.51672043010751</v>
      </c>
    </row>
    <row r="145" spans="1:14" ht="15" customHeight="1">
      <c r="A145" s="8" t="s">
        <v>430</v>
      </c>
      <c r="B145" s="9" t="s">
        <v>273</v>
      </c>
      <c r="C145" s="25">
        <v>1330</v>
      </c>
      <c r="D145" s="26">
        <v>557298.59</v>
      </c>
      <c r="E145" s="27">
        <v>0</v>
      </c>
      <c r="F145" s="26">
        <f t="shared" si="10"/>
        <v>557298.59</v>
      </c>
      <c r="G145" s="26">
        <v>8835.1</v>
      </c>
      <c r="H145" s="26">
        <v>0</v>
      </c>
      <c r="I145" s="26">
        <v>0</v>
      </c>
      <c r="J145" s="26">
        <f t="shared" si="11"/>
        <v>8835.1</v>
      </c>
      <c r="K145" s="26">
        <v>386074.43</v>
      </c>
      <c r="L145" s="10">
        <f t="shared" si="12"/>
        <v>425.66442857142852</v>
      </c>
      <c r="M145" s="10">
        <f t="shared" si="13"/>
        <v>290.28152631578945</v>
      </c>
      <c r="N145" s="11">
        <f t="shared" si="14"/>
        <v>715.94595488721791</v>
      </c>
    </row>
    <row r="146" spans="1:14" ht="15" customHeight="1">
      <c r="A146" s="8" t="s">
        <v>303</v>
      </c>
      <c r="B146" s="9" t="s">
        <v>273</v>
      </c>
      <c r="C146" s="25">
        <v>3967</v>
      </c>
      <c r="D146" s="26">
        <v>1241442.3700000001</v>
      </c>
      <c r="E146" s="27">
        <v>0</v>
      </c>
      <c r="F146" s="26">
        <f t="shared" si="10"/>
        <v>1241442.3700000001</v>
      </c>
      <c r="G146" s="26">
        <v>9667.8700000000008</v>
      </c>
      <c r="H146" s="26">
        <v>0</v>
      </c>
      <c r="I146" s="26">
        <v>0</v>
      </c>
      <c r="J146" s="26">
        <f t="shared" si="11"/>
        <v>9667.8700000000008</v>
      </c>
      <c r="K146" s="26">
        <v>876095.31</v>
      </c>
      <c r="L146" s="10">
        <f t="shared" si="12"/>
        <v>315.37944038316112</v>
      </c>
      <c r="M146" s="10">
        <f t="shared" si="13"/>
        <v>220.84580539450468</v>
      </c>
      <c r="N146" s="11">
        <f t="shared" si="14"/>
        <v>536.2252457776658</v>
      </c>
    </row>
    <row r="147" spans="1:14" ht="15" customHeight="1">
      <c r="A147" s="8" t="s">
        <v>263</v>
      </c>
      <c r="B147" s="9" t="s">
        <v>235</v>
      </c>
      <c r="C147" s="25">
        <v>366</v>
      </c>
      <c r="D147" s="26">
        <v>114255.75</v>
      </c>
      <c r="E147" s="27">
        <v>0</v>
      </c>
      <c r="F147" s="26">
        <f t="shared" si="10"/>
        <v>114255.75</v>
      </c>
      <c r="G147" s="26">
        <v>2282.8200000000002</v>
      </c>
      <c r="H147" s="26">
        <v>0</v>
      </c>
      <c r="I147" s="26">
        <v>0</v>
      </c>
      <c r="J147" s="26">
        <f t="shared" si="11"/>
        <v>2282.8200000000002</v>
      </c>
      <c r="K147" s="26">
        <v>186186.36</v>
      </c>
      <c r="L147" s="10">
        <f t="shared" si="12"/>
        <v>318.41139344262297</v>
      </c>
      <c r="M147" s="10">
        <f t="shared" si="13"/>
        <v>508.70590163934423</v>
      </c>
      <c r="N147" s="11">
        <f t="shared" si="14"/>
        <v>827.1172950819672</v>
      </c>
    </row>
    <row r="148" spans="1:14" ht="15" customHeight="1">
      <c r="A148" s="8" t="s">
        <v>325</v>
      </c>
      <c r="B148" s="9" t="s">
        <v>316</v>
      </c>
      <c r="C148" s="25">
        <v>3938</v>
      </c>
      <c r="D148" s="26">
        <v>1137377.32</v>
      </c>
      <c r="E148" s="27">
        <v>0</v>
      </c>
      <c r="F148" s="26">
        <f t="shared" si="10"/>
        <v>1137377.32</v>
      </c>
      <c r="G148" s="26">
        <v>15493.19</v>
      </c>
      <c r="H148" s="26">
        <v>0</v>
      </c>
      <c r="I148" s="26">
        <v>0</v>
      </c>
      <c r="J148" s="26">
        <f t="shared" si="11"/>
        <v>15493.19</v>
      </c>
      <c r="K148" s="26">
        <v>189590.99</v>
      </c>
      <c r="L148" s="10">
        <f t="shared" si="12"/>
        <v>292.75533519553073</v>
      </c>
      <c r="M148" s="10">
        <f t="shared" si="13"/>
        <v>48.143979177247331</v>
      </c>
      <c r="N148" s="11">
        <f t="shared" si="14"/>
        <v>340.89931437277806</v>
      </c>
    </row>
    <row r="149" spans="1:14" ht="15" customHeight="1">
      <c r="A149" s="8" t="s">
        <v>115</v>
      </c>
      <c r="B149" s="9" t="s">
        <v>90</v>
      </c>
      <c r="C149" s="25">
        <v>4602</v>
      </c>
      <c r="D149" s="26">
        <v>1518506.08</v>
      </c>
      <c r="E149" s="27">
        <v>0</v>
      </c>
      <c r="F149" s="26">
        <f t="shared" si="10"/>
        <v>1518506.08</v>
      </c>
      <c r="G149" s="26">
        <v>31390.639999999999</v>
      </c>
      <c r="H149" s="26">
        <v>0</v>
      </c>
      <c r="I149" s="26">
        <v>0</v>
      </c>
      <c r="J149" s="26">
        <f t="shared" si="11"/>
        <v>31390.639999999999</v>
      </c>
      <c r="K149" s="26">
        <v>483928.08</v>
      </c>
      <c r="L149" s="10">
        <f t="shared" si="12"/>
        <v>336.78764015645373</v>
      </c>
      <c r="M149" s="10">
        <f t="shared" si="13"/>
        <v>105.15603650586702</v>
      </c>
      <c r="N149" s="11">
        <f t="shared" si="14"/>
        <v>441.94367666232074</v>
      </c>
    </row>
    <row r="150" spans="1:14" ht="15" customHeight="1">
      <c r="A150" s="8" t="s">
        <v>384</v>
      </c>
      <c r="B150" s="9" t="s">
        <v>90</v>
      </c>
      <c r="C150" s="25">
        <v>299</v>
      </c>
      <c r="D150" s="26">
        <v>61296.85</v>
      </c>
      <c r="E150" s="27">
        <v>0</v>
      </c>
      <c r="F150" s="26">
        <f t="shared" si="10"/>
        <v>61296.85</v>
      </c>
      <c r="G150" s="26">
        <v>4085.1</v>
      </c>
      <c r="H150" s="26">
        <v>0</v>
      </c>
      <c r="I150" s="26">
        <v>0</v>
      </c>
      <c r="J150" s="26">
        <f t="shared" si="11"/>
        <v>4085.1</v>
      </c>
      <c r="K150" s="26">
        <v>14439.13</v>
      </c>
      <c r="L150" s="10">
        <f t="shared" si="12"/>
        <v>218.66872909698995</v>
      </c>
      <c r="M150" s="10">
        <f t="shared" si="13"/>
        <v>48.291404682274248</v>
      </c>
      <c r="N150" s="11">
        <f t="shared" si="14"/>
        <v>266.9601337792642</v>
      </c>
    </row>
    <row r="151" spans="1:14" ht="15" customHeight="1">
      <c r="A151" s="8" t="s">
        <v>422</v>
      </c>
      <c r="B151" s="9" t="s">
        <v>0</v>
      </c>
      <c r="C151" s="25">
        <v>1844</v>
      </c>
      <c r="D151" s="26">
        <v>454806.1</v>
      </c>
      <c r="E151" s="27">
        <v>0</v>
      </c>
      <c r="F151" s="26">
        <f t="shared" si="10"/>
        <v>454806.1</v>
      </c>
      <c r="G151" s="26">
        <v>7215.07</v>
      </c>
      <c r="H151" s="26">
        <v>0</v>
      </c>
      <c r="I151" s="26">
        <v>0</v>
      </c>
      <c r="J151" s="26">
        <f t="shared" si="11"/>
        <v>7215.07</v>
      </c>
      <c r="K151" s="26">
        <v>200396.4</v>
      </c>
      <c r="L151" s="10">
        <f t="shared" si="12"/>
        <v>250.55377982646419</v>
      </c>
      <c r="M151" s="10">
        <f t="shared" si="13"/>
        <v>108.67483731019523</v>
      </c>
      <c r="N151" s="11">
        <f t="shared" si="14"/>
        <v>359.22861713665941</v>
      </c>
    </row>
    <row r="152" spans="1:14" ht="15" customHeight="1">
      <c r="A152" s="8" t="s">
        <v>295</v>
      </c>
      <c r="B152" s="9" t="s">
        <v>273</v>
      </c>
      <c r="C152" s="25">
        <v>3065</v>
      </c>
      <c r="D152" s="26">
        <v>1261780.3999999999</v>
      </c>
      <c r="E152" s="27">
        <v>0</v>
      </c>
      <c r="F152" s="26">
        <f t="shared" si="10"/>
        <v>1261780.3999999999</v>
      </c>
      <c r="G152" s="26">
        <v>20598.93</v>
      </c>
      <c r="H152" s="26">
        <v>0</v>
      </c>
      <c r="I152" s="26">
        <v>0</v>
      </c>
      <c r="J152" s="26">
        <f t="shared" si="11"/>
        <v>20598.93</v>
      </c>
      <c r="K152" s="26">
        <v>186464.73</v>
      </c>
      <c r="L152" s="10">
        <f t="shared" si="12"/>
        <v>418.39456117455131</v>
      </c>
      <c r="M152" s="10">
        <f t="shared" si="13"/>
        <v>60.836779771615014</v>
      </c>
      <c r="N152" s="11">
        <f t="shared" si="14"/>
        <v>479.23134094616631</v>
      </c>
    </row>
    <row r="153" spans="1:14" ht="15" customHeight="1">
      <c r="A153" s="8" t="s">
        <v>49</v>
      </c>
      <c r="B153" s="9" t="s">
        <v>0</v>
      </c>
      <c r="C153" s="25">
        <v>982</v>
      </c>
      <c r="D153" s="26">
        <v>139669.16</v>
      </c>
      <c r="E153" s="27">
        <v>0</v>
      </c>
      <c r="F153" s="26">
        <f t="shared" si="10"/>
        <v>139669.16</v>
      </c>
      <c r="G153" s="26">
        <v>5803.34</v>
      </c>
      <c r="H153" s="26">
        <v>0</v>
      </c>
      <c r="I153" s="26">
        <v>0</v>
      </c>
      <c r="J153" s="26">
        <f t="shared" si="11"/>
        <v>5803.34</v>
      </c>
      <c r="K153" s="26">
        <v>136958.67000000001</v>
      </c>
      <c r="L153" s="10">
        <f t="shared" si="12"/>
        <v>148.13900203665989</v>
      </c>
      <c r="M153" s="10">
        <f t="shared" si="13"/>
        <v>139.46911405295316</v>
      </c>
      <c r="N153" s="11">
        <f t="shared" si="14"/>
        <v>287.60811608961308</v>
      </c>
    </row>
    <row r="154" spans="1:14" ht="15" customHeight="1">
      <c r="A154" s="8" t="s">
        <v>293</v>
      </c>
      <c r="B154" s="9" t="s">
        <v>273</v>
      </c>
      <c r="C154" s="25">
        <v>1370</v>
      </c>
      <c r="D154" s="26">
        <v>316108.23</v>
      </c>
      <c r="E154" s="27">
        <v>0</v>
      </c>
      <c r="F154" s="26">
        <f t="shared" si="10"/>
        <v>316108.23</v>
      </c>
      <c r="G154" s="26">
        <v>1983.18</v>
      </c>
      <c r="H154" s="26">
        <v>0</v>
      </c>
      <c r="I154" s="26">
        <v>0</v>
      </c>
      <c r="J154" s="26">
        <f t="shared" si="11"/>
        <v>1983.18</v>
      </c>
      <c r="K154" s="26">
        <v>100100.62</v>
      </c>
      <c r="L154" s="10">
        <f t="shared" si="12"/>
        <v>232.18351094890508</v>
      </c>
      <c r="M154" s="10">
        <f t="shared" si="13"/>
        <v>73.066145985401462</v>
      </c>
      <c r="N154" s="11">
        <f t="shared" si="14"/>
        <v>305.24965693430653</v>
      </c>
    </row>
    <row r="155" spans="1:14" ht="15" customHeight="1">
      <c r="A155" s="8" t="s">
        <v>289</v>
      </c>
      <c r="B155" s="9" t="s">
        <v>273</v>
      </c>
      <c r="C155" s="25">
        <v>3601</v>
      </c>
      <c r="D155" s="26">
        <v>821819.06</v>
      </c>
      <c r="E155" s="27">
        <v>0</v>
      </c>
      <c r="F155" s="26">
        <f t="shared" si="10"/>
        <v>821819.06</v>
      </c>
      <c r="G155" s="26">
        <v>42039.02</v>
      </c>
      <c r="H155" s="26">
        <v>0</v>
      </c>
      <c r="I155" s="26">
        <v>0</v>
      </c>
      <c r="J155" s="26">
        <f t="shared" si="11"/>
        <v>42039.02</v>
      </c>
      <c r="K155" s="26">
        <v>332008.71999999997</v>
      </c>
      <c r="L155" s="10">
        <f t="shared" si="12"/>
        <v>239.89394057206334</v>
      </c>
      <c r="M155" s="10">
        <f t="shared" si="13"/>
        <v>92.199033601777273</v>
      </c>
      <c r="N155" s="11">
        <f t="shared" si="14"/>
        <v>332.09297417384062</v>
      </c>
    </row>
    <row r="156" spans="1:14" ht="15" customHeight="1">
      <c r="A156" s="8" t="s">
        <v>299</v>
      </c>
      <c r="B156" s="9" t="s">
        <v>273</v>
      </c>
      <c r="C156" s="25">
        <v>1597</v>
      </c>
      <c r="D156" s="26">
        <v>432082.49</v>
      </c>
      <c r="E156" s="27">
        <v>0</v>
      </c>
      <c r="F156" s="26">
        <f t="shared" si="10"/>
        <v>432082.49</v>
      </c>
      <c r="G156" s="26">
        <v>3752.64</v>
      </c>
      <c r="H156" s="26">
        <v>0</v>
      </c>
      <c r="I156" s="26">
        <v>0</v>
      </c>
      <c r="J156" s="26">
        <f t="shared" si="11"/>
        <v>3752.64</v>
      </c>
      <c r="K156" s="26">
        <v>228616.66</v>
      </c>
      <c r="L156" s="10">
        <f t="shared" si="12"/>
        <v>272.90865998747654</v>
      </c>
      <c r="M156" s="10">
        <f t="shared" si="13"/>
        <v>143.15382592360677</v>
      </c>
      <c r="N156" s="11">
        <f t="shared" si="14"/>
        <v>416.06248591108329</v>
      </c>
    </row>
    <row r="157" spans="1:14" ht="15" customHeight="1">
      <c r="A157" s="8" t="s">
        <v>425</v>
      </c>
      <c r="B157" s="9" t="s">
        <v>0</v>
      </c>
      <c r="C157" s="25">
        <v>1744</v>
      </c>
      <c r="D157" s="26">
        <v>626186.62</v>
      </c>
      <c r="E157" s="27">
        <v>0</v>
      </c>
      <c r="F157" s="26">
        <f t="shared" si="10"/>
        <v>626186.62</v>
      </c>
      <c r="G157" s="26">
        <v>0</v>
      </c>
      <c r="H157" s="26">
        <v>0</v>
      </c>
      <c r="I157" s="26">
        <v>0</v>
      </c>
      <c r="J157" s="26">
        <f t="shared" si="11"/>
        <v>0</v>
      </c>
      <c r="K157" s="26">
        <v>206994.91</v>
      </c>
      <c r="L157" s="10">
        <f t="shared" si="12"/>
        <v>359.05196100917431</v>
      </c>
      <c r="M157" s="10">
        <f t="shared" si="13"/>
        <v>118.68974197247707</v>
      </c>
      <c r="N157" s="11">
        <f t="shared" si="14"/>
        <v>477.74170298165137</v>
      </c>
    </row>
    <row r="158" spans="1:14" ht="15" customHeight="1">
      <c r="A158" s="8" t="s">
        <v>385</v>
      </c>
      <c r="B158" s="9" t="s">
        <v>90</v>
      </c>
      <c r="C158" s="25">
        <v>51</v>
      </c>
      <c r="D158" s="26">
        <v>20932.21</v>
      </c>
      <c r="E158" s="27">
        <v>0</v>
      </c>
      <c r="F158" s="26">
        <f t="shared" si="10"/>
        <v>20932.21</v>
      </c>
      <c r="G158" s="26">
        <v>28</v>
      </c>
      <c r="H158" s="26">
        <v>0</v>
      </c>
      <c r="I158" s="26">
        <v>0</v>
      </c>
      <c r="J158" s="26">
        <f t="shared" si="11"/>
        <v>28</v>
      </c>
      <c r="K158" s="26">
        <v>1609.52</v>
      </c>
      <c r="L158" s="10">
        <f t="shared" si="12"/>
        <v>410.98450980392153</v>
      </c>
      <c r="M158" s="10">
        <f t="shared" si="13"/>
        <v>31.559215686274509</v>
      </c>
      <c r="N158" s="11">
        <f t="shared" si="14"/>
        <v>442.5437254901961</v>
      </c>
    </row>
    <row r="159" spans="1:14" ht="15" customHeight="1">
      <c r="A159" s="8" t="s">
        <v>352</v>
      </c>
      <c r="B159" s="9" t="s">
        <v>90</v>
      </c>
      <c r="C159" s="25">
        <v>376</v>
      </c>
      <c r="D159" s="26">
        <v>87474.22</v>
      </c>
      <c r="E159" s="27">
        <v>0</v>
      </c>
      <c r="F159" s="26">
        <f t="shared" si="10"/>
        <v>87474.22</v>
      </c>
      <c r="G159" s="26">
        <v>3418.3</v>
      </c>
      <c r="H159" s="26">
        <v>0</v>
      </c>
      <c r="I159" s="26">
        <v>0</v>
      </c>
      <c r="J159" s="26">
        <f t="shared" si="11"/>
        <v>3418.3</v>
      </c>
      <c r="K159" s="26">
        <v>20912.36</v>
      </c>
      <c r="L159" s="10">
        <f t="shared" si="12"/>
        <v>241.7354255319149</v>
      </c>
      <c r="M159" s="10">
        <f t="shared" si="13"/>
        <v>55.617978723404256</v>
      </c>
      <c r="N159" s="11">
        <f t="shared" si="14"/>
        <v>297.35340425531916</v>
      </c>
    </row>
    <row r="160" spans="1:14" ht="15" customHeight="1">
      <c r="A160" s="8" t="s">
        <v>424</v>
      </c>
      <c r="B160" s="9" t="s">
        <v>90</v>
      </c>
      <c r="C160" s="25">
        <v>1749</v>
      </c>
      <c r="D160" s="26">
        <v>522048.33</v>
      </c>
      <c r="E160" s="27">
        <v>0</v>
      </c>
      <c r="F160" s="26">
        <f t="shared" si="10"/>
        <v>522048.33</v>
      </c>
      <c r="G160" s="26">
        <v>12790.18</v>
      </c>
      <c r="H160" s="26">
        <v>0</v>
      </c>
      <c r="I160" s="26">
        <v>0</v>
      </c>
      <c r="J160" s="26">
        <f t="shared" si="11"/>
        <v>12790.18</v>
      </c>
      <c r="K160" s="26">
        <v>87327.08</v>
      </c>
      <c r="L160" s="10">
        <f t="shared" si="12"/>
        <v>305.79674671240707</v>
      </c>
      <c r="M160" s="10">
        <f t="shared" si="13"/>
        <v>49.929719839908522</v>
      </c>
      <c r="N160" s="11">
        <f t="shared" si="14"/>
        <v>355.72646655231557</v>
      </c>
    </row>
    <row r="161" spans="1:14" ht="15" customHeight="1">
      <c r="A161" s="8" t="s">
        <v>290</v>
      </c>
      <c r="B161" s="9" t="s">
        <v>273</v>
      </c>
      <c r="C161" s="25">
        <v>616</v>
      </c>
      <c r="D161" s="26">
        <v>190309.3</v>
      </c>
      <c r="E161" s="27">
        <v>0</v>
      </c>
      <c r="F161" s="26">
        <f t="shared" si="10"/>
        <v>190309.3</v>
      </c>
      <c r="G161" s="26">
        <v>3247.25</v>
      </c>
      <c r="H161" s="26">
        <v>0</v>
      </c>
      <c r="I161" s="26">
        <v>0</v>
      </c>
      <c r="J161" s="26">
        <f t="shared" si="11"/>
        <v>3247.25</v>
      </c>
      <c r="K161" s="26">
        <v>106258.64</v>
      </c>
      <c r="L161" s="10">
        <f t="shared" si="12"/>
        <v>314.21517857142857</v>
      </c>
      <c r="M161" s="10">
        <f t="shared" si="13"/>
        <v>172.4977922077922</v>
      </c>
      <c r="N161" s="11">
        <f t="shared" si="14"/>
        <v>486.71297077922077</v>
      </c>
    </row>
    <row r="162" spans="1:14" ht="15" customHeight="1">
      <c r="A162" s="8" t="s">
        <v>386</v>
      </c>
      <c r="B162" s="9" t="s">
        <v>118</v>
      </c>
      <c r="C162" s="25">
        <v>4066</v>
      </c>
      <c r="D162" s="26">
        <v>1328685.97</v>
      </c>
      <c r="E162" s="27">
        <v>0</v>
      </c>
      <c r="F162" s="26">
        <f t="shared" si="10"/>
        <v>1328685.97</v>
      </c>
      <c r="G162" s="26">
        <v>40879.69</v>
      </c>
      <c r="H162" s="26">
        <v>0</v>
      </c>
      <c r="I162" s="26">
        <v>0</v>
      </c>
      <c r="J162" s="26">
        <f t="shared" si="11"/>
        <v>40879.69</v>
      </c>
      <c r="K162" s="26">
        <v>646334.49</v>
      </c>
      <c r="L162" s="10">
        <f t="shared" si="12"/>
        <v>336.83365961633052</v>
      </c>
      <c r="M162" s="10">
        <f t="shared" si="13"/>
        <v>158.96076979832759</v>
      </c>
      <c r="N162" s="11">
        <f t="shared" si="14"/>
        <v>495.79442941465811</v>
      </c>
    </row>
    <row r="163" spans="1:14" ht="15" customHeight="1">
      <c r="A163" s="8" t="s">
        <v>387</v>
      </c>
      <c r="B163" s="9" t="s">
        <v>0</v>
      </c>
      <c r="C163" s="25">
        <v>1634</v>
      </c>
      <c r="D163" s="26">
        <v>259283.91</v>
      </c>
      <c r="E163" s="27">
        <v>0</v>
      </c>
      <c r="F163" s="26">
        <f t="shared" si="10"/>
        <v>259283.91</v>
      </c>
      <c r="G163" s="26">
        <v>40200.6</v>
      </c>
      <c r="H163" s="26">
        <v>0</v>
      </c>
      <c r="I163" s="26">
        <v>0</v>
      </c>
      <c r="J163" s="26">
        <f t="shared" si="11"/>
        <v>40200.6</v>
      </c>
      <c r="K163" s="26">
        <v>242401.06</v>
      </c>
      <c r="L163" s="10">
        <f t="shared" si="12"/>
        <v>183.28305385556916</v>
      </c>
      <c r="M163" s="10">
        <f t="shared" si="13"/>
        <v>148.34826193390452</v>
      </c>
      <c r="N163" s="11">
        <f t="shared" si="14"/>
        <v>331.63131578947372</v>
      </c>
    </row>
    <row r="164" spans="1:14" ht="15" customHeight="1">
      <c r="A164" s="8" t="s">
        <v>441</v>
      </c>
      <c r="B164" s="9" t="s">
        <v>0</v>
      </c>
      <c r="C164" s="25">
        <v>422</v>
      </c>
      <c r="D164" s="26">
        <v>61305.37</v>
      </c>
      <c r="E164" s="27">
        <v>0</v>
      </c>
      <c r="F164" s="26">
        <f t="shared" si="10"/>
        <v>61305.37</v>
      </c>
      <c r="G164" s="26">
        <v>339.52</v>
      </c>
      <c r="H164" s="26">
        <v>0</v>
      </c>
      <c r="I164" s="26">
        <v>0</v>
      </c>
      <c r="J164" s="26">
        <f t="shared" si="11"/>
        <v>339.52</v>
      </c>
      <c r="K164" s="26">
        <v>31727.91</v>
      </c>
      <c r="L164" s="10">
        <f t="shared" si="12"/>
        <v>146.0779383886256</v>
      </c>
      <c r="M164" s="10">
        <f t="shared" si="13"/>
        <v>75.184620853080574</v>
      </c>
      <c r="N164" s="11">
        <f t="shared" si="14"/>
        <v>221.26255924170616</v>
      </c>
    </row>
    <row r="165" spans="1:14" ht="15" customHeight="1">
      <c r="A165" s="8" t="s">
        <v>4</v>
      </c>
      <c r="B165" s="9" t="s">
        <v>0</v>
      </c>
      <c r="C165" s="25">
        <v>688</v>
      </c>
      <c r="D165" s="26">
        <v>143167.24</v>
      </c>
      <c r="E165" s="27">
        <v>0</v>
      </c>
      <c r="F165" s="26">
        <f t="shared" si="10"/>
        <v>143167.24</v>
      </c>
      <c r="G165" s="26">
        <v>2222.3200000000002</v>
      </c>
      <c r="H165" s="26">
        <v>0</v>
      </c>
      <c r="I165" s="26">
        <v>0</v>
      </c>
      <c r="J165" s="26">
        <f t="shared" si="11"/>
        <v>2222.3200000000002</v>
      </c>
      <c r="K165" s="26">
        <v>54707.360000000001</v>
      </c>
      <c r="L165" s="10">
        <f t="shared" si="12"/>
        <v>211.32203488372093</v>
      </c>
      <c r="M165" s="10">
        <f t="shared" si="13"/>
        <v>79.516511627906979</v>
      </c>
      <c r="N165" s="11">
        <f t="shared" si="14"/>
        <v>290.8385465116279</v>
      </c>
    </row>
    <row r="166" spans="1:14" ht="15" customHeight="1">
      <c r="A166" s="8" t="s">
        <v>48</v>
      </c>
      <c r="B166" s="9" t="s">
        <v>0</v>
      </c>
      <c r="C166" s="25">
        <v>2600</v>
      </c>
      <c r="D166" s="26">
        <v>454864.6</v>
      </c>
      <c r="E166" s="27">
        <v>0</v>
      </c>
      <c r="F166" s="26">
        <f t="shared" si="10"/>
        <v>454864.6</v>
      </c>
      <c r="G166" s="26">
        <v>4187.17</v>
      </c>
      <c r="H166" s="26">
        <v>0</v>
      </c>
      <c r="I166" s="26">
        <v>0</v>
      </c>
      <c r="J166" s="26">
        <f t="shared" si="11"/>
        <v>4187.17</v>
      </c>
      <c r="K166" s="26">
        <v>199344.1</v>
      </c>
      <c r="L166" s="10">
        <f t="shared" si="12"/>
        <v>176.55837307692306</v>
      </c>
      <c r="M166" s="10">
        <f t="shared" si="13"/>
        <v>76.67080769230769</v>
      </c>
      <c r="N166" s="11">
        <f t="shared" si="14"/>
        <v>253.22918076923077</v>
      </c>
    </row>
    <row r="167" spans="1:14" ht="15" customHeight="1">
      <c r="A167" s="8" t="s">
        <v>47</v>
      </c>
      <c r="B167" s="9" t="s">
        <v>0</v>
      </c>
      <c r="C167" s="25">
        <v>764</v>
      </c>
      <c r="D167" s="26">
        <v>224407.86</v>
      </c>
      <c r="E167" s="27">
        <v>0</v>
      </c>
      <c r="F167" s="26">
        <f t="shared" si="10"/>
        <v>224407.86</v>
      </c>
      <c r="G167" s="26">
        <v>5207.46</v>
      </c>
      <c r="H167" s="26">
        <v>0</v>
      </c>
      <c r="I167" s="26">
        <v>0</v>
      </c>
      <c r="J167" s="26">
        <f t="shared" si="11"/>
        <v>5207.46</v>
      </c>
      <c r="K167" s="26">
        <v>81429.8</v>
      </c>
      <c r="L167" s="10">
        <f t="shared" si="12"/>
        <v>300.54361256544502</v>
      </c>
      <c r="M167" s="10">
        <f t="shared" si="13"/>
        <v>106.58350785340315</v>
      </c>
      <c r="N167" s="11">
        <f t="shared" si="14"/>
        <v>407.12712041884816</v>
      </c>
    </row>
    <row r="168" spans="1:14" ht="15" customHeight="1">
      <c r="A168" s="8" t="s">
        <v>32</v>
      </c>
      <c r="B168" s="9" t="s">
        <v>0</v>
      </c>
      <c r="C168" s="25">
        <v>628</v>
      </c>
      <c r="D168" s="26">
        <v>490202.48</v>
      </c>
      <c r="E168" s="27">
        <v>0</v>
      </c>
      <c r="F168" s="26">
        <f t="shared" si="10"/>
        <v>490202.48</v>
      </c>
      <c r="G168" s="26">
        <v>15059.09</v>
      </c>
      <c r="H168" s="26">
        <v>0</v>
      </c>
      <c r="I168" s="26">
        <v>0</v>
      </c>
      <c r="J168" s="26">
        <f t="shared" si="11"/>
        <v>15059.09</v>
      </c>
      <c r="K168" s="26">
        <v>100516.89</v>
      </c>
      <c r="L168" s="10">
        <f t="shared" si="12"/>
        <v>804.5566401273885</v>
      </c>
      <c r="M168" s="10">
        <f t="shared" si="13"/>
        <v>160.05874203821656</v>
      </c>
      <c r="N168" s="11">
        <f t="shared" si="14"/>
        <v>964.61538216560507</v>
      </c>
    </row>
    <row r="169" spans="1:14" ht="15" customHeight="1">
      <c r="A169" s="8" t="s">
        <v>3</v>
      </c>
      <c r="B169" s="9" t="s">
        <v>0</v>
      </c>
      <c r="C169" s="25">
        <v>878</v>
      </c>
      <c r="D169" s="26">
        <v>176428.98</v>
      </c>
      <c r="E169" s="27">
        <v>0</v>
      </c>
      <c r="F169" s="26">
        <f t="shared" si="10"/>
        <v>176428.98</v>
      </c>
      <c r="G169" s="26">
        <v>10831.44</v>
      </c>
      <c r="H169" s="26">
        <v>0</v>
      </c>
      <c r="I169" s="26">
        <v>0</v>
      </c>
      <c r="J169" s="26">
        <f t="shared" si="11"/>
        <v>10831.44</v>
      </c>
      <c r="K169" s="26">
        <v>95110.58</v>
      </c>
      <c r="L169" s="10">
        <f t="shared" si="12"/>
        <v>213.28066059225515</v>
      </c>
      <c r="M169" s="10">
        <f t="shared" si="13"/>
        <v>108.32640091116173</v>
      </c>
      <c r="N169" s="11">
        <f t="shared" si="14"/>
        <v>321.60706150341684</v>
      </c>
    </row>
    <row r="170" spans="1:14" ht="15" customHeight="1">
      <c r="A170" s="8" t="s">
        <v>262</v>
      </c>
      <c r="B170" s="9" t="s">
        <v>235</v>
      </c>
      <c r="C170" s="25">
        <v>4615</v>
      </c>
      <c r="D170" s="26">
        <v>958455.12</v>
      </c>
      <c r="E170" s="27">
        <v>0</v>
      </c>
      <c r="F170" s="26">
        <f t="shared" si="10"/>
        <v>958455.12</v>
      </c>
      <c r="G170" s="26">
        <v>57519.03</v>
      </c>
      <c r="H170" s="26">
        <v>0</v>
      </c>
      <c r="I170" s="26">
        <v>0</v>
      </c>
      <c r="J170" s="26">
        <f t="shared" si="11"/>
        <v>57519.03</v>
      </c>
      <c r="K170" s="26">
        <v>211702.38</v>
      </c>
      <c r="L170" s="10">
        <f t="shared" si="12"/>
        <v>220.14607800650055</v>
      </c>
      <c r="M170" s="10">
        <f t="shared" si="13"/>
        <v>45.872671722643553</v>
      </c>
      <c r="N170" s="11">
        <f t="shared" si="14"/>
        <v>266.01874972914408</v>
      </c>
    </row>
    <row r="171" spans="1:14" ht="15" customHeight="1">
      <c r="A171" s="8" t="s">
        <v>419</v>
      </c>
      <c r="B171" s="9" t="s">
        <v>235</v>
      </c>
      <c r="C171" s="25">
        <v>2394</v>
      </c>
      <c r="D171" s="26">
        <v>697736.6</v>
      </c>
      <c r="E171" s="27">
        <v>0</v>
      </c>
      <c r="F171" s="26">
        <f t="shared" si="10"/>
        <v>697736.6</v>
      </c>
      <c r="G171" s="26">
        <v>46662.09</v>
      </c>
      <c r="H171" s="26">
        <v>0</v>
      </c>
      <c r="I171" s="26">
        <v>0</v>
      </c>
      <c r="J171" s="26">
        <f t="shared" si="11"/>
        <v>46662.09</v>
      </c>
      <c r="K171" s="26">
        <v>100194.21</v>
      </c>
      <c r="L171" s="10">
        <f t="shared" si="12"/>
        <v>310.94347953216374</v>
      </c>
      <c r="M171" s="10">
        <f t="shared" si="13"/>
        <v>41.852218045112785</v>
      </c>
      <c r="N171" s="11">
        <f t="shared" si="14"/>
        <v>352.79569757727648</v>
      </c>
    </row>
    <row r="172" spans="1:14" ht="15" customHeight="1">
      <c r="A172" s="8" t="s">
        <v>51</v>
      </c>
      <c r="B172" s="9" t="s">
        <v>0</v>
      </c>
      <c r="C172" s="25">
        <v>327</v>
      </c>
      <c r="D172" s="26">
        <v>108867.92</v>
      </c>
      <c r="E172" s="27">
        <v>0</v>
      </c>
      <c r="F172" s="26">
        <f t="shared" si="10"/>
        <v>108867.92</v>
      </c>
      <c r="G172" s="26">
        <v>1049.1300000000001</v>
      </c>
      <c r="H172" s="26">
        <v>0</v>
      </c>
      <c r="I172" s="26">
        <v>0</v>
      </c>
      <c r="J172" s="26">
        <f t="shared" si="11"/>
        <v>1049.1300000000001</v>
      </c>
      <c r="K172" s="26">
        <v>37280.800000000003</v>
      </c>
      <c r="L172" s="10">
        <f t="shared" si="12"/>
        <v>336.13776758409784</v>
      </c>
      <c r="M172" s="10">
        <f t="shared" si="13"/>
        <v>114.0085626911315</v>
      </c>
      <c r="N172" s="11">
        <f t="shared" si="14"/>
        <v>450.14633027522939</v>
      </c>
    </row>
    <row r="173" spans="1:14" ht="15" customHeight="1">
      <c r="A173" s="8" t="s">
        <v>357</v>
      </c>
      <c r="B173" s="9" t="s">
        <v>235</v>
      </c>
      <c r="C173" s="25">
        <v>2254</v>
      </c>
      <c r="D173" s="26">
        <v>692708.32</v>
      </c>
      <c r="E173" s="27">
        <v>0</v>
      </c>
      <c r="F173" s="26">
        <f t="shared" si="10"/>
        <v>692708.32</v>
      </c>
      <c r="G173" s="26">
        <v>23595.87</v>
      </c>
      <c r="H173" s="26">
        <v>0</v>
      </c>
      <c r="I173" s="26">
        <v>0</v>
      </c>
      <c r="J173" s="26">
        <f t="shared" si="11"/>
        <v>23595.87</v>
      </c>
      <c r="K173" s="26">
        <v>53626.01</v>
      </c>
      <c r="L173" s="10">
        <f t="shared" si="12"/>
        <v>317.79245341614904</v>
      </c>
      <c r="M173" s="10">
        <f t="shared" si="13"/>
        <v>23.791486246672584</v>
      </c>
      <c r="N173" s="11">
        <f t="shared" si="14"/>
        <v>341.58393966282165</v>
      </c>
    </row>
    <row r="174" spans="1:14" ht="15" customHeight="1">
      <c r="A174" s="8" t="s">
        <v>114</v>
      </c>
      <c r="B174" s="9" t="s">
        <v>90</v>
      </c>
      <c r="C174" s="25">
        <v>2287</v>
      </c>
      <c r="D174" s="26">
        <v>837134.67</v>
      </c>
      <c r="E174" s="27">
        <v>0</v>
      </c>
      <c r="F174" s="26">
        <f t="shared" si="10"/>
        <v>837134.67</v>
      </c>
      <c r="G174" s="26">
        <v>22324.799999999999</v>
      </c>
      <c r="H174" s="26">
        <v>0</v>
      </c>
      <c r="I174" s="26">
        <v>0</v>
      </c>
      <c r="J174" s="26">
        <f t="shared" si="11"/>
        <v>22324.799999999999</v>
      </c>
      <c r="K174" s="26">
        <v>75573.210000000006</v>
      </c>
      <c r="L174" s="10">
        <f t="shared" si="12"/>
        <v>375.80212942719726</v>
      </c>
      <c r="M174" s="10">
        <f t="shared" si="13"/>
        <v>33.04469173589856</v>
      </c>
      <c r="N174" s="11">
        <f t="shared" si="14"/>
        <v>408.8468211630958</v>
      </c>
    </row>
    <row r="175" spans="1:14" ht="15" customHeight="1">
      <c r="A175" s="8" t="s">
        <v>206</v>
      </c>
      <c r="B175" s="9" t="s">
        <v>181</v>
      </c>
      <c r="C175" s="25">
        <v>944</v>
      </c>
      <c r="D175" s="26">
        <v>167377.95000000001</v>
      </c>
      <c r="E175" s="27">
        <v>0</v>
      </c>
      <c r="F175" s="26">
        <f t="shared" si="10"/>
        <v>167377.95000000001</v>
      </c>
      <c r="G175" s="26">
        <v>2072.2399999999998</v>
      </c>
      <c r="H175" s="26">
        <v>0</v>
      </c>
      <c r="I175" s="26">
        <v>0</v>
      </c>
      <c r="J175" s="26">
        <f t="shared" si="11"/>
        <v>2072.2399999999998</v>
      </c>
      <c r="K175" s="26">
        <v>119619.39</v>
      </c>
      <c r="L175" s="10">
        <f t="shared" si="12"/>
        <v>179.50231991525425</v>
      </c>
      <c r="M175" s="10">
        <f t="shared" si="13"/>
        <v>126.71545550847458</v>
      </c>
      <c r="N175" s="11">
        <f t="shared" si="14"/>
        <v>306.21777542372882</v>
      </c>
    </row>
    <row r="176" spans="1:14" ht="15" customHeight="1">
      <c r="A176" s="8" t="s">
        <v>14</v>
      </c>
      <c r="B176" s="9" t="s">
        <v>0</v>
      </c>
      <c r="C176" s="25">
        <v>791</v>
      </c>
      <c r="D176" s="26">
        <v>666944.63</v>
      </c>
      <c r="E176" s="27">
        <v>0</v>
      </c>
      <c r="F176" s="26">
        <f t="shared" si="10"/>
        <v>666944.63</v>
      </c>
      <c r="G176" s="26">
        <v>219381.07</v>
      </c>
      <c r="H176" s="26">
        <v>0</v>
      </c>
      <c r="I176" s="26">
        <v>0</v>
      </c>
      <c r="J176" s="26">
        <f t="shared" si="11"/>
        <v>219381.07</v>
      </c>
      <c r="K176" s="26">
        <v>126724.18</v>
      </c>
      <c r="L176" s="10">
        <f t="shared" si="12"/>
        <v>1120.5128950695321</v>
      </c>
      <c r="M176" s="10">
        <f t="shared" si="13"/>
        <v>160.2075600505689</v>
      </c>
      <c r="N176" s="11">
        <f t="shared" si="14"/>
        <v>1280.720455120101</v>
      </c>
    </row>
    <row r="177" spans="1:14" ht="15" customHeight="1">
      <c r="A177" s="8" t="s">
        <v>261</v>
      </c>
      <c r="B177" s="9" t="s">
        <v>235</v>
      </c>
      <c r="C177" s="25">
        <v>3289</v>
      </c>
      <c r="D177" s="26">
        <v>1066740.3999999999</v>
      </c>
      <c r="E177" s="27">
        <v>0</v>
      </c>
      <c r="F177" s="26">
        <f t="shared" si="10"/>
        <v>1066740.3999999999</v>
      </c>
      <c r="G177" s="26">
        <v>33190.910000000003</v>
      </c>
      <c r="H177" s="26">
        <v>0</v>
      </c>
      <c r="I177" s="26">
        <v>0</v>
      </c>
      <c r="J177" s="26">
        <f t="shared" si="11"/>
        <v>33190.910000000003</v>
      </c>
      <c r="K177" s="26">
        <v>217875.59</v>
      </c>
      <c r="L177" s="10">
        <f t="shared" si="12"/>
        <v>334.42727576771051</v>
      </c>
      <c r="M177" s="10">
        <f t="shared" si="13"/>
        <v>66.243718455457582</v>
      </c>
      <c r="N177" s="11">
        <f t="shared" si="14"/>
        <v>400.67099422316812</v>
      </c>
    </row>
    <row r="178" spans="1:14" ht="15" customHeight="1">
      <c r="A178" s="8" t="s">
        <v>205</v>
      </c>
      <c r="B178" s="9" t="s">
        <v>181</v>
      </c>
      <c r="C178" s="25">
        <v>620</v>
      </c>
      <c r="D178" s="26">
        <v>198969.02</v>
      </c>
      <c r="E178" s="27">
        <v>0</v>
      </c>
      <c r="F178" s="26">
        <f t="shared" si="10"/>
        <v>198969.02</v>
      </c>
      <c r="G178" s="26">
        <v>4035.57</v>
      </c>
      <c r="H178" s="26">
        <v>0</v>
      </c>
      <c r="I178" s="26">
        <v>0</v>
      </c>
      <c r="J178" s="26">
        <f t="shared" si="11"/>
        <v>4035.57</v>
      </c>
      <c r="K178" s="26">
        <v>102529.95</v>
      </c>
      <c r="L178" s="10">
        <f t="shared" si="12"/>
        <v>327.42675806451615</v>
      </c>
      <c r="M178" s="10">
        <f t="shared" si="13"/>
        <v>165.3708870967742</v>
      </c>
      <c r="N178" s="11">
        <f t="shared" si="14"/>
        <v>492.79764516129029</v>
      </c>
    </row>
    <row r="179" spans="1:14" ht="15" customHeight="1">
      <c r="A179" s="8" t="s">
        <v>270</v>
      </c>
      <c r="B179" s="9" t="s">
        <v>265</v>
      </c>
      <c r="C179" s="25">
        <v>3869</v>
      </c>
      <c r="D179" s="26">
        <v>867049.81</v>
      </c>
      <c r="E179" s="27">
        <v>0</v>
      </c>
      <c r="F179" s="26">
        <f t="shared" si="10"/>
        <v>867049.81</v>
      </c>
      <c r="G179" s="26">
        <v>24256.080000000002</v>
      </c>
      <c r="H179" s="26">
        <v>0</v>
      </c>
      <c r="I179" s="26">
        <v>0</v>
      </c>
      <c r="J179" s="26">
        <f t="shared" si="11"/>
        <v>24256.080000000002</v>
      </c>
      <c r="K179" s="26">
        <v>275748.73</v>
      </c>
      <c r="L179" s="10">
        <f t="shared" si="12"/>
        <v>230.37112690617732</v>
      </c>
      <c r="M179" s="10">
        <f t="shared" si="13"/>
        <v>71.271318170069776</v>
      </c>
      <c r="N179" s="11">
        <f t="shared" si="14"/>
        <v>301.6424450762471</v>
      </c>
    </row>
    <row r="180" spans="1:14" ht="15" customHeight="1">
      <c r="A180" s="8" t="s">
        <v>256</v>
      </c>
      <c r="B180" s="9" t="s">
        <v>235</v>
      </c>
      <c r="C180" s="25">
        <v>2405</v>
      </c>
      <c r="D180" s="26">
        <v>1444365.25</v>
      </c>
      <c r="E180" s="27">
        <v>0</v>
      </c>
      <c r="F180" s="26">
        <f t="shared" si="10"/>
        <v>1444365.25</v>
      </c>
      <c r="G180" s="26">
        <v>44466.2</v>
      </c>
      <c r="H180" s="26">
        <v>0</v>
      </c>
      <c r="I180" s="26">
        <v>0</v>
      </c>
      <c r="J180" s="26">
        <f t="shared" si="11"/>
        <v>44466.2</v>
      </c>
      <c r="K180" s="26">
        <v>650806.42000000004</v>
      </c>
      <c r="L180" s="10">
        <f t="shared" si="12"/>
        <v>619.05673596673591</v>
      </c>
      <c r="M180" s="10">
        <f t="shared" si="13"/>
        <v>270.60558004158008</v>
      </c>
      <c r="N180" s="11">
        <f t="shared" si="14"/>
        <v>889.66231600831611</v>
      </c>
    </row>
    <row r="181" spans="1:14" ht="15" customHeight="1">
      <c r="A181" s="8" t="s">
        <v>291</v>
      </c>
      <c r="B181" s="9" t="s">
        <v>273</v>
      </c>
      <c r="C181" s="25">
        <v>261</v>
      </c>
      <c r="D181" s="26">
        <v>75358.429999999993</v>
      </c>
      <c r="E181" s="27">
        <v>0</v>
      </c>
      <c r="F181" s="26">
        <f t="shared" si="10"/>
        <v>75358.429999999993</v>
      </c>
      <c r="G181" s="26">
        <v>222.72</v>
      </c>
      <c r="H181" s="26">
        <v>0</v>
      </c>
      <c r="I181" s="26">
        <v>0</v>
      </c>
      <c r="J181" s="26">
        <f t="shared" si="11"/>
        <v>222.72</v>
      </c>
      <c r="K181" s="26">
        <v>23845.55</v>
      </c>
      <c r="L181" s="10">
        <f t="shared" si="12"/>
        <v>289.58295019157083</v>
      </c>
      <c r="M181" s="10">
        <f t="shared" si="13"/>
        <v>91.362260536398466</v>
      </c>
      <c r="N181" s="11">
        <f t="shared" si="14"/>
        <v>380.94521072796931</v>
      </c>
    </row>
    <row r="182" spans="1:14" ht="15" customHeight="1">
      <c r="A182" s="8" t="s">
        <v>13</v>
      </c>
      <c r="B182" s="9" t="s">
        <v>0</v>
      </c>
      <c r="C182" s="25">
        <v>301</v>
      </c>
      <c r="D182" s="26">
        <v>148011.29</v>
      </c>
      <c r="E182" s="27">
        <v>0</v>
      </c>
      <c r="F182" s="26">
        <f t="shared" si="10"/>
        <v>148011.29</v>
      </c>
      <c r="G182" s="26">
        <v>7564.81</v>
      </c>
      <c r="H182" s="26">
        <v>0</v>
      </c>
      <c r="I182" s="26">
        <v>0</v>
      </c>
      <c r="J182" s="26">
        <f t="shared" si="11"/>
        <v>7564.81</v>
      </c>
      <c r="K182" s="26">
        <v>32293.599999999999</v>
      </c>
      <c r="L182" s="10">
        <f t="shared" si="12"/>
        <v>516.86411960132887</v>
      </c>
      <c r="M182" s="10">
        <f t="shared" si="13"/>
        <v>107.28770764119601</v>
      </c>
      <c r="N182" s="11">
        <f t="shared" si="14"/>
        <v>624.15182724252497</v>
      </c>
    </row>
    <row r="183" spans="1:14" ht="15" customHeight="1">
      <c r="A183" s="8" t="s">
        <v>154</v>
      </c>
      <c r="B183" s="9" t="s">
        <v>118</v>
      </c>
      <c r="C183" s="25">
        <v>2104</v>
      </c>
      <c r="D183" s="26">
        <v>713002.9</v>
      </c>
      <c r="E183" s="27">
        <v>0</v>
      </c>
      <c r="F183" s="26">
        <f t="shared" si="10"/>
        <v>713002.9</v>
      </c>
      <c r="G183" s="26">
        <v>44667.11</v>
      </c>
      <c r="H183" s="26">
        <v>0</v>
      </c>
      <c r="I183" s="26">
        <v>0</v>
      </c>
      <c r="J183" s="26">
        <f t="shared" si="11"/>
        <v>44667.11</v>
      </c>
      <c r="K183" s="26">
        <v>104455.53</v>
      </c>
      <c r="L183" s="10">
        <f t="shared" si="12"/>
        <v>360.10932034220531</v>
      </c>
      <c r="M183" s="10">
        <f t="shared" si="13"/>
        <v>49.646164448669204</v>
      </c>
      <c r="N183" s="11">
        <f t="shared" si="14"/>
        <v>409.75548479087456</v>
      </c>
    </row>
    <row r="184" spans="1:14" ht="15" customHeight="1">
      <c r="A184" s="8" t="s">
        <v>153</v>
      </c>
      <c r="B184" s="9" t="s">
        <v>118</v>
      </c>
      <c r="C184" s="25">
        <v>1984</v>
      </c>
      <c r="D184" s="26">
        <v>581024.31000000006</v>
      </c>
      <c r="E184" s="27">
        <v>0</v>
      </c>
      <c r="F184" s="26">
        <f t="shared" si="10"/>
        <v>581024.31000000006</v>
      </c>
      <c r="G184" s="26">
        <v>4330.24</v>
      </c>
      <c r="H184" s="26">
        <v>0</v>
      </c>
      <c r="I184" s="26">
        <v>0</v>
      </c>
      <c r="J184" s="26">
        <f t="shared" si="11"/>
        <v>4330.24</v>
      </c>
      <c r="K184" s="26">
        <v>165018.62</v>
      </c>
      <c r="L184" s="10">
        <f t="shared" si="12"/>
        <v>295.03757560483871</v>
      </c>
      <c r="M184" s="10">
        <f t="shared" si="13"/>
        <v>83.174707661290327</v>
      </c>
      <c r="N184" s="11">
        <f t="shared" si="14"/>
        <v>378.21228326612908</v>
      </c>
    </row>
    <row r="185" spans="1:14" ht="15" customHeight="1">
      <c r="A185" s="8" t="s">
        <v>152</v>
      </c>
      <c r="B185" s="9" t="s">
        <v>118</v>
      </c>
      <c r="C185" s="25">
        <v>994</v>
      </c>
      <c r="D185" s="26">
        <v>347811.14</v>
      </c>
      <c r="E185" s="27">
        <v>0</v>
      </c>
      <c r="F185" s="26">
        <f t="shared" si="10"/>
        <v>347811.14</v>
      </c>
      <c r="G185" s="26">
        <v>11554.19</v>
      </c>
      <c r="H185" s="26">
        <v>0</v>
      </c>
      <c r="I185" s="26">
        <v>0</v>
      </c>
      <c r="J185" s="26">
        <f t="shared" si="11"/>
        <v>11554.19</v>
      </c>
      <c r="K185" s="26">
        <v>73540.56</v>
      </c>
      <c r="L185" s="10">
        <f t="shared" si="12"/>
        <v>361.53453722334007</v>
      </c>
      <c r="M185" s="10">
        <f t="shared" si="13"/>
        <v>73.984466800804825</v>
      </c>
      <c r="N185" s="11">
        <f t="shared" si="14"/>
        <v>435.51900402414486</v>
      </c>
    </row>
    <row r="186" spans="1:14" ht="15" customHeight="1">
      <c r="A186" s="8" t="s">
        <v>12</v>
      </c>
      <c r="B186" s="9" t="s">
        <v>0</v>
      </c>
      <c r="C186" s="25">
        <v>978</v>
      </c>
      <c r="D186" s="26">
        <v>186280.37</v>
      </c>
      <c r="E186" s="27">
        <v>0</v>
      </c>
      <c r="F186" s="26">
        <f t="shared" si="10"/>
        <v>186280.37</v>
      </c>
      <c r="G186" s="26">
        <v>23166.43</v>
      </c>
      <c r="H186" s="26">
        <v>0</v>
      </c>
      <c r="I186" s="26">
        <v>0</v>
      </c>
      <c r="J186" s="26">
        <f t="shared" si="11"/>
        <v>23166.43</v>
      </c>
      <c r="K186" s="26">
        <v>74049.570000000007</v>
      </c>
      <c r="L186" s="10">
        <f t="shared" si="12"/>
        <v>214.15828220858896</v>
      </c>
      <c r="M186" s="10">
        <f t="shared" si="13"/>
        <v>75.715306748466261</v>
      </c>
      <c r="N186" s="11">
        <f t="shared" si="14"/>
        <v>289.87358895705523</v>
      </c>
    </row>
    <row r="187" spans="1:14" ht="15" customHeight="1">
      <c r="A187" s="8" t="s">
        <v>438</v>
      </c>
      <c r="B187" s="9" t="s">
        <v>0</v>
      </c>
      <c r="C187" s="25">
        <v>556</v>
      </c>
      <c r="D187" s="26">
        <v>102418.55</v>
      </c>
      <c r="E187" s="27">
        <v>0</v>
      </c>
      <c r="F187" s="26">
        <f t="shared" si="10"/>
        <v>102418.55</v>
      </c>
      <c r="G187" s="26">
        <v>20486.080000000002</v>
      </c>
      <c r="H187" s="26">
        <v>0</v>
      </c>
      <c r="I187" s="26">
        <v>0</v>
      </c>
      <c r="J187" s="26">
        <f t="shared" si="11"/>
        <v>20486.080000000002</v>
      </c>
      <c r="K187" s="26">
        <v>61539.519999999997</v>
      </c>
      <c r="L187" s="10">
        <f t="shared" si="12"/>
        <v>221.0514928057554</v>
      </c>
      <c r="M187" s="10">
        <f t="shared" si="13"/>
        <v>110.68258992805755</v>
      </c>
      <c r="N187" s="11">
        <f t="shared" si="14"/>
        <v>331.73408273381295</v>
      </c>
    </row>
    <row r="188" spans="1:14" ht="15" customHeight="1">
      <c r="A188" s="8" t="s">
        <v>204</v>
      </c>
      <c r="B188" s="9" t="s">
        <v>181</v>
      </c>
      <c r="C188" s="25">
        <v>1585</v>
      </c>
      <c r="D188" s="26">
        <v>366924.38</v>
      </c>
      <c r="E188" s="27">
        <v>0</v>
      </c>
      <c r="F188" s="26">
        <f t="shared" si="10"/>
        <v>366924.38</v>
      </c>
      <c r="G188" s="26">
        <v>8849.61</v>
      </c>
      <c r="H188" s="26">
        <v>0</v>
      </c>
      <c r="I188" s="26">
        <v>0</v>
      </c>
      <c r="J188" s="26">
        <f t="shared" si="11"/>
        <v>8849.61</v>
      </c>
      <c r="K188" s="26">
        <v>167452.71</v>
      </c>
      <c r="L188" s="10">
        <f t="shared" si="12"/>
        <v>237.08138170347002</v>
      </c>
      <c r="M188" s="10">
        <f t="shared" si="13"/>
        <v>105.64839747634069</v>
      </c>
      <c r="N188" s="11">
        <f t="shared" si="14"/>
        <v>342.72977917981069</v>
      </c>
    </row>
    <row r="189" spans="1:14" ht="15" customHeight="1">
      <c r="A189" s="8" t="s">
        <v>11</v>
      </c>
      <c r="B189" s="9" t="s">
        <v>0</v>
      </c>
      <c r="C189" s="25">
        <v>939</v>
      </c>
      <c r="D189" s="26">
        <v>356287.25</v>
      </c>
      <c r="E189" s="27">
        <v>0</v>
      </c>
      <c r="F189" s="26">
        <f t="shared" si="10"/>
        <v>356287.25</v>
      </c>
      <c r="G189" s="26">
        <v>4364.9799999999996</v>
      </c>
      <c r="H189" s="26">
        <v>0</v>
      </c>
      <c r="I189" s="26">
        <v>0</v>
      </c>
      <c r="J189" s="26">
        <f t="shared" si="11"/>
        <v>4364.9799999999996</v>
      </c>
      <c r="K189" s="26">
        <v>275092.51</v>
      </c>
      <c r="L189" s="10">
        <f t="shared" si="12"/>
        <v>384.08118210862619</v>
      </c>
      <c r="M189" s="10">
        <f t="shared" si="13"/>
        <v>292.96326943556977</v>
      </c>
      <c r="N189" s="11">
        <f t="shared" si="14"/>
        <v>677.04445154419591</v>
      </c>
    </row>
    <row r="190" spans="1:14" ht="15" customHeight="1">
      <c r="A190" s="8" t="s">
        <v>292</v>
      </c>
      <c r="B190" s="9" t="s">
        <v>273</v>
      </c>
      <c r="C190" s="25">
        <v>3062</v>
      </c>
      <c r="D190" s="26">
        <v>2054144.6</v>
      </c>
      <c r="E190" s="27">
        <v>0</v>
      </c>
      <c r="F190" s="26">
        <f t="shared" si="10"/>
        <v>2054144.6</v>
      </c>
      <c r="G190" s="26">
        <v>55732.58</v>
      </c>
      <c r="H190" s="26">
        <v>0</v>
      </c>
      <c r="I190" s="26">
        <v>0</v>
      </c>
      <c r="J190" s="26">
        <f t="shared" si="11"/>
        <v>55732.58</v>
      </c>
      <c r="K190" s="26">
        <v>624817.9</v>
      </c>
      <c r="L190" s="10">
        <f t="shared" si="12"/>
        <v>689.05198563030706</v>
      </c>
      <c r="M190" s="10">
        <f t="shared" si="13"/>
        <v>204.05548661005878</v>
      </c>
      <c r="N190" s="11">
        <f t="shared" si="14"/>
        <v>893.10747224036584</v>
      </c>
    </row>
    <row r="191" spans="1:14" ht="15" customHeight="1">
      <c r="A191" s="8" t="s">
        <v>388</v>
      </c>
      <c r="B191" s="9" t="s">
        <v>235</v>
      </c>
      <c r="C191" s="25">
        <v>1148</v>
      </c>
      <c r="D191" s="26">
        <v>265115.96000000002</v>
      </c>
      <c r="E191" s="27">
        <v>0</v>
      </c>
      <c r="F191" s="26">
        <f t="shared" si="10"/>
        <v>265115.96000000002</v>
      </c>
      <c r="G191" s="26">
        <v>5274.26</v>
      </c>
      <c r="H191" s="26">
        <v>0</v>
      </c>
      <c r="I191" s="26">
        <v>0</v>
      </c>
      <c r="J191" s="26">
        <f t="shared" si="11"/>
        <v>5274.26</v>
      </c>
      <c r="K191" s="26">
        <v>16533.439999999999</v>
      </c>
      <c r="L191" s="10">
        <f t="shared" si="12"/>
        <v>235.5315505226481</v>
      </c>
      <c r="M191" s="10">
        <f t="shared" si="13"/>
        <v>14.401951219512194</v>
      </c>
      <c r="N191" s="11">
        <f t="shared" si="14"/>
        <v>249.9335017421603</v>
      </c>
    </row>
    <row r="192" spans="1:14" ht="15" customHeight="1">
      <c r="A192" s="8" t="s">
        <v>294</v>
      </c>
      <c r="B192" s="9" t="s">
        <v>273</v>
      </c>
      <c r="C192" s="25">
        <v>2662</v>
      </c>
      <c r="D192" s="26">
        <v>711762.64</v>
      </c>
      <c r="E192" s="27">
        <v>0</v>
      </c>
      <c r="F192" s="26">
        <f t="shared" si="10"/>
        <v>711762.64</v>
      </c>
      <c r="G192" s="26">
        <v>22220.34</v>
      </c>
      <c r="H192" s="26">
        <v>0</v>
      </c>
      <c r="I192" s="26">
        <v>0</v>
      </c>
      <c r="J192" s="26">
        <f t="shared" si="11"/>
        <v>22220.34</v>
      </c>
      <c r="K192" s="26">
        <v>380939.55</v>
      </c>
      <c r="L192" s="10">
        <f t="shared" si="12"/>
        <v>275.72613824192337</v>
      </c>
      <c r="M192" s="10">
        <f t="shared" si="13"/>
        <v>143.10276108189331</v>
      </c>
      <c r="N192" s="11">
        <f t="shared" si="14"/>
        <v>418.8288993238167</v>
      </c>
    </row>
    <row r="193" spans="1:14" ht="15" customHeight="1">
      <c r="A193" s="8" t="s">
        <v>264</v>
      </c>
      <c r="B193" s="9" t="s">
        <v>235</v>
      </c>
      <c r="C193" s="25">
        <v>342</v>
      </c>
      <c r="D193" s="26">
        <v>59452.98</v>
      </c>
      <c r="E193" s="27">
        <v>0</v>
      </c>
      <c r="F193" s="26">
        <f t="shared" si="10"/>
        <v>59452.98</v>
      </c>
      <c r="G193" s="26">
        <v>78</v>
      </c>
      <c r="H193" s="26">
        <v>0</v>
      </c>
      <c r="I193" s="26">
        <v>0</v>
      </c>
      <c r="J193" s="26">
        <f t="shared" si="11"/>
        <v>78</v>
      </c>
      <c r="K193" s="26">
        <v>4812.59</v>
      </c>
      <c r="L193" s="10">
        <f t="shared" si="12"/>
        <v>174.06719298245616</v>
      </c>
      <c r="M193" s="10">
        <f t="shared" si="13"/>
        <v>14.071900584795323</v>
      </c>
      <c r="N193" s="11">
        <f t="shared" si="14"/>
        <v>188.13909356725148</v>
      </c>
    </row>
    <row r="194" spans="1:14" ht="15" customHeight="1">
      <c r="A194" s="8" t="s">
        <v>259</v>
      </c>
      <c r="B194" s="9" t="s">
        <v>235</v>
      </c>
      <c r="C194" s="25">
        <v>4501</v>
      </c>
      <c r="D194" s="26">
        <v>1367364.13</v>
      </c>
      <c r="E194" s="27">
        <v>0</v>
      </c>
      <c r="F194" s="26">
        <f t="shared" si="10"/>
        <v>1367364.13</v>
      </c>
      <c r="G194" s="26">
        <v>27749.58</v>
      </c>
      <c r="H194" s="26">
        <v>0</v>
      </c>
      <c r="I194" s="26">
        <v>0</v>
      </c>
      <c r="J194" s="26">
        <f t="shared" si="11"/>
        <v>27749.58</v>
      </c>
      <c r="K194" s="26">
        <v>292622.48</v>
      </c>
      <c r="L194" s="10">
        <f t="shared" si="12"/>
        <v>309.95638969117971</v>
      </c>
      <c r="M194" s="10">
        <f t="shared" si="13"/>
        <v>65.012770495445452</v>
      </c>
      <c r="N194" s="11">
        <f t="shared" si="14"/>
        <v>374.96916018662517</v>
      </c>
    </row>
    <row r="195" spans="1:14" ht="15" customHeight="1">
      <c r="A195" s="8" t="s">
        <v>10</v>
      </c>
      <c r="B195" s="9" t="s">
        <v>0</v>
      </c>
      <c r="C195" s="25">
        <v>4384</v>
      </c>
      <c r="D195" s="26">
        <v>1275157.81</v>
      </c>
      <c r="E195" s="27">
        <v>0</v>
      </c>
      <c r="F195" s="26">
        <f t="shared" si="10"/>
        <v>1275157.81</v>
      </c>
      <c r="G195" s="26">
        <v>18157.64</v>
      </c>
      <c r="H195" s="26">
        <v>0</v>
      </c>
      <c r="I195" s="26">
        <v>0</v>
      </c>
      <c r="J195" s="26">
        <f t="shared" si="11"/>
        <v>18157.64</v>
      </c>
      <c r="K195" s="26">
        <v>365803.03</v>
      </c>
      <c r="L195" s="10">
        <f t="shared" si="12"/>
        <v>295.00808622262775</v>
      </c>
      <c r="M195" s="10">
        <f t="shared" si="13"/>
        <v>83.440472171532846</v>
      </c>
      <c r="N195" s="11">
        <f t="shared" si="14"/>
        <v>378.44855839416056</v>
      </c>
    </row>
    <row r="196" spans="1:14" ht="15" customHeight="1">
      <c r="A196" s="8" t="s">
        <v>116</v>
      </c>
      <c r="B196" s="9" t="s">
        <v>90</v>
      </c>
      <c r="C196" s="25">
        <v>709</v>
      </c>
      <c r="D196" s="26">
        <v>230413.69</v>
      </c>
      <c r="E196" s="27">
        <v>0</v>
      </c>
      <c r="F196" s="26">
        <f t="shared" si="10"/>
        <v>230413.69</v>
      </c>
      <c r="G196" s="26">
        <v>8887.07</v>
      </c>
      <c r="H196" s="26">
        <v>0</v>
      </c>
      <c r="I196" s="26">
        <v>0</v>
      </c>
      <c r="J196" s="26">
        <f t="shared" si="11"/>
        <v>8887.07</v>
      </c>
      <c r="K196" s="26">
        <v>33824.65</v>
      </c>
      <c r="L196" s="10">
        <f t="shared" si="12"/>
        <v>337.51870239774331</v>
      </c>
      <c r="M196" s="10">
        <f t="shared" si="13"/>
        <v>47.707545839210155</v>
      </c>
      <c r="N196" s="11">
        <f t="shared" si="14"/>
        <v>385.2262482369535</v>
      </c>
    </row>
    <row r="197" spans="1:14" ht="15" customHeight="1">
      <c r="A197" s="8" t="s">
        <v>258</v>
      </c>
      <c r="B197" s="9" t="s">
        <v>235</v>
      </c>
      <c r="C197" s="25">
        <v>666</v>
      </c>
      <c r="D197" s="26">
        <v>149549.28</v>
      </c>
      <c r="E197" s="27">
        <v>0</v>
      </c>
      <c r="F197" s="26">
        <f t="shared" si="10"/>
        <v>149549.28</v>
      </c>
      <c r="G197" s="26">
        <v>27318.14</v>
      </c>
      <c r="H197" s="26">
        <v>0</v>
      </c>
      <c r="I197" s="26">
        <v>0</v>
      </c>
      <c r="J197" s="26">
        <f t="shared" si="11"/>
        <v>27318.14</v>
      </c>
      <c r="K197" s="26">
        <v>118596.87</v>
      </c>
      <c r="L197" s="10">
        <f t="shared" si="12"/>
        <v>265.56669669669668</v>
      </c>
      <c r="M197" s="10">
        <f t="shared" si="13"/>
        <v>178.07337837837838</v>
      </c>
      <c r="N197" s="11">
        <f t="shared" si="14"/>
        <v>443.64007507507506</v>
      </c>
    </row>
    <row r="198" spans="1:14" ht="15" customHeight="1">
      <c r="A198" s="8" t="s">
        <v>203</v>
      </c>
      <c r="B198" s="9" t="s">
        <v>181</v>
      </c>
      <c r="C198" s="25">
        <v>1355</v>
      </c>
      <c r="D198" s="26">
        <v>456483.8</v>
      </c>
      <c r="E198" s="27">
        <v>0</v>
      </c>
      <c r="F198" s="26">
        <f t="shared" si="10"/>
        <v>456483.8</v>
      </c>
      <c r="G198" s="26">
        <v>3695.23</v>
      </c>
      <c r="H198" s="26">
        <v>0</v>
      </c>
      <c r="I198" s="26">
        <v>0</v>
      </c>
      <c r="J198" s="26">
        <f t="shared" si="11"/>
        <v>3695.23</v>
      </c>
      <c r="K198" s="26">
        <v>203740.72</v>
      </c>
      <c r="L198" s="10">
        <f t="shared" si="12"/>
        <v>339.61552029520294</v>
      </c>
      <c r="M198" s="10">
        <f t="shared" si="13"/>
        <v>150.36215498154982</v>
      </c>
      <c r="N198" s="11">
        <f t="shared" si="14"/>
        <v>489.97767527675279</v>
      </c>
    </row>
    <row r="199" spans="1:14" ht="15" customHeight="1">
      <c r="A199" s="8" t="s">
        <v>158</v>
      </c>
      <c r="B199" s="9" t="s">
        <v>118</v>
      </c>
      <c r="C199" s="25">
        <v>3034</v>
      </c>
      <c r="D199" s="26">
        <v>836322.26</v>
      </c>
      <c r="E199" s="27">
        <v>0</v>
      </c>
      <c r="F199" s="26">
        <f t="shared" si="10"/>
        <v>836322.26</v>
      </c>
      <c r="G199" s="26">
        <v>91243.13</v>
      </c>
      <c r="H199" s="26">
        <v>0</v>
      </c>
      <c r="I199" s="26">
        <v>0</v>
      </c>
      <c r="J199" s="26">
        <f t="shared" si="11"/>
        <v>91243.13</v>
      </c>
      <c r="K199" s="26">
        <v>83280.28</v>
      </c>
      <c r="L199" s="10">
        <f t="shared" si="12"/>
        <v>305.72359591298618</v>
      </c>
      <c r="M199" s="10">
        <f t="shared" si="13"/>
        <v>27.449004614370466</v>
      </c>
      <c r="N199" s="11">
        <f t="shared" si="14"/>
        <v>333.17260052735662</v>
      </c>
    </row>
    <row r="200" spans="1:14" ht="15" customHeight="1">
      <c r="A200" s="8" t="s">
        <v>428</v>
      </c>
      <c r="B200" s="9" t="s">
        <v>90</v>
      </c>
      <c r="C200" s="25">
        <v>1382</v>
      </c>
      <c r="D200" s="26">
        <v>562659.5</v>
      </c>
      <c r="E200" s="27">
        <v>0</v>
      </c>
      <c r="F200" s="26">
        <f t="shared" si="10"/>
        <v>562659.5</v>
      </c>
      <c r="G200" s="26">
        <v>3433.24</v>
      </c>
      <c r="H200" s="26">
        <v>0</v>
      </c>
      <c r="I200" s="26">
        <v>0</v>
      </c>
      <c r="J200" s="26">
        <f t="shared" si="11"/>
        <v>3433.24</v>
      </c>
      <c r="K200" s="26">
        <v>53953.51</v>
      </c>
      <c r="L200" s="10">
        <f t="shared" si="12"/>
        <v>409.61848046309694</v>
      </c>
      <c r="M200" s="10">
        <f t="shared" si="13"/>
        <v>39.040166425470332</v>
      </c>
      <c r="N200" s="11">
        <f t="shared" si="14"/>
        <v>448.65864688856732</v>
      </c>
    </row>
    <row r="201" spans="1:14" ht="15" customHeight="1">
      <c r="A201" s="8" t="s">
        <v>172</v>
      </c>
      <c r="B201" s="9" t="s">
        <v>118</v>
      </c>
      <c r="C201" s="25">
        <v>2902</v>
      </c>
      <c r="D201" s="26">
        <v>688967.21</v>
      </c>
      <c r="E201" s="27">
        <v>0</v>
      </c>
      <c r="F201" s="26">
        <f t="shared" si="10"/>
        <v>688967.21</v>
      </c>
      <c r="G201" s="26">
        <v>23539.439999999999</v>
      </c>
      <c r="H201" s="26">
        <v>0</v>
      </c>
      <c r="I201" s="26">
        <v>0</v>
      </c>
      <c r="J201" s="26">
        <f t="shared" si="11"/>
        <v>23539.439999999999</v>
      </c>
      <c r="K201" s="26">
        <v>48436.27</v>
      </c>
      <c r="L201" s="10">
        <f t="shared" si="12"/>
        <v>245.52262232942795</v>
      </c>
      <c r="M201" s="10">
        <f t="shared" si="13"/>
        <v>16.69065127498277</v>
      </c>
      <c r="N201" s="11">
        <f t="shared" si="14"/>
        <v>262.21327360441074</v>
      </c>
    </row>
    <row r="202" spans="1:14" ht="15" customHeight="1">
      <c r="A202" s="8" t="s">
        <v>271</v>
      </c>
      <c r="B202" s="9" t="s">
        <v>265</v>
      </c>
      <c r="C202" s="25">
        <v>1729</v>
      </c>
      <c r="D202" s="26">
        <v>684552.94</v>
      </c>
      <c r="E202" s="27">
        <v>0</v>
      </c>
      <c r="F202" s="26">
        <f t="shared" ref="F202:F265" si="15">D202-E202</f>
        <v>684552.94</v>
      </c>
      <c r="G202" s="26">
        <v>6389.24</v>
      </c>
      <c r="H202" s="26">
        <v>0</v>
      </c>
      <c r="I202" s="26">
        <v>0</v>
      </c>
      <c r="J202" s="26">
        <f t="shared" ref="J202:J265" si="16">G202-H202-I202</f>
        <v>6389.24</v>
      </c>
      <c r="K202" s="26">
        <v>164392.35999999999</v>
      </c>
      <c r="L202" s="10">
        <f t="shared" ref="L202:L265" si="17">(F202+J202)/C202</f>
        <v>399.61953730480042</v>
      </c>
      <c r="M202" s="10">
        <f t="shared" ref="M202:M265" si="18">K202/C202</f>
        <v>95.079444765760542</v>
      </c>
      <c r="N202" s="11">
        <f t="shared" ref="N202:N265" si="19">(F202+J202+K202)/C202</f>
        <v>494.69898207056099</v>
      </c>
    </row>
    <row r="203" spans="1:14" ht="15" customHeight="1">
      <c r="A203" s="8" t="s">
        <v>287</v>
      </c>
      <c r="B203" s="9" t="s">
        <v>273</v>
      </c>
      <c r="C203" s="25">
        <v>1589</v>
      </c>
      <c r="D203" s="26">
        <v>870327.22</v>
      </c>
      <c r="E203" s="27">
        <v>0</v>
      </c>
      <c r="F203" s="26">
        <f t="shared" si="15"/>
        <v>870327.22</v>
      </c>
      <c r="G203" s="26">
        <v>33061.32</v>
      </c>
      <c r="H203" s="26">
        <v>0</v>
      </c>
      <c r="I203" s="26">
        <v>0</v>
      </c>
      <c r="J203" s="26">
        <f t="shared" si="16"/>
        <v>33061.32</v>
      </c>
      <c r="K203" s="26">
        <v>326911.01</v>
      </c>
      <c r="L203" s="10">
        <f t="shared" si="17"/>
        <v>568.52645689112649</v>
      </c>
      <c r="M203" s="10">
        <f t="shared" si="18"/>
        <v>205.73380113278793</v>
      </c>
      <c r="N203" s="11">
        <f t="shared" si="19"/>
        <v>774.26025802391428</v>
      </c>
    </row>
    <row r="204" spans="1:14" ht="15" customHeight="1">
      <c r="A204" s="8" t="s">
        <v>202</v>
      </c>
      <c r="B204" s="9" t="s">
        <v>181</v>
      </c>
      <c r="C204" s="25">
        <v>590</v>
      </c>
      <c r="D204" s="26">
        <v>179238.39</v>
      </c>
      <c r="E204" s="27">
        <v>0</v>
      </c>
      <c r="F204" s="26">
        <f t="shared" si="15"/>
        <v>179238.39</v>
      </c>
      <c r="G204" s="26">
        <v>2597.19</v>
      </c>
      <c r="H204" s="26">
        <v>0</v>
      </c>
      <c r="I204" s="26">
        <v>0</v>
      </c>
      <c r="J204" s="26">
        <f t="shared" si="16"/>
        <v>2597.19</v>
      </c>
      <c r="K204" s="26">
        <v>80016.05</v>
      </c>
      <c r="L204" s="10">
        <f t="shared" si="17"/>
        <v>308.19589830508477</v>
      </c>
      <c r="M204" s="10">
        <f t="shared" si="18"/>
        <v>135.62042372881356</v>
      </c>
      <c r="N204" s="11">
        <f t="shared" si="19"/>
        <v>443.8163220338983</v>
      </c>
    </row>
    <row r="205" spans="1:14" ht="15" customHeight="1">
      <c r="A205" s="8" t="s">
        <v>176</v>
      </c>
      <c r="B205" s="9" t="s">
        <v>118</v>
      </c>
      <c r="C205" s="25">
        <v>1080</v>
      </c>
      <c r="D205" s="26">
        <v>301027.36</v>
      </c>
      <c r="E205" s="27">
        <v>0</v>
      </c>
      <c r="F205" s="26">
        <f t="shared" si="15"/>
        <v>301027.36</v>
      </c>
      <c r="G205" s="26">
        <v>13024.21</v>
      </c>
      <c r="H205" s="26">
        <v>0</v>
      </c>
      <c r="I205" s="26">
        <v>0</v>
      </c>
      <c r="J205" s="26">
        <f t="shared" si="16"/>
        <v>13024.21</v>
      </c>
      <c r="K205" s="26">
        <v>134325.99</v>
      </c>
      <c r="L205" s="10">
        <f t="shared" si="17"/>
        <v>290.78849074074077</v>
      </c>
      <c r="M205" s="10">
        <f t="shared" si="18"/>
        <v>124.37591666666665</v>
      </c>
      <c r="N205" s="11">
        <f t="shared" si="19"/>
        <v>415.1644074074074</v>
      </c>
    </row>
    <row r="206" spans="1:14" ht="15" customHeight="1">
      <c r="A206" s="8" t="s">
        <v>9</v>
      </c>
      <c r="B206" s="9" t="s">
        <v>0</v>
      </c>
      <c r="C206" s="25">
        <v>229</v>
      </c>
      <c r="D206" s="26">
        <v>61586.080000000002</v>
      </c>
      <c r="E206" s="27">
        <v>0</v>
      </c>
      <c r="F206" s="26">
        <f t="shared" si="15"/>
        <v>61586.080000000002</v>
      </c>
      <c r="G206" s="26">
        <v>5688.4</v>
      </c>
      <c r="H206" s="26">
        <v>0</v>
      </c>
      <c r="I206" s="26">
        <v>0</v>
      </c>
      <c r="J206" s="26">
        <f t="shared" si="16"/>
        <v>5688.4</v>
      </c>
      <c r="K206" s="26">
        <v>20440.849999999999</v>
      </c>
      <c r="L206" s="10">
        <f t="shared" si="17"/>
        <v>293.77502183406114</v>
      </c>
      <c r="M206" s="10">
        <f t="shared" si="18"/>
        <v>89.261353711790392</v>
      </c>
      <c r="N206" s="11">
        <f t="shared" si="19"/>
        <v>383.03637554585146</v>
      </c>
    </row>
    <row r="207" spans="1:14" ht="15" customHeight="1">
      <c r="A207" s="8" t="s">
        <v>347</v>
      </c>
      <c r="B207" s="9" t="s">
        <v>90</v>
      </c>
      <c r="C207" s="25">
        <v>243</v>
      </c>
      <c r="D207" s="26">
        <v>43619.1</v>
      </c>
      <c r="E207" s="27">
        <v>0</v>
      </c>
      <c r="F207" s="26">
        <f t="shared" si="15"/>
        <v>43619.1</v>
      </c>
      <c r="G207" s="26">
        <v>2789.39</v>
      </c>
      <c r="H207" s="26">
        <v>0</v>
      </c>
      <c r="I207" s="26">
        <v>0</v>
      </c>
      <c r="J207" s="26">
        <f t="shared" si="16"/>
        <v>2789.39</v>
      </c>
      <c r="K207" s="26">
        <v>6917.29</v>
      </c>
      <c r="L207" s="10">
        <f t="shared" si="17"/>
        <v>190.98144032921809</v>
      </c>
      <c r="M207" s="10">
        <f t="shared" si="18"/>
        <v>28.466213991769546</v>
      </c>
      <c r="N207" s="11">
        <f t="shared" si="19"/>
        <v>219.44765432098765</v>
      </c>
    </row>
    <row r="208" spans="1:14" ht="15" customHeight="1">
      <c r="A208" s="8" t="s">
        <v>257</v>
      </c>
      <c r="B208" s="9" t="s">
        <v>235</v>
      </c>
      <c r="C208" s="25">
        <v>439</v>
      </c>
      <c r="D208" s="26">
        <v>114454.77</v>
      </c>
      <c r="E208" s="27">
        <v>0</v>
      </c>
      <c r="F208" s="26">
        <f t="shared" si="15"/>
        <v>114454.77</v>
      </c>
      <c r="G208" s="26">
        <v>1447.24</v>
      </c>
      <c r="H208" s="26">
        <v>0</v>
      </c>
      <c r="I208" s="26">
        <v>0</v>
      </c>
      <c r="J208" s="26">
        <f t="shared" si="16"/>
        <v>1447.24</v>
      </c>
      <c r="K208" s="26">
        <v>11140.48</v>
      </c>
      <c r="L208" s="10">
        <f t="shared" si="17"/>
        <v>264.01369020501141</v>
      </c>
      <c r="M208" s="10">
        <f t="shared" si="18"/>
        <v>25.376947608200453</v>
      </c>
      <c r="N208" s="11">
        <f t="shared" si="19"/>
        <v>289.39063781321187</v>
      </c>
    </row>
    <row r="209" spans="1:14" ht="15" customHeight="1">
      <c r="A209" s="8" t="s">
        <v>323</v>
      </c>
      <c r="B209" s="9" t="s">
        <v>316</v>
      </c>
      <c r="C209" s="25">
        <v>2608</v>
      </c>
      <c r="D209" s="26">
        <v>693307.92</v>
      </c>
      <c r="E209" s="27">
        <v>0</v>
      </c>
      <c r="F209" s="26">
        <f t="shared" si="15"/>
        <v>693307.92</v>
      </c>
      <c r="G209" s="26">
        <v>24240.66</v>
      </c>
      <c r="H209" s="26">
        <v>0</v>
      </c>
      <c r="I209" s="26">
        <v>0</v>
      </c>
      <c r="J209" s="26">
        <f t="shared" si="16"/>
        <v>24240.66</v>
      </c>
      <c r="K209" s="26">
        <v>253237.89</v>
      </c>
      <c r="L209" s="10">
        <f t="shared" si="17"/>
        <v>275.13365797546015</v>
      </c>
      <c r="M209" s="10">
        <f t="shared" si="18"/>
        <v>97.100417944785278</v>
      </c>
      <c r="N209" s="11">
        <f t="shared" si="19"/>
        <v>372.23407592024546</v>
      </c>
    </row>
    <row r="210" spans="1:14" ht="15" customHeight="1">
      <c r="A210" s="8" t="s">
        <v>67</v>
      </c>
      <c r="B210" s="9" t="s">
        <v>0</v>
      </c>
      <c r="C210" s="25">
        <v>1053</v>
      </c>
      <c r="D210" s="26">
        <v>328625.08</v>
      </c>
      <c r="E210" s="27">
        <v>0</v>
      </c>
      <c r="F210" s="26">
        <f t="shared" si="15"/>
        <v>328625.08</v>
      </c>
      <c r="G210" s="26">
        <v>11765.81</v>
      </c>
      <c r="H210" s="26">
        <v>0</v>
      </c>
      <c r="I210" s="26">
        <v>0</v>
      </c>
      <c r="J210" s="26">
        <f t="shared" si="16"/>
        <v>11765.81</v>
      </c>
      <c r="K210" s="26">
        <v>219851.6</v>
      </c>
      <c r="L210" s="10">
        <f t="shared" si="17"/>
        <v>323.25820512820513</v>
      </c>
      <c r="M210" s="10">
        <f t="shared" si="18"/>
        <v>208.78594491927825</v>
      </c>
      <c r="N210" s="11">
        <f t="shared" si="19"/>
        <v>532.04415004748341</v>
      </c>
    </row>
    <row r="211" spans="1:14" ht="15" customHeight="1">
      <c r="A211" s="8" t="s">
        <v>409</v>
      </c>
      <c r="B211" s="9" t="s">
        <v>181</v>
      </c>
      <c r="C211" s="25">
        <v>4983</v>
      </c>
      <c r="D211" s="26">
        <v>1769562.48</v>
      </c>
      <c r="E211" s="27">
        <v>0</v>
      </c>
      <c r="F211" s="26">
        <f t="shared" si="15"/>
        <v>1769562.48</v>
      </c>
      <c r="G211" s="26">
        <v>34540.19</v>
      </c>
      <c r="H211" s="26">
        <v>0</v>
      </c>
      <c r="I211" s="26">
        <v>0</v>
      </c>
      <c r="J211" s="26">
        <f t="shared" si="16"/>
        <v>34540.19</v>
      </c>
      <c r="K211" s="26">
        <v>409183.11</v>
      </c>
      <c r="L211" s="10">
        <f t="shared" si="17"/>
        <v>362.05150913104552</v>
      </c>
      <c r="M211" s="10">
        <f t="shared" si="18"/>
        <v>82.115815773630345</v>
      </c>
      <c r="N211" s="11">
        <f t="shared" si="19"/>
        <v>444.16732490467587</v>
      </c>
    </row>
    <row r="212" spans="1:14" ht="15" customHeight="1">
      <c r="A212" s="8" t="s">
        <v>420</v>
      </c>
      <c r="B212" s="9" t="s">
        <v>273</v>
      </c>
      <c r="C212" s="25">
        <v>2280</v>
      </c>
      <c r="D212" s="26">
        <v>841750.04</v>
      </c>
      <c r="E212" s="27">
        <v>0</v>
      </c>
      <c r="F212" s="26">
        <f t="shared" si="15"/>
        <v>841750.04</v>
      </c>
      <c r="G212" s="26">
        <v>276</v>
      </c>
      <c r="H212" s="26">
        <v>0</v>
      </c>
      <c r="I212" s="26">
        <v>0</v>
      </c>
      <c r="J212" s="26">
        <f t="shared" si="16"/>
        <v>276</v>
      </c>
      <c r="K212" s="26">
        <v>439317.11</v>
      </c>
      <c r="L212" s="10">
        <f t="shared" si="17"/>
        <v>369.30966666666666</v>
      </c>
      <c r="M212" s="10">
        <f t="shared" si="18"/>
        <v>192.68294298245613</v>
      </c>
      <c r="N212" s="11">
        <f t="shared" si="19"/>
        <v>561.99260964912276</v>
      </c>
    </row>
    <row r="213" spans="1:14" ht="15" customHeight="1">
      <c r="A213" s="8" t="s">
        <v>358</v>
      </c>
      <c r="B213" s="9" t="s">
        <v>181</v>
      </c>
      <c r="C213" s="25">
        <v>2739</v>
      </c>
      <c r="D213" s="26">
        <v>1175284.24</v>
      </c>
      <c r="E213" s="27">
        <v>0</v>
      </c>
      <c r="F213" s="26">
        <f t="shared" si="15"/>
        <v>1175284.24</v>
      </c>
      <c r="G213" s="26">
        <v>17740.96</v>
      </c>
      <c r="H213" s="26">
        <v>0</v>
      </c>
      <c r="I213" s="26">
        <v>0</v>
      </c>
      <c r="J213" s="26">
        <f t="shared" si="16"/>
        <v>17740.96</v>
      </c>
      <c r="K213" s="26">
        <v>539009.65</v>
      </c>
      <c r="L213" s="10">
        <f t="shared" si="17"/>
        <v>435.56962395034685</v>
      </c>
      <c r="M213" s="10">
        <f t="shared" si="18"/>
        <v>196.79067177802119</v>
      </c>
      <c r="N213" s="11">
        <f t="shared" si="19"/>
        <v>632.3602957283681</v>
      </c>
    </row>
    <row r="214" spans="1:14" ht="15" customHeight="1">
      <c r="A214" s="8" t="s">
        <v>7</v>
      </c>
      <c r="B214" s="9" t="s">
        <v>0</v>
      </c>
      <c r="C214" s="25">
        <v>2857</v>
      </c>
      <c r="D214" s="26">
        <v>1888637.59</v>
      </c>
      <c r="E214" s="27">
        <v>0</v>
      </c>
      <c r="F214" s="26">
        <f t="shared" si="15"/>
        <v>1888637.59</v>
      </c>
      <c r="G214" s="26">
        <v>7454.56</v>
      </c>
      <c r="H214" s="26">
        <v>0</v>
      </c>
      <c r="I214" s="26">
        <v>0</v>
      </c>
      <c r="J214" s="26">
        <f t="shared" si="16"/>
        <v>7454.56</v>
      </c>
      <c r="K214" s="26">
        <v>469266.11</v>
      </c>
      <c r="L214" s="10">
        <f t="shared" si="17"/>
        <v>663.66543577178868</v>
      </c>
      <c r="M214" s="10">
        <f t="shared" si="18"/>
        <v>164.25135106755337</v>
      </c>
      <c r="N214" s="11">
        <f t="shared" si="19"/>
        <v>827.91678683934208</v>
      </c>
    </row>
    <row r="215" spans="1:14" ht="15" customHeight="1">
      <c r="A215" s="8" t="s">
        <v>15</v>
      </c>
      <c r="B215" s="9" t="s">
        <v>0</v>
      </c>
      <c r="C215" s="25">
        <v>2640</v>
      </c>
      <c r="D215" s="26">
        <v>490495.37</v>
      </c>
      <c r="E215" s="27">
        <v>0</v>
      </c>
      <c r="F215" s="26">
        <f t="shared" si="15"/>
        <v>490495.37</v>
      </c>
      <c r="G215" s="26">
        <v>3599.65</v>
      </c>
      <c r="H215" s="26">
        <v>0</v>
      </c>
      <c r="I215" s="26">
        <v>0</v>
      </c>
      <c r="J215" s="26">
        <f t="shared" si="16"/>
        <v>3599.65</v>
      </c>
      <c r="K215" s="26">
        <v>140634.20000000001</v>
      </c>
      <c r="L215" s="10">
        <f t="shared" si="17"/>
        <v>187.15720454545456</v>
      </c>
      <c r="M215" s="10">
        <f t="shared" si="18"/>
        <v>53.270530303030306</v>
      </c>
      <c r="N215" s="11">
        <f t="shared" si="19"/>
        <v>240.42773484848485</v>
      </c>
    </row>
    <row r="216" spans="1:14" ht="15" customHeight="1">
      <c r="A216" s="8" t="s">
        <v>389</v>
      </c>
      <c r="B216" s="9" t="s">
        <v>181</v>
      </c>
      <c r="C216" s="25">
        <v>614</v>
      </c>
      <c r="D216" s="26">
        <v>223294</v>
      </c>
      <c r="E216" s="27">
        <v>0</v>
      </c>
      <c r="F216" s="26">
        <f t="shared" si="15"/>
        <v>223294</v>
      </c>
      <c r="G216" s="26">
        <v>770.57</v>
      </c>
      <c r="H216" s="26">
        <v>0</v>
      </c>
      <c r="I216" s="26">
        <v>0</v>
      </c>
      <c r="J216" s="26">
        <f t="shared" si="16"/>
        <v>770.57</v>
      </c>
      <c r="K216" s="26">
        <v>226628.82</v>
      </c>
      <c r="L216" s="10">
        <f t="shared" si="17"/>
        <v>364.92600977198697</v>
      </c>
      <c r="M216" s="10">
        <f t="shared" si="18"/>
        <v>369.1023127035831</v>
      </c>
      <c r="N216" s="11">
        <f t="shared" si="19"/>
        <v>734.02832247557001</v>
      </c>
    </row>
    <row r="217" spans="1:14" ht="15" customHeight="1">
      <c r="A217" s="8" t="s">
        <v>113</v>
      </c>
      <c r="B217" s="9" t="s">
        <v>90</v>
      </c>
      <c r="C217" s="25">
        <v>1291</v>
      </c>
      <c r="D217" s="26">
        <v>576292</v>
      </c>
      <c r="E217" s="27">
        <v>0</v>
      </c>
      <c r="F217" s="26">
        <f t="shared" si="15"/>
        <v>576292</v>
      </c>
      <c r="G217" s="26">
        <v>8550.94</v>
      </c>
      <c r="H217" s="26">
        <v>0</v>
      </c>
      <c r="I217" s="26">
        <v>0</v>
      </c>
      <c r="J217" s="26">
        <f t="shared" si="16"/>
        <v>8550.94</v>
      </c>
      <c r="K217" s="26">
        <v>51927.07</v>
      </c>
      <c r="L217" s="10">
        <f t="shared" si="17"/>
        <v>453.01544539116958</v>
      </c>
      <c r="M217" s="10">
        <f t="shared" si="18"/>
        <v>40.222362509682419</v>
      </c>
      <c r="N217" s="11">
        <f t="shared" si="19"/>
        <v>493.23780790085198</v>
      </c>
    </row>
    <row r="218" spans="1:14" ht="15" customHeight="1">
      <c r="A218" s="8" t="s">
        <v>445</v>
      </c>
      <c r="B218" s="9" t="s">
        <v>90</v>
      </c>
      <c r="C218" s="25">
        <v>330</v>
      </c>
      <c r="D218" s="26">
        <v>62481.06</v>
      </c>
      <c r="E218" s="27">
        <v>0</v>
      </c>
      <c r="F218" s="26">
        <f t="shared" si="15"/>
        <v>62481.06</v>
      </c>
      <c r="G218" s="26">
        <v>791.2</v>
      </c>
      <c r="H218" s="26">
        <v>0</v>
      </c>
      <c r="I218" s="26">
        <v>0</v>
      </c>
      <c r="J218" s="26">
        <f t="shared" si="16"/>
        <v>791.2</v>
      </c>
      <c r="K218" s="26">
        <v>15248.44</v>
      </c>
      <c r="L218" s="10">
        <f t="shared" si="17"/>
        <v>191.73412121212121</v>
      </c>
      <c r="M218" s="10">
        <f t="shared" si="18"/>
        <v>46.207393939393938</v>
      </c>
      <c r="N218" s="11">
        <f t="shared" si="19"/>
        <v>237.94151515151515</v>
      </c>
    </row>
    <row r="219" spans="1:14" ht="15" customHeight="1">
      <c r="A219" s="8" t="s">
        <v>199</v>
      </c>
      <c r="B219" s="9" t="s">
        <v>181</v>
      </c>
      <c r="C219" s="25">
        <v>373</v>
      </c>
      <c r="D219" s="26">
        <v>99571.45</v>
      </c>
      <c r="E219" s="27">
        <v>0</v>
      </c>
      <c r="F219" s="26">
        <f t="shared" si="15"/>
        <v>99571.45</v>
      </c>
      <c r="G219" s="26">
        <v>2383.5500000000002</v>
      </c>
      <c r="H219" s="26">
        <v>0</v>
      </c>
      <c r="I219" s="26">
        <v>0</v>
      </c>
      <c r="J219" s="26">
        <f t="shared" si="16"/>
        <v>2383.5500000000002</v>
      </c>
      <c r="K219" s="26">
        <v>48580.5</v>
      </c>
      <c r="L219" s="10">
        <f t="shared" si="17"/>
        <v>273.33780160857907</v>
      </c>
      <c r="M219" s="10">
        <f t="shared" si="18"/>
        <v>130.24262734584451</v>
      </c>
      <c r="N219" s="11">
        <f t="shared" si="19"/>
        <v>403.58042895442361</v>
      </c>
    </row>
    <row r="220" spans="1:14" ht="15" customHeight="1">
      <c r="A220" s="8" t="s">
        <v>112</v>
      </c>
      <c r="B220" s="9" t="s">
        <v>90</v>
      </c>
      <c r="C220" s="25">
        <v>3961</v>
      </c>
      <c r="D220" s="26">
        <v>1207816.24</v>
      </c>
      <c r="E220" s="27">
        <v>0</v>
      </c>
      <c r="F220" s="26">
        <f t="shared" si="15"/>
        <v>1207816.24</v>
      </c>
      <c r="G220" s="26">
        <v>63123.98</v>
      </c>
      <c r="H220" s="26">
        <v>0</v>
      </c>
      <c r="I220" s="26">
        <v>0</v>
      </c>
      <c r="J220" s="26">
        <f t="shared" si="16"/>
        <v>63123.98</v>
      </c>
      <c r="K220" s="26">
        <v>278449.32</v>
      </c>
      <c r="L220" s="10">
        <f t="shared" si="17"/>
        <v>320.86347387023477</v>
      </c>
      <c r="M220" s="10">
        <f t="shared" si="18"/>
        <v>70.297732895733404</v>
      </c>
      <c r="N220" s="11">
        <f t="shared" si="19"/>
        <v>391.16120676596819</v>
      </c>
    </row>
    <row r="221" spans="1:14" ht="15" customHeight="1">
      <c r="A221" s="8" t="s">
        <v>410</v>
      </c>
      <c r="B221" s="9" t="s">
        <v>235</v>
      </c>
      <c r="C221" s="25">
        <v>4480</v>
      </c>
      <c r="D221" s="26">
        <v>3592499.83</v>
      </c>
      <c r="E221" s="27">
        <v>0</v>
      </c>
      <c r="F221" s="26">
        <f t="shared" si="15"/>
        <v>3592499.83</v>
      </c>
      <c r="G221" s="26">
        <v>138603.70000000001</v>
      </c>
      <c r="H221" s="26">
        <v>0</v>
      </c>
      <c r="I221" s="26">
        <v>0</v>
      </c>
      <c r="J221" s="26">
        <f t="shared" si="16"/>
        <v>138603.70000000001</v>
      </c>
      <c r="K221" s="26">
        <v>447817.3</v>
      </c>
      <c r="L221" s="10">
        <f t="shared" si="17"/>
        <v>832.8356093750001</v>
      </c>
      <c r="M221" s="10">
        <f t="shared" si="18"/>
        <v>99.959218749999991</v>
      </c>
      <c r="N221" s="11">
        <f t="shared" si="19"/>
        <v>932.79482812499998</v>
      </c>
    </row>
    <row r="222" spans="1:14" ht="15" customHeight="1">
      <c r="A222" s="8" t="s">
        <v>209</v>
      </c>
      <c r="B222" s="9" t="s">
        <v>181</v>
      </c>
      <c r="C222" s="25">
        <v>594</v>
      </c>
      <c r="D222" s="26">
        <v>279500.59999999998</v>
      </c>
      <c r="E222" s="27">
        <v>0</v>
      </c>
      <c r="F222" s="26">
        <f t="shared" si="15"/>
        <v>279500.59999999998</v>
      </c>
      <c r="G222" s="26">
        <v>867.46</v>
      </c>
      <c r="H222" s="26">
        <v>0</v>
      </c>
      <c r="I222" s="26">
        <v>0</v>
      </c>
      <c r="J222" s="26">
        <f t="shared" si="16"/>
        <v>867.46</v>
      </c>
      <c r="K222" s="26">
        <v>157471.65</v>
      </c>
      <c r="L222" s="10">
        <f t="shared" si="17"/>
        <v>472.00010101010099</v>
      </c>
      <c r="M222" s="10">
        <f t="shared" si="18"/>
        <v>265.10378787878784</v>
      </c>
      <c r="N222" s="11">
        <f t="shared" si="19"/>
        <v>737.10388888888883</v>
      </c>
    </row>
    <row r="223" spans="1:14" ht="15" customHeight="1">
      <c r="A223" s="8" t="s">
        <v>442</v>
      </c>
      <c r="B223" s="9" t="s">
        <v>0</v>
      </c>
      <c r="C223" s="25">
        <v>401</v>
      </c>
      <c r="D223" s="26">
        <v>77771.41</v>
      </c>
      <c r="E223" s="27">
        <v>0</v>
      </c>
      <c r="F223" s="26">
        <f t="shared" si="15"/>
        <v>77771.41</v>
      </c>
      <c r="G223" s="26">
        <v>0</v>
      </c>
      <c r="H223" s="26">
        <v>0</v>
      </c>
      <c r="I223" s="26">
        <v>0</v>
      </c>
      <c r="J223" s="26">
        <f t="shared" si="16"/>
        <v>0</v>
      </c>
      <c r="K223" s="26">
        <v>37911.79</v>
      </c>
      <c r="L223" s="10">
        <f t="shared" si="17"/>
        <v>193.94366583541148</v>
      </c>
      <c r="M223" s="10">
        <f t="shared" si="18"/>
        <v>94.543117206982544</v>
      </c>
      <c r="N223" s="11">
        <f t="shared" si="19"/>
        <v>288.48678304239405</v>
      </c>
    </row>
    <row r="224" spans="1:14" ht="15" customHeight="1">
      <c r="A224" s="8" t="s">
        <v>1</v>
      </c>
      <c r="B224" s="9" t="s">
        <v>0</v>
      </c>
      <c r="C224" s="25">
        <v>1170</v>
      </c>
      <c r="D224" s="26">
        <v>539390.6</v>
      </c>
      <c r="E224" s="27">
        <v>0</v>
      </c>
      <c r="F224" s="26">
        <f t="shared" si="15"/>
        <v>539390.6</v>
      </c>
      <c r="G224" s="26">
        <v>1475513.8</v>
      </c>
      <c r="H224" s="26">
        <v>0</v>
      </c>
      <c r="I224" s="26">
        <v>0</v>
      </c>
      <c r="J224" s="26">
        <f t="shared" si="16"/>
        <v>1475513.8</v>
      </c>
      <c r="K224" s="26">
        <v>1739716.57</v>
      </c>
      <c r="L224" s="10">
        <f t="shared" si="17"/>
        <v>1722.1405128205126</v>
      </c>
      <c r="M224" s="10">
        <f t="shared" si="18"/>
        <v>1486.9372393162394</v>
      </c>
      <c r="N224" s="11">
        <f t="shared" si="19"/>
        <v>3209.0777521367518</v>
      </c>
    </row>
    <row r="225" spans="1:14" ht="15" customHeight="1">
      <c r="A225" s="8" t="s">
        <v>198</v>
      </c>
      <c r="B225" s="9" t="s">
        <v>181</v>
      </c>
      <c r="C225" s="25">
        <v>2490</v>
      </c>
      <c r="D225" s="26">
        <v>638987.05000000005</v>
      </c>
      <c r="E225" s="27">
        <v>0</v>
      </c>
      <c r="F225" s="26">
        <f t="shared" si="15"/>
        <v>638987.05000000005</v>
      </c>
      <c r="G225" s="26">
        <v>27830.799999999999</v>
      </c>
      <c r="H225" s="26">
        <v>0</v>
      </c>
      <c r="I225" s="26">
        <v>0</v>
      </c>
      <c r="J225" s="26">
        <f t="shared" si="16"/>
        <v>27830.799999999999</v>
      </c>
      <c r="K225" s="26">
        <v>448091.13</v>
      </c>
      <c r="L225" s="10">
        <f t="shared" si="17"/>
        <v>267.79833333333335</v>
      </c>
      <c r="M225" s="10">
        <f t="shared" si="18"/>
        <v>179.95627710843374</v>
      </c>
      <c r="N225" s="11">
        <f t="shared" si="19"/>
        <v>447.75461044176706</v>
      </c>
    </row>
    <row r="226" spans="1:14" ht="15" customHeight="1">
      <c r="A226" s="8" t="s">
        <v>2</v>
      </c>
      <c r="B226" s="9" t="s">
        <v>0</v>
      </c>
      <c r="C226" s="25">
        <v>1882</v>
      </c>
      <c r="D226" s="26">
        <v>505046.64</v>
      </c>
      <c r="E226" s="27">
        <v>0</v>
      </c>
      <c r="F226" s="26">
        <f t="shared" si="15"/>
        <v>505046.64</v>
      </c>
      <c r="G226" s="26">
        <v>8991.35</v>
      </c>
      <c r="H226" s="26">
        <v>0</v>
      </c>
      <c r="I226" s="26">
        <v>0</v>
      </c>
      <c r="J226" s="26">
        <f t="shared" si="16"/>
        <v>8991.35</v>
      </c>
      <c r="K226" s="26">
        <v>41749.06</v>
      </c>
      <c r="L226" s="10">
        <f t="shared" si="17"/>
        <v>273.13389479277362</v>
      </c>
      <c r="M226" s="10">
        <f t="shared" si="18"/>
        <v>22.183347502656748</v>
      </c>
      <c r="N226" s="11">
        <f t="shared" si="19"/>
        <v>295.31724229543039</v>
      </c>
    </row>
    <row r="227" spans="1:14" ht="15" customHeight="1">
      <c r="A227" s="8" t="s">
        <v>322</v>
      </c>
      <c r="B227" s="9" t="s">
        <v>316</v>
      </c>
      <c r="C227" s="25">
        <v>3060</v>
      </c>
      <c r="D227" s="26">
        <v>1712786.33</v>
      </c>
      <c r="E227" s="27">
        <v>0</v>
      </c>
      <c r="F227" s="26">
        <f t="shared" si="15"/>
        <v>1712786.33</v>
      </c>
      <c r="G227" s="26">
        <v>31694.49</v>
      </c>
      <c r="H227" s="26">
        <v>0</v>
      </c>
      <c r="I227" s="26">
        <v>0</v>
      </c>
      <c r="J227" s="26">
        <f t="shared" si="16"/>
        <v>31694.49</v>
      </c>
      <c r="K227" s="26">
        <v>206123.87</v>
      </c>
      <c r="L227" s="10">
        <f t="shared" si="17"/>
        <v>570.09177124183009</v>
      </c>
      <c r="M227" s="10">
        <f t="shared" si="18"/>
        <v>67.360741830065365</v>
      </c>
      <c r="N227" s="11">
        <f t="shared" si="19"/>
        <v>637.4525130718954</v>
      </c>
    </row>
    <row r="228" spans="1:14" ht="15" customHeight="1">
      <c r="A228" s="8" t="s">
        <v>417</v>
      </c>
      <c r="B228" s="9" t="s">
        <v>181</v>
      </c>
      <c r="C228" s="25">
        <v>2827</v>
      </c>
      <c r="D228" s="26">
        <v>1163375.03</v>
      </c>
      <c r="E228" s="27">
        <v>0</v>
      </c>
      <c r="F228" s="26">
        <f t="shared" si="15"/>
        <v>1163375.03</v>
      </c>
      <c r="G228" s="26">
        <v>16046.37</v>
      </c>
      <c r="H228" s="26">
        <v>0</v>
      </c>
      <c r="I228" s="26">
        <v>0</v>
      </c>
      <c r="J228" s="26">
        <f t="shared" si="16"/>
        <v>16046.37</v>
      </c>
      <c r="K228" s="26">
        <v>303787.61</v>
      </c>
      <c r="L228" s="10">
        <f t="shared" si="17"/>
        <v>417.19893880438633</v>
      </c>
      <c r="M228" s="10">
        <f t="shared" si="18"/>
        <v>107.45935974531305</v>
      </c>
      <c r="N228" s="11">
        <f t="shared" si="19"/>
        <v>524.65829854969945</v>
      </c>
    </row>
    <row r="229" spans="1:14" ht="15" customHeight="1">
      <c r="A229" s="8" t="s">
        <v>179</v>
      </c>
      <c r="B229" s="9" t="s">
        <v>118</v>
      </c>
      <c r="C229" s="25">
        <v>405</v>
      </c>
      <c r="D229" s="26">
        <v>125654.89</v>
      </c>
      <c r="E229" s="27">
        <v>0</v>
      </c>
      <c r="F229" s="26">
        <f t="shared" si="15"/>
        <v>125654.89</v>
      </c>
      <c r="G229" s="26">
        <v>1515</v>
      </c>
      <c r="H229" s="26">
        <v>0</v>
      </c>
      <c r="I229" s="26">
        <v>0</v>
      </c>
      <c r="J229" s="26">
        <f t="shared" si="16"/>
        <v>1515</v>
      </c>
      <c r="K229" s="26">
        <v>33198.97</v>
      </c>
      <c r="L229" s="10">
        <f t="shared" si="17"/>
        <v>313.99972839506171</v>
      </c>
      <c r="M229" s="10">
        <f t="shared" si="18"/>
        <v>81.972765432098768</v>
      </c>
      <c r="N229" s="11">
        <f t="shared" si="19"/>
        <v>395.97249382716046</v>
      </c>
    </row>
    <row r="230" spans="1:14" ht="15" customHeight="1">
      <c r="A230" s="8" t="s">
        <v>197</v>
      </c>
      <c r="B230" s="9" t="s">
        <v>181</v>
      </c>
      <c r="C230" s="25">
        <v>1879</v>
      </c>
      <c r="D230" s="26">
        <v>707886.88</v>
      </c>
      <c r="E230" s="27">
        <v>0</v>
      </c>
      <c r="F230" s="26">
        <f t="shared" si="15"/>
        <v>707886.88</v>
      </c>
      <c r="G230" s="26">
        <v>6412.68</v>
      </c>
      <c r="H230" s="26">
        <v>0</v>
      </c>
      <c r="I230" s="26">
        <v>0</v>
      </c>
      <c r="J230" s="26">
        <f t="shared" si="16"/>
        <v>6412.68</v>
      </c>
      <c r="K230" s="26">
        <v>553984.89</v>
      </c>
      <c r="L230" s="10">
        <f t="shared" si="17"/>
        <v>380.1487812666312</v>
      </c>
      <c r="M230" s="10">
        <f t="shared" si="18"/>
        <v>294.82963810537518</v>
      </c>
      <c r="N230" s="11">
        <f t="shared" si="19"/>
        <v>674.97841937200644</v>
      </c>
    </row>
    <row r="231" spans="1:14" ht="15" customHeight="1">
      <c r="A231" s="8" t="s">
        <v>296</v>
      </c>
      <c r="B231" s="9" t="s">
        <v>273</v>
      </c>
      <c r="C231" s="25">
        <v>1494</v>
      </c>
      <c r="D231" s="26">
        <v>943117.57</v>
      </c>
      <c r="E231" s="27">
        <v>0</v>
      </c>
      <c r="F231" s="26">
        <f t="shared" si="15"/>
        <v>943117.57</v>
      </c>
      <c r="G231" s="26">
        <v>23557.63</v>
      </c>
      <c r="H231" s="26">
        <v>0</v>
      </c>
      <c r="I231" s="26">
        <v>0</v>
      </c>
      <c r="J231" s="26">
        <f t="shared" si="16"/>
        <v>23557.63</v>
      </c>
      <c r="K231" s="26">
        <v>139204.64000000001</v>
      </c>
      <c r="L231" s="10">
        <f t="shared" si="17"/>
        <v>647.03828647925036</v>
      </c>
      <c r="M231" s="10">
        <f t="shared" si="18"/>
        <v>93.17579651941098</v>
      </c>
      <c r="N231" s="11">
        <f t="shared" si="19"/>
        <v>740.21408299866118</v>
      </c>
    </row>
    <row r="232" spans="1:14" ht="15" customHeight="1">
      <c r="A232" s="8" t="s">
        <v>297</v>
      </c>
      <c r="B232" s="9" t="s">
        <v>273</v>
      </c>
      <c r="C232" s="25">
        <v>907</v>
      </c>
      <c r="D232" s="26">
        <v>224985.63</v>
      </c>
      <c r="E232" s="27">
        <v>0</v>
      </c>
      <c r="F232" s="26">
        <f t="shared" si="15"/>
        <v>224985.63</v>
      </c>
      <c r="G232" s="26">
        <v>2676.25</v>
      </c>
      <c r="H232" s="26">
        <v>0</v>
      </c>
      <c r="I232" s="26">
        <v>0</v>
      </c>
      <c r="J232" s="26">
        <f t="shared" si="16"/>
        <v>2676.25</v>
      </c>
      <c r="K232" s="26">
        <v>144313.10999999999</v>
      </c>
      <c r="L232" s="10">
        <f t="shared" si="17"/>
        <v>251.0053803748622</v>
      </c>
      <c r="M232" s="10">
        <f t="shared" si="18"/>
        <v>159.11037486218299</v>
      </c>
      <c r="N232" s="11">
        <f t="shared" si="19"/>
        <v>410.11575523704522</v>
      </c>
    </row>
    <row r="233" spans="1:14" ht="15" customHeight="1">
      <c r="A233" s="8" t="s">
        <v>196</v>
      </c>
      <c r="B233" s="9" t="s">
        <v>181</v>
      </c>
      <c r="C233" s="25">
        <v>942</v>
      </c>
      <c r="D233" s="26">
        <v>425426.25</v>
      </c>
      <c r="E233" s="27">
        <v>0</v>
      </c>
      <c r="F233" s="26">
        <f t="shared" si="15"/>
        <v>425426.25</v>
      </c>
      <c r="G233" s="26">
        <v>3200.7</v>
      </c>
      <c r="H233" s="26">
        <v>0</v>
      </c>
      <c r="I233" s="26">
        <v>0</v>
      </c>
      <c r="J233" s="26">
        <f t="shared" si="16"/>
        <v>3200.7</v>
      </c>
      <c r="K233" s="26">
        <v>105622.87</v>
      </c>
      <c r="L233" s="10">
        <f t="shared" si="17"/>
        <v>455.01799363057324</v>
      </c>
      <c r="M233" s="10">
        <f t="shared" si="18"/>
        <v>112.1261889596603</v>
      </c>
      <c r="N233" s="11">
        <f t="shared" si="19"/>
        <v>567.14418259023364</v>
      </c>
    </row>
    <row r="234" spans="1:14" ht="15" customHeight="1">
      <c r="A234" s="8" t="s">
        <v>195</v>
      </c>
      <c r="B234" s="9" t="s">
        <v>181</v>
      </c>
      <c r="C234" s="25">
        <v>2017</v>
      </c>
      <c r="D234" s="26">
        <v>663204.48</v>
      </c>
      <c r="E234" s="27">
        <v>0</v>
      </c>
      <c r="F234" s="26">
        <f t="shared" si="15"/>
        <v>663204.48</v>
      </c>
      <c r="G234" s="26">
        <v>27543.88</v>
      </c>
      <c r="H234" s="26">
        <v>0</v>
      </c>
      <c r="I234" s="26">
        <v>0</v>
      </c>
      <c r="J234" s="26">
        <f t="shared" si="16"/>
        <v>27543.88</v>
      </c>
      <c r="K234" s="26">
        <v>182799.35</v>
      </c>
      <c r="L234" s="10">
        <f t="shared" si="17"/>
        <v>342.46324243926625</v>
      </c>
      <c r="M234" s="10">
        <f t="shared" si="18"/>
        <v>90.629325731284084</v>
      </c>
      <c r="N234" s="11">
        <f t="shared" si="19"/>
        <v>433.09256817055029</v>
      </c>
    </row>
    <row r="235" spans="1:14" ht="15" customHeight="1">
      <c r="A235" s="8" t="s">
        <v>95</v>
      </c>
      <c r="B235" s="9" t="s">
        <v>90</v>
      </c>
      <c r="C235" s="25">
        <v>2260</v>
      </c>
      <c r="D235" s="26">
        <v>1176980.78</v>
      </c>
      <c r="E235" s="27">
        <v>0</v>
      </c>
      <c r="F235" s="26">
        <f t="shared" si="15"/>
        <v>1176980.78</v>
      </c>
      <c r="G235" s="26">
        <v>303350.96999999997</v>
      </c>
      <c r="H235" s="26">
        <v>0</v>
      </c>
      <c r="I235" s="26">
        <v>0</v>
      </c>
      <c r="J235" s="26">
        <f t="shared" si="16"/>
        <v>303350.96999999997</v>
      </c>
      <c r="K235" s="26">
        <v>396785.37</v>
      </c>
      <c r="L235" s="10">
        <f t="shared" si="17"/>
        <v>655.01404867256633</v>
      </c>
      <c r="M235" s="10">
        <f t="shared" si="18"/>
        <v>175.56874778761062</v>
      </c>
      <c r="N235" s="11">
        <f t="shared" si="19"/>
        <v>830.58279646017706</v>
      </c>
    </row>
    <row r="236" spans="1:14" ht="15" customHeight="1">
      <c r="A236" s="8" t="s">
        <v>415</v>
      </c>
      <c r="B236" s="9" t="s">
        <v>181</v>
      </c>
      <c r="C236" s="25">
        <v>3271</v>
      </c>
      <c r="D236" s="26">
        <v>1085845.3999999999</v>
      </c>
      <c r="E236" s="27">
        <v>0</v>
      </c>
      <c r="F236" s="26">
        <f t="shared" si="15"/>
        <v>1085845.3999999999</v>
      </c>
      <c r="G236" s="26">
        <v>38316.61</v>
      </c>
      <c r="H236" s="26">
        <v>0</v>
      </c>
      <c r="I236" s="26">
        <v>0</v>
      </c>
      <c r="J236" s="26">
        <f t="shared" si="16"/>
        <v>38316.61</v>
      </c>
      <c r="K236" s="26">
        <v>539744.77</v>
      </c>
      <c r="L236" s="10">
        <f t="shared" si="17"/>
        <v>343.67533170284315</v>
      </c>
      <c r="M236" s="10">
        <f t="shared" si="18"/>
        <v>165.00910119229593</v>
      </c>
      <c r="N236" s="11">
        <f t="shared" si="19"/>
        <v>508.68443289513908</v>
      </c>
    </row>
    <row r="237" spans="1:14" ht="15" customHeight="1">
      <c r="A237" s="8" t="s">
        <v>5</v>
      </c>
      <c r="B237" s="9" t="s">
        <v>0</v>
      </c>
      <c r="C237" s="25">
        <v>1052</v>
      </c>
      <c r="D237" s="26">
        <v>196094.46</v>
      </c>
      <c r="E237" s="27">
        <v>0</v>
      </c>
      <c r="F237" s="26">
        <f t="shared" si="15"/>
        <v>196094.46</v>
      </c>
      <c r="G237" s="26">
        <v>72.819999999999993</v>
      </c>
      <c r="H237" s="26">
        <v>0</v>
      </c>
      <c r="I237" s="26">
        <v>0</v>
      </c>
      <c r="J237" s="26">
        <f t="shared" si="16"/>
        <v>72.819999999999993</v>
      </c>
      <c r="K237" s="26">
        <v>65742.28</v>
      </c>
      <c r="L237" s="10">
        <f t="shared" si="17"/>
        <v>186.47079847908745</v>
      </c>
      <c r="M237" s="10">
        <f t="shared" si="18"/>
        <v>62.492661596958172</v>
      </c>
      <c r="N237" s="11">
        <f t="shared" si="19"/>
        <v>248.96346007604564</v>
      </c>
    </row>
    <row r="238" spans="1:14" ht="15" customHeight="1">
      <c r="A238" s="8" t="s">
        <v>6</v>
      </c>
      <c r="B238" s="9" t="s">
        <v>0</v>
      </c>
      <c r="C238" s="25">
        <v>955</v>
      </c>
      <c r="D238" s="26">
        <v>287881.45</v>
      </c>
      <c r="E238" s="27">
        <v>0</v>
      </c>
      <c r="F238" s="26">
        <f t="shared" si="15"/>
        <v>287881.45</v>
      </c>
      <c r="G238" s="26">
        <v>5866.98</v>
      </c>
      <c r="H238" s="26">
        <v>0</v>
      </c>
      <c r="I238" s="26">
        <v>0</v>
      </c>
      <c r="J238" s="26">
        <f t="shared" si="16"/>
        <v>5866.98</v>
      </c>
      <c r="K238" s="26">
        <v>116091.75</v>
      </c>
      <c r="L238" s="10">
        <f t="shared" si="17"/>
        <v>307.58997905759162</v>
      </c>
      <c r="M238" s="10">
        <f t="shared" si="18"/>
        <v>121.56204188481675</v>
      </c>
      <c r="N238" s="11">
        <f t="shared" si="19"/>
        <v>429.15202094240834</v>
      </c>
    </row>
    <row r="239" spans="1:14" ht="15" customHeight="1">
      <c r="A239" s="8" t="s">
        <v>194</v>
      </c>
      <c r="B239" s="9" t="s">
        <v>181</v>
      </c>
      <c r="C239" s="25">
        <v>1269</v>
      </c>
      <c r="D239" s="26">
        <v>408387.67</v>
      </c>
      <c r="E239" s="27">
        <v>0</v>
      </c>
      <c r="F239" s="26">
        <f t="shared" si="15"/>
        <v>408387.67</v>
      </c>
      <c r="G239" s="26">
        <v>17402.650000000001</v>
      </c>
      <c r="H239" s="26">
        <v>0</v>
      </c>
      <c r="I239" s="26">
        <v>0</v>
      </c>
      <c r="J239" s="26">
        <f t="shared" si="16"/>
        <v>17402.650000000001</v>
      </c>
      <c r="K239" s="26">
        <v>335369.73</v>
      </c>
      <c r="L239" s="10">
        <f t="shared" si="17"/>
        <v>335.53216706067769</v>
      </c>
      <c r="M239" s="10">
        <f t="shared" si="18"/>
        <v>264.27874704491722</v>
      </c>
      <c r="N239" s="11">
        <f t="shared" si="19"/>
        <v>599.81091410559497</v>
      </c>
    </row>
    <row r="240" spans="1:14" ht="15" customHeight="1">
      <c r="A240" s="8" t="s">
        <v>443</v>
      </c>
      <c r="B240" s="9" t="s">
        <v>273</v>
      </c>
      <c r="C240" s="25">
        <v>379</v>
      </c>
      <c r="D240" s="26">
        <v>130340.77</v>
      </c>
      <c r="E240" s="27">
        <v>0</v>
      </c>
      <c r="F240" s="26">
        <f t="shared" si="15"/>
        <v>130340.77</v>
      </c>
      <c r="G240" s="26">
        <v>2659.63</v>
      </c>
      <c r="H240" s="26">
        <v>0</v>
      </c>
      <c r="I240" s="26">
        <v>0</v>
      </c>
      <c r="J240" s="26">
        <f t="shared" si="16"/>
        <v>2659.63</v>
      </c>
      <c r="K240" s="26">
        <v>87216.21</v>
      </c>
      <c r="L240" s="10">
        <f t="shared" si="17"/>
        <v>350.92453825857518</v>
      </c>
      <c r="M240" s="10">
        <f t="shared" si="18"/>
        <v>230.12192612137204</v>
      </c>
      <c r="N240" s="11">
        <f t="shared" si="19"/>
        <v>581.04646437994722</v>
      </c>
    </row>
    <row r="241" spans="1:14" ht="15" customHeight="1">
      <c r="A241" s="8" t="s">
        <v>439</v>
      </c>
      <c r="B241" s="9" t="s">
        <v>273</v>
      </c>
      <c r="C241" s="25">
        <v>523</v>
      </c>
      <c r="D241" s="26">
        <v>260228.24</v>
      </c>
      <c r="E241" s="27">
        <v>0</v>
      </c>
      <c r="F241" s="26">
        <f t="shared" si="15"/>
        <v>260228.24</v>
      </c>
      <c r="G241" s="26">
        <v>499.95</v>
      </c>
      <c r="H241" s="26">
        <v>0</v>
      </c>
      <c r="I241" s="26">
        <v>0</v>
      </c>
      <c r="J241" s="26">
        <f t="shared" si="16"/>
        <v>499.95</v>
      </c>
      <c r="K241" s="26">
        <v>60861.9</v>
      </c>
      <c r="L241" s="10">
        <f t="shared" si="17"/>
        <v>498.5242638623327</v>
      </c>
      <c r="M241" s="10">
        <f t="shared" si="18"/>
        <v>116.37074569789675</v>
      </c>
      <c r="N241" s="11">
        <f t="shared" si="19"/>
        <v>614.89500956022948</v>
      </c>
    </row>
    <row r="242" spans="1:14" ht="15" customHeight="1">
      <c r="A242" s="8" t="s">
        <v>24</v>
      </c>
      <c r="B242" s="9" t="s">
        <v>0</v>
      </c>
      <c r="C242" s="25">
        <v>3853</v>
      </c>
      <c r="D242" s="26">
        <v>966136.7</v>
      </c>
      <c r="E242" s="27">
        <v>0</v>
      </c>
      <c r="F242" s="26">
        <f t="shared" si="15"/>
        <v>966136.7</v>
      </c>
      <c r="G242" s="26">
        <v>33246.019999999997</v>
      </c>
      <c r="H242" s="26">
        <v>0</v>
      </c>
      <c r="I242" s="26">
        <v>0</v>
      </c>
      <c r="J242" s="26">
        <f t="shared" si="16"/>
        <v>33246.019999999997</v>
      </c>
      <c r="K242" s="26">
        <v>310254.3</v>
      </c>
      <c r="L242" s="10">
        <f t="shared" si="17"/>
        <v>259.37781468985207</v>
      </c>
      <c r="M242" s="10">
        <f t="shared" si="18"/>
        <v>80.522787438359714</v>
      </c>
      <c r="N242" s="11">
        <f t="shared" si="19"/>
        <v>339.9006021282118</v>
      </c>
    </row>
    <row r="243" spans="1:14" ht="15" customHeight="1">
      <c r="A243" s="8" t="s">
        <v>8</v>
      </c>
      <c r="B243" s="9" t="s">
        <v>0</v>
      </c>
      <c r="C243" s="25">
        <v>135</v>
      </c>
      <c r="D243" s="26">
        <v>50143.64</v>
      </c>
      <c r="E243" s="27">
        <v>0</v>
      </c>
      <c r="F243" s="26">
        <f t="shared" si="15"/>
        <v>50143.64</v>
      </c>
      <c r="G243" s="26">
        <v>202.45</v>
      </c>
      <c r="H243" s="26">
        <v>0</v>
      </c>
      <c r="I243" s="26">
        <v>0</v>
      </c>
      <c r="J243" s="26">
        <f t="shared" si="16"/>
        <v>202.45</v>
      </c>
      <c r="K243" s="26">
        <v>16100.99</v>
      </c>
      <c r="L243" s="10">
        <f t="shared" si="17"/>
        <v>372.93399999999997</v>
      </c>
      <c r="M243" s="10">
        <f t="shared" si="18"/>
        <v>119.26659259259259</v>
      </c>
      <c r="N243" s="11">
        <f t="shared" si="19"/>
        <v>492.20059259259261</v>
      </c>
    </row>
    <row r="244" spans="1:14" ht="15" customHeight="1">
      <c r="A244" s="8" t="s">
        <v>288</v>
      </c>
      <c r="B244" s="9" t="s">
        <v>273</v>
      </c>
      <c r="C244" s="25">
        <v>214</v>
      </c>
      <c r="D244" s="26">
        <v>58653.85</v>
      </c>
      <c r="E244" s="27">
        <v>0</v>
      </c>
      <c r="F244" s="26">
        <f t="shared" si="15"/>
        <v>58653.85</v>
      </c>
      <c r="G244" s="26">
        <v>7034.12</v>
      </c>
      <c r="H244" s="26">
        <v>0</v>
      </c>
      <c r="I244" s="26">
        <v>0</v>
      </c>
      <c r="J244" s="26">
        <f t="shared" si="16"/>
        <v>7034.12</v>
      </c>
      <c r="K244" s="26">
        <v>17889.25</v>
      </c>
      <c r="L244" s="10">
        <f t="shared" si="17"/>
        <v>306.95313084112149</v>
      </c>
      <c r="M244" s="10">
        <f t="shared" si="18"/>
        <v>83.594626168224295</v>
      </c>
      <c r="N244" s="11">
        <f t="shared" si="19"/>
        <v>390.54775700934579</v>
      </c>
    </row>
    <row r="245" spans="1:14" ht="15" customHeight="1">
      <c r="A245" s="8" t="s">
        <v>30</v>
      </c>
      <c r="B245" s="9" t="s">
        <v>0</v>
      </c>
      <c r="C245" s="25">
        <v>3513</v>
      </c>
      <c r="D245" s="26">
        <v>710666.08</v>
      </c>
      <c r="E245" s="27">
        <v>0</v>
      </c>
      <c r="F245" s="26">
        <f t="shared" si="15"/>
        <v>710666.08</v>
      </c>
      <c r="G245" s="26">
        <v>11913.17</v>
      </c>
      <c r="H245" s="26">
        <v>0</v>
      </c>
      <c r="I245" s="26">
        <v>0</v>
      </c>
      <c r="J245" s="26">
        <f t="shared" si="16"/>
        <v>11913.17</v>
      </c>
      <c r="K245" s="26">
        <v>212890.67</v>
      </c>
      <c r="L245" s="10">
        <f t="shared" si="17"/>
        <v>205.68723313407344</v>
      </c>
      <c r="M245" s="10">
        <f t="shared" si="18"/>
        <v>60.600816965556511</v>
      </c>
      <c r="N245" s="11">
        <f t="shared" si="19"/>
        <v>266.28805009962997</v>
      </c>
    </row>
    <row r="246" spans="1:14" ht="15" customHeight="1">
      <c r="A246" s="8" t="s">
        <v>201</v>
      </c>
      <c r="B246" s="9" t="s">
        <v>181</v>
      </c>
      <c r="C246" s="25">
        <v>1686</v>
      </c>
      <c r="D246" s="26">
        <v>400443.76</v>
      </c>
      <c r="E246" s="27">
        <v>0</v>
      </c>
      <c r="F246" s="26">
        <f t="shared" si="15"/>
        <v>400443.76</v>
      </c>
      <c r="G246" s="26">
        <v>8219.83</v>
      </c>
      <c r="H246" s="26">
        <v>0</v>
      </c>
      <c r="I246" s="26">
        <v>0</v>
      </c>
      <c r="J246" s="26">
        <f t="shared" si="16"/>
        <v>8219.83</v>
      </c>
      <c r="K246" s="26">
        <v>191182.27</v>
      </c>
      <c r="L246" s="10">
        <f t="shared" si="17"/>
        <v>242.3864709371293</v>
      </c>
      <c r="M246" s="10">
        <f t="shared" si="18"/>
        <v>113.39399169632266</v>
      </c>
      <c r="N246" s="11">
        <f t="shared" si="19"/>
        <v>355.78046263345198</v>
      </c>
    </row>
    <row r="247" spans="1:14" ht="15" customHeight="1">
      <c r="A247" s="8" t="s">
        <v>29</v>
      </c>
      <c r="B247" s="9" t="s">
        <v>0</v>
      </c>
      <c r="C247" s="25">
        <v>3530</v>
      </c>
      <c r="D247" s="26">
        <v>1457712.08</v>
      </c>
      <c r="E247" s="27">
        <v>0</v>
      </c>
      <c r="F247" s="26">
        <f t="shared" si="15"/>
        <v>1457712.08</v>
      </c>
      <c r="G247" s="26">
        <v>31225.54</v>
      </c>
      <c r="H247" s="26">
        <v>0</v>
      </c>
      <c r="I247" s="26">
        <v>0</v>
      </c>
      <c r="J247" s="26">
        <f t="shared" si="16"/>
        <v>31225.54</v>
      </c>
      <c r="K247" s="26">
        <v>469407.09</v>
      </c>
      <c r="L247" s="10">
        <f t="shared" si="17"/>
        <v>421.79535977337116</v>
      </c>
      <c r="M247" s="10">
        <f t="shared" si="18"/>
        <v>132.97651274787538</v>
      </c>
      <c r="N247" s="11">
        <f t="shared" si="19"/>
        <v>554.77187252124656</v>
      </c>
    </row>
    <row r="248" spans="1:14" ht="15" customHeight="1">
      <c r="A248" s="8" t="s">
        <v>28</v>
      </c>
      <c r="B248" s="9" t="s">
        <v>0</v>
      </c>
      <c r="C248" s="25">
        <v>564</v>
      </c>
      <c r="D248" s="26">
        <v>129120.37</v>
      </c>
      <c r="E248" s="27">
        <v>0</v>
      </c>
      <c r="F248" s="26">
        <f t="shared" si="15"/>
        <v>129120.37</v>
      </c>
      <c r="G248" s="26">
        <v>1000</v>
      </c>
      <c r="H248" s="26">
        <v>0</v>
      </c>
      <c r="I248" s="26">
        <v>0</v>
      </c>
      <c r="J248" s="26">
        <f t="shared" si="16"/>
        <v>1000</v>
      </c>
      <c r="K248" s="26">
        <v>83243.520000000004</v>
      </c>
      <c r="L248" s="10">
        <f t="shared" si="17"/>
        <v>230.70987588652483</v>
      </c>
      <c r="M248" s="10">
        <f t="shared" si="18"/>
        <v>147.59489361702128</v>
      </c>
      <c r="N248" s="11">
        <f t="shared" si="19"/>
        <v>378.30476950354614</v>
      </c>
    </row>
    <row r="249" spans="1:14" ht="15" customHeight="1">
      <c r="A249" s="8" t="s">
        <v>321</v>
      </c>
      <c r="B249" s="9" t="s">
        <v>316</v>
      </c>
      <c r="C249" s="25">
        <v>3846</v>
      </c>
      <c r="D249" s="26">
        <v>792464.36</v>
      </c>
      <c r="E249" s="27">
        <v>0</v>
      </c>
      <c r="F249" s="26">
        <f t="shared" si="15"/>
        <v>792464.36</v>
      </c>
      <c r="G249" s="26">
        <v>2113.5</v>
      </c>
      <c r="H249" s="26">
        <v>0</v>
      </c>
      <c r="I249" s="26">
        <v>0</v>
      </c>
      <c r="J249" s="26">
        <f t="shared" si="16"/>
        <v>2113.5</v>
      </c>
      <c r="K249" s="26">
        <v>207383.56</v>
      </c>
      <c r="L249" s="10">
        <f t="shared" si="17"/>
        <v>206.5985075403016</v>
      </c>
      <c r="M249" s="10">
        <f t="shared" si="18"/>
        <v>53.921882475299014</v>
      </c>
      <c r="N249" s="11">
        <f t="shared" si="19"/>
        <v>260.52039001560058</v>
      </c>
    </row>
    <row r="250" spans="1:14" ht="15" customHeight="1">
      <c r="A250" s="8" t="s">
        <v>180</v>
      </c>
      <c r="B250" s="9" t="s">
        <v>118</v>
      </c>
      <c r="C250" s="25">
        <v>198</v>
      </c>
      <c r="D250" s="26">
        <v>25288.38</v>
      </c>
      <c r="E250" s="27">
        <v>0</v>
      </c>
      <c r="F250" s="26">
        <f t="shared" si="15"/>
        <v>25288.38</v>
      </c>
      <c r="G250" s="26">
        <v>63</v>
      </c>
      <c r="H250" s="26">
        <v>0</v>
      </c>
      <c r="I250" s="26">
        <v>0</v>
      </c>
      <c r="J250" s="26">
        <f t="shared" si="16"/>
        <v>63</v>
      </c>
      <c r="K250" s="26">
        <v>4521</v>
      </c>
      <c r="L250" s="10">
        <f t="shared" si="17"/>
        <v>128.03727272727272</v>
      </c>
      <c r="M250" s="10">
        <f t="shared" si="18"/>
        <v>22.833333333333332</v>
      </c>
      <c r="N250" s="11">
        <f t="shared" si="19"/>
        <v>150.87060606060606</v>
      </c>
    </row>
    <row r="251" spans="1:14" ht="15" customHeight="1">
      <c r="A251" s="8" t="s">
        <v>193</v>
      </c>
      <c r="B251" s="9" t="s">
        <v>181</v>
      </c>
      <c r="C251" s="25">
        <v>474</v>
      </c>
      <c r="D251" s="26">
        <v>97366.79</v>
      </c>
      <c r="E251" s="27">
        <v>0</v>
      </c>
      <c r="F251" s="26">
        <f t="shared" si="15"/>
        <v>97366.79</v>
      </c>
      <c r="G251" s="26">
        <v>2484.5700000000002</v>
      </c>
      <c r="H251" s="26">
        <v>0</v>
      </c>
      <c r="I251" s="26">
        <v>0</v>
      </c>
      <c r="J251" s="26">
        <f t="shared" si="16"/>
        <v>2484.5700000000002</v>
      </c>
      <c r="K251" s="26">
        <v>49613.35</v>
      </c>
      <c r="L251" s="10">
        <f t="shared" si="17"/>
        <v>210.6568776371308</v>
      </c>
      <c r="M251" s="10">
        <f t="shared" si="18"/>
        <v>104.66951476793248</v>
      </c>
      <c r="N251" s="11">
        <f t="shared" si="19"/>
        <v>315.3263924050633</v>
      </c>
    </row>
    <row r="252" spans="1:14" ht="15" customHeight="1">
      <c r="A252" s="8" t="s">
        <v>390</v>
      </c>
      <c r="B252" s="9" t="s">
        <v>118</v>
      </c>
      <c r="C252" s="25">
        <v>1527</v>
      </c>
      <c r="D252" s="26">
        <v>598194.79</v>
      </c>
      <c r="E252" s="27">
        <v>0</v>
      </c>
      <c r="F252" s="26">
        <f t="shared" si="15"/>
        <v>598194.79</v>
      </c>
      <c r="G252" s="26">
        <v>26565.57</v>
      </c>
      <c r="H252" s="26">
        <v>0</v>
      </c>
      <c r="I252" s="26">
        <v>0</v>
      </c>
      <c r="J252" s="26">
        <f t="shared" si="16"/>
        <v>26565.57</v>
      </c>
      <c r="K252" s="26">
        <v>216913.72</v>
      </c>
      <c r="L252" s="10">
        <f t="shared" si="17"/>
        <v>409.14234446627376</v>
      </c>
      <c r="M252" s="10">
        <f t="shared" si="18"/>
        <v>142.05220694171578</v>
      </c>
      <c r="N252" s="11">
        <f t="shared" si="19"/>
        <v>551.19455140798948</v>
      </c>
    </row>
    <row r="253" spans="1:14" ht="15" customHeight="1">
      <c r="A253" s="8" t="s">
        <v>94</v>
      </c>
      <c r="B253" s="9" t="s">
        <v>90</v>
      </c>
      <c r="C253" s="25">
        <v>262</v>
      </c>
      <c r="D253" s="26">
        <v>72673.47</v>
      </c>
      <c r="E253" s="27">
        <v>0</v>
      </c>
      <c r="F253" s="26">
        <f t="shared" si="15"/>
        <v>72673.47</v>
      </c>
      <c r="G253" s="26">
        <v>4507.68</v>
      </c>
      <c r="H253" s="26">
        <v>0</v>
      </c>
      <c r="I253" s="26">
        <v>0</v>
      </c>
      <c r="J253" s="26">
        <f t="shared" si="16"/>
        <v>4507.68</v>
      </c>
      <c r="K253" s="26">
        <v>13877.92</v>
      </c>
      <c r="L253" s="10">
        <f t="shared" si="17"/>
        <v>294.58454198473282</v>
      </c>
      <c r="M253" s="10">
        <f t="shared" si="18"/>
        <v>52.969160305343514</v>
      </c>
      <c r="N253" s="11">
        <f t="shared" si="19"/>
        <v>347.55370229007633</v>
      </c>
    </row>
    <row r="254" spans="1:14" ht="15" customHeight="1">
      <c r="A254" s="8" t="s">
        <v>27</v>
      </c>
      <c r="B254" s="9" t="s">
        <v>0</v>
      </c>
      <c r="C254" s="25">
        <v>133</v>
      </c>
      <c r="D254" s="26">
        <v>33380.97</v>
      </c>
      <c r="E254" s="27">
        <v>0</v>
      </c>
      <c r="F254" s="26">
        <f t="shared" si="15"/>
        <v>33380.97</v>
      </c>
      <c r="G254" s="26">
        <v>162.63999999999999</v>
      </c>
      <c r="H254" s="26">
        <v>0</v>
      </c>
      <c r="I254" s="26">
        <v>0</v>
      </c>
      <c r="J254" s="26">
        <f t="shared" si="16"/>
        <v>162.63999999999999</v>
      </c>
      <c r="K254" s="26">
        <v>19269.3</v>
      </c>
      <c r="L254" s="10">
        <f t="shared" si="17"/>
        <v>252.20759398496241</v>
      </c>
      <c r="M254" s="10">
        <f t="shared" si="18"/>
        <v>144.88195488721803</v>
      </c>
      <c r="N254" s="11">
        <f t="shared" si="19"/>
        <v>397.0895488721805</v>
      </c>
    </row>
    <row r="255" spans="1:14" ht="15" customHeight="1">
      <c r="A255" s="8" t="s">
        <v>190</v>
      </c>
      <c r="B255" s="9" t="s">
        <v>181</v>
      </c>
      <c r="C255" s="25">
        <v>3652</v>
      </c>
      <c r="D255" s="26">
        <v>1042004.17</v>
      </c>
      <c r="E255" s="27">
        <v>0</v>
      </c>
      <c r="F255" s="26">
        <f t="shared" si="15"/>
        <v>1042004.17</v>
      </c>
      <c r="G255" s="26">
        <v>31578.22</v>
      </c>
      <c r="H255" s="26">
        <v>0</v>
      </c>
      <c r="I255" s="26">
        <v>0</v>
      </c>
      <c r="J255" s="26">
        <f t="shared" si="16"/>
        <v>31578.22</v>
      </c>
      <c r="K255" s="26">
        <v>478258.72</v>
      </c>
      <c r="L255" s="10">
        <f t="shared" si="17"/>
        <v>293.97108159912381</v>
      </c>
      <c r="M255" s="10">
        <f t="shared" si="18"/>
        <v>130.95802847754655</v>
      </c>
      <c r="N255" s="11">
        <f t="shared" si="19"/>
        <v>424.92911007667033</v>
      </c>
    </row>
    <row r="256" spans="1:14" ht="15" customHeight="1">
      <c r="A256" s="8" t="s">
        <v>434</v>
      </c>
      <c r="B256" s="9" t="s">
        <v>316</v>
      </c>
      <c r="C256" s="25">
        <v>873</v>
      </c>
      <c r="D256" s="26">
        <v>406640.92</v>
      </c>
      <c r="E256" s="27">
        <v>0</v>
      </c>
      <c r="F256" s="26">
        <f t="shared" si="15"/>
        <v>406640.92</v>
      </c>
      <c r="G256" s="26">
        <v>14152.5</v>
      </c>
      <c r="H256" s="26">
        <v>0</v>
      </c>
      <c r="I256" s="26">
        <v>0</v>
      </c>
      <c r="J256" s="26">
        <f t="shared" si="16"/>
        <v>14152.5</v>
      </c>
      <c r="K256" s="26">
        <v>204338.04</v>
      </c>
      <c r="L256" s="10">
        <f t="shared" si="17"/>
        <v>482.00849942726228</v>
      </c>
      <c r="M256" s="10">
        <f t="shared" si="18"/>
        <v>234.06419243986255</v>
      </c>
      <c r="N256" s="11">
        <f t="shared" si="19"/>
        <v>716.07269186712483</v>
      </c>
    </row>
    <row r="257" spans="1:14" ht="15" customHeight="1">
      <c r="A257" s="8" t="s">
        <v>178</v>
      </c>
      <c r="B257" s="9" t="s">
        <v>118</v>
      </c>
      <c r="C257" s="25">
        <v>1449</v>
      </c>
      <c r="D257" s="26">
        <v>637132</v>
      </c>
      <c r="E257" s="27">
        <v>0</v>
      </c>
      <c r="F257" s="26">
        <f t="shared" si="15"/>
        <v>637132</v>
      </c>
      <c r="G257" s="26">
        <v>8884.69</v>
      </c>
      <c r="H257" s="26">
        <v>0</v>
      </c>
      <c r="I257" s="26">
        <v>0</v>
      </c>
      <c r="J257" s="26">
        <f t="shared" si="16"/>
        <v>8884.69</v>
      </c>
      <c r="K257" s="26">
        <v>558200.37</v>
      </c>
      <c r="L257" s="10">
        <f t="shared" si="17"/>
        <v>445.83622498274667</v>
      </c>
      <c r="M257" s="10">
        <f t="shared" si="18"/>
        <v>385.23144927536231</v>
      </c>
      <c r="N257" s="11">
        <f t="shared" si="19"/>
        <v>831.06767425810904</v>
      </c>
    </row>
    <row r="258" spans="1:14" ht="15" customHeight="1">
      <c r="A258" s="8" t="s">
        <v>175</v>
      </c>
      <c r="B258" s="9" t="s">
        <v>118</v>
      </c>
      <c r="C258" s="25">
        <v>760</v>
      </c>
      <c r="D258" s="26">
        <v>440045.53</v>
      </c>
      <c r="E258" s="27">
        <v>0</v>
      </c>
      <c r="F258" s="26">
        <f t="shared" si="15"/>
        <v>440045.53</v>
      </c>
      <c r="G258" s="26">
        <v>1283817.1100000001</v>
      </c>
      <c r="H258" s="26">
        <v>0</v>
      </c>
      <c r="I258" s="26">
        <v>0</v>
      </c>
      <c r="J258" s="26">
        <f t="shared" si="16"/>
        <v>1283817.1100000001</v>
      </c>
      <c r="K258" s="26">
        <v>690223.29</v>
      </c>
      <c r="L258" s="10">
        <f t="shared" si="17"/>
        <v>2268.2403157894737</v>
      </c>
      <c r="M258" s="10">
        <f t="shared" si="18"/>
        <v>908.18853947368427</v>
      </c>
      <c r="N258" s="11">
        <f t="shared" si="19"/>
        <v>3176.4288552631583</v>
      </c>
    </row>
    <row r="259" spans="1:14" ht="15" customHeight="1">
      <c r="A259" s="8" t="s">
        <v>26</v>
      </c>
      <c r="B259" s="9" t="s">
        <v>0</v>
      </c>
      <c r="C259" s="25">
        <v>310</v>
      </c>
      <c r="D259" s="26">
        <v>75217.72</v>
      </c>
      <c r="E259" s="27">
        <v>0</v>
      </c>
      <c r="F259" s="26">
        <f t="shared" si="15"/>
        <v>75217.72</v>
      </c>
      <c r="G259" s="26">
        <v>3289.28</v>
      </c>
      <c r="H259" s="26">
        <v>0</v>
      </c>
      <c r="I259" s="26">
        <v>0</v>
      </c>
      <c r="J259" s="26">
        <f t="shared" si="16"/>
        <v>3289.28</v>
      </c>
      <c r="K259" s="26">
        <v>23497</v>
      </c>
      <c r="L259" s="10">
        <f t="shared" si="17"/>
        <v>253.2483870967742</v>
      </c>
      <c r="M259" s="10">
        <f t="shared" si="18"/>
        <v>75.796774193548387</v>
      </c>
      <c r="N259" s="11">
        <f t="shared" si="19"/>
        <v>329.0451612903226</v>
      </c>
    </row>
    <row r="260" spans="1:14" ht="15" customHeight="1">
      <c r="A260" s="8" t="s">
        <v>391</v>
      </c>
      <c r="B260" s="9" t="s">
        <v>0</v>
      </c>
      <c r="C260" s="25">
        <v>483</v>
      </c>
      <c r="D260" s="26">
        <v>288048.02</v>
      </c>
      <c r="E260" s="27">
        <v>0</v>
      </c>
      <c r="F260" s="26">
        <f t="shared" si="15"/>
        <v>288048.02</v>
      </c>
      <c r="G260" s="26">
        <v>3805.41</v>
      </c>
      <c r="H260" s="26">
        <v>0</v>
      </c>
      <c r="I260" s="26">
        <v>0</v>
      </c>
      <c r="J260" s="26">
        <f t="shared" si="16"/>
        <v>3805.41</v>
      </c>
      <c r="K260" s="26">
        <v>46954.33</v>
      </c>
      <c r="L260" s="10">
        <f t="shared" si="17"/>
        <v>604.25140786749478</v>
      </c>
      <c r="M260" s="10">
        <f t="shared" si="18"/>
        <v>97.213933747412014</v>
      </c>
      <c r="N260" s="11">
        <f t="shared" si="19"/>
        <v>701.46534161490683</v>
      </c>
    </row>
    <row r="261" spans="1:14" ht="15" customHeight="1">
      <c r="A261" s="8" t="s">
        <v>192</v>
      </c>
      <c r="B261" s="9" t="s">
        <v>181</v>
      </c>
      <c r="C261" s="25">
        <v>820</v>
      </c>
      <c r="D261" s="26">
        <v>212989.99</v>
      </c>
      <c r="E261" s="27">
        <v>0</v>
      </c>
      <c r="F261" s="26">
        <f t="shared" si="15"/>
        <v>212989.99</v>
      </c>
      <c r="G261" s="26">
        <v>8640.3799999999992</v>
      </c>
      <c r="H261" s="26">
        <v>0</v>
      </c>
      <c r="I261" s="26">
        <v>0</v>
      </c>
      <c r="J261" s="26">
        <f t="shared" si="16"/>
        <v>8640.3799999999992</v>
      </c>
      <c r="K261" s="26">
        <v>82614.080000000002</v>
      </c>
      <c r="L261" s="10">
        <f t="shared" si="17"/>
        <v>270.28093902439025</v>
      </c>
      <c r="M261" s="10">
        <f t="shared" si="18"/>
        <v>100.74887804878048</v>
      </c>
      <c r="N261" s="11">
        <f t="shared" si="19"/>
        <v>371.02981707317076</v>
      </c>
    </row>
    <row r="262" spans="1:14" ht="15" customHeight="1">
      <c r="A262" s="8" t="s">
        <v>239</v>
      </c>
      <c r="B262" s="9" t="s">
        <v>235</v>
      </c>
      <c r="C262" s="25">
        <v>2976</v>
      </c>
      <c r="D262" s="26">
        <v>906347.78</v>
      </c>
      <c r="E262" s="27">
        <v>0</v>
      </c>
      <c r="F262" s="26">
        <f t="shared" si="15"/>
        <v>906347.78</v>
      </c>
      <c r="G262" s="26">
        <v>329.58</v>
      </c>
      <c r="H262" s="26">
        <v>0</v>
      </c>
      <c r="I262" s="26">
        <v>0</v>
      </c>
      <c r="J262" s="26">
        <f t="shared" si="16"/>
        <v>329.58</v>
      </c>
      <c r="K262" s="26">
        <v>122289.61</v>
      </c>
      <c r="L262" s="10">
        <f t="shared" si="17"/>
        <v>304.66309139784948</v>
      </c>
      <c r="M262" s="10">
        <f t="shared" si="18"/>
        <v>41.091938844086023</v>
      </c>
      <c r="N262" s="11">
        <f t="shared" si="19"/>
        <v>345.75503024193546</v>
      </c>
    </row>
    <row r="263" spans="1:14" ht="15" customHeight="1">
      <c r="A263" s="8" t="s">
        <v>25</v>
      </c>
      <c r="B263" s="9" t="s">
        <v>0</v>
      </c>
      <c r="C263" s="25">
        <v>1784</v>
      </c>
      <c r="D263" s="26">
        <v>297512.48</v>
      </c>
      <c r="E263" s="27">
        <v>0</v>
      </c>
      <c r="F263" s="26">
        <f t="shared" si="15"/>
        <v>297512.48</v>
      </c>
      <c r="G263" s="26">
        <v>0</v>
      </c>
      <c r="H263" s="26">
        <v>0</v>
      </c>
      <c r="I263" s="26">
        <v>0</v>
      </c>
      <c r="J263" s="26">
        <f t="shared" si="16"/>
        <v>0</v>
      </c>
      <c r="K263" s="26">
        <v>178226.26</v>
      </c>
      <c r="L263" s="10">
        <f t="shared" si="17"/>
        <v>166.76708520179372</v>
      </c>
      <c r="M263" s="10">
        <f t="shared" si="18"/>
        <v>99.902612107623327</v>
      </c>
      <c r="N263" s="11">
        <f t="shared" si="19"/>
        <v>266.66969730941702</v>
      </c>
    </row>
    <row r="264" spans="1:14" ht="15" customHeight="1">
      <c r="A264" s="8" t="s">
        <v>93</v>
      </c>
      <c r="B264" s="9" t="s">
        <v>90</v>
      </c>
      <c r="C264" s="25">
        <v>2118</v>
      </c>
      <c r="D264" s="26">
        <v>675430.28</v>
      </c>
      <c r="E264" s="27">
        <v>0</v>
      </c>
      <c r="F264" s="26">
        <f t="shared" si="15"/>
        <v>675430.28</v>
      </c>
      <c r="G264" s="26">
        <v>9123.7800000000007</v>
      </c>
      <c r="H264" s="26">
        <v>0</v>
      </c>
      <c r="I264" s="26">
        <v>0</v>
      </c>
      <c r="J264" s="26">
        <f t="shared" si="16"/>
        <v>9123.7800000000007</v>
      </c>
      <c r="K264" s="26">
        <v>70092.97</v>
      </c>
      <c r="L264" s="10">
        <f t="shared" si="17"/>
        <v>323.20777148253069</v>
      </c>
      <c r="M264" s="10">
        <f t="shared" si="18"/>
        <v>33.093942398489141</v>
      </c>
      <c r="N264" s="11">
        <f t="shared" si="19"/>
        <v>356.30171388101985</v>
      </c>
    </row>
    <row r="265" spans="1:14" ht="15" customHeight="1">
      <c r="A265" s="8" t="s">
        <v>16</v>
      </c>
      <c r="B265" s="9" t="s">
        <v>0</v>
      </c>
      <c r="C265" s="25">
        <v>414</v>
      </c>
      <c r="D265" s="26">
        <v>56922.16</v>
      </c>
      <c r="E265" s="27">
        <v>0</v>
      </c>
      <c r="F265" s="26">
        <f t="shared" si="15"/>
        <v>56922.16</v>
      </c>
      <c r="G265" s="26">
        <v>1811.18</v>
      </c>
      <c r="H265" s="26">
        <v>0</v>
      </c>
      <c r="I265" s="26">
        <v>0</v>
      </c>
      <c r="J265" s="26">
        <f t="shared" si="16"/>
        <v>1811.18</v>
      </c>
      <c r="K265" s="26">
        <v>41841.25</v>
      </c>
      <c r="L265" s="10">
        <f t="shared" si="17"/>
        <v>141.86797101449275</v>
      </c>
      <c r="M265" s="10">
        <f t="shared" si="18"/>
        <v>101.06582125603865</v>
      </c>
      <c r="N265" s="11">
        <f t="shared" si="19"/>
        <v>242.9337922705314</v>
      </c>
    </row>
    <row r="266" spans="1:14" ht="15" customHeight="1">
      <c r="A266" s="8" t="s">
        <v>170</v>
      </c>
      <c r="B266" s="9" t="s">
        <v>118</v>
      </c>
      <c r="C266" s="25">
        <v>1230</v>
      </c>
      <c r="D266" s="26">
        <v>308305.3</v>
      </c>
      <c r="E266" s="27">
        <v>0</v>
      </c>
      <c r="F266" s="26">
        <f t="shared" ref="F266:F329" si="20">D266-E266</f>
        <v>308305.3</v>
      </c>
      <c r="G266" s="26">
        <v>7262.41</v>
      </c>
      <c r="H266" s="26">
        <v>0</v>
      </c>
      <c r="I266" s="26">
        <v>0</v>
      </c>
      <c r="J266" s="26">
        <f t="shared" ref="J266:J329" si="21">G266-H266-I266</f>
        <v>7262.41</v>
      </c>
      <c r="K266" s="26">
        <v>122437</v>
      </c>
      <c r="L266" s="10">
        <f t="shared" ref="L266:L329" si="22">(F266+J266)/C266</f>
        <v>256.55911382113817</v>
      </c>
      <c r="M266" s="10">
        <f t="shared" ref="M266:M329" si="23">K266/C266</f>
        <v>99.542276422764232</v>
      </c>
      <c r="N266" s="11">
        <f t="shared" ref="N266:N329" si="24">(F266+J266+K266)/C266</f>
        <v>356.10139024390242</v>
      </c>
    </row>
    <row r="267" spans="1:14" ht="15" customHeight="1">
      <c r="A267" s="8" t="s">
        <v>330</v>
      </c>
      <c r="B267" s="9" t="s">
        <v>316</v>
      </c>
      <c r="C267" s="25">
        <v>2592</v>
      </c>
      <c r="D267" s="26">
        <v>580274.21</v>
      </c>
      <c r="E267" s="27">
        <v>0</v>
      </c>
      <c r="F267" s="26">
        <f t="shared" si="20"/>
        <v>580274.21</v>
      </c>
      <c r="G267" s="26">
        <v>3283.12</v>
      </c>
      <c r="H267" s="26">
        <v>0</v>
      </c>
      <c r="I267" s="26">
        <v>0</v>
      </c>
      <c r="J267" s="26">
        <f t="shared" si="21"/>
        <v>3283.12</v>
      </c>
      <c r="K267" s="26">
        <v>73178.48</v>
      </c>
      <c r="L267" s="10">
        <f t="shared" si="22"/>
        <v>225.13785879629629</v>
      </c>
      <c r="M267" s="10">
        <f t="shared" si="23"/>
        <v>28.232438271604938</v>
      </c>
      <c r="N267" s="11">
        <f t="shared" si="24"/>
        <v>253.37029706790122</v>
      </c>
    </row>
    <row r="268" spans="1:14" ht="15" customHeight="1">
      <c r="A268" s="8" t="s">
        <v>392</v>
      </c>
      <c r="B268" s="9" t="s">
        <v>90</v>
      </c>
      <c r="C268" s="25">
        <v>399</v>
      </c>
      <c r="D268" s="26">
        <v>144626.68</v>
      </c>
      <c r="E268" s="27">
        <v>0</v>
      </c>
      <c r="F268" s="26">
        <f t="shared" si="20"/>
        <v>144626.68</v>
      </c>
      <c r="G268" s="26">
        <v>6619.8</v>
      </c>
      <c r="H268" s="26">
        <v>0</v>
      </c>
      <c r="I268" s="26">
        <v>0</v>
      </c>
      <c r="J268" s="26">
        <f t="shared" si="21"/>
        <v>6619.8</v>
      </c>
      <c r="K268" s="26">
        <v>13347.42</v>
      </c>
      <c r="L268" s="10">
        <f t="shared" si="22"/>
        <v>379.06385964912278</v>
      </c>
      <c r="M268" s="10">
        <f t="shared" si="23"/>
        <v>33.452180451127816</v>
      </c>
      <c r="N268" s="11">
        <f t="shared" si="24"/>
        <v>412.51604010025062</v>
      </c>
    </row>
    <row r="269" spans="1:14" ht="15" customHeight="1">
      <c r="A269" s="8" t="s">
        <v>331</v>
      </c>
      <c r="B269" s="9" t="s">
        <v>316</v>
      </c>
      <c r="C269" s="25">
        <v>2665</v>
      </c>
      <c r="D269" s="26">
        <v>654465.6</v>
      </c>
      <c r="E269" s="27">
        <v>0</v>
      </c>
      <c r="F269" s="26">
        <f t="shared" si="20"/>
        <v>654465.6</v>
      </c>
      <c r="G269" s="26">
        <v>25878.26</v>
      </c>
      <c r="H269" s="26">
        <v>0</v>
      </c>
      <c r="I269" s="26">
        <v>0</v>
      </c>
      <c r="J269" s="26">
        <f t="shared" si="21"/>
        <v>25878.26</v>
      </c>
      <c r="K269" s="26">
        <v>92557.58</v>
      </c>
      <c r="L269" s="10">
        <f t="shared" si="22"/>
        <v>255.28850281425892</v>
      </c>
      <c r="M269" s="10">
        <f t="shared" si="23"/>
        <v>34.730799249530961</v>
      </c>
      <c r="N269" s="11">
        <f t="shared" si="24"/>
        <v>290.01930206378984</v>
      </c>
    </row>
    <row r="270" spans="1:14" ht="15" customHeight="1">
      <c r="A270" s="8" t="s">
        <v>23</v>
      </c>
      <c r="B270" s="9" t="s">
        <v>0</v>
      </c>
      <c r="C270" s="25">
        <v>3622</v>
      </c>
      <c r="D270" s="26">
        <v>1098637.31</v>
      </c>
      <c r="E270" s="27">
        <v>0</v>
      </c>
      <c r="F270" s="26">
        <f t="shared" si="20"/>
        <v>1098637.31</v>
      </c>
      <c r="G270" s="26">
        <v>939.43</v>
      </c>
      <c r="H270" s="26">
        <v>0</v>
      </c>
      <c r="I270" s="26">
        <v>0</v>
      </c>
      <c r="J270" s="26">
        <f t="shared" si="21"/>
        <v>939.43</v>
      </c>
      <c r="K270" s="26">
        <v>415480.14</v>
      </c>
      <c r="L270" s="10">
        <f t="shared" si="22"/>
        <v>303.58275538376586</v>
      </c>
      <c r="M270" s="10">
        <f t="shared" si="23"/>
        <v>114.71014356709001</v>
      </c>
      <c r="N270" s="11">
        <f t="shared" si="24"/>
        <v>418.29289895085583</v>
      </c>
    </row>
    <row r="271" spans="1:14" ht="15" customHeight="1">
      <c r="A271" s="8" t="s">
        <v>332</v>
      </c>
      <c r="B271" s="9" t="s">
        <v>316</v>
      </c>
      <c r="C271" s="25">
        <v>3518</v>
      </c>
      <c r="D271" s="26">
        <v>850169.81</v>
      </c>
      <c r="E271" s="27">
        <v>0</v>
      </c>
      <c r="F271" s="26">
        <f t="shared" si="20"/>
        <v>850169.81</v>
      </c>
      <c r="G271" s="26">
        <v>20426.18</v>
      </c>
      <c r="H271" s="26">
        <v>0</v>
      </c>
      <c r="I271" s="26">
        <v>0</v>
      </c>
      <c r="J271" s="26">
        <f t="shared" si="21"/>
        <v>20426.18</v>
      </c>
      <c r="K271" s="26">
        <v>278193.96999999997</v>
      </c>
      <c r="L271" s="10">
        <f t="shared" si="22"/>
        <v>247.46901364411602</v>
      </c>
      <c r="M271" s="10">
        <f t="shared" si="23"/>
        <v>79.077308129619098</v>
      </c>
      <c r="N271" s="11">
        <f t="shared" si="24"/>
        <v>326.54632177373509</v>
      </c>
    </row>
    <row r="272" spans="1:14" ht="15" customHeight="1">
      <c r="A272" s="8" t="s">
        <v>33</v>
      </c>
      <c r="B272" s="9" t="s">
        <v>0</v>
      </c>
      <c r="C272" s="25">
        <v>2772</v>
      </c>
      <c r="D272" s="26">
        <v>481701.15</v>
      </c>
      <c r="E272" s="27">
        <v>0</v>
      </c>
      <c r="F272" s="26">
        <f t="shared" si="20"/>
        <v>481701.15</v>
      </c>
      <c r="G272" s="26">
        <v>1218.96</v>
      </c>
      <c r="H272" s="26">
        <v>0</v>
      </c>
      <c r="I272" s="26">
        <v>0</v>
      </c>
      <c r="J272" s="26">
        <f t="shared" si="21"/>
        <v>1218.96</v>
      </c>
      <c r="K272" s="26">
        <v>156816.49</v>
      </c>
      <c r="L272" s="10">
        <f t="shared" si="22"/>
        <v>174.2136038961039</v>
      </c>
      <c r="M272" s="10">
        <f t="shared" si="23"/>
        <v>56.571605339105339</v>
      </c>
      <c r="N272" s="11">
        <f t="shared" si="24"/>
        <v>230.78520923520927</v>
      </c>
    </row>
    <row r="273" spans="1:14" ht="15" customHeight="1">
      <c r="A273" s="8" t="s">
        <v>276</v>
      </c>
      <c r="B273" s="9" t="s">
        <v>273</v>
      </c>
      <c r="C273" s="25">
        <v>2697</v>
      </c>
      <c r="D273" s="26">
        <v>1005595.65</v>
      </c>
      <c r="E273" s="27">
        <v>0</v>
      </c>
      <c r="F273" s="26">
        <f t="shared" si="20"/>
        <v>1005595.65</v>
      </c>
      <c r="G273" s="26">
        <v>25505.84</v>
      </c>
      <c r="H273" s="26">
        <v>0</v>
      </c>
      <c r="I273" s="26">
        <v>0</v>
      </c>
      <c r="J273" s="26">
        <f t="shared" si="21"/>
        <v>25505.84</v>
      </c>
      <c r="K273" s="26">
        <v>373918.06</v>
      </c>
      <c r="L273" s="10">
        <f t="shared" si="22"/>
        <v>382.3142343344457</v>
      </c>
      <c r="M273" s="10">
        <f t="shared" si="23"/>
        <v>138.64221727845754</v>
      </c>
      <c r="N273" s="11">
        <f t="shared" si="24"/>
        <v>520.95645161290327</v>
      </c>
    </row>
    <row r="274" spans="1:14" ht="15" customHeight="1">
      <c r="A274" s="8" t="s">
        <v>238</v>
      </c>
      <c r="B274" s="9" t="s">
        <v>235</v>
      </c>
      <c r="C274" s="25">
        <v>4467</v>
      </c>
      <c r="D274" s="26">
        <v>1073051.5</v>
      </c>
      <c r="E274" s="27">
        <v>0</v>
      </c>
      <c r="F274" s="26">
        <f t="shared" si="20"/>
        <v>1073051.5</v>
      </c>
      <c r="G274" s="26">
        <v>69570.570000000007</v>
      </c>
      <c r="H274" s="26">
        <v>0</v>
      </c>
      <c r="I274" s="26">
        <v>0</v>
      </c>
      <c r="J274" s="26">
        <f t="shared" si="21"/>
        <v>69570.570000000007</v>
      </c>
      <c r="K274" s="26">
        <v>425100.47</v>
      </c>
      <c r="L274" s="10">
        <f t="shared" si="22"/>
        <v>255.79182225207074</v>
      </c>
      <c r="M274" s="10">
        <f t="shared" si="23"/>
        <v>95.164645175733142</v>
      </c>
      <c r="N274" s="11">
        <f t="shared" si="24"/>
        <v>350.95646742780389</v>
      </c>
    </row>
    <row r="275" spans="1:14" ht="15" customHeight="1">
      <c r="A275" s="8" t="s">
        <v>282</v>
      </c>
      <c r="B275" s="9" t="s">
        <v>273</v>
      </c>
      <c r="C275" s="25">
        <v>586</v>
      </c>
      <c r="D275" s="26">
        <v>256329</v>
      </c>
      <c r="E275" s="27">
        <v>0</v>
      </c>
      <c r="F275" s="26">
        <f t="shared" si="20"/>
        <v>256329</v>
      </c>
      <c r="G275" s="26">
        <v>17026.63</v>
      </c>
      <c r="H275" s="26">
        <v>0</v>
      </c>
      <c r="I275" s="26">
        <v>0</v>
      </c>
      <c r="J275" s="26">
        <f t="shared" si="21"/>
        <v>17026.63</v>
      </c>
      <c r="K275" s="26">
        <v>65073.05</v>
      </c>
      <c r="L275" s="10">
        <f t="shared" si="22"/>
        <v>466.47718430034132</v>
      </c>
      <c r="M275" s="10">
        <f t="shared" si="23"/>
        <v>111.04616040955632</v>
      </c>
      <c r="N275" s="11">
        <f t="shared" si="24"/>
        <v>577.52334470989763</v>
      </c>
    </row>
    <row r="276" spans="1:14" ht="15" customHeight="1">
      <c r="A276" s="8" t="s">
        <v>393</v>
      </c>
      <c r="B276" s="9" t="s">
        <v>273</v>
      </c>
      <c r="C276" s="25">
        <v>949</v>
      </c>
      <c r="D276" s="26">
        <v>698850.84</v>
      </c>
      <c r="E276" s="27">
        <v>0</v>
      </c>
      <c r="F276" s="26">
        <f t="shared" si="20"/>
        <v>698850.84</v>
      </c>
      <c r="G276" s="26">
        <v>0</v>
      </c>
      <c r="H276" s="26">
        <v>0</v>
      </c>
      <c r="I276" s="26">
        <v>0</v>
      </c>
      <c r="J276" s="26">
        <f t="shared" si="21"/>
        <v>0</v>
      </c>
      <c r="K276" s="26">
        <v>182320.47</v>
      </c>
      <c r="L276" s="10">
        <f t="shared" si="22"/>
        <v>736.40762908324552</v>
      </c>
      <c r="M276" s="10">
        <f t="shared" si="23"/>
        <v>192.11851422550052</v>
      </c>
      <c r="N276" s="11">
        <f t="shared" si="24"/>
        <v>928.52614330874599</v>
      </c>
    </row>
    <row r="277" spans="1:14" ht="15" customHeight="1">
      <c r="A277" s="8" t="s">
        <v>22</v>
      </c>
      <c r="B277" s="9" t="s">
        <v>0</v>
      </c>
      <c r="C277" s="25">
        <v>2110</v>
      </c>
      <c r="D277" s="26">
        <v>431005.68</v>
      </c>
      <c r="E277" s="27">
        <v>0</v>
      </c>
      <c r="F277" s="26">
        <f t="shared" si="20"/>
        <v>431005.68</v>
      </c>
      <c r="G277" s="26">
        <v>17621.560000000001</v>
      </c>
      <c r="H277" s="26">
        <v>0</v>
      </c>
      <c r="I277" s="26">
        <v>0</v>
      </c>
      <c r="J277" s="26">
        <f t="shared" si="21"/>
        <v>17621.560000000001</v>
      </c>
      <c r="K277" s="26">
        <v>279996.08</v>
      </c>
      <c r="L277" s="10">
        <f t="shared" si="22"/>
        <v>212.61954502369667</v>
      </c>
      <c r="M277" s="10">
        <f t="shared" si="23"/>
        <v>132.69956398104267</v>
      </c>
      <c r="N277" s="11">
        <f t="shared" si="24"/>
        <v>345.31910900473935</v>
      </c>
    </row>
    <row r="278" spans="1:14" ht="15" customHeight="1">
      <c r="A278" s="8" t="s">
        <v>237</v>
      </c>
      <c r="B278" s="9" t="s">
        <v>235</v>
      </c>
      <c r="C278" s="25">
        <v>3856</v>
      </c>
      <c r="D278" s="26">
        <v>1028963.9</v>
      </c>
      <c r="E278" s="27">
        <v>0</v>
      </c>
      <c r="F278" s="26">
        <f t="shared" si="20"/>
        <v>1028963.9</v>
      </c>
      <c r="G278" s="26">
        <v>13858.01</v>
      </c>
      <c r="H278" s="26">
        <v>0</v>
      </c>
      <c r="I278" s="26">
        <v>0</v>
      </c>
      <c r="J278" s="26">
        <f t="shared" si="21"/>
        <v>13858.01</v>
      </c>
      <c r="K278" s="26">
        <v>105559.86</v>
      </c>
      <c r="L278" s="10">
        <f t="shared" si="22"/>
        <v>270.44136670124482</v>
      </c>
      <c r="M278" s="10">
        <f t="shared" si="23"/>
        <v>27.375482365145228</v>
      </c>
      <c r="N278" s="11">
        <f t="shared" si="24"/>
        <v>297.81684906639003</v>
      </c>
    </row>
    <row r="279" spans="1:14" ht="15" customHeight="1">
      <c r="A279" s="8" t="s">
        <v>21</v>
      </c>
      <c r="B279" s="9" t="s">
        <v>0</v>
      </c>
      <c r="C279" s="25">
        <v>1129</v>
      </c>
      <c r="D279" s="26">
        <v>295230.03000000003</v>
      </c>
      <c r="E279" s="27">
        <v>0</v>
      </c>
      <c r="F279" s="26">
        <f t="shared" si="20"/>
        <v>295230.03000000003</v>
      </c>
      <c r="G279" s="26">
        <v>3941.05</v>
      </c>
      <c r="H279" s="26">
        <v>0</v>
      </c>
      <c r="I279" s="26">
        <v>0</v>
      </c>
      <c r="J279" s="26">
        <f t="shared" si="21"/>
        <v>3941.05</v>
      </c>
      <c r="K279" s="26">
        <v>164613.57</v>
      </c>
      <c r="L279" s="10">
        <f t="shared" si="22"/>
        <v>264.98767050487157</v>
      </c>
      <c r="M279" s="10">
        <f t="shared" si="23"/>
        <v>145.80475642161204</v>
      </c>
      <c r="N279" s="11">
        <f t="shared" si="24"/>
        <v>410.79242692648364</v>
      </c>
    </row>
    <row r="280" spans="1:14" ht="15" customHeight="1">
      <c r="A280" s="8" t="s">
        <v>228</v>
      </c>
      <c r="B280" s="9" t="s">
        <v>181</v>
      </c>
      <c r="C280" s="25">
        <v>1689</v>
      </c>
      <c r="D280" s="26">
        <v>516545.16</v>
      </c>
      <c r="E280" s="27">
        <v>0</v>
      </c>
      <c r="F280" s="26">
        <f t="shared" si="20"/>
        <v>516545.16</v>
      </c>
      <c r="G280" s="26">
        <v>16202.08</v>
      </c>
      <c r="H280" s="26">
        <v>0</v>
      </c>
      <c r="I280" s="26">
        <v>0</v>
      </c>
      <c r="J280" s="26">
        <f t="shared" si="21"/>
        <v>16202.08</v>
      </c>
      <c r="K280" s="26">
        <v>321409.03999999998</v>
      </c>
      <c r="L280" s="10">
        <f t="shared" si="22"/>
        <v>315.42169330965066</v>
      </c>
      <c r="M280" s="10">
        <f t="shared" si="23"/>
        <v>190.29546477205446</v>
      </c>
      <c r="N280" s="11">
        <f t="shared" si="24"/>
        <v>505.71715808170518</v>
      </c>
    </row>
    <row r="281" spans="1:14" ht="15" customHeight="1">
      <c r="A281" s="8" t="s">
        <v>236</v>
      </c>
      <c r="B281" s="9" t="s">
        <v>235</v>
      </c>
      <c r="C281" s="25">
        <v>1943</v>
      </c>
      <c r="D281" s="26">
        <v>460756.98</v>
      </c>
      <c r="E281" s="27">
        <v>0</v>
      </c>
      <c r="F281" s="26">
        <f t="shared" si="20"/>
        <v>460756.98</v>
      </c>
      <c r="G281" s="26">
        <v>11277.1</v>
      </c>
      <c r="H281" s="26">
        <v>0</v>
      </c>
      <c r="I281" s="26">
        <v>0</v>
      </c>
      <c r="J281" s="26">
        <f t="shared" si="21"/>
        <v>11277.1</v>
      </c>
      <c r="K281" s="26">
        <v>69389.100000000006</v>
      </c>
      <c r="L281" s="10">
        <f t="shared" si="22"/>
        <v>242.9408543489449</v>
      </c>
      <c r="M281" s="10">
        <f t="shared" si="23"/>
        <v>35.71235203293876</v>
      </c>
      <c r="N281" s="11">
        <f t="shared" si="24"/>
        <v>278.65320638188365</v>
      </c>
    </row>
    <row r="282" spans="1:14" ht="15" customHeight="1">
      <c r="A282" s="8" t="s">
        <v>436</v>
      </c>
      <c r="B282" s="9" t="s">
        <v>0</v>
      </c>
      <c r="C282" s="25">
        <v>572</v>
      </c>
      <c r="D282" s="26">
        <v>110349.12</v>
      </c>
      <c r="E282" s="27">
        <v>0</v>
      </c>
      <c r="F282" s="26">
        <f t="shared" si="20"/>
        <v>110349.12</v>
      </c>
      <c r="G282" s="26">
        <v>664.18</v>
      </c>
      <c r="H282" s="26">
        <v>0</v>
      </c>
      <c r="I282" s="26">
        <v>0</v>
      </c>
      <c r="J282" s="26">
        <f t="shared" si="21"/>
        <v>664.18</v>
      </c>
      <c r="K282" s="26">
        <v>40325.379999999997</v>
      </c>
      <c r="L282" s="10">
        <f t="shared" si="22"/>
        <v>194.07919580419579</v>
      </c>
      <c r="M282" s="10">
        <f t="shared" si="23"/>
        <v>70.498916083916086</v>
      </c>
      <c r="N282" s="11">
        <f t="shared" si="24"/>
        <v>264.57811188811189</v>
      </c>
    </row>
    <row r="283" spans="1:14" ht="15" customHeight="1">
      <c r="A283" s="8" t="s">
        <v>394</v>
      </c>
      <c r="B283" s="9" t="s">
        <v>235</v>
      </c>
      <c r="C283" s="25">
        <v>3701</v>
      </c>
      <c r="D283" s="26">
        <v>820516.51</v>
      </c>
      <c r="E283" s="27">
        <v>0</v>
      </c>
      <c r="F283" s="26">
        <f t="shared" si="20"/>
        <v>820516.51</v>
      </c>
      <c r="G283" s="26">
        <v>15119.38</v>
      </c>
      <c r="H283" s="26">
        <v>0</v>
      </c>
      <c r="I283" s="26">
        <v>0</v>
      </c>
      <c r="J283" s="26">
        <f t="shared" si="21"/>
        <v>15119.38</v>
      </c>
      <c r="K283" s="26">
        <v>99285.1</v>
      </c>
      <c r="L283" s="10">
        <f t="shared" si="22"/>
        <v>225.78651445555255</v>
      </c>
      <c r="M283" s="10">
        <f t="shared" si="23"/>
        <v>26.826560389084033</v>
      </c>
      <c r="N283" s="11">
        <f t="shared" si="24"/>
        <v>252.61307484463657</v>
      </c>
    </row>
    <row r="284" spans="1:14" ht="15" customHeight="1">
      <c r="A284" s="8" t="s">
        <v>20</v>
      </c>
      <c r="B284" s="9" t="s">
        <v>0</v>
      </c>
      <c r="C284" s="25">
        <v>455</v>
      </c>
      <c r="D284" s="26">
        <v>95377.17</v>
      </c>
      <c r="E284" s="27">
        <v>0</v>
      </c>
      <c r="F284" s="26">
        <f t="shared" si="20"/>
        <v>95377.17</v>
      </c>
      <c r="G284" s="26">
        <v>269.26</v>
      </c>
      <c r="H284" s="26">
        <v>0</v>
      </c>
      <c r="I284" s="26">
        <v>0</v>
      </c>
      <c r="J284" s="26">
        <f t="shared" si="21"/>
        <v>269.26</v>
      </c>
      <c r="K284" s="26">
        <v>91433.8</v>
      </c>
      <c r="L284" s="10">
        <f t="shared" si="22"/>
        <v>210.21193406593406</v>
      </c>
      <c r="M284" s="10">
        <f t="shared" si="23"/>
        <v>200.95340659340661</v>
      </c>
      <c r="N284" s="11">
        <f t="shared" si="24"/>
        <v>411.16534065934064</v>
      </c>
    </row>
    <row r="285" spans="1:14" ht="15" customHeight="1">
      <c r="A285" s="8" t="s">
        <v>177</v>
      </c>
      <c r="B285" s="9" t="s">
        <v>118</v>
      </c>
      <c r="C285" s="25">
        <v>496</v>
      </c>
      <c r="D285" s="26">
        <v>187989.58</v>
      </c>
      <c r="E285" s="27">
        <v>0</v>
      </c>
      <c r="F285" s="26">
        <f t="shared" si="20"/>
        <v>187989.58</v>
      </c>
      <c r="G285" s="26">
        <v>5674.97</v>
      </c>
      <c r="H285" s="26">
        <v>0</v>
      </c>
      <c r="I285" s="26">
        <v>0</v>
      </c>
      <c r="J285" s="26">
        <f t="shared" si="21"/>
        <v>5674.97</v>
      </c>
      <c r="K285" s="26">
        <v>53262.49</v>
      </c>
      <c r="L285" s="10">
        <f t="shared" si="22"/>
        <v>390.45272177419355</v>
      </c>
      <c r="M285" s="10">
        <f t="shared" si="23"/>
        <v>107.38405241935483</v>
      </c>
      <c r="N285" s="11">
        <f t="shared" si="24"/>
        <v>497.83677419354837</v>
      </c>
    </row>
    <row r="286" spans="1:14" ht="15" customHeight="1">
      <c r="A286" s="8" t="s">
        <v>449</v>
      </c>
      <c r="B286" s="9" t="s">
        <v>90</v>
      </c>
      <c r="C286" s="25">
        <v>258</v>
      </c>
      <c r="D286" s="26">
        <v>75264.990000000005</v>
      </c>
      <c r="E286" s="27">
        <v>0</v>
      </c>
      <c r="F286" s="26">
        <f t="shared" si="20"/>
        <v>75264.990000000005</v>
      </c>
      <c r="G286" s="26">
        <v>8594.7900000000009</v>
      </c>
      <c r="H286" s="26">
        <v>0</v>
      </c>
      <c r="I286" s="26">
        <v>0</v>
      </c>
      <c r="J286" s="26">
        <f t="shared" si="21"/>
        <v>8594.7900000000009</v>
      </c>
      <c r="K286" s="26">
        <v>11435.6</v>
      </c>
      <c r="L286" s="10">
        <f t="shared" si="22"/>
        <v>325.03790697674418</v>
      </c>
      <c r="M286" s="10">
        <f t="shared" si="23"/>
        <v>44.324031007751941</v>
      </c>
      <c r="N286" s="11">
        <f t="shared" si="24"/>
        <v>369.36193798449614</v>
      </c>
    </row>
    <row r="287" spans="1:14" ht="15" customHeight="1">
      <c r="A287" s="8" t="s">
        <v>367</v>
      </c>
      <c r="B287" s="9" t="s">
        <v>181</v>
      </c>
      <c r="C287" s="25">
        <v>4528</v>
      </c>
      <c r="D287" s="26">
        <v>1577178.76</v>
      </c>
      <c r="E287" s="27">
        <v>0</v>
      </c>
      <c r="F287" s="26">
        <f t="shared" si="20"/>
        <v>1577178.76</v>
      </c>
      <c r="G287" s="26">
        <v>21129.05</v>
      </c>
      <c r="H287" s="26">
        <v>0</v>
      </c>
      <c r="I287" s="26">
        <v>0</v>
      </c>
      <c r="J287" s="26">
        <f t="shared" si="21"/>
        <v>21129.05</v>
      </c>
      <c r="K287" s="26">
        <v>623993.57999999996</v>
      </c>
      <c r="L287" s="10">
        <f t="shared" si="22"/>
        <v>352.98317358657243</v>
      </c>
      <c r="M287" s="10">
        <f t="shared" si="23"/>
        <v>137.80776943462897</v>
      </c>
      <c r="N287" s="11">
        <f t="shared" si="24"/>
        <v>490.79094302120143</v>
      </c>
    </row>
    <row r="288" spans="1:14" ht="15" customHeight="1">
      <c r="A288" s="8" t="s">
        <v>58</v>
      </c>
      <c r="B288" s="9" t="s">
        <v>0</v>
      </c>
      <c r="C288" s="25">
        <v>1072</v>
      </c>
      <c r="D288" s="26">
        <v>305255.51</v>
      </c>
      <c r="E288" s="27">
        <v>0</v>
      </c>
      <c r="F288" s="26">
        <f t="shared" si="20"/>
        <v>305255.51</v>
      </c>
      <c r="G288" s="26">
        <v>7337.09</v>
      </c>
      <c r="H288" s="26">
        <v>0</v>
      </c>
      <c r="I288" s="26">
        <v>0</v>
      </c>
      <c r="J288" s="26">
        <f t="shared" si="21"/>
        <v>7337.09</v>
      </c>
      <c r="K288" s="26">
        <v>103796.85</v>
      </c>
      <c r="L288" s="10">
        <f t="shared" si="22"/>
        <v>291.59757462686571</v>
      </c>
      <c r="M288" s="10">
        <f t="shared" si="23"/>
        <v>96.825419776119404</v>
      </c>
      <c r="N288" s="11">
        <f t="shared" si="24"/>
        <v>388.42299440298513</v>
      </c>
    </row>
    <row r="289" spans="1:14" ht="15" customHeight="1">
      <c r="A289" s="8" t="s">
        <v>19</v>
      </c>
      <c r="B289" s="9" t="s">
        <v>0</v>
      </c>
      <c r="C289" s="25">
        <v>1185</v>
      </c>
      <c r="D289" s="26">
        <v>279232.26</v>
      </c>
      <c r="E289" s="27">
        <v>0</v>
      </c>
      <c r="F289" s="26">
        <f t="shared" si="20"/>
        <v>279232.26</v>
      </c>
      <c r="G289" s="26">
        <v>41914.32</v>
      </c>
      <c r="H289" s="26">
        <v>0</v>
      </c>
      <c r="I289" s="26">
        <v>0</v>
      </c>
      <c r="J289" s="26">
        <f t="shared" si="21"/>
        <v>41914.32</v>
      </c>
      <c r="K289" s="26">
        <v>115621.9</v>
      </c>
      <c r="L289" s="10">
        <f t="shared" si="22"/>
        <v>271.00977215189874</v>
      </c>
      <c r="M289" s="10">
        <f t="shared" si="23"/>
        <v>97.571223628691982</v>
      </c>
      <c r="N289" s="11">
        <f t="shared" si="24"/>
        <v>368.58099578059068</v>
      </c>
    </row>
    <row r="290" spans="1:14" ht="15" customHeight="1">
      <c r="A290" s="8" t="s">
        <v>18</v>
      </c>
      <c r="B290" s="9" t="s">
        <v>0</v>
      </c>
      <c r="C290" s="25">
        <v>1036</v>
      </c>
      <c r="D290" s="26">
        <v>266598.15000000002</v>
      </c>
      <c r="E290" s="27">
        <v>0</v>
      </c>
      <c r="F290" s="26">
        <f t="shared" si="20"/>
        <v>266598.15000000002</v>
      </c>
      <c r="G290" s="26">
        <v>17632.310000000001</v>
      </c>
      <c r="H290" s="26">
        <v>0</v>
      </c>
      <c r="I290" s="26">
        <v>0</v>
      </c>
      <c r="J290" s="26">
        <f t="shared" si="21"/>
        <v>17632.310000000001</v>
      </c>
      <c r="K290" s="26">
        <v>101468.1</v>
      </c>
      <c r="L290" s="10">
        <f t="shared" si="22"/>
        <v>274.35372586872592</v>
      </c>
      <c r="M290" s="10">
        <f t="shared" si="23"/>
        <v>97.94218146718147</v>
      </c>
      <c r="N290" s="11">
        <f t="shared" si="24"/>
        <v>372.29590733590737</v>
      </c>
    </row>
    <row r="291" spans="1:14" ht="15" customHeight="1">
      <c r="A291" s="8" t="s">
        <v>230</v>
      </c>
      <c r="B291" s="9" t="s">
        <v>181</v>
      </c>
      <c r="C291" s="25">
        <v>1932</v>
      </c>
      <c r="D291" s="26">
        <v>426605.23</v>
      </c>
      <c r="E291" s="27">
        <v>0</v>
      </c>
      <c r="F291" s="26">
        <f t="shared" si="20"/>
        <v>426605.23</v>
      </c>
      <c r="G291" s="26">
        <v>18176.669999999998</v>
      </c>
      <c r="H291" s="26">
        <v>0</v>
      </c>
      <c r="I291" s="26">
        <v>0</v>
      </c>
      <c r="J291" s="26">
        <f t="shared" si="21"/>
        <v>18176.669999999998</v>
      </c>
      <c r="K291" s="26">
        <v>424807.32</v>
      </c>
      <c r="L291" s="10">
        <f t="shared" si="22"/>
        <v>230.21837474120082</v>
      </c>
      <c r="M291" s="10">
        <f t="shared" si="23"/>
        <v>219.8795652173913</v>
      </c>
      <c r="N291" s="11">
        <f t="shared" si="24"/>
        <v>450.09793995859212</v>
      </c>
    </row>
    <row r="292" spans="1:14" ht="15" customHeight="1">
      <c r="A292" s="8" t="s">
        <v>174</v>
      </c>
      <c r="B292" s="9" t="s">
        <v>118</v>
      </c>
      <c r="C292" s="25">
        <v>558</v>
      </c>
      <c r="D292" s="26">
        <v>151897.41</v>
      </c>
      <c r="E292" s="27">
        <v>0</v>
      </c>
      <c r="F292" s="26">
        <f t="shared" si="20"/>
        <v>151897.41</v>
      </c>
      <c r="G292" s="26">
        <v>170</v>
      </c>
      <c r="H292" s="26">
        <v>0</v>
      </c>
      <c r="I292" s="26">
        <v>0</v>
      </c>
      <c r="J292" s="26">
        <f t="shared" si="21"/>
        <v>170</v>
      </c>
      <c r="K292" s="26">
        <v>52285.72</v>
      </c>
      <c r="L292" s="10">
        <f t="shared" si="22"/>
        <v>272.52224014336917</v>
      </c>
      <c r="M292" s="10">
        <f t="shared" si="23"/>
        <v>93.702007168458778</v>
      </c>
      <c r="N292" s="11">
        <f t="shared" si="24"/>
        <v>366.22424731182798</v>
      </c>
    </row>
    <row r="293" spans="1:14" ht="15" customHeight="1">
      <c r="A293" s="8" t="s">
        <v>362</v>
      </c>
      <c r="B293" s="9" t="s">
        <v>273</v>
      </c>
      <c r="C293" s="25">
        <v>3816</v>
      </c>
      <c r="D293" s="26">
        <v>2353764.11</v>
      </c>
      <c r="E293" s="27">
        <v>0</v>
      </c>
      <c r="F293" s="26">
        <f t="shared" si="20"/>
        <v>2353764.11</v>
      </c>
      <c r="G293" s="26">
        <v>84039.52</v>
      </c>
      <c r="H293" s="26">
        <v>0</v>
      </c>
      <c r="I293" s="26">
        <v>0</v>
      </c>
      <c r="J293" s="26">
        <f t="shared" si="21"/>
        <v>84039.52</v>
      </c>
      <c r="K293" s="26">
        <v>1011074.72</v>
      </c>
      <c r="L293" s="10">
        <f t="shared" si="22"/>
        <v>638.83742924528303</v>
      </c>
      <c r="M293" s="10">
        <f t="shared" si="23"/>
        <v>264.95668763102725</v>
      </c>
      <c r="N293" s="11">
        <f t="shared" si="24"/>
        <v>903.79411687631023</v>
      </c>
    </row>
    <row r="294" spans="1:14" ht="15" customHeight="1">
      <c r="A294" s="8" t="s">
        <v>173</v>
      </c>
      <c r="B294" s="9" t="s">
        <v>118</v>
      </c>
      <c r="C294" s="25">
        <v>191</v>
      </c>
      <c r="D294" s="26">
        <v>43047.199999999997</v>
      </c>
      <c r="E294" s="27">
        <v>0</v>
      </c>
      <c r="F294" s="26">
        <f t="shared" si="20"/>
        <v>43047.199999999997</v>
      </c>
      <c r="G294" s="26">
        <v>408.35</v>
      </c>
      <c r="H294" s="26">
        <v>0</v>
      </c>
      <c r="I294" s="26">
        <v>0</v>
      </c>
      <c r="J294" s="26">
        <f t="shared" si="21"/>
        <v>408.35</v>
      </c>
      <c r="K294" s="26">
        <v>8249.39</v>
      </c>
      <c r="L294" s="10">
        <f t="shared" si="22"/>
        <v>227.5159685863874</v>
      </c>
      <c r="M294" s="10">
        <f t="shared" si="23"/>
        <v>43.190523560209421</v>
      </c>
      <c r="N294" s="11">
        <f t="shared" si="24"/>
        <v>270.70649214659682</v>
      </c>
    </row>
    <row r="295" spans="1:14" ht="15" customHeight="1">
      <c r="A295" s="8" t="s">
        <v>17</v>
      </c>
      <c r="B295" s="9" t="s">
        <v>0</v>
      </c>
      <c r="C295" s="25">
        <v>1185</v>
      </c>
      <c r="D295" s="26">
        <v>350284.16</v>
      </c>
      <c r="E295" s="27">
        <v>0</v>
      </c>
      <c r="F295" s="26">
        <f t="shared" si="20"/>
        <v>350284.16</v>
      </c>
      <c r="G295" s="26">
        <v>2185.4699999999998</v>
      </c>
      <c r="H295" s="26">
        <v>0</v>
      </c>
      <c r="I295" s="26">
        <v>0</v>
      </c>
      <c r="J295" s="26">
        <f t="shared" si="21"/>
        <v>2185.4699999999998</v>
      </c>
      <c r="K295" s="26">
        <v>254536.06</v>
      </c>
      <c r="L295" s="10">
        <f t="shared" si="22"/>
        <v>297.44272573839658</v>
      </c>
      <c r="M295" s="10">
        <f t="shared" si="23"/>
        <v>214.79836286919831</v>
      </c>
      <c r="N295" s="11">
        <f t="shared" si="24"/>
        <v>512.24108860759486</v>
      </c>
    </row>
    <row r="296" spans="1:14" ht="15" customHeight="1">
      <c r="A296" s="8" t="s">
        <v>231</v>
      </c>
      <c r="B296" s="9" t="s">
        <v>181</v>
      </c>
      <c r="C296" s="25">
        <v>1791</v>
      </c>
      <c r="D296" s="26">
        <v>680502.03</v>
      </c>
      <c r="E296" s="27">
        <v>0</v>
      </c>
      <c r="F296" s="26">
        <f t="shared" si="20"/>
        <v>680502.03</v>
      </c>
      <c r="G296" s="26">
        <v>6606.67</v>
      </c>
      <c r="H296" s="26">
        <v>0</v>
      </c>
      <c r="I296" s="26">
        <v>0</v>
      </c>
      <c r="J296" s="26">
        <f t="shared" si="21"/>
        <v>6606.67</v>
      </c>
      <c r="K296" s="26">
        <v>375723.83</v>
      </c>
      <c r="L296" s="10">
        <f t="shared" si="22"/>
        <v>383.64528196538248</v>
      </c>
      <c r="M296" s="10">
        <f t="shared" si="23"/>
        <v>209.78438302624232</v>
      </c>
      <c r="N296" s="11">
        <f t="shared" si="24"/>
        <v>593.4296649916248</v>
      </c>
    </row>
    <row r="297" spans="1:14" ht="15" customHeight="1">
      <c r="A297" s="8" t="s">
        <v>171</v>
      </c>
      <c r="B297" s="9" t="s">
        <v>118</v>
      </c>
      <c r="C297" s="25">
        <v>2239</v>
      </c>
      <c r="D297" s="26">
        <v>771334.94</v>
      </c>
      <c r="E297" s="27">
        <v>0</v>
      </c>
      <c r="F297" s="26">
        <f t="shared" si="20"/>
        <v>771334.94</v>
      </c>
      <c r="G297" s="26">
        <v>20978.15</v>
      </c>
      <c r="H297" s="26">
        <v>0</v>
      </c>
      <c r="I297" s="26">
        <v>0</v>
      </c>
      <c r="J297" s="26">
        <f t="shared" si="21"/>
        <v>20978.15</v>
      </c>
      <c r="K297" s="26">
        <v>310866.24</v>
      </c>
      <c r="L297" s="10">
        <f t="shared" si="22"/>
        <v>353.86917820455557</v>
      </c>
      <c r="M297" s="10">
        <f t="shared" si="23"/>
        <v>138.84155426529699</v>
      </c>
      <c r="N297" s="11">
        <f t="shared" si="24"/>
        <v>492.71073246985264</v>
      </c>
    </row>
    <row r="298" spans="1:14" ht="15" customHeight="1">
      <c r="A298" s="8" t="s">
        <v>348</v>
      </c>
      <c r="B298" s="9" t="s">
        <v>118</v>
      </c>
      <c r="C298" s="25">
        <v>414</v>
      </c>
      <c r="D298" s="26">
        <v>103836.68</v>
      </c>
      <c r="E298" s="27">
        <v>0</v>
      </c>
      <c r="F298" s="26">
        <f t="shared" si="20"/>
        <v>103836.68</v>
      </c>
      <c r="G298" s="26">
        <v>7788.34</v>
      </c>
      <c r="H298" s="26">
        <v>0</v>
      </c>
      <c r="I298" s="26">
        <v>0</v>
      </c>
      <c r="J298" s="26">
        <f t="shared" si="21"/>
        <v>7788.34</v>
      </c>
      <c r="K298" s="26">
        <v>95026.63</v>
      </c>
      <c r="L298" s="10">
        <f t="shared" si="22"/>
        <v>269.62565217391301</v>
      </c>
      <c r="M298" s="10">
        <f t="shared" si="23"/>
        <v>229.53292270531401</v>
      </c>
      <c r="N298" s="11">
        <f t="shared" si="24"/>
        <v>499.15857487922705</v>
      </c>
    </row>
    <row r="299" spans="1:14" ht="15" customHeight="1">
      <c r="A299" s="8" t="s">
        <v>240</v>
      </c>
      <c r="B299" s="9" t="s">
        <v>235</v>
      </c>
      <c r="C299" s="25">
        <v>1465</v>
      </c>
      <c r="D299" s="26">
        <v>645780.13</v>
      </c>
      <c r="E299" s="27">
        <v>0</v>
      </c>
      <c r="F299" s="26">
        <f t="shared" si="20"/>
        <v>645780.13</v>
      </c>
      <c r="G299" s="26">
        <v>17645.509999999998</v>
      </c>
      <c r="H299" s="26">
        <v>0</v>
      </c>
      <c r="I299" s="26">
        <v>0</v>
      </c>
      <c r="J299" s="26">
        <f t="shared" si="21"/>
        <v>17645.509999999998</v>
      </c>
      <c r="K299" s="26">
        <v>169995.19</v>
      </c>
      <c r="L299" s="10">
        <f t="shared" si="22"/>
        <v>452.85026621160409</v>
      </c>
      <c r="M299" s="10">
        <f t="shared" si="23"/>
        <v>116.03767235494881</v>
      </c>
      <c r="N299" s="11">
        <f t="shared" si="24"/>
        <v>568.88793856655298</v>
      </c>
    </row>
    <row r="300" spans="1:14" ht="15" customHeight="1">
      <c r="A300" s="8" t="s">
        <v>395</v>
      </c>
      <c r="B300" s="9" t="s">
        <v>316</v>
      </c>
      <c r="C300" s="25">
        <v>2343</v>
      </c>
      <c r="D300" s="26">
        <v>499896.84</v>
      </c>
      <c r="E300" s="27">
        <v>0</v>
      </c>
      <c r="F300" s="26">
        <f t="shared" si="20"/>
        <v>499896.84</v>
      </c>
      <c r="G300" s="26">
        <v>19508.34</v>
      </c>
      <c r="H300" s="26">
        <v>0</v>
      </c>
      <c r="I300" s="26">
        <v>0</v>
      </c>
      <c r="J300" s="26">
        <f t="shared" si="21"/>
        <v>19508.34</v>
      </c>
      <c r="K300" s="26">
        <v>146927.07</v>
      </c>
      <c r="L300" s="10">
        <f t="shared" si="22"/>
        <v>221.68381562099873</v>
      </c>
      <c r="M300" s="10">
        <f t="shared" si="23"/>
        <v>62.708950064020492</v>
      </c>
      <c r="N300" s="11">
        <f t="shared" si="24"/>
        <v>284.39276568501919</v>
      </c>
    </row>
    <row r="301" spans="1:14" ht="15" customHeight="1">
      <c r="A301" s="8" t="s">
        <v>74</v>
      </c>
      <c r="B301" s="9" t="s">
        <v>0</v>
      </c>
      <c r="C301" s="25">
        <v>317</v>
      </c>
      <c r="D301" s="26">
        <v>152917.49</v>
      </c>
      <c r="E301" s="27">
        <v>0</v>
      </c>
      <c r="F301" s="26">
        <f t="shared" si="20"/>
        <v>152917.49</v>
      </c>
      <c r="G301" s="26">
        <v>6341.69</v>
      </c>
      <c r="H301" s="26">
        <v>0</v>
      </c>
      <c r="I301" s="26">
        <v>0</v>
      </c>
      <c r="J301" s="26">
        <f t="shared" si="21"/>
        <v>6341.69</v>
      </c>
      <c r="K301" s="26">
        <v>28673.9</v>
      </c>
      <c r="L301" s="10">
        <f t="shared" si="22"/>
        <v>502.39488958990535</v>
      </c>
      <c r="M301" s="10">
        <f t="shared" si="23"/>
        <v>90.453943217665625</v>
      </c>
      <c r="N301" s="11">
        <f t="shared" si="24"/>
        <v>592.84883280757094</v>
      </c>
    </row>
    <row r="302" spans="1:14" ht="15" customHeight="1">
      <c r="A302" s="8" t="s">
        <v>396</v>
      </c>
      <c r="B302" s="9" t="s">
        <v>273</v>
      </c>
      <c r="C302" s="25">
        <v>239</v>
      </c>
      <c r="D302" s="26">
        <v>71420.399999999994</v>
      </c>
      <c r="E302" s="27">
        <v>0</v>
      </c>
      <c r="F302" s="26">
        <f t="shared" si="20"/>
        <v>71420.399999999994</v>
      </c>
      <c r="G302" s="26">
        <v>0</v>
      </c>
      <c r="H302" s="26">
        <v>0</v>
      </c>
      <c r="I302" s="26">
        <v>0</v>
      </c>
      <c r="J302" s="26">
        <f t="shared" si="21"/>
        <v>0</v>
      </c>
      <c r="K302" s="26">
        <v>16975.11</v>
      </c>
      <c r="L302" s="10">
        <f t="shared" si="22"/>
        <v>298.83012552301255</v>
      </c>
      <c r="M302" s="10">
        <f t="shared" si="23"/>
        <v>71.025564853556489</v>
      </c>
      <c r="N302" s="11">
        <f t="shared" si="24"/>
        <v>369.85569037656904</v>
      </c>
    </row>
    <row r="303" spans="1:14" ht="15" customHeight="1">
      <c r="A303" s="8" t="s">
        <v>355</v>
      </c>
      <c r="B303" s="9" t="s">
        <v>118</v>
      </c>
      <c r="C303" s="25">
        <v>1035</v>
      </c>
      <c r="D303" s="26">
        <v>300890.73</v>
      </c>
      <c r="E303" s="27">
        <v>0</v>
      </c>
      <c r="F303" s="26">
        <f t="shared" si="20"/>
        <v>300890.73</v>
      </c>
      <c r="G303" s="26">
        <v>1051.3</v>
      </c>
      <c r="H303" s="26">
        <v>0</v>
      </c>
      <c r="I303" s="26">
        <v>0</v>
      </c>
      <c r="J303" s="26">
        <f t="shared" si="21"/>
        <v>1051.3</v>
      </c>
      <c r="K303" s="26">
        <v>70324.100000000006</v>
      </c>
      <c r="L303" s="10">
        <f t="shared" si="22"/>
        <v>291.73142995169081</v>
      </c>
      <c r="M303" s="10">
        <f t="shared" si="23"/>
        <v>67.94599033816425</v>
      </c>
      <c r="N303" s="11">
        <f t="shared" si="24"/>
        <v>359.67742028985509</v>
      </c>
    </row>
    <row r="304" spans="1:14" ht="15" customHeight="1">
      <c r="A304" s="8" t="s">
        <v>92</v>
      </c>
      <c r="B304" s="9" t="s">
        <v>90</v>
      </c>
      <c r="C304" s="25">
        <v>3457</v>
      </c>
      <c r="D304" s="26">
        <v>878636.17</v>
      </c>
      <c r="E304" s="27">
        <v>0</v>
      </c>
      <c r="F304" s="26">
        <f t="shared" si="20"/>
        <v>878636.17</v>
      </c>
      <c r="G304" s="26">
        <v>11878.32</v>
      </c>
      <c r="H304" s="26">
        <v>0</v>
      </c>
      <c r="I304" s="26">
        <v>0</v>
      </c>
      <c r="J304" s="26">
        <f t="shared" si="21"/>
        <v>11878.32</v>
      </c>
      <c r="K304" s="26">
        <v>119219.9</v>
      </c>
      <c r="L304" s="10">
        <f t="shared" si="22"/>
        <v>257.59748047439979</v>
      </c>
      <c r="M304" s="10">
        <f t="shared" si="23"/>
        <v>34.486520104136531</v>
      </c>
      <c r="N304" s="11">
        <f t="shared" si="24"/>
        <v>292.08400057853629</v>
      </c>
    </row>
    <row r="305" spans="1:14" ht="15" customHeight="1">
      <c r="A305" s="8" t="s">
        <v>168</v>
      </c>
      <c r="B305" s="9" t="s">
        <v>118</v>
      </c>
      <c r="C305" s="25">
        <v>365</v>
      </c>
      <c r="D305" s="26">
        <v>261896.16</v>
      </c>
      <c r="E305" s="27">
        <v>0</v>
      </c>
      <c r="F305" s="26">
        <f t="shared" si="20"/>
        <v>261896.16</v>
      </c>
      <c r="G305" s="26">
        <v>1444.65</v>
      </c>
      <c r="H305" s="26">
        <v>0</v>
      </c>
      <c r="I305" s="26">
        <v>0</v>
      </c>
      <c r="J305" s="26">
        <f t="shared" si="21"/>
        <v>1444.65</v>
      </c>
      <c r="K305" s="26">
        <v>57234.61</v>
      </c>
      <c r="L305" s="10">
        <f t="shared" si="22"/>
        <v>721.48167123287669</v>
      </c>
      <c r="M305" s="10">
        <f t="shared" si="23"/>
        <v>156.80715068493151</v>
      </c>
      <c r="N305" s="11">
        <f t="shared" si="24"/>
        <v>878.28882191780815</v>
      </c>
    </row>
    <row r="306" spans="1:14" ht="15" customHeight="1">
      <c r="A306" s="8" t="s">
        <v>89</v>
      </c>
      <c r="B306" s="9" t="s">
        <v>90</v>
      </c>
      <c r="C306" s="25">
        <v>1162</v>
      </c>
      <c r="D306" s="26">
        <v>312414.48</v>
      </c>
      <c r="E306" s="27">
        <v>0</v>
      </c>
      <c r="F306" s="26">
        <f t="shared" si="20"/>
        <v>312414.48</v>
      </c>
      <c r="G306" s="26">
        <v>48492.13</v>
      </c>
      <c r="H306" s="26">
        <v>0</v>
      </c>
      <c r="I306" s="26">
        <v>0</v>
      </c>
      <c r="J306" s="26">
        <f t="shared" si="21"/>
        <v>48492.13</v>
      </c>
      <c r="K306" s="26">
        <v>30603.89</v>
      </c>
      <c r="L306" s="10">
        <f t="shared" si="22"/>
        <v>310.59088640275388</v>
      </c>
      <c r="M306" s="10">
        <f t="shared" si="23"/>
        <v>26.33725473321859</v>
      </c>
      <c r="N306" s="11">
        <f t="shared" si="24"/>
        <v>336.92814113597245</v>
      </c>
    </row>
    <row r="307" spans="1:14" ht="15" customHeight="1">
      <c r="A307" s="8" t="s">
        <v>129</v>
      </c>
      <c r="B307" s="9" t="s">
        <v>118</v>
      </c>
      <c r="C307" s="25">
        <v>4103</v>
      </c>
      <c r="D307" s="26">
        <v>1163092.19</v>
      </c>
      <c r="E307" s="27">
        <v>0</v>
      </c>
      <c r="F307" s="26">
        <f t="shared" si="20"/>
        <v>1163092.19</v>
      </c>
      <c r="G307" s="26">
        <v>18003.78</v>
      </c>
      <c r="H307" s="26">
        <v>0</v>
      </c>
      <c r="I307" s="26">
        <v>0</v>
      </c>
      <c r="J307" s="26">
        <f t="shared" si="21"/>
        <v>18003.78</v>
      </c>
      <c r="K307" s="26">
        <v>120891.73</v>
      </c>
      <c r="L307" s="10">
        <f t="shared" si="22"/>
        <v>287.86155739702656</v>
      </c>
      <c r="M307" s="10">
        <f t="shared" si="23"/>
        <v>29.464228613209844</v>
      </c>
      <c r="N307" s="11">
        <f t="shared" si="24"/>
        <v>317.32578601023641</v>
      </c>
    </row>
    <row r="308" spans="1:14" ht="15" customHeight="1">
      <c r="A308" s="8" t="s">
        <v>234</v>
      </c>
      <c r="B308" s="9" t="s">
        <v>235</v>
      </c>
      <c r="C308" s="25">
        <v>2815</v>
      </c>
      <c r="D308" s="26">
        <v>849756.77</v>
      </c>
      <c r="E308" s="27">
        <v>0</v>
      </c>
      <c r="F308" s="26">
        <f t="shared" si="20"/>
        <v>849756.77</v>
      </c>
      <c r="G308" s="26">
        <v>16200.73</v>
      </c>
      <c r="H308" s="26">
        <v>0</v>
      </c>
      <c r="I308" s="26">
        <v>0</v>
      </c>
      <c r="J308" s="26">
        <f t="shared" si="21"/>
        <v>16200.73</v>
      </c>
      <c r="K308" s="26">
        <v>132442.65</v>
      </c>
      <c r="L308" s="10">
        <f t="shared" si="22"/>
        <v>307.62255772646535</v>
      </c>
      <c r="M308" s="10">
        <f t="shared" si="23"/>
        <v>47.048898756660741</v>
      </c>
      <c r="N308" s="11">
        <f t="shared" si="24"/>
        <v>354.67145648312612</v>
      </c>
    </row>
    <row r="309" spans="1:14" ht="15" customHeight="1">
      <c r="A309" s="8" t="s">
        <v>356</v>
      </c>
      <c r="B309" s="9" t="s">
        <v>235</v>
      </c>
      <c r="C309" s="25">
        <v>1482</v>
      </c>
      <c r="D309" s="26">
        <v>322932.01</v>
      </c>
      <c r="E309" s="27">
        <v>0</v>
      </c>
      <c r="F309" s="26">
        <f t="shared" si="20"/>
        <v>322932.01</v>
      </c>
      <c r="G309" s="26">
        <v>167.62</v>
      </c>
      <c r="H309" s="26">
        <v>0</v>
      </c>
      <c r="I309" s="26">
        <v>0</v>
      </c>
      <c r="J309" s="26">
        <f t="shared" si="21"/>
        <v>167.62</v>
      </c>
      <c r="K309" s="26">
        <v>44601.04</v>
      </c>
      <c r="L309" s="10">
        <f t="shared" si="22"/>
        <v>218.01594466936572</v>
      </c>
      <c r="M309" s="10">
        <f t="shared" si="23"/>
        <v>30.095168690958165</v>
      </c>
      <c r="N309" s="11">
        <f t="shared" si="24"/>
        <v>248.11111336032388</v>
      </c>
    </row>
    <row r="310" spans="1:14" ht="15" customHeight="1">
      <c r="A310" s="8" t="s">
        <v>334</v>
      </c>
      <c r="B310" s="9" t="s">
        <v>316</v>
      </c>
      <c r="C310" s="25">
        <v>2009</v>
      </c>
      <c r="D310" s="26">
        <v>959912.74</v>
      </c>
      <c r="E310" s="27">
        <v>0</v>
      </c>
      <c r="F310" s="26">
        <f t="shared" si="20"/>
        <v>959912.74</v>
      </c>
      <c r="G310" s="26">
        <v>39167.879999999997</v>
      </c>
      <c r="H310" s="26">
        <v>0</v>
      </c>
      <c r="I310" s="26">
        <v>0</v>
      </c>
      <c r="J310" s="26">
        <f t="shared" si="21"/>
        <v>39167.879999999997</v>
      </c>
      <c r="K310" s="26">
        <v>210211.89</v>
      </c>
      <c r="L310" s="10">
        <f t="shared" si="22"/>
        <v>497.30244897959182</v>
      </c>
      <c r="M310" s="10">
        <f t="shared" si="23"/>
        <v>104.63508710801395</v>
      </c>
      <c r="N310" s="11">
        <f t="shared" si="24"/>
        <v>601.93753608760574</v>
      </c>
    </row>
    <row r="311" spans="1:14" ht="15" customHeight="1">
      <c r="A311" s="8" t="s">
        <v>416</v>
      </c>
      <c r="B311" s="9" t="s">
        <v>181</v>
      </c>
      <c r="C311" s="25">
        <v>2875</v>
      </c>
      <c r="D311" s="26">
        <v>785109.73</v>
      </c>
      <c r="E311" s="27">
        <v>0</v>
      </c>
      <c r="F311" s="26">
        <f t="shared" si="20"/>
        <v>785109.73</v>
      </c>
      <c r="G311" s="26">
        <v>16834.27</v>
      </c>
      <c r="H311" s="26">
        <v>0</v>
      </c>
      <c r="I311" s="26">
        <v>0</v>
      </c>
      <c r="J311" s="26">
        <f t="shared" si="21"/>
        <v>16834.27</v>
      </c>
      <c r="K311" s="26">
        <v>388530.33</v>
      </c>
      <c r="L311" s="10">
        <f t="shared" si="22"/>
        <v>278.93704347826088</v>
      </c>
      <c r="M311" s="10">
        <f t="shared" si="23"/>
        <v>135.14098434782611</v>
      </c>
      <c r="N311" s="11">
        <f t="shared" si="24"/>
        <v>414.07802782608701</v>
      </c>
    </row>
    <row r="312" spans="1:14" ht="15" customHeight="1">
      <c r="A312" s="8" t="s">
        <v>363</v>
      </c>
      <c r="B312" s="9" t="s">
        <v>316</v>
      </c>
      <c r="C312" s="25">
        <v>3639</v>
      </c>
      <c r="D312" s="26">
        <v>1159447.8899999999</v>
      </c>
      <c r="E312" s="27">
        <v>0</v>
      </c>
      <c r="F312" s="26">
        <f t="shared" si="20"/>
        <v>1159447.8899999999</v>
      </c>
      <c r="G312" s="26">
        <v>50431.59</v>
      </c>
      <c r="H312" s="26">
        <v>0</v>
      </c>
      <c r="I312" s="26">
        <v>0</v>
      </c>
      <c r="J312" s="26">
        <f t="shared" si="21"/>
        <v>50431.59</v>
      </c>
      <c r="K312" s="26">
        <v>186944.26</v>
      </c>
      <c r="L312" s="10">
        <f t="shared" si="22"/>
        <v>332.47581203627368</v>
      </c>
      <c r="M312" s="10">
        <f t="shared" si="23"/>
        <v>51.372426490794176</v>
      </c>
      <c r="N312" s="11">
        <f t="shared" si="24"/>
        <v>383.84823852706785</v>
      </c>
    </row>
    <row r="313" spans="1:14" ht="15" customHeight="1">
      <c r="A313" s="8" t="s">
        <v>76</v>
      </c>
      <c r="B313" s="9" t="s">
        <v>0</v>
      </c>
      <c r="C313" s="25">
        <v>1167</v>
      </c>
      <c r="D313" s="26">
        <v>456181.07</v>
      </c>
      <c r="E313" s="27">
        <v>0</v>
      </c>
      <c r="F313" s="26">
        <f t="shared" si="20"/>
        <v>456181.07</v>
      </c>
      <c r="G313" s="26">
        <v>5515.98</v>
      </c>
      <c r="H313" s="26">
        <v>0</v>
      </c>
      <c r="I313" s="26">
        <v>0</v>
      </c>
      <c r="J313" s="26">
        <f t="shared" si="21"/>
        <v>5515.98</v>
      </c>
      <c r="K313" s="26">
        <v>86857.53</v>
      </c>
      <c r="L313" s="10">
        <f t="shared" si="22"/>
        <v>395.62729220222792</v>
      </c>
      <c r="M313" s="10">
        <f t="shared" si="23"/>
        <v>74.428046272493575</v>
      </c>
      <c r="N313" s="11">
        <f t="shared" si="24"/>
        <v>470.05533847472145</v>
      </c>
    </row>
    <row r="314" spans="1:14" ht="15" customHeight="1">
      <c r="A314" s="8" t="s">
        <v>70</v>
      </c>
      <c r="B314" s="9" t="s">
        <v>0</v>
      </c>
      <c r="C314" s="25">
        <v>865</v>
      </c>
      <c r="D314" s="26">
        <v>491907.18</v>
      </c>
      <c r="E314" s="27">
        <v>0</v>
      </c>
      <c r="F314" s="26">
        <f t="shared" si="20"/>
        <v>491907.18</v>
      </c>
      <c r="G314" s="26">
        <v>5005.54</v>
      </c>
      <c r="H314" s="26">
        <v>0</v>
      </c>
      <c r="I314" s="26">
        <v>0</v>
      </c>
      <c r="J314" s="26">
        <f t="shared" si="21"/>
        <v>5005.54</v>
      </c>
      <c r="K314" s="26">
        <v>119443.6</v>
      </c>
      <c r="L314" s="10">
        <f t="shared" si="22"/>
        <v>574.46557225433526</v>
      </c>
      <c r="M314" s="10">
        <f t="shared" si="23"/>
        <v>138.08508670520231</v>
      </c>
      <c r="N314" s="11">
        <f t="shared" si="24"/>
        <v>712.55065895953749</v>
      </c>
    </row>
    <row r="315" spans="1:14" ht="15" customHeight="1">
      <c r="A315" s="8" t="s">
        <v>73</v>
      </c>
      <c r="B315" s="9" t="s">
        <v>0</v>
      </c>
      <c r="C315" s="25">
        <v>1490</v>
      </c>
      <c r="D315" s="26">
        <v>498117.03</v>
      </c>
      <c r="E315" s="27">
        <v>0</v>
      </c>
      <c r="F315" s="26">
        <f t="shared" si="20"/>
        <v>498117.03</v>
      </c>
      <c r="G315" s="26">
        <v>50128.81</v>
      </c>
      <c r="H315" s="26">
        <v>0</v>
      </c>
      <c r="I315" s="26">
        <v>0</v>
      </c>
      <c r="J315" s="26">
        <f t="shared" si="21"/>
        <v>50128.81</v>
      </c>
      <c r="K315" s="26">
        <v>152993.37</v>
      </c>
      <c r="L315" s="10">
        <f t="shared" si="22"/>
        <v>367.95022818791949</v>
      </c>
      <c r="M315" s="10">
        <f t="shared" si="23"/>
        <v>102.68011409395973</v>
      </c>
      <c r="N315" s="11">
        <f t="shared" si="24"/>
        <v>470.63034228187922</v>
      </c>
    </row>
    <row r="316" spans="1:14" ht="15" customHeight="1">
      <c r="A316" s="8" t="s">
        <v>78</v>
      </c>
      <c r="B316" s="9" t="s">
        <v>0</v>
      </c>
      <c r="C316" s="25">
        <v>1103</v>
      </c>
      <c r="D316" s="26">
        <v>280024.51</v>
      </c>
      <c r="E316" s="27">
        <v>0</v>
      </c>
      <c r="F316" s="26">
        <f t="shared" si="20"/>
        <v>280024.51</v>
      </c>
      <c r="G316" s="26">
        <v>5592.73</v>
      </c>
      <c r="H316" s="26">
        <v>0</v>
      </c>
      <c r="I316" s="26">
        <v>0</v>
      </c>
      <c r="J316" s="26">
        <f t="shared" si="21"/>
        <v>5592.73</v>
      </c>
      <c r="K316" s="26">
        <v>116627.16</v>
      </c>
      <c r="L316" s="10">
        <f t="shared" si="22"/>
        <v>258.94582048957386</v>
      </c>
      <c r="M316" s="10">
        <f t="shared" si="23"/>
        <v>105.73631912964642</v>
      </c>
      <c r="N316" s="11">
        <f t="shared" si="24"/>
        <v>364.68213961922032</v>
      </c>
    </row>
    <row r="317" spans="1:14" ht="15" customHeight="1">
      <c r="A317" s="8" t="s">
        <v>79</v>
      </c>
      <c r="B317" s="9" t="s">
        <v>0</v>
      </c>
      <c r="C317" s="25">
        <v>263</v>
      </c>
      <c r="D317" s="26">
        <v>47098</v>
      </c>
      <c r="E317" s="27">
        <v>0</v>
      </c>
      <c r="F317" s="26">
        <f t="shared" si="20"/>
        <v>47098</v>
      </c>
      <c r="G317" s="26">
        <v>2526.41</v>
      </c>
      <c r="H317" s="26">
        <v>0</v>
      </c>
      <c r="I317" s="26">
        <v>0</v>
      </c>
      <c r="J317" s="26">
        <f t="shared" si="21"/>
        <v>2526.41</v>
      </c>
      <c r="K317" s="26">
        <v>27044.1</v>
      </c>
      <c r="L317" s="10">
        <f t="shared" si="22"/>
        <v>188.68596958174905</v>
      </c>
      <c r="M317" s="10">
        <f t="shared" si="23"/>
        <v>102.82927756653991</v>
      </c>
      <c r="N317" s="11">
        <f t="shared" si="24"/>
        <v>291.51524714828901</v>
      </c>
    </row>
    <row r="318" spans="1:14" ht="15" customHeight="1">
      <c r="A318" s="8" t="s">
        <v>80</v>
      </c>
      <c r="B318" s="9" t="s">
        <v>0</v>
      </c>
      <c r="C318" s="25">
        <v>1722</v>
      </c>
      <c r="D318" s="26">
        <v>583769.92000000004</v>
      </c>
      <c r="E318" s="27">
        <v>0</v>
      </c>
      <c r="F318" s="26">
        <f t="shared" si="20"/>
        <v>583769.92000000004</v>
      </c>
      <c r="G318" s="26">
        <v>9315.2800000000007</v>
      </c>
      <c r="H318" s="26">
        <v>0</v>
      </c>
      <c r="I318" s="26">
        <v>0</v>
      </c>
      <c r="J318" s="26">
        <f t="shared" si="21"/>
        <v>9315.2800000000007</v>
      </c>
      <c r="K318" s="26">
        <v>239517.45</v>
      </c>
      <c r="L318" s="10">
        <f t="shared" si="22"/>
        <v>344.41649245063883</v>
      </c>
      <c r="M318" s="10">
        <f t="shared" si="23"/>
        <v>139.09259581881534</v>
      </c>
      <c r="N318" s="11">
        <f t="shared" si="24"/>
        <v>483.5090882694542</v>
      </c>
    </row>
    <row r="319" spans="1:14" ht="15" customHeight="1">
      <c r="A319" s="8" t="s">
        <v>81</v>
      </c>
      <c r="B319" s="9" t="s">
        <v>0</v>
      </c>
      <c r="C319" s="25">
        <v>368</v>
      </c>
      <c r="D319" s="26">
        <v>80427.520000000004</v>
      </c>
      <c r="E319" s="27">
        <v>0</v>
      </c>
      <c r="F319" s="26">
        <f t="shared" si="20"/>
        <v>80427.520000000004</v>
      </c>
      <c r="G319" s="26">
        <v>363.56</v>
      </c>
      <c r="H319" s="26">
        <v>0</v>
      </c>
      <c r="I319" s="26">
        <v>0</v>
      </c>
      <c r="J319" s="26">
        <f t="shared" si="21"/>
        <v>363.56</v>
      </c>
      <c r="K319" s="26">
        <v>62370.04</v>
      </c>
      <c r="L319" s="10">
        <f t="shared" si="22"/>
        <v>219.54097826086957</v>
      </c>
      <c r="M319" s="10">
        <f t="shared" si="23"/>
        <v>169.48380434782609</v>
      </c>
      <c r="N319" s="11">
        <f t="shared" si="24"/>
        <v>389.02478260869566</v>
      </c>
    </row>
    <row r="320" spans="1:14" ht="15" customHeight="1">
      <c r="A320" s="8" t="s">
        <v>233</v>
      </c>
      <c r="B320" s="9" t="s">
        <v>181</v>
      </c>
      <c r="C320" s="25">
        <v>4731</v>
      </c>
      <c r="D320" s="26">
        <v>1283106.48</v>
      </c>
      <c r="E320" s="27">
        <v>0</v>
      </c>
      <c r="F320" s="26">
        <f t="shared" si="20"/>
        <v>1283106.48</v>
      </c>
      <c r="G320" s="26">
        <v>43746.31</v>
      </c>
      <c r="H320" s="26">
        <v>0</v>
      </c>
      <c r="I320" s="26">
        <v>0</v>
      </c>
      <c r="J320" s="26">
        <f t="shared" si="21"/>
        <v>43746.31</v>
      </c>
      <c r="K320" s="26">
        <v>780186.82</v>
      </c>
      <c r="L320" s="10">
        <f t="shared" si="22"/>
        <v>280.45926653984361</v>
      </c>
      <c r="M320" s="10">
        <f t="shared" si="23"/>
        <v>164.90949482139081</v>
      </c>
      <c r="N320" s="11">
        <f t="shared" si="24"/>
        <v>445.36876136123436</v>
      </c>
    </row>
    <row r="321" spans="1:14" ht="15" customHeight="1">
      <c r="A321" s="8" t="s">
        <v>418</v>
      </c>
      <c r="B321" s="9" t="s">
        <v>316</v>
      </c>
      <c r="C321" s="25">
        <v>2605</v>
      </c>
      <c r="D321" s="26">
        <v>560329.56999999995</v>
      </c>
      <c r="E321" s="27">
        <v>0</v>
      </c>
      <c r="F321" s="26">
        <f t="shared" si="20"/>
        <v>560329.56999999995</v>
      </c>
      <c r="G321" s="26">
        <v>10030.280000000001</v>
      </c>
      <c r="H321" s="26">
        <v>0</v>
      </c>
      <c r="I321" s="26">
        <v>0</v>
      </c>
      <c r="J321" s="26">
        <f t="shared" si="21"/>
        <v>10030.280000000001</v>
      </c>
      <c r="K321" s="26">
        <v>342825.82</v>
      </c>
      <c r="L321" s="10">
        <f t="shared" si="22"/>
        <v>218.94811900191937</v>
      </c>
      <c r="M321" s="10">
        <f t="shared" si="23"/>
        <v>131.6030019193858</v>
      </c>
      <c r="N321" s="11">
        <f t="shared" si="24"/>
        <v>350.55112092130514</v>
      </c>
    </row>
    <row r="322" spans="1:14" ht="15" customHeight="1">
      <c r="A322" s="8" t="s">
        <v>83</v>
      </c>
      <c r="B322" s="9" t="s">
        <v>0</v>
      </c>
      <c r="C322" s="25">
        <v>2238</v>
      </c>
      <c r="D322" s="26">
        <v>928663.51</v>
      </c>
      <c r="E322" s="27">
        <v>0</v>
      </c>
      <c r="F322" s="26">
        <f t="shared" si="20"/>
        <v>928663.51</v>
      </c>
      <c r="G322" s="26">
        <v>24256.16</v>
      </c>
      <c r="H322" s="26">
        <v>0</v>
      </c>
      <c r="I322" s="26">
        <v>0</v>
      </c>
      <c r="J322" s="26">
        <f t="shared" si="21"/>
        <v>24256.16</v>
      </c>
      <c r="K322" s="26">
        <v>230406.04</v>
      </c>
      <c r="L322" s="10">
        <f t="shared" si="22"/>
        <v>425.79073726541554</v>
      </c>
      <c r="M322" s="10">
        <f t="shared" si="23"/>
        <v>102.95176050044684</v>
      </c>
      <c r="N322" s="11">
        <f t="shared" si="24"/>
        <v>528.74249776586237</v>
      </c>
    </row>
    <row r="323" spans="1:14" ht="15" customHeight="1">
      <c r="A323" s="8" t="s">
        <v>91</v>
      </c>
      <c r="B323" s="9" t="s">
        <v>90</v>
      </c>
      <c r="C323" s="25">
        <v>3092</v>
      </c>
      <c r="D323" s="26">
        <v>2508530.9900000002</v>
      </c>
      <c r="E323" s="27">
        <v>0</v>
      </c>
      <c r="F323" s="26">
        <f t="shared" si="20"/>
        <v>2508530.9900000002</v>
      </c>
      <c r="G323" s="26">
        <v>26569.25</v>
      </c>
      <c r="H323" s="26">
        <v>0</v>
      </c>
      <c r="I323" s="26">
        <v>0</v>
      </c>
      <c r="J323" s="26">
        <f t="shared" si="21"/>
        <v>26569.25</v>
      </c>
      <c r="K323" s="26">
        <v>202479.48</v>
      </c>
      <c r="L323" s="10">
        <f t="shared" si="22"/>
        <v>819.89011642949549</v>
      </c>
      <c r="M323" s="10">
        <f t="shared" si="23"/>
        <v>65.484954721862877</v>
      </c>
      <c r="N323" s="11">
        <f t="shared" si="24"/>
        <v>885.37507115135838</v>
      </c>
    </row>
    <row r="324" spans="1:14" ht="15" customHeight="1">
      <c r="A324" s="8" t="s">
        <v>328</v>
      </c>
      <c r="B324" s="9" t="s">
        <v>316</v>
      </c>
      <c r="C324" s="25">
        <v>2980</v>
      </c>
      <c r="D324" s="26">
        <v>907366.34</v>
      </c>
      <c r="E324" s="27">
        <v>0</v>
      </c>
      <c r="F324" s="26">
        <f t="shared" si="20"/>
        <v>907366.34</v>
      </c>
      <c r="G324" s="26">
        <v>15897.2</v>
      </c>
      <c r="H324" s="26">
        <v>0</v>
      </c>
      <c r="I324" s="26">
        <v>0</v>
      </c>
      <c r="J324" s="26">
        <f t="shared" si="21"/>
        <v>15897.2</v>
      </c>
      <c r="K324" s="26">
        <v>466783.21</v>
      </c>
      <c r="L324" s="10">
        <f t="shared" si="22"/>
        <v>309.81997986577181</v>
      </c>
      <c r="M324" s="10">
        <f t="shared" si="23"/>
        <v>156.63866107382552</v>
      </c>
      <c r="N324" s="11">
        <f t="shared" si="24"/>
        <v>466.45864093959733</v>
      </c>
    </row>
    <row r="325" spans="1:14" ht="15" customHeight="1">
      <c r="A325" s="8" t="s">
        <v>232</v>
      </c>
      <c r="B325" s="9" t="s">
        <v>181</v>
      </c>
      <c r="C325" s="25">
        <v>2159</v>
      </c>
      <c r="D325" s="26">
        <v>686175.16</v>
      </c>
      <c r="E325" s="27">
        <v>0</v>
      </c>
      <c r="F325" s="26">
        <f t="shared" si="20"/>
        <v>686175.16</v>
      </c>
      <c r="G325" s="26">
        <v>16775.330000000002</v>
      </c>
      <c r="H325" s="26">
        <v>0</v>
      </c>
      <c r="I325" s="26">
        <v>0</v>
      </c>
      <c r="J325" s="26">
        <f t="shared" si="21"/>
        <v>16775.330000000002</v>
      </c>
      <c r="K325" s="26">
        <v>377705.81</v>
      </c>
      <c r="L325" s="10">
        <f t="shared" si="22"/>
        <v>325.59077813802685</v>
      </c>
      <c r="M325" s="10">
        <f t="shared" si="23"/>
        <v>174.94479388605836</v>
      </c>
      <c r="N325" s="11">
        <f t="shared" si="24"/>
        <v>500.53557202408524</v>
      </c>
    </row>
    <row r="326" spans="1:14" ht="15" customHeight="1">
      <c r="A326" s="8" t="s">
        <v>217</v>
      </c>
      <c r="B326" s="9" t="s">
        <v>181</v>
      </c>
      <c r="C326" s="25">
        <v>2234</v>
      </c>
      <c r="D326" s="26">
        <v>872314</v>
      </c>
      <c r="E326" s="27">
        <v>0</v>
      </c>
      <c r="F326" s="26">
        <f t="shared" si="20"/>
        <v>872314</v>
      </c>
      <c r="G326" s="26">
        <v>15131.69</v>
      </c>
      <c r="H326" s="26">
        <v>0</v>
      </c>
      <c r="I326" s="26">
        <v>0</v>
      </c>
      <c r="J326" s="26">
        <f t="shared" si="21"/>
        <v>15131.69</v>
      </c>
      <c r="K326" s="26">
        <v>584058</v>
      </c>
      <c r="L326" s="10">
        <f t="shared" si="22"/>
        <v>397.24516114592655</v>
      </c>
      <c r="M326" s="10">
        <f t="shared" si="23"/>
        <v>261.4404655326768</v>
      </c>
      <c r="N326" s="11">
        <f t="shared" si="24"/>
        <v>658.6856266786034</v>
      </c>
    </row>
    <row r="327" spans="1:14" ht="15" customHeight="1">
      <c r="A327" s="8" t="s">
        <v>397</v>
      </c>
      <c r="B327" s="9" t="s">
        <v>90</v>
      </c>
      <c r="C327" s="25">
        <v>278</v>
      </c>
      <c r="D327" s="26">
        <v>98024.1</v>
      </c>
      <c r="E327" s="27">
        <v>0</v>
      </c>
      <c r="F327" s="26">
        <f t="shared" si="20"/>
        <v>98024.1</v>
      </c>
      <c r="G327" s="26">
        <v>212.4</v>
      </c>
      <c r="H327" s="26">
        <v>0</v>
      </c>
      <c r="I327" s="26">
        <v>0</v>
      </c>
      <c r="J327" s="26">
        <f t="shared" si="21"/>
        <v>212.4</v>
      </c>
      <c r="K327" s="26">
        <v>4368.76</v>
      </c>
      <c r="L327" s="10">
        <f t="shared" si="22"/>
        <v>353.36870503597123</v>
      </c>
      <c r="M327" s="10">
        <f t="shared" si="23"/>
        <v>15.714964028776979</v>
      </c>
      <c r="N327" s="11">
        <f t="shared" si="24"/>
        <v>369.08366906474816</v>
      </c>
    </row>
    <row r="328" spans="1:14" ht="15" customHeight="1">
      <c r="A328" s="8" t="s">
        <v>447</v>
      </c>
      <c r="B328" s="9" t="s">
        <v>273</v>
      </c>
      <c r="C328" s="25">
        <v>308</v>
      </c>
      <c r="D328" s="26">
        <v>77913.72</v>
      </c>
      <c r="E328" s="27">
        <v>0</v>
      </c>
      <c r="F328" s="26">
        <f t="shared" si="20"/>
        <v>77913.72</v>
      </c>
      <c r="G328" s="26">
        <v>0</v>
      </c>
      <c r="H328" s="26">
        <v>0</v>
      </c>
      <c r="I328" s="26">
        <v>0</v>
      </c>
      <c r="J328" s="26">
        <f t="shared" si="21"/>
        <v>0</v>
      </c>
      <c r="K328" s="26">
        <v>30446.84</v>
      </c>
      <c r="L328" s="10">
        <f t="shared" si="22"/>
        <v>252.96662337662337</v>
      </c>
      <c r="M328" s="10">
        <f t="shared" si="23"/>
        <v>98.853376623376619</v>
      </c>
      <c r="N328" s="11">
        <f t="shared" si="24"/>
        <v>351.82</v>
      </c>
    </row>
    <row r="329" spans="1:14" ht="15" customHeight="1">
      <c r="A329" s="8" t="s">
        <v>426</v>
      </c>
      <c r="B329" s="9" t="s">
        <v>118</v>
      </c>
      <c r="C329" s="25">
        <v>1664</v>
      </c>
      <c r="D329" s="26">
        <v>661890.69999999995</v>
      </c>
      <c r="E329" s="27">
        <v>0</v>
      </c>
      <c r="F329" s="26">
        <f t="shared" si="20"/>
        <v>661890.69999999995</v>
      </c>
      <c r="G329" s="26">
        <v>14910.98</v>
      </c>
      <c r="H329" s="26">
        <v>0</v>
      </c>
      <c r="I329" s="26">
        <v>0</v>
      </c>
      <c r="J329" s="26">
        <f t="shared" si="21"/>
        <v>14910.98</v>
      </c>
      <c r="K329" s="26">
        <v>43619.25</v>
      </c>
      <c r="L329" s="10">
        <f t="shared" si="22"/>
        <v>406.73177884615382</v>
      </c>
      <c r="M329" s="10">
        <f t="shared" si="23"/>
        <v>26.21349158653846</v>
      </c>
      <c r="N329" s="11">
        <f t="shared" si="24"/>
        <v>432.94527043269227</v>
      </c>
    </row>
    <row r="330" spans="1:14" ht="15" customHeight="1">
      <c r="A330" s="8" t="s">
        <v>88</v>
      </c>
      <c r="B330" s="9" t="s">
        <v>0</v>
      </c>
      <c r="C330" s="25">
        <v>947</v>
      </c>
      <c r="D330" s="26">
        <v>376303.46</v>
      </c>
      <c r="E330" s="27">
        <v>0</v>
      </c>
      <c r="F330" s="26">
        <f t="shared" ref="F330:F393" si="25">D330-E330</f>
        <v>376303.46</v>
      </c>
      <c r="G330" s="26">
        <v>7309.42</v>
      </c>
      <c r="H330" s="26">
        <v>0</v>
      </c>
      <c r="I330" s="26">
        <v>0</v>
      </c>
      <c r="J330" s="26">
        <f t="shared" ref="J330:J393" si="26">G330-H330-I330</f>
        <v>7309.42</v>
      </c>
      <c r="K330" s="26">
        <v>133949.39000000001</v>
      </c>
      <c r="L330" s="10">
        <f t="shared" ref="L330:L393" si="27">(F330+J330)/C330</f>
        <v>405.08223864836327</v>
      </c>
      <c r="M330" s="10">
        <f t="shared" ref="M330:M393" si="28">K330/C330</f>
        <v>141.44602956705387</v>
      </c>
      <c r="N330" s="11">
        <f t="shared" ref="N330:N393" si="29">(F330+J330+K330)/C330</f>
        <v>546.52826821541714</v>
      </c>
    </row>
    <row r="331" spans="1:14" ht="15" customHeight="1">
      <c r="A331" s="8" t="s">
        <v>136</v>
      </c>
      <c r="B331" s="9" t="s">
        <v>118</v>
      </c>
      <c r="C331" s="25">
        <v>303</v>
      </c>
      <c r="D331" s="26">
        <v>71286.09</v>
      </c>
      <c r="E331" s="27">
        <v>0</v>
      </c>
      <c r="F331" s="26">
        <f t="shared" si="25"/>
        <v>71286.09</v>
      </c>
      <c r="G331" s="26">
        <v>249.6</v>
      </c>
      <c r="H331" s="26">
        <v>0</v>
      </c>
      <c r="I331" s="26">
        <v>0</v>
      </c>
      <c r="J331" s="26">
        <f t="shared" si="26"/>
        <v>249.6</v>
      </c>
      <c r="K331" s="26">
        <v>24784.560000000001</v>
      </c>
      <c r="L331" s="10">
        <f t="shared" si="27"/>
        <v>236.09138613861387</v>
      </c>
      <c r="M331" s="10">
        <f t="shared" si="28"/>
        <v>81.797227722772277</v>
      </c>
      <c r="N331" s="11">
        <f t="shared" si="29"/>
        <v>317.88861386138615</v>
      </c>
    </row>
    <row r="332" spans="1:14" ht="15" customHeight="1">
      <c r="A332" s="8" t="s">
        <v>333</v>
      </c>
      <c r="B332" s="9" t="s">
        <v>316</v>
      </c>
      <c r="C332" s="25">
        <v>1494</v>
      </c>
      <c r="D332" s="26">
        <v>555903.06999999995</v>
      </c>
      <c r="E332" s="27">
        <v>0</v>
      </c>
      <c r="F332" s="26">
        <f t="shared" si="25"/>
        <v>555903.06999999995</v>
      </c>
      <c r="G332" s="26">
        <v>17407.490000000002</v>
      </c>
      <c r="H332" s="26">
        <v>0</v>
      </c>
      <c r="I332" s="26">
        <v>0</v>
      </c>
      <c r="J332" s="26">
        <f t="shared" si="26"/>
        <v>17407.490000000002</v>
      </c>
      <c r="K332" s="26">
        <v>42065.29</v>
      </c>
      <c r="L332" s="10">
        <f t="shared" si="27"/>
        <v>383.74200803212847</v>
      </c>
      <c r="M332" s="10">
        <f t="shared" si="28"/>
        <v>28.156151271753682</v>
      </c>
      <c r="N332" s="11">
        <f t="shared" si="29"/>
        <v>411.89815930388215</v>
      </c>
    </row>
    <row r="333" spans="1:14" ht="15" customHeight="1">
      <c r="A333" s="8" t="s">
        <v>135</v>
      </c>
      <c r="B333" s="9" t="s">
        <v>118</v>
      </c>
      <c r="C333" s="25">
        <v>1453</v>
      </c>
      <c r="D333" s="26">
        <v>409143.12</v>
      </c>
      <c r="E333" s="27">
        <v>0</v>
      </c>
      <c r="F333" s="26">
        <f t="shared" si="25"/>
        <v>409143.12</v>
      </c>
      <c r="G333" s="26">
        <v>3589.25</v>
      </c>
      <c r="H333" s="26">
        <v>0</v>
      </c>
      <c r="I333" s="26">
        <v>0</v>
      </c>
      <c r="J333" s="26">
        <f t="shared" si="26"/>
        <v>3589.25</v>
      </c>
      <c r="K333" s="26">
        <v>37277.800000000003</v>
      </c>
      <c r="L333" s="10">
        <f t="shared" si="27"/>
        <v>284.05531314521681</v>
      </c>
      <c r="M333" s="10">
        <f t="shared" si="28"/>
        <v>25.655746730901583</v>
      </c>
      <c r="N333" s="11">
        <f t="shared" si="29"/>
        <v>309.71105987611838</v>
      </c>
    </row>
    <row r="334" spans="1:14" ht="15" customHeight="1">
      <c r="A334" s="8" t="s">
        <v>413</v>
      </c>
      <c r="B334" s="9" t="s">
        <v>316</v>
      </c>
      <c r="C334" s="25">
        <v>3369</v>
      </c>
      <c r="D334" s="26">
        <v>852765.98</v>
      </c>
      <c r="E334" s="27">
        <v>0</v>
      </c>
      <c r="F334" s="26">
        <f t="shared" si="25"/>
        <v>852765.98</v>
      </c>
      <c r="G334" s="26">
        <v>35064.42</v>
      </c>
      <c r="H334" s="26">
        <v>0</v>
      </c>
      <c r="I334" s="26">
        <v>0</v>
      </c>
      <c r="J334" s="26">
        <f t="shared" si="26"/>
        <v>35064.42</v>
      </c>
      <c r="K334" s="26">
        <v>193181.49</v>
      </c>
      <c r="L334" s="10">
        <f t="shared" si="27"/>
        <v>263.52935589195607</v>
      </c>
      <c r="M334" s="10">
        <f t="shared" si="28"/>
        <v>57.340899376669633</v>
      </c>
      <c r="N334" s="11">
        <f t="shared" si="29"/>
        <v>320.87025526862573</v>
      </c>
    </row>
    <row r="335" spans="1:14" ht="15" customHeight="1">
      <c r="A335" s="8" t="s">
        <v>87</v>
      </c>
      <c r="B335" s="9" t="s">
        <v>0</v>
      </c>
      <c r="C335" s="25">
        <v>382</v>
      </c>
      <c r="D335" s="26">
        <v>178939.83</v>
      </c>
      <c r="E335" s="27">
        <v>0</v>
      </c>
      <c r="F335" s="26">
        <f t="shared" si="25"/>
        <v>178939.83</v>
      </c>
      <c r="G335" s="26">
        <v>2030.22</v>
      </c>
      <c r="H335" s="26">
        <v>0</v>
      </c>
      <c r="I335" s="26">
        <v>0</v>
      </c>
      <c r="J335" s="26">
        <f t="shared" si="26"/>
        <v>2030.22</v>
      </c>
      <c r="K335" s="26">
        <v>40345.01</v>
      </c>
      <c r="L335" s="10">
        <f t="shared" si="27"/>
        <v>473.7435863874345</v>
      </c>
      <c r="M335" s="10">
        <f t="shared" si="28"/>
        <v>105.61520942408377</v>
      </c>
      <c r="N335" s="11">
        <f t="shared" si="29"/>
        <v>579.35879581151835</v>
      </c>
    </row>
    <row r="336" spans="1:14" ht="15" customHeight="1">
      <c r="A336" s="8" t="s">
        <v>211</v>
      </c>
      <c r="B336" s="9" t="s">
        <v>181</v>
      </c>
      <c r="C336" s="25">
        <v>3531</v>
      </c>
      <c r="D336" s="26">
        <v>1022881.39</v>
      </c>
      <c r="E336" s="27">
        <v>0</v>
      </c>
      <c r="F336" s="26">
        <f t="shared" si="25"/>
        <v>1022881.39</v>
      </c>
      <c r="G336" s="26">
        <v>37584.85</v>
      </c>
      <c r="H336" s="26">
        <v>0</v>
      </c>
      <c r="I336" s="26">
        <v>0</v>
      </c>
      <c r="J336" s="26">
        <f t="shared" si="26"/>
        <v>37584.85</v>
      </c>
      <c r="K336" s="26">
        <v>428837.08</v>
      </c>
      <c r="L336" s="10">
        <f t="shared" si="27"/>
        <v>300.33028603794958</v>
      </c>
      <c r="M336" s="10">
        <f t="shared" si="28"/>
        <v>121.44918719909374</v>
      </c>
      <c r="N336" s="11">
        <f t="shared" si="29"/>
        <v>421.77947323704336</v>
      </c>
    </row>
    <row r="337" spans="1:14" ht="15" customHeight="1">
      <c r="A337" s="8" t="s">
        <v>452</v>
      </c>
      <c r="B337" s="9" t="s">
        <v>273</v>
      </c>
      <c r="C337" s="25">
        <v>173</v>
      </c>
      <c r="D337" s="26">
        <v>83884.05</v>
      </c>
      <c r="E337" s="27">
        <v>0</v>
      </c>
      <c r="F337" s="26">
        <f t="shared" si="25"/>
        <v>83884.05</v>
      </c>
      <c r="G337" s="26">
        <v>0</v>
      </c>
      <c r="H337" s="26">
        <v>0</v>
      </c>
      <c r="I337" s="26">
        <v>0</v>
      </c>
      <c r="J337" s="26">
        <f t="shared" si="26"/>
        <v>0</v>
      </c>
      <c r="K337" s="26">
        <v>22589.01</v>
      </c>
      <c r="L337" s="10">
        <f t="shared" si="27"/>
        <v>484.87890173410409</v>
      </c>
      <c r="M337" s="10">
        <f t="shared" si="28"/>
        <v>130.57231213872831</v>
      </c>
      <c r="N337" s="11">
        <f t="shared" si="29"/>
        <v>615.45121387283234</v>
      </c>
    </row>
    <row r="338" spans="1:14" ht="15" customHeight="1">
      <c r="A338" s="8" t="s">
        <v>104</v>
      </c>
      <c r="B338" s="9" t="s">
        <v>90</v>
      </c>
      <c r="C338" s="25">
        <v>3761</v>
      </c>
      <c r="D338" s="26">
        <v>1056576.5900000001</v>
      </c>
      <c r="E338" s="27">
        <v>0</v>
      </c>
      <c r="F338" s="26">
        <f t="shared" si="25"/>
        <v>1056576.5900000001</v>
      </c>
      <c r="G338" s="26">
        <v>17868.78</v>
      </c>
      <c r="H338" s="26">
        <v>0</v>
      </c>
      <c r="I338" s="26">
        <v>0</v>
      </c>
      <c r="J338" s="26">
        <f t="shared" si="26"/>
        <v>17868.78</v>
      </c>
      <c r="K338" s="26">
        <v>140405.76000000001</v>
      </c>
      <c r="L338" s="10">
        <f t="shared" si="27"/>
        <v>285.68076841265622</v>
      </c>
      <c r="M338" s="10">
        <f t="shared" si="28"/>
        <v>37.332028715767088</v>
      </c>
      <c r="N338" s="11">
        <f t="shared" si="29"/>
        <v>323.0127971284233</v>
      </c>
    </row>
    <row r="339" spans="1:14" ht="15" customHeight="1">
      <c r="A339" s="8" t="s">
        <v>411</v>
      </c>
      <c r="B339" s="9" t="s">
        <v>265</v>
      </c>
      <c r="C339" s="25">
        <v>4433</v>
      </c>
      <c r="D339" s="26">
        <v>1380802.81</v>
      </c>
      <c r="E339" s="27">
        <v>0</v>
      </c>
      <c r="F339" s="26">
        <f t="shared" si="25"/>
        <v>1380802.81</v>
      </c>
      <c r="G339" s="26">
        <v>26368.74</v>
      </c>
      <c r="H339" s="26">
        <v>0</v>
      </c>
      <c r="I339" s="26">
        <v>0</v>
      </c>
      <c r="J339" s="26">
        <f t="shared" si="26"/>
        <v>26368.74</v>
      </c>
      <c r="K339" s="26">
        <v>392689.08</v>
      </c>
      <c r="L339" s="10">
        <f t="shared" si="27"/>
        <v>317.43098353259643</v>
      </c>
      <c r="M339" s="10">
        <f t="shared" si="28"/>
        <v>88.583144597338148</v>
      </c>
      <c r="N339" s="11">
        <f t="shared" si="29"/>
        <v>406.01412812993459</v>
      </c>
    </row>
    <row r="340" spans="1:14" ht="15" customHeight="1">
      <c r="A340" s="8" t="s">
        <v>398</v>
      </c>
      <c r="B340" s="9" t="s">
        <v>265</v>
      </c>
      <c r="C340" s="25">
        <v>2801</v>
      </c>
      <c r="D340" s="26">
        <v>921621.51</v>
      </c>
      <c r="E340" s="27">
        <v>0</v>
      </c>
      <c r="F340" s="26">
        <f t="shared" si="25"/>
        <v>921621.51</v>
      </c>
      <c r="G340" s="26">
        <v>5555.8</v>
      </c>
      <c r="H340" s="26">
        <v>0</v>
      </c>
      <c r="I340" s="26">
        <v>0</v>
      </c>
      <c r="J340" s="26">
        <f t="shared" si="26"/>
        <v>5555.8</v>
      </c>
      <c r="K340" s="26">
        <v>60928.7</v>
      </c>
      <c r="L340" s="10">
        <f t="shared" si="27"/>
        <v>331.01653338093541</v>
      </c>
      <c r="M340" s="10">
        <f t="shared" si="28"/>
        <v>21.752481256694036</v>
      </c>
      <c r="N340" s="11">
        <f t="shared" si="29"/>
        <v>352.76901463762943</v>
      </c>
    </row>
    <row r="341" spans="1:14" ht="15" customHeight="1">
      <c r="A341" s="8" t="s">
        <v>435</v>
      </c>
      <c r="B341" s="9" t="s">
        <v>235</v>
      </c>
      <c r="C341" s="25">
        <v>804</v>
      </c>
      <c r="D341" s="26">
        <v>235333.32</v>
      </c>
      <c r="E341" s="27">
        <v>0</v>
      </c>
      <c r="F341" s="26">
        <f t="shared" si="25"/>
        <v>235333.32</v>
      </c>
      <c r="G341" s="26">
        <v>7797.14</v>
      </c>
      <c r="H341" s="26">
        <v>0</v>
      </c>
      <c r="I341" s="26">
        <v>0</v>
      </c>
      <c r="J341" s="26">
        <f t="shared" si="26"/>
        <v>7797.14</v>
      </c>
      <c r="K341" s="26">
        <v>22379.53</v>
      </c>
      <c r="L341" s="10">
        <f t="shared" si="27"/>
        <v>302.4010696517413</v>
      </c>
      <c r="M341" s="10">
        <f t="shared" si="28"/>
        <v>27.835236318407958</v>
      </c>
      <c r="N341" s="11">
        <f t="shared" si="29"/>
        <v>330.23630597014926</v>
      </c>
    </row>
    <row r="342" spans="1:14" ht="15" customHeight="1">
      <c r="A342" s="8" t="s">
        <v>101</v>
      </c>
      <c r="B342" s="9" t="s">
        <v>90</v>
      </c>
      <c r="C342" s="25">
        <v>614</v>
      </c>
      <c r="D342" s="26">
        <v>378438.12</v>
      </c>
      <c r="E342" s="27">
        <v>0</v>
      </c>
      <c r="F342" s="26">
        <f t="shared" si="25"/>
        <v>378438.12</v>
      </c>
      <c r="G342" s="26">
        <v>5564.45</v>
      </c>
      <c r="H342" s="26">
        <v>0</v>
      </c>
      <c r="I342" s="26">
        <v>0</v>
      </c>
      <c r="J342" s="26">
        <f t="shared" si="26"/>
        <v>5564.45</v>
      </c>
      <c r="K342" s="26">
        <v>108330.79</v>
      </c>
      <c r="L342" s="10">
        <f t="shared" si="27"/>
        <v>625.41135179153093</v>
      </c>
      <c r="M342" s="10">
        <f t="shared" si="28"/>
        <v>176.43451140065145</v>
      </c>
      <c r="N342" s="11">
        <f t="shared" si="29"/>
        <v>801.84586319218238</v>
      </c>
    </row>
    <row r="343" spans="1:14" ht="15" customHeight="1">
      <c r="A343" s="8" t="s">
        <v>102</v>
      </c>
      <c r="B343" s="9" t="s">
        <v>90</v>
      </c>
      <c r="C343" s="25">
        <v>403</v>
      </c>
      <c r="D343" s="26">
        <v>111947.32</v>
      </c>
      <c r="E343" s="27">
        <v>0</v>
      </c>
      <c r="F343" s="26">
        <f t="shared" si="25"/>
        <v>111947.32</v>
      </c>
      <c r="G343" s="26">
        <v>4826.62</v>
      </c>
      <c r="H343" s="26">
        <v>0</v>
      </c>
      <c r="I343" s="26">
        <v>0</v>
      </c>
      <c r="J343" s="26">
        <f t="shared" si="26"/>
        <v>4826.62</v>
      </c>
      <c r="K343" s="26">
        <v>22704.97</v>
      </c>
      <c r="L343" s="10">
        <f t="shared" si="27"/>
        <v>289.76163771712157</v>
      </c>
      <c r="M343" s="10">
        <f t="shared" si="28"/>
        <v>56.339875930521096</v>
      </c>
      <c r="N343" s="11">
        <f t="shared" si="29"/>
        <v>346.10151364764266</v>
      </c>
    </row>
    <row r="344" spans="1:14" ht="15" customHeight="1">
      <c r="A344" s="8" t="s">
        <v>440</v>
      </c>
      <c r="B344" s="9" t="s">
        <v>90</v>
      </c>
      <c r="C344" s="25">
        <v>475</v>
      </c>
      <c r="D344" s="26">
        <v>127786.94</v>
      </c>
      <c r="E344" s="27">
        <v>0</v>
      </c>
      <c r="F344" s="26">
        <f t="shared" si="25"/>
        <v>127786.94</v>
      </c>
      <c r="G344" s="26">
        <v>7788.58</v>
      </c>
      <c r="H344" s="26">
        <v>0</v>
      </c>
      <c r="I344" s="26">
        <v>0</v>
      </c>
      <c r="J344" s="26">
        <f t="shared" si="26"/>
        <v>7788.58</v>
      </c>
      <c r="K344" s="26">
        <v>22708.959999999999</v>
      </c>
      <c r="L344" s="10">
        <f t="shared" si="27"/>
        <v>285.42214736842101</v>
      </c>
      <c r="M344" s="10">
        <f t="shared" si="28"/>
        <v>47.808336842105263</v>
      </c>
      <c r="N344" s="11">
        <f t="shared" si="29"/>
        <v>333.2304842105263</v>
      </c>
    </row>
    <row r="345" spans="1:14" ht="15" customHeight="1">
      <c r="A345" s="8" t="s">
        <v>134</v>
      </c>
      <c r="B345" s="9" t="s">
        <v>118</v>
      </c>
      <c r="C345" s="25">
        <v>199</v>
      </c>
      <c r="D345" s="26">
        <v>32987.629999999997</v>
      </c>
      <c r="E345" s="27">
        <v>0</v>
      </c>
      <c r="F345" s="26">
        <f t="shared" si="25"/>
        <v>32987.629999999997</v>
      </c>
      <c r="G345" s="26">
        <v>0</v>
      </c>
      <c r="H345" s="26">
        <v>0</v>
      </c>
      <c r="I345" s="26">
        <v>0</v>
      </c>
      <c r="J345" s="26">
        <f t="shared" si="26"/>
        <v>0</v>
      </c>
      <c r="K345" s="26">
        <v>25372.68</v>
      </c>
      <c r="L345" s="10">
        <f t="shared" si="27"/>
        <v>165.7669849246231</v>
      </c>
      <c r="M345" s="10">
        <f t="shared" si="28"/>
        <v>127.50090452261307</v>
      </c>
      <c r="N345" s="11">
        <f t="shared" si="29"/>
        <v>293.26788944723614</v>
      </c>
    </row>
    <row r="346" spans="1:14" ht="15" customHeight="1">
      <c r="A346" s="8" t="s">
        <v>86</v>
      </c>
      <c r="B346" s="9" t="s">
        <v>0</v>
      </c>
      <c r="C346" s="25">
        <v>531</v>
      </c>
      <c r="D346" s="26">
        <v>80165.039999999994</v>
      </c>
      <c r="E346" s="27">
        <v>0</v>
      </c>
      <c r="F346" s="26">
        <f t="shared" si="25"/>
        <v>80165.039999999994</v>
      </c>
      <c r="G346" s="26">
        <v>1465.46</v>
      </c>
      <c r="H346" s="26">
        <v>0</v>
      </c>
      <c r="I346" s="26">
        <v>0</v>
      </c>
      <c r="J346" s="26">
        <f t="shared" si="26"/>
        <v>1465.46</v>
      </c>
      <c r="K346" s="26">
        <v>22687.84</v>
      </c>
      <c r="L346" s="10">
        <f t="shared" si="27"/>
        <v>153.72975517890771</v>
      </c>
      <c r="M346" s="10">
        <f t="shared" si="28"/>
        <v>42.726629001883239</v>
      </c>
      <c r="N346" s="11">
        <f t="shared" si="29"/>
        <v>196.45638418079096</v>
      </c>
    </row>
    <row r="347" spans="1:14" ht="15" customHeight="1">
      <c r="A347" s="8" t="s">
        <v>212</v>
      </c>
      <c r="B347" s="9" t="s">
        <v>181</v>
      </c>
      <c r="C347" s="25">
        <v>890</v>
      </c>
      <c r="D347" s="26">
        <v>254336.19</v>
      </c>
      <c r="E347" s="27">
        <v>0</v>
      </c>
      <c r="F347" s="26">
        <f t="shared" si="25"/>
        <v>254336.19</v>
      </c>
      <c r="G347" s="26">
        <v>6889.24</v>
      </c>
      <c r="H347" s="26">
        <v>0</v>
      </c>
      <c r="I347" s="26">
        <v>0</v>
      </c>
      <c r="J347" s="26">
        <f t="shared" si="26"/>
        <v>6889.24</v>
      </c>
      <c r="K347" s="26">
        <v>183384.95</v>
      </c>
      <c r="L347" s="10">
        <f t="shared" si="27"/>
        <v>293.51171910112356</v>
      </c>
      <c r="M347" s="10">
        <f t="shared" si="28"/>
        <v>206.05050561797754</v>
      </c>
      <c r="N347" s="11">
        <f t="shared" si="29"/>
        <v>499.56222471910115</v>
      </c>
    </row>
    <row r="348" spans="1:14" ht="15" customHeight="1">
      <c r="A348" s="8" t="s">
        <v>133</v>
      </c>
      <c r="B348" s="9" t="s">
        <v>118</v>
      </c>
      <c r="C348" s="25">
        <v>461</v>
      </c>
      <c r="D348" s="26">
        <v>119099.6</v>
      </c>
      <c r="E348" s="27">
        <v>0</v>
      </c>
      <c r="F348" s="26">
        <f t="shared" si="25"/>
        <v>119099.6</v>
      </c>
      <c r="G348" s="26">
        <v>3067.04</v>
      </c>
      <c r="H348" s="26">
        <v>0</v>
      </c>
      <c r="I348" s="26">
        <v>0</v>
      </c>
      <c r="J348" s="26">
        <f t="shared" si="26"/>
        <v>3067.04</v>
      </c>
      <c r="K348" s="26">
        <v>32139.56</v>
      </c>
      <c r="L348" s="10">
        <f t="shared" si="27"/>
        <v>265.00355748373102</v>
      </c>
      <c r="M348" s="10">
        <f t="shared" si="28"/>
        <v>69.717049891540128</v>
      </c>
      <c r="N348" s="11">
        <f t="shared" si="29"/>
        <v>334.72060737527119</v>
      </c>
    </row>
    <row r="349" spans="1:14" ht="15" customHeight="1">
      <c r="A349" s="8" t="s">
        <v>100</v>
      </c>
      <c r="B349" s="9" t="s">
        <v>90</v>
      </c>
      <c r="C349" s="25">
        <v>2022</v>
      </c>
      <c r="D349" s="26">
        <v>678912.72</v>
      </c>
      <c r="E349" s="27">
        <v>0</v>
      </c>
      <c r="F349" s="26">
        <f t="shared" si="25"/>
        <v>678912.72</v>
      </c>
      <c r="G349" s="26">
        <v>16658.900000000001</v>
      </c>
      <c r="H349" s="26">
        <v>0</v>
      </c>
      <c r="I349" s="26">
        <v>0</v>
      </c>
      <c r="J349" s="26">
        <f t="shared" si="26"/>
        <v>16658.900000000001</v>
      </c>
      <c r="K349" s="26">
        <v>99461.59</v>
      </c>
      <c r="L349" s="10">
        <f t="shared" si="27"/>
        <v>344.00179030662707</v>
      </c>
      <c r="M349" s="10">
        <f t="shared" si="28"/>
        <v>49.189708209693372</v>
      </c>
      <c r="N349" s="11">
        <f t="shared" si="29"/>
        <v>393.19149851632045</v>
      </c>
    </row>
    <row r="350" spans="1:14" ht="15" customHeight="1">
      <c r="A350" s="8" t="s">
        <v>213</v>
      </c>
      <c r="B350" s="9" t="s">
        <v>181</v>
      </c>
      <c r="C350" s="25">
        <v>675</v>
      </c>
      <c r="D350" s="26">
        <v>219655.43</v>
      </c>
      <c r="E350" s="27">
        <v>0</v>
      </c>
      <c r="F350" s="26">
        <f t="shared" si="25"/>
        <v>219655.43</v>
      </c>
      <c r="G350" s="26">
        <v>3198.46</v>
      </c>
      <c r="H350" s="26">
        <v>0</v>
      </c>
      <c r="I350" s="26">
        <v>0</v>
      </c>
      <c r="J350" s="26">
        <f t="shared" si="26"/>
        <v>3198.46</v>
      </c>
      <c r="K350" s="26">
        <v>136053.94</v>
      </c>
      <c r="L350" s="10">
        <f t="shared" si="27"/>
        <v>330.15391111111109</v>
      </c>
      <c r="M350" s="10">
        <f t="shared" si="28"/>
        <v>201.5613925925926</v>
      </c>
      <c r="N350" s="11">
        <f t="shared" si="29"/>
        <v>531.71530370370363</v>
      </c>
    </row>
    <row r="351" spans="1:14" ht="15" customHeight="1">
      <c r="A351" s="8" t="s">
        <v>226</v>
      </c>
      <c r="B351" s="9" t="s">
        <v>181</v>
      </c>
      <c r="C351" s="25">
        <v>2911</v>
      </c>
      <c r="D351" s="26">
        <v>968583.46</v>
      </c>
      <c r="E351" s="27">
        <v>0</v>
      </c>
      <c r="F351" s="26">
        <f t="shared" si="25"/>
        <v>968583.46</v>
      </c>
      <c r="G351" s="26">
        <v>23337.73</v>
      </c>
      <c r="H351" s="26">
        <v>0</v>
      </c>
      <c r="I351" s="26">
        <v>0</v>
      </c>
      <c r="J351" s="26">
        <f t="shared" si="26"/>
        <v>23337.73</v>
      </c>
      <c r="K351" s="26">
        <v>461780.11</v>
      </c>
      <c r="L351" s="10">
        <f t="shared" si="27"/>
        <v>340.74929233940225</v>
      </c>
      <c r="M351" s="10">
        <f t="shared" si="28"/>
        <v>158.6328100309172</v>
      </c>
      <c r="N351" s="11">
        <f t="shared" si="29"/>
        <v>499.38210237031939</v>
      </c>
    </row>
    <row r="352" spans="1:14" ht="15" customHeight="1">
      <c r="A352" s="8" t="s">
        <v>366</v>
      </c>
      <c r="B352" s="9" t="s">
        <v>181</v>
      </c>
      <c r="C352" s="25">
        <v>4463</v>
      </c>
      <c r="D352" s="26">
        <v>1567432.04</v>
      </c>
      <c r="E352" s="27">
        <v>0</v>
      </c>
      <c r="F352" s="26">
        <f t="shared" si="25"/>
        <v>1567432.04</v>
      </c>
      <c r="G352" s="26">
        <v>31550.560000000001</v>
      </c>
      <c r="H352" s="26">
        <v>0</v>
      </c>
      <c r="I352" s="26">
        <v>0</v>
      </c>
      <c r="J352" s="26">
        <f t="shared" si="26"/>
        <v>31550.560000000001</v>
      </c>
      <c r="K352" s="26">
        <v>1066172.96</v>
      </c>
      <c r="L352" s="10">
        <f t="shared" si="27"/>
        <v>358.27528568227649</v>
      </c>
      <c r="M352" s="10">
        <f t="shared" si="28"/>
        <v>238.89154380461571</v>
      </c>
      <c r="N352" s="11">
        <f t="shared" si="29"/>
        <v>597.1668294868922</v>
      </c>
    </row>
    <row r="353" spans="1:14" ht="15" customHeight="1">
      <c r="A353" s="8" t="s">
        <v>214</v>
      </c>
      <c r="B353" s="9" t="s">
        <v>181</v>
      </c>
      <c r="C353" s="25">
        <v>2129</v>
      </c>
      <c r="D353" s="26">
        <v>736646.77</v>
      </c>
      <c r="E353" s="27">
        <v>0</v>
      </c>
      <c r="F353" s="26">
        <f t="shared" si="25"/>
        <v>736646.77</v>
      </c>
      <c r="G353" s="26">
        <v>23031.23</v>
      </c>
      <c r="H353" s="26">
        <v>0</v>
      </c>
      <c r="I353" s="26">
        <v>0</v>
      </c>
      <c r="J353" s="26">
        <f t="shared" si="26"/>
        <v>23031.23</v>
      </c>
      <c r="K353" s="26">
        <v>379882.46</v>
      </c>
      <c r="L353" s="10">
        <f t="shared" si="27"/>
        <v>356.82386096759041</v>
      </c>
      <c r="M353" s="10">
        <f t="shared" si="28"/>
        <v>178.43234382339128</v>
      </c>
      <c r="N353" s="11">
        <f t="shared" si="29"/>
        <v>535.25620479098166</v>
      </c>
    </row>
    <row r="354" spans="1:14" ht="15" customHeight="1">
      <c r="A354" s="8" t="s">
        <v>281</v>
      </c>
      <c r="B354" s="9" t="s">
        <v>273</v>
      </c>
      <c r="C354" s="25">
        <v>1568</v>
      </c>
      <c r="D354" s="26">
        <v>516066.65</v>
      </c>
      <c r="E354" s="27">
        <v>0</v>
      </c>
      <c r="F354" s="26">
        <f t="shared" si="25"/>
        <v>516066.65</v>
      </c>
      <c r="G354" s="26">
        <v>11087.11</v>
      </c>
      <c r="H354" s="26">
        <v>0</v>
      </c>
      <c r="I354" s="26">
        <v>0</v>
      </c>
      <c r="J354" s="26">
        <f t="shared" si="26"/>
        <v>11087.11</v>
      </c>
      <c r="K354" s="26">
        <v>320503.52</v>
      </c>
      <c r="L354" s="10">
        <f t="shared" si="27"/>
        <v>336.19499999999999</v>
      </c>
      <c r="M354" s="10">
        <f t="shared" si="28"/>
        <v>204.40275510204083</v>
      </c>
      <c r="N354" s="11">
        <f t="shared" si="29"/>
        <v>540.59775510204088</v>
      </c>
    </row>
    <row r="355" spans="1:14" ht="15" customHeight="1">
      <c r="A355" s="8" t="s">
        <v>423</v>
      </c>
      <c r="B355" s="9" t="s">
        <v>181</v>
      </c>
      <c r="C355" s="25">
        <v>1803</v>
      </c>
      <c r="D355" s="26">
        <v>685565.62</v>
      </c>
      <c r="E355" s="27">
        <v>0</v>
      </c>
      <c r="F355" s="26">
        <f t="shared" si="25"/>
        <v>685565.62</v>
      </c>
      <c r="G355" s="26">
        <v>25402.66</v>
      </c>
      <c r="H355" s="26">
        <v>0</v>
      </c>
      <c r="I355" s="26">
        <v>0</v>
      </c>
      <c r="J355" s="26">
        <f t="shared" si="26"/>
        <v>25402.66</v>
      </c>
      <c r="K355" s="26">
        <v>384810.3</v>
      </c>
      <c r="L355" s="10">
        <f t="shared" si="27"/>
        <v>394.32516916250694</v>
      </c>
      <c r="M355" s="10">
        <f t="shared" si="28"/>
        <v>213.42778702163062</v>
      </c>
      <c r="N355" s="11">
        <f t="shared" si="29"/>
        <v>607.75295618413759</v>
      </c>
    </row>
    <row r="356" spans="1:14" ht="15" customHeight="1">
      <c r="A356" s="8" t="s">
        <v>132</v>
      </c>
      <c r="B356" s="9" t="s">
        <v>118</v>
      </c>
      <c r="C356" s="25">
        <v>289</v>
      </c>
      <c r="D356" s="26">
        <v>83275.45</v>
      </c>
      <c r="E356" s="27">
        <v>0</v>
      </c>
      <c r="F356" s="26">
        <f t="shared" si="25"/>
        <v>83275.45</v>
      </c>
      <c r="G356" s="26">
        <v>659.1</v>
      </c>
      <c r="H356" s="26">
        <v>0</v>
      </c>
      <c r="I356" s="26">
        <v>0</v>
      </c>
      <c r="J356" s="26">
        <f t="shared" si="26"/>
        <v>659.1</v>
      </c>
      <c r="K356" s="26">
        <v>32021.7</v>
      </c>
      <c r="L356" s="10">
        <f t="shared" si="27"/>
        <v>290.43096885813151</v>
      </c>
      <c r="M356" s="10">
        <f t="shared" si="28"/>
        <v>110.80173010380624</v>
      </c>
      <c r="N356" s="11">
        <f t="shared" si="29"/>
        <v>401.23269896193773</v>
      </c>
    </row>
    <row r="357" spans="1:14" ht="15" customHeight="1">
      <c r="A357" s="8" t="s">
        <v>274</v>
      </c>
      <c r="B357" s="9" t="s">
        <v>273</v>
      </c>
      <c r="C357" s="25">
        <v>482</v>
      </c>
      <c r="D357" s="26">
        <v>124232.32000000001</v>
      </c>
      <c r="E357" s="27">
        <v>0</v>
      </c>
      <c r="F357" s="26">
        <f t="shared" si="25"/>
        <v>124232.32000000001</v>
      </c>
      <c r="G357" s="26">
        <v>2871.71</v>
      </c>
      <c r="H357" s="26">
        <v>0</v>
      </c>
      <c r="I357" s="26">
        <v>0</v>
      </c>
      <c r="J357" s="26">
        <f t="shared" si="26"/>
        <v>2871.71</v>
      </c>
      <c r="K357" s="26">
        <v>55914</v>
      </c>
      <c r="L357" s="10">
        <f t="shared" si="27"/>
        <v>263.70130705394195</v>
      </c>
      <c r="M357" s="10">
        <f t="shared" si="28"/>
        <v>116.00414937759336</v>
      </c>
      <c r="N357" s="11">
        <f t="shared" si="29"/>
        <v>379.70545643153531</v>
      </c>
    </row>
    <row r="358" spans="1:14" ht="15" customHeight="1">
      <c r="A358" s="8" t="s">
        <v>266</v>
      </c>
      <c r="B358" s="9" t="s">
        <v>265</v>
      </c>
      <c r="C358" s="25">
        <v>2741</v>
      </c>
      <c r="D358" s="26">
        <v>1108412.33</v>
      </c>
      <c r="E358" s="27">
        <v>0</v>
      </c>
      <c r="F358" s="26">
        <f t="shared" si="25"/>
        <v>1108412.33</v>
      </c>
      <c r="G358" s="26">
        <v>23867.61</v>
      </c>
      <c r="H358" s="26">
        <v>0</v>
      </c>
      <c r="I358" s="26">
        <v>0</v>
      </c>
      <c r="J358" s="26">
        <f t="shared" si="26"/>
        <v>23867.61</v>
      </c>
      <c r="K358" s="26">
        <v>363468.45</v>
      </c>
      <c r="L358" s="10">
        <f t="shared" si="27"/>
        <v>413.09009120758856</v>
      </c>
      <c r="M358" s="10">
        <f t="shared" si="28"/>
        <v>132.60432323969354</v>
      </c>
      <c r="N358" s="11">
        <f t="shared" si="29"/>
        <v>545.69441444728204</v>
      </c>
    </row>
    <row r="359" spans="1:14" ht="15" customHeight="1">
      <c r="A359" s="8" t="s">
        <v>275</v>
      </c>
      <c r="B359" s="9" t="s">
        <v>273</v>
      </c>
      <c r="C359" s="25">
        <v>3318</v>
      </c>
      <c r="D359" s="26">
        <v>1280102.67</v>
      </c>
      <c r="E359" s="27">
        <v>0</v>
      </c>
      <c r="F359" s="26">
        <f t="shared" si="25"/>
        <v>1280102.67</v>
      </c>
      <c r="G359" s="26">
        <v>13671.8</v>
      </c>
      <c r="H359" s="26">
        <v>0</v>
      </c>
      <c r="I359" s="26">
        <v>0</v>
      </c>
      <c r="J359" s="26">
        <f t="shared" si="26"/>
        <v>13671.8</v>
      </c>
      <c r="K359" s="26">
        <v>415887.67</v>
      </c>
      <c r="L359" s="10">
        <f t="shared" si="27"/>
        <v>389.92600060277277</v>
      </c>
      <c r="M359" s="10">
        <f t="shared" si="28"/>
        <v>125.34287823990356</v>
      </c>
      <c r="N359" s="11">
        <f t="shared" si="29"/>
        <v>515.26887884267626</v>
      </c>
    </row>
    <row r="360" spans="1:14" ht="15" customHeight="1">
      <c r="A360" s="8" t="s">
        <v>131</v>
      </c>
      <c r="B360" s="9" t="s">
        <v>118</v>
      </c>
      <c r="C360" s="25">
        <v>379</v>
      </c>
      <c r="D360" s="26">
        <v>69822.31</v>
      </c>
      <c r="E360" s="27">
        <v>0</v>
      </c>
      <c r="F360" s="26">
        <f t="shared" si="25"/>
        <v>69822.31</v>
      </c>
      <c r="G360" s="26">
        <v>1558.36</v>
      </c>
      <c r="H360" s="26">
        <v>0</v>
      </c>
      <c r="I360" s="26">
        <v>0</v>
      </c>
      <c r="J360" s="26">
        <f t="shared" si="26"/>
        <v>1558.36</v>
      </c>
      <c r="K360" s="26">
        <v>27395.360000000001</v>
      </c>
      <c r="L360" s="10">
        <f t="shared" si="27"/>
        <v>188.33949868073879</v>
      </c>
      <c r="M360" s="10">
        <f t="shared" si="28"/>
        <v>72.283271767810021</v>
      </c>
      <c r="N360" s="11">
        <f t="shared" si="29"/>
        <v>260.62277044854881</v>
      </c>
    </row>
    <row r="361" spans="1:14" ht="15" customHeight="1">
      <c r="A361" s="8" t="s">
        <v>215</v>
      </c>
      <c r="B361" s="9" t="s">
        <v>181</v>
      </c>
      <c r="C361" s="25">
        <v>2220</v>
      </c>
      <c r="D361" s="26">
        <v>717369.25</v>
      </c>
      <c r="E361" s="27">
        <v>0</v>
      </c>
      <c r="F361" s="26">
        <f t="shared" si="25"/>
        <v>717369.25</v>
      </c>
      <c r="G361" s="26">
        <v>19121.07</v>
      </c>
      <c r="H361" s="26">
        <v>0</v>
      </c>
      <c r="I361" s="26">
        <v>0</v>
      </c>
      <c r="J361" s="26">
        <f t="shared" si="26"/>
        <v>19121.07</v>
      </c>
      <c r="K361" s="26">
        <v>348478.48</v>
      </c>
      <c r="L361" s="10">
        <f t="shared" si="27"/>
        <v>331.75239639639636</v>
      </c>
      <c r="M361" s="10">
        <f t="shared" si="28"/>
        <v>156.97228828828827</v>
      </c>
      <c r="N361" s="11">
        <f t="shared" si="29"/>
        <v>488.72468468468458</v>
      </c>
    </row>
    <row r="362" spans="1:14" ht="15" customHeight="1">
      <c r="A362" s="8" t="s">
        <v>85</v>
      </c>
      <c r="B362" s="9" t="s">
        <v>0</v>
      </c>
      <c r="C362" s="25">
        <v>264</v>
      </c>
      <c r="D362" s="26">
        <v>63907.1</v>
      </c>
      <c r="E362" s="27">
        <v>0</v>
      </c>
      <c r="F362" s="26">
        <f t="shared" si="25"/>
        <v>63907.1</v>
      </c>
      <c r="G362" s="26">
        <v>1138.93</v>
      </c>
      <c r="H362" s="26">
        <v>0</v>
      </c>
      <c r="I362" s="26">
        <v>0</v>
      </c>
      <c r="J362" s="26">
        <f t="shared" si="26"/>
        <v>1138.93</v>
      </c>
      <c r="K362" s="26">
        <v>60950.38</v>
      </c>
      <c r="L362" s="10">
        <f t="shared" si="27"/>
        <v>246.38647727272726</v>
      </c>
      <c r="M362" s="10">
        <f t="shared" si="28"/>
        <v>230.87265151515152</v>
      </c>
      <c r="N362" s="11">
        <f t="shared" si="29"/>
        <v>477.25912878787881</v>
      </c>
    </row>
    <row r="363" spans="1:14" ht="15" customHeight="1">
      <c r="A363" s="8" t="s">
        <v>130</v>
      </c>
      <c r="B363" s="9" t="s">
        <v>118</v>
      </c>
      <c r="C363" s="25">
        <v>2436</v>
      </c>
      <c r="D363" s="26">
        <v>844363.82</v>
      </c>
      <c r="E363" s="27">
        <v>0</v>
      </c>
      <c r="F363" s="26">
        <f t="shared" si="25"/>
        <v>844363.82</v>
      </c>
      <c r="G363" s="26">
        <v>30689.74</v>
      </c>
      <c r="H363" s="26">
        <v>0</v>
      </c>
      <c r="I363" s="26">
        <v>0</v>
      </c>
      <c r="J363" s="26">
        <f t="shared" si="26"/>
        <v>30689.74</v>
      </c>
      <c r="K363" s="26">
        <v>340596.56</v>
      </c>
      <c r="L363" s="10">
        <f t="shared" si="27"/>
        <v>359.21738916256157</v>
      </c>
      <c r="M363" s="10">
        <f t="shared" si="28"/>
        <v>139.81796387520527</v>
      </c>
      <c r="N363" s="11">
        <f t="shared" si="29"/>
        <v>499.03535303776675</v>
      </c>
    </row>
    <row r="364" spans="1:14" ht="15" customHeight="1">
      <c r="A364" s="8" t="s">
        <v>82</v>
      </c>
      <c r="B364" s="9" t="s">
        <v>0</v>
      </c>
      <c r="C364" s="25">
        <v>527</v>
      </c>
      <c r="D364" s="26">
        <v>259136.12</v>
      </c>
      <c r="E364" s="27">
        <v>0</v>
      </c>
      <c r="F364" s="26">
        <f t="shared" si="25"/>
        <v>259136.12</v>
      </c>
      <c r="G364" s="26">
        <v>1473.36</v>
      </c>
      <c r="H364" s="26">
        <v>0</v>
      </c>
      <c r="I364" s="26">
        <v>0</v>
      </c>
      <c r="J364" s="26">
        <f t="shared" si="26"/>
        <v>1473.36</v>
      </c>
      <c r="K364" s="26">
        <v>77455.62</v>
      </c>
      <c r="L364" s="10">
        <f t="shared" si="27"/>
        <v>494.5151423149905</v>
      </c>
      <c r="M364" s="10">
        <f t="shared" si="28"/>
        <v>146.97461100569259</v>
      </c>
      <c r="N364" s="11">
        <f t="shared" si="29"/>
        <v>641.48975332068312</v>
      </c>
    </row>
    <row r="365" spans="1:14" ht="15" customHeight="1">
      <c r="A365" s="8" t="s">
        <v>137</v>
      </c>
      <c r="B365" s="9" t="s">
        <v>118</v>
      </c>
      <c r="C365" s="25">
        <v>196</v>
      </c>
      <c r="D365" s="26">
        <v>43197.75</v>
      </c>
      <c r="E365" s="27">
        <v>0</v>
      </c>
      <c r="F365" s="26">
        <f t="shared" si="25"/>
        <v>43197.75</v>
      </c>
      <c r="G365" s="26">
        <v>91.8</v>
      </c>
      <c r="H365" s="26">
        <v>0</v>
      </c>
      <c r="I365" s="26">
        <v>0</v>
      </c>
      <c r="J365" s="26">
        <f t="shared" si="26"/>
        <v>91.8</v>
      </c>
      <c r="K365" s="26">
        <v>5850.67</v>
      </c>
      <c r="L365" s="10">
        <f t="shared" si="27"/>
        <v>220.86505102040817</v>
      </c>
      <c r="M365" s="10">
        <f t="shared" si="28"/>
        <v>29.850357142857142</v>
      </c>
      <c r="N365" s="11">
        <f t="shared" si="29"/>
        <v>250.71540816326532</v>
      </c>
    </row>
    <row r="366" spans="1:14" ht="15" customHeight="1">
      <c r="A366" s="8" t="s">
        <v>128</v>
      </c>
      <c r="B366" s="9" t="s">
        <v>118</v>
      </c>
      <c r="C366" s="25">
        <v>3717</v>
      </c>
      <c r="D366" s="26">
        <v>1092760.32</v>
      </c>
      <c r="E366" s="27">
        <v>0</v>
      </c>
      <c r="F366" s="26">
        <f t="shared" si="25"/>
        <v>1092760.32</v>
      </c>
      <c r="G366" s="26">
        <v>593703.04</v>
      </c>
      <c r="H366" s="26">
        <v>0</v>
      </c>
      <c r="I366" s="26">
        <v>0</v>
      </c>
      <c r="J366" s="26">
        <f t="shared" si="26"/>
        <v>593703.04</v>
      </c>
      <c r="K366" s="26">
        <v>950435.55</v>
      </c>
      <c r="L366" s="10">
        <f t="shared" si="27"/>
        <v>453.71626580575736</v>
      </c>
      <c r="M366" s="10">
        <f t="shared" si="28"/>
        <v>255.69963680387411</v>
      </c>
      <c r="N366" s="11">
        <f t="shared" si="29"/>
        <v>709.41590260963142</v>
      </c>
    </row>
    <row r="367" spans="1:14" ht="15" customHeight="1">
      <c r="A367" s="8" t="s">
        <v>127</v>
      </c>
      <c r="B367" s="9" t="s">
        <v>118</v>
      </c>
      <c r="C367" s="25">
        <v>974</v>
      </c>
      <c r="D367" s="26">
        <v>216901.35</v>
      </c>
      <c r="E367" s="27">
        <v>0</v>
      </c>
      <c r="F367" s="26">
        <f t="shared" si="25"/>
        <v>216901.35</v>
      </c>
      <c r="G367" s="26">
        <v>24627.86</v>
      </c>
      <c r="H367" s="26">
        <v>0</v>
      </c>
      <c r="I367" s="26">
        <v>0</v>
      </c>
      <c r="J367" s="26">
        <f t="shared" si="26"/>
        <v>24627.86</v>
      </c>
      <c r="K367" s="26">
        <v>64865.9</v>
      </c>
      <c r="L367" s="10">
        <f t="shared" si="27"/>
        <v>247.97660164271051</v>
      </c>
      <c r="M367" s="10">
        <f t="shared" si="28"/>
        <v>66.597433264887059</v>
      </c>
      <c r="N367" s="11">
        <f t="shared" si="29"/>
        <v>314.57403490759759</v>
      </c>
    </row>
    <row r="368" spans="1:14" ht="15" customHeight="1">
      <c r="A368" s="8" t="s">
        <v>72</v>
      </c>
      <c r="B368" s="9" t="s">
        <v>0</v>
      </c>
      <c r="C368" s="25">
        <v>670</v>
      </c>
      <c r="D368" s="26">
        <v>265803.77</v>
      </c>
      <c r="E368" s="27">
        <v>0</v>
      </c>
      <c r="F368" s="26">
        <f t="shared" si="25"/>
        <v>265803.77</v>
      </c>
      <c r="G368" s="26">
        <v>585.44000000000005</v>
      </c>
      <c r="H368" s="26">
        <v>0</v>
      </c>
      <c r="I368" s="26">
        <v>0</v>
      </c>
      <c r="J368" s="26">
        <f t="shared" si="26"/>
        <v>585.44000000000005</v>
      </c>
      <c r="K368" s="26">
        <v>205460.01</v>
      </c>
      <c r="L368" s="10">
        <f t="shared" si="27"/>
        <v>397.59583582089556</v>
      </c>
      <c r="M368" s="10">
        <f t="shared" si="28"/>
        <v>306.65673134328358</v>
      </c>
      <c r="N368" s="11">
        <f t="shared" si="29"/>
        <v>704.25256716417914</v>
      </c>
    </row>
    <row r="369" spans="1:14" ht="15" customHeight="1">
      <c r="A369" s="8" t="s">
        <v>126</v>
      </c>
      <c r="B369" s="9" t="s">
        <v>118</v>
      </c>
      <c r="C369" s="25">
        <v>336</v>
      </c>
      <c r="D369" s="26">
        <v>117413.95</v>
      </c>
      <c r="E369" s="27">
        <v>0</v>
      </c>
      <c r="F369" s="26">
        <f t="shared" si="25"/>
        <v>117413.95</v>
      </c>
      <c r="G369" s="26">
        <v>5312.42</v>
      </c>
      <c r="H369" s="26">
        <v>0</v>
      </c>
      <c r="I369" s="26">
        <v>0</v>
      </c>
      <c r="J369" s="26">
        <f t="shared" si="26"/>
        <v>5312.42</v>
      </c>
      <c r="K369" s="26">
        <v>39768.71</v>
      </c>
      <c r="L369" s="10">
        <f t="shared" si="27"/>
        <v>365.25705357142857</v>
      </c>
      <c r="M369" s="10">
        <f t="shared" si="28"/>
        <v>118.35925595238095</v>
      </c>
      <c r="N369" s="11">
        <f t="shared" si="29"/>
        <v>483.61630952380949</v>
      </c>
    </row>
    <row r="370" spans="1:14" ht="15" customHeight="1">
      <c r="A370" s="8" t="s">
        <v>285</v>
      </c>
      <c r="B370" s="9" t="s">
        <v>273</v>
      </c>
      <c r="C370" s="25">
        <v>3744</v>
      </c>
      <c r="D370" s="26">
        <v>2021125.96</v>
      </c>
      <c r="E370" s="27">
        <v>0</v>
      </c>
      <c r="F370" s="26">
        <f t="shared" si="25"/>
        <v>2021125.96</v>
      </c>
      <c r="G370" s="26">
        <v>1120915.3500000001</v>
      </c>
      <c r="H370" s="26">
        <v>0</v>
      </c>
      <c r="I370" s="26">
        <v>0</v>
      </c>
      <c r="J370" s="26">
        <f t="shared" si="26"/>
        <v>1120915.3500000001</v>
      </c>
      <c r="K370" s="26">
        <v>716395.16</v>
      </c>
      <c r="L370" s="10">
        <f t="shared" si="27"/>
        <v>839.22043536324793</v>
      </c>
      <c r="M370" s="10">
        <f t="shared" si="28"/>
        <v>191.34486111111113</v>
      </c>
      <c r="N370" s="11">
        <f t="shared" si="29"/>
        <v>1030.565296474359</v>
      </c>
    </row>
    <row r="371" spans="1:14" ht="15" customHeight="1">
      <c r="A371" s="8" t="s">
        <v>125</v>
      </c>
      <c r="B371" s="9" t="s">
        <v>118</v>
      </c>
      <c r="C371" s="25">
        <v>365</v>
      </c>
      <c r="D371" s="26">
        <v>90804.09</v>
      </c>
      <c r="E371" s="27">
        <v>0</v>
      </c>
      <c r="F371" s="26">
        <f t="shared" si="25"/>
        <v>90804.09</v>
      </c>
      <c r="G371" s="26">
        <v>2462.44</v>
      </c>
      <c r="H371" s="26">
        <v>0</v>
      </c>
      <c r="I371" s="26">
        <v>0</v>
      </c>
      <c r="J371" s="26">
        <f t="shared" si="26"/>
        <v>2462.44</v>
      </c>
      <c r="K371" s="26">
        <v>40124.03</v>
      </c>
      <c r="L371" s="10">
        <f t="shared" si="27"/>
        <v>255.52473972602741</v>
      </c>
      <c r="M371" s="10">
        <f t="shared" si="28"/>
        <v>109.92884931506849</v>
      </c>
      <c r="N371" s="11">
        <f t="shared" si="29"/>
        <v>365.45358904109588</v>
      </c>
    </row>
    <row r="372" spans="1:14" ht="15" customHeight="1">
      <c r="A372" s="8" t="s">
        <v>124</v>
      </c>
      <c r="B372" s="9" t="s">
        <v>118</v>
      </c>
      <c r="C372" s="25">
        <v>3548</v>
      </c>
      <c r="D372" s="26">
        <v>1207536.52</v>
      </c>
      <c r="E372" s="27">
        <v>0</v>
      </c>
      <c r="F372" s="26">
        <f t="shared" si="25"/>
        <v>1207536.52</v>
      </c>
      <c r="G372" s="26">
        <v>810253.92</v>
      </c>
      <c r="H372" s="26">
        <v>0</v>
      </c>
      <c r="I372" s="26">
        <v>0</v>
      </c>
      <c r="J372" s="26">
        <f t="shared" si="26"/>
        <v>810253.92</v>
      </c>
      <c r="K372" s="26">
        <v>757398.24</v>
      </c>
      <c r="L372" s="10">
        <f t="shared" si="27"/>
        <v>568.71207440811725</v>
      </c>
      <c r="M372" s="10">
        <f t="shared" si="28"/>
        <v>213.47188275084554</v>
      </c>
      <c r="N372" s="11">
        <f t="shared" si="29"/>
        <v>782.1839571589627</v>
      </c>
    </row>
    <row r="373" spans="1:14" ht="15" customHeight="1">
      <c r="A373" s="8" t="s">
        <v>277</v>
      </c>
      <c r="B373" s="9" t="s">
        <v>273</v>
      </c>
      <c r="C373" s="25">
        <v>2136</v>
      </c>
      <c r="D373" s="26">
        <v>1041245.18</v>
      </c>
      <c r="E373" s="27">
        <v>0</v>
      </c>
      <c r="F373" s="26">
        <f t="shared" si="25"/>
        <v>1041245.18</v>
      </c>
      <c r="G373" s="26">
        <v>20423.939999999999</v>
      </c>
      <c r="H373" s="26">
        <v>0</v>
      </c>
      <c r="I373" s="26">
        <v>0</v>
      </c>
      <c r="J373" s="26">
        <f t="shared" si="26"/>
        <v>20423.939999999999</v>
      </c>
      <c r="K373" s="26">
        <v>380628.67</v>
      </c>
      <c r="L373" s="10">
        <f t="shared" si="27"/>
        <v>497.03610486891392</v>
      </c>
      <c r="M373" s="10">
        <f t="shared" si="28"/>
        <v>178.19694288389513</v>
      </c>
      <c r="N373" s="11">
        <f t="shared" si="29"/>
        <v>675.23304775280906</v>
      </c>
    </row>
    <row r="374" spans="1:14" ht="15" customHeight="1">
      <c r="A374" s="8" t="s">
        <v>267</v>
      </c>
      <c r="B374" s="9" t="s">
        <v>265</v>
      </c>
      <c r="C374" s="25">
        <v>796</v>
      </c>
      <c r="D374" s="26">
        <v>165967.18</v>
      </c>
      <c r="E374" s="27">
        <v>0</v>
      </c>
      <c r="F374" s="26">
        <f t="shared" si="25"/>
        <v>165967.18</v>
      </c>
      <c r="G374" s="26">
        <v>1082.04</v>
      </c>
      <c r="H374" s="26">
        <v>0</v>
      </c>
      <c r="I374" s="26">
        <v>0</v>
      </c>
      <c r="J374" s="26">
        <f t="shared" si="26"/>
        <v>1082.04</v>
      </c>
      <c r="K374" s="26">
        <v>47298.3</v>
      </c>
      <c r="L374" s="10">
        <f t="shared" si="27"/>
        <v>209.86082914572864</v>
      </c>
      <c r="M374" s="10">
        <f t="shared" si="28"/>
        <v>59.41997487437186</v>
      </c>
      <c r="N374" s="11">
        <f t="shared" si="29"/>
        <v>269.2808040201005</v>
      </c>
    </row>
    <row r="375" spans="1:14" ht="15" customHeight="1">
      <c r="A375" s="8" t="s">
        <v>216</v>
      </c>
      <c r="B375" s="9" t="s">
        <v>181</v>
      </c>
      <c r="C375" s="25">
        <v>2508</v>
      </c>
      <c r="D375" s="26">
        <v>724451.91</v>
      </c>
      <c r="E375" s="27">
        <v>0</v>
      </c>
      <c r="F375" s="26">
        <f t="shared" si="25"/>
        <v>724451.91</v>
      </c>
      <c r="G375" s="26">
        <v>7234.95</v>
      </c>
      <c r="H375" s="26">
        <v>0</v>
      </c>
      <c r="I375" s="26">
        <v>0</v>
      </c>
      <c r="J375" s="26">
        <f t="shared" si="26"/>
        <v>7234.95</v>
      </c>
      <c r="K375" s="26">
        <v>332955.89</v>
      </c>
      <c r="L375" s="10">
        <f t="shared" si="27"/>
        <v>291.74117224880382</v>
      </c>
      <c r="M375" s="10">
        <f t="shared" si="28"/>
        <v>132.75753189792664</v>
      </c>
      <c r="N375" s="11">
        <f t="shared" si="29"/>
        <v>424.49870414673046</v>
      </c>
    </row>
    <row r="376" spans="1:14" ht="15" customHeight="1">
      <c r="A376" s="8" t="s">
        <v>247</v>
      </c>
      <c r="B376" s="9" t="s">
        <v>235</v>
      </c>
      <c r="C376" s="25">
        <v>1040</v>
      </c>
      <c r="D376" s="26">
        <v>347304.62</v>
      </c>
      <c r="E376" s="27">
        <v>0</v>
      </c>
      <c r="F376" s="26">
        <f t="shared" si="25"/>
        <v>347304.62</v>
      </c>
      <c r="G376" s="26">
        <v>10151.06</v>
      </c>
      <c r="H376" s="26">
        <v>0</v>
      </c>
      <c r="I376" s="26">
        <v>0</v>
      </c>
      <c r="J376" s="26">
        <f t="shared" si="26"/>
        <v>10151.06</v>
      </c>
      <c r="K376" s="26">
        <v>474273.94</v>
      </c>
      <c r="L376" s="10">
        <f t="shared" si="27"/>
        <v>343.70738461538463</v>
      </c>
      <c r="M376" s="10">
        <f t="shared" si="28"/>
        <v>456.03263461538461</v>
      </c>
      <c r="N376" s="11">
        <f t="shared" si="29"/>
        <v>799.74001923076924</v>
      </c>
    </row>
    <row r="377" spans="1:14" ht="15" customHeight="1">
      <c r="A377" s="8" t="s">
        <v>84</v>
      </c>
      <c r="B377" s="9" t="s">
        <v>0</v>
      </c>
      <c r="C377" s="25">
        <v>716</v>
      </c>
      <c r="D377" s="26">
        <v>179435.32</v>
      </c>
      <c r="E377" s="27">
        <v>0</v>
      </c>
      <c r="F377" s="26">
        <f t="shared" si="25"/>
        <v>179435.32</v>
      </c>
      <c r="G377" s="26">
        <v>7436.22</v>
      </c>
      <c r="H377" s="26">
        <v>0</v>
      </c>
      <c r="I377" s="26">
        <v>0</v>
      </c>
      <c r="J377" s="26">
        <f t="shared" si="26"/>
        <v>7436.22</v>
      </c>
      <c r="K377" s="26">
        <v>136710.35</v>
      </c>
      <c r="L377" s="10">
        <f t="shared" si="27"/>
        <v>260.99377094972067</v>
      </c>
      <c r="M377" s="10">
        <f t="shared" si="28"/>
        <v>190.93624301675979</v>
      </c>
      <c r="N377" s="11">
        <f t="shared" si="29"/>
        <v>451.93001396648049</v>
      </c>
    </row>
    <row r="378" spans="1:14" ht="15" customHeight="1">
      <c r="A378" s="8" t="s">
        <v>399</v>
      </c>
      <c r="B378" s="9" t="s">
        <v>0</v>
      </c>
      <c r="C378" s="25">
        <v>2796</v>
      </c>
      <c r="D378" s="26">
        <v>2173691.42</v>
      </c>
      <c r="E378" s="27">
        <v>0</v>
      </c>
      <c r="F378" s="26">
        <f t="shared" si="25"/>
        <v>2173691.42</v>
      </c>
      <c r="G378" s="26">
        <v>44620.88</v>
      </c>
      <c r="H378" s="26">
        <v>0</v>
      </c>
      <c r="I378" s="26">
        <v>0</v>
      </c>
      <c r="J378" s="26">
        <f t="shared" si="26"/>
        <v>44620.88</v>
      </c>
      <c r="K378" s="26">
        <v>1160040.5</v>
      </c>
      <c r="L378" s="10">
        <f t="shared" si="27"/>
        <v>793.38780400572239</v>
      </c>
      <c r="M378" s="10">
        <f t="shared" si="28"/>
        <v>414.89288268955653</v>
      </c>
      <c r="N378" s="11">
        <f t="shared" si="29"/>
        <v>1208.280686695279</v>
      </c>
    </row>
    <row r="379" spans="1:14" ht="15" customHeight="1">
      <c r="A379" s="8" t="s">
        <v>218</v>
      </c>
      <c r="B379" s="9" t="s">
        <v>181</v>
      </c>
      <c r="C379" s="25">
        <v>1372</v>
      </c>
      <c r="D379" s="26">
        <v>567288.31000000006</v>
      </c>
      <c r="E379" s="27">
        <v>0</v>
      </c>
      <c r="F379" s="26">
        <f t="shared" si="25"/>
        <v>567288.31000000006</v>
      </c>
      <c r="G379" s="26">
        <v>11867.22</v>
      </c>
      <c r="H379" s="26">
        <v>0</v>
      </c>
      <c r="I379" s="26">
        <v>0</v>
      </c>
      <c r="J379" s="26">
        <f t="shared" si="26"/>
        <v>11867.22</v>
      </c>
      <c r="K379" s="26">
        <v>259808.07</v>
      </c>
      <c r="L379" s="10">
        <f t="shared" si="27"/>
        <v>422.12502186588921</v>
      </c>
      <c r="M379" s="10">
        <f t="shared" si="28"/>
        <v>189.36448250728864</v>
      </c>
      <c r="N379" s="11">
        <f t="shared" si="29"/>
        <v>611.48950437317797</v>
      </c>
    </row>
    <row r="380" spans="1:14" ht="15" customHeight="1">
      <c r="A380" s="8" t="s">
        <v>210</v>
      </c>
      <c r="B380" s="9" t="s">
        <v>181</v>
      </c>
      <c r="C380" s="25">
        <v>770</v>
      </c>
      <c r="D380" s="26">
        <v>205043.6</v>
      </c>
      <c r="E380" s="27">
        <v>0</v>
      </c>
      <c r="F380" s="26">
        <f t="shared" si="25"/>
        <v>205043.6</v>
      </c>
      <c r="G380" s="26">
        <v>3926.66</v>
      </c>
      <c r="H380" s="26">
        <v>0</v>
      </c>
      <c r="I380" s="26">
        <v>0</v>
      </c>
      <c r="J380" s="26">
        <f t="shared" si="26"/>
        <v>3926.66</v>
      </c>
      <c r="K380" s="26">
        <v>117293.18</v>
      </c>
      <c r="L380" s="10">
        <f t="shared" si="27"/>
        <v>271.38994805194807</v>
      </c>
      <c r="M380" s="10">
        <f t="shared" si="28"/>
        <v>152.3288051948052</v>
      </c>
      <c r="N380" s="11">
        <f t="shared" si="29"/>
        <v>423.71875324675324</v>
      </c>
    </row>
    <row r="381" spans="1:14" ht="15" customHeight="1">
      <c r="A381" s="8" t="s">
        <v>286</v>
      </c>
      <c r="B381" s="9" t="s">
        <v>273</v>
      </c>
      <c r="C381" s="25">
        <v>737</v>
      </c>
      <c r="D381" s="26">
        <v>179496.04</v>
      </c>
      <c r="E381" s="27">
        <v>0</v>
      </c>
      <c r="F381" s="26">
        <f t="shared" si="25"/>
        <v>179496.04</v>
      </c>
      <c r="G381" s="26">
        <v>10838.86</v>
      </c>
      <c r="H381" s="26">
        <v>0</v>
      </c>
      <c r="I381" s="26">
        <v>0</v>
      </c>
      <c r="J381" s="26">
        <f t="shared" si="26"/>
        <v>10838.86</v>
      </c>
      <c r="K381" s="26">
        <v>117394.04</v>
      </c>
      <c r="L381" s="10">
        <f t="shared" si="27"/>
        <v>258.25630936227952</v>
      </c>
      <c r="M381" s="10">
        <f t="shared" si="28"/>
        <v>159.28635006784259</v>
      </c>
      <c r="N381" s="11">
        <f t="shared" si="29"/>
        <v>417.54265943012211</v>
      </c>
    </row>
    <row r="382" spans="1:14" ht="15" customHeight="1">
      <c r="A382" s="8" t="s">
        <v>148</v>
      </c>
      <c r="B382" s="9" t="s">
        <v>118</v>
      </c>
      <c r="C382" s="25">
        <v>565</v>
      </c>
      <c r="D382" s="26">
        <v>364345.8</v>
      </c>
      <c r="E382" s="27">
        <v>0</v>
      </c>
      <c r="F382" s="26">
        <f t="shared" si="25"/>
        <v>364345.8</v>
      </c>
      <c r="G382" s="26">
        <v>424.87</v>
      </c>
      <c r="H382" s="26">
        <v>0</v>
      </c>
      <c r="I382" s="26">
        <v>0</v>
      </c>
      <c r="J382" s="26">
        <f t="shared" si="26"/>
        <v>424.87</v>
      </c>
      <c r="K382" s="26">
        <v>29190.48</v>
      </c>
      <c r="L382" s="10">
        <f t="shared" si="27"/>
        <v>645.61180530973445</v>
      </c>
      <c r="M382" s="10">
        <f t="shared" si="28"/>
        <v>51.664566371681417</v>
      </c>
      <c r="N382" s="11">
        <f t="shared" si="29"/>
        <v>697.27637168141587</v>
      </c>
    </row>
    <row r="383" spans="1:14" ht="15" customHeight="1">
      <c r="A383" s="8" t="s">
        <v>400</v>
      </c>
      <c r="B383" s="9" t="s">
        <v>0</v>
      </c>
      <c r="C383" s="25">
        <v>736</v>
      </c>
      <c r="D383" s="26">
        <v>221390.32</v>
      </c>
      <c r="E383" s="27">
        <v>0</v>
      </c>
      <c r="F383" s="26">
        <f t="shared" si="25"/>
        <v>221390.32</v>
      </c>
      <c r="G383" s="26">
        <v>5016.66</v>
      </c>
      <c r="H383" s="26">
        <v>0</v>
      </c>
      <c r="I383" s="26">
        <v>0</v>
      </c>
      <c r="J383" s="26">
        <f t="shared" si="26"/>
        <v>5016.66</v>
      </c>
      <c r="K383" s="26">
        <v>95268.1</v>
      </c>
      <c r="L383" s="10">
        <f t="shared" si="27"/>
        <v>307.61817934782613</v>
      </c>
      <c r="M383" s="10">
        <f t="shared" si="28"/>
        <v>129.44035326086959</v>
      </c>
      <c r="N383" s="11">
        <f t="shared" si="29"/>
        <v>437.05853260869566</v>
      </c>
    </row>
    <row r="384" spans="1:14" ht="15" customHeight="1">
      <c r="A384" s="8" t="s">
        <v>65</v>
      </c>
      <c r="B384" s="9" t="s">
        <v>0</v>
      </c>
      <c r="C384" s="25">
        <v>232</v>
      </c>
      <c r="D384" s="26">
        <v>46687.44</v>
      </c>
      <c r="E384" s="27">
        <v>0</v>
      </c>
      <c r="F384" s="26">
        <f t="shared" si="25"/>
        <v>46687.44</v>
      </c>
      <c r="G384" s="26">
        <v>6629.92</v>
      </c>
      <c r="H384" s="26">
        <v>0</v>
      </c>
      <c r="I384" s="26">
        <v>0</v>
      </c>
      <c r="J384" s="26">
        <f t="shared" si="26"/>
        <v>6629.92</v>
      </c>
      <c r="K384" s="26">
        <v>39557.949999999997</v>
      </c>
      <c r="L384" s="10">
        <f t="shared" si="27"/>
        <v>229.81620689655173</v>
      </c>
      <c r="M384" s="10">
        <f t="shared" si="28"/>
        <v>170.50840517241377</v>
      </c>
      <c r="N384" s="11">
        <f t="shared" si="29"/>
        <v>400.32461206896551</v>
      </c>
    </row>
    <row r="385" spans="1:14" ht="15" customHeight="1">
      <c r="A385" s="8" t="s">
        <v>123</v>
      </c>
      <c r="B385" s="9" t="s">
        <v>118</v>
      </c>
      <c r="C385" s="25">
        <v>3781</v>
      </c>
      <c r="D385" s="26">
        <v>1785638.7</v>
      </c>
      <c r="E385" s="27">
        <v>0</v>
      </c>
      <c r="F385" s="26">
        <f t="shared" si="25"/>
        <v>1785638.7</v>
      </c>
      <c r="G385" s="26">
        <v>27566.11</v>
      </c>
      <c r="H385" s="26">
        <v>0</v>
      </c>
      <c r="I385" s="26">
        <v>0</v>
      </c>
      <c r="J385" s="26">
        <f t="shared" si="26"/>
        <v>27566.11</v>
      </c>
      <c r="K385" s="26">
        <v>135988.93</v>
      </c>
      <c r="L385" s="10">
        <f t="shared" si="27"/>
        <v>479.55694525257871</v>
      </c>
      <c r="M385" s="10">
        <f t="shared" si="28"/>
        <v>35.966392488759588</v>
      </c>
      <c r="N385" s="11">
        <f t="shared" si="29"/>
        <v>515.52333774133831</v>
      </c>
    </row>
    <row r="386" spans="1:14" ht="15" customHeight="1">
      <c r="A386" s="8" t="s">
        <v>122</v>
      </c>
      <c r="B386" s="9" t="s">
        <v>118</v>
      </c>
      <c r="C386" s="25">
        <v>248</v>
      </c>
      <c r="D386" s="26">
        <v>130099.58</v>
      </c>
      <c r="E386" s="27">
        <v>0</v>
      </c>
      <c r="F386" s="26">
        <f t="shared" si="25"/>
        <v>130099.58</v>
      </c>
      <c r="G386" s="26">
        <v>179221.74</v>
      </c>
      <c r="H386" s="26">
        <v>0</v>
      </c>
      <c r="I386" s="26">
        <v>0</v>
      </c>
      <c r="J386" s="26">
        <f t="shared" si="26"/>
        <v>179221.74</v>
      </c>
      <c r="K386" s="26">
        <v>94987.03</v>
      </c>
      <c r="L386" s="10">
        <f t="shared" si="27"/>
        <v>1247.2633870967743</v>
      </c>
      <c r="M386" s="10">
        <f t="shared" si="28"/>
        <v>383.0122177419355</v>
      </c>
      <c r="N386" s="11">
        <f t="shared" si="29"/>
        <v>1630.2756048387096</v>
      </c>
    </row>
    <row r="387" spans="1:14" ht="15" customHeight="1">
      <c r="A387" s="8" t="s">
        <v>121</v>
      </c>
      <c r="B387" s="9" t="s">
        <v>118</v>
      </c>
      <c r="C387" s="25">
        <v>822</v>
      </c>
      <c r="D387" s="26">
        <v>230910.83</v>
      </c>
      <c r="E387" s="27">
        <v>0</v>
      </c>
      <c r="F387" s="26">
        <f t="shared" si="25"/>
        <v>230910.83</v>
      </c>
      <c r="G387" s="26">
        <v>6203.62</v>
      </c>
      <c r="H387" s="26">
        <v>0</v>
      </c>
      <c r="I387" s="26">
        <v>0</v>
      </c>
      <c r="J387" s="26">
        <f t="shared" si="26"/>
        <v>6203.62</v>
      </c>
      <c r="K387" s="26">
        <v>76102.97</v>
      </c>
      <c r="L387" s="10">
        <f t="shared" si="27"/>
        <v>288.46040145985398</v>
      </c>
      <c r="M387" s="10">
        <f t="shared" si="28"/>
        <v>92.582688564476882</v>
      </c>
      <c r="N387" s="11">
        <f t="shared" si="29"/>
        <v>381.04309002433087</v>
      </c>
    </row>
    <row r="388" spans="1:14" ht="15" customHeight="1">
      <c r="A388" s="8" t="s">
        <v>120</v>
      </c>
      <c r="B388" s="9" t="s">
        <v>118</v>
      </c>
      <c r="C388" s="25">
        <v>350</v>
      </c>
      <c r="D388" s="26">
        <v>56975.54</v>
      </c>
      <c r="E388" s="27">
        <v>0</v>
      </c>
      <c r="F388" s="26">
        <f t="shared" si="25"/>
        <v>56975.54</v>
      </c>
      <c r="G388" s="26">
        <v>24205.97</v>
      </c>
      <c r="H388" s="26">
        <v>0</v>
      </c>
      <c r="I388" s="26">
        <v>0</v>
      </c>
      <c r="J388" s="26">
        <f t="shared" si="26"/>
        <v>24205.97</v>
      </c>
      <c r="K388" s="26">
        <v>12689.94</v>
      </c>
      <c r="L388" s="10">
        <f t="shared" si="27"/>
        <v>231.94717142857147</v>
      </c>
      <c r="M388" s="10">
        <f t="shared" si="28"/>
        <v>36.256971428571433</v>
      </c>
      <c r="N388" s="11">
        <f t="shared" si="29"/>
        <v>268.20414285714287</v>
      </c>
    </row>
    <row r="389" spans="1:14" ht="15" customHeight="1">
      <c r="A389" s="8" t="s">
        <v>110</v>
      </c>
      <c r="B389" s="9" t="s">
        <v>90</v>
      </c>
      <c r="C389" s="25">
        <v>231</v>
      </c>
      <c r="D389" s="26">
        <v>54645.3</v>
      </c>
      <c r="E389" s="27">
        <v>0</v>
      </c>
      <c r="F389" s="26">
        <f t="shared" si="25"/>
        <v>54645.3</v>
      </c>
      <c r="G389" s="26">
        <v>4088.49</v>
      </c>
      <c r="H389" s="26">
        <v>0</v>
      </c>
      <c r="I389" s="26">
        <v>0</v>
      </c>
      <c r="J389" s="26">
        <f t="shared" si="26"/>
        <v>4088.49</v>
      </c>
      <c r="K389" s="26">
        <v>14272.98</v>
      </c>
      <c r="L389" s="10">
        <f t="shared" si="27"/>
        <v>254.25883116883116</v>
      </c>
      <c r="M389" s="10">
        <f t="shared" si="28"/>
        <v>61.787792207792208</v>
      </c>
      <c r="N389" s="11">
        <f t="shared" si="29"/>
        <v>316.04662337662342</v>
      </c>
    </row>
    <row r="390" spans="1:14" ht="15" customHeight="1">
      <c r="A390" s="8" t="s">
        <v>220</v>
      </c>
      <c r="B390" s="9" t="s">
        <v>181</v>
      </c>
      <c r="C390" s="25">
        <v>3679</v>
      </c>
      <c r="D390" s="26">
        <v>783063</v>
      </c>
      <c r="E390" s="27">
        <v>0</v>
      </c>
      <c r="F390" s="26">
        <f t="shared" si="25"/>
        <v>783063</v>
      </c>
      <c r="G390" s="26">
        <v>33175.71</v>
      </c>
      <c r="H390" s="26">
        <v>0</v>
      </c>
      <c r="I390" s="26">
        <v>0</v>
      </c>
      <c r="J390" s="26">
        <f t="shared" si="26"/>
        <v>33175.71</v>
      </c>
      <c r="K390" s="26">
        <v>413809.46</v>
      </c>
      <c r="L390" s="10">
        <f t="shared" si="27"/>
        <v>221.86428649089424</v>
      </c>
      <c r="M390" s="10">
        <f t="shared" si="28"/>
        <v>112.47878771405274</v>
      </c>
      <c r="N390" s="11">
        <f t="shared" si="29"/>
        <v>334.34307420494696</v>
      </c>
    </row>
    <row r="391" spans="1:14" ht="15" customHeight="1">
      <c r="A391" s="8" t="s">
        <v>77</v>
      </c>
      <c r="B391" s="9" t="s">
        <v>0</v>
      </c>
      <c r="C391" s="25">
        <v>2066</v>
      </c>
      <c r="D391" s="26">
        <v>606914.53</v>
      </c>
      <c r="E391" s="27">
        <v>0</v>
      </c>
      <c r="F391" s="26">
        <f t="shared" si="25"/>
        <v>606914.53</v>
      </c>
      <c r="G391" s="26">
        <v>19418.91</v>
      </c>
      <c r="H391" s="26">
        <v>0</v>
      </c>
      <c r="I391" s="26">
        <v>0</v>
      </c>
      <c r="J391" s="26">
        <f t="shared" si="26"/>
        <v>19418.91</v>
      </c>
      <c r="K391" s="26">
        <v>225633.61</v>
      </c>
      <c r="L391" s="10">
        <f t="shared" si="27"/>
        <v>303.16236205227494</v>
      </c>
      <c r="M391" s="10">
        <f t="shared" si="28"/>
        <v>109.21278315585673</v>
      </c>
      <c r="N391" s="11">
        <f t="shared" si="29"/>
        <v>412.3751452081317</v>
      </c>
    </row>
    <row r="392" spans="1:14" ht="15" customHeight="1">
      <c r="A392" s="8" t="s">
        <v>401</v>
      </c>
      <c r="B392" s="9" t="s">
        <v>235</v>
      </c>
      <c r="C392" s="25">
        <v>1118</v>
      </c>
      <c r="D392" s="26">
        <v>272341.44</v>
      </c>
      <c r="E392" s="27">
        <v>0</v>
      </c>
      <c r="F392" s="26">
        <f t="shared" si="25"/>
        <v>272341.44</v>
      </c>
      <c r="G392" s="26">
        <v>13688.17</v>
      </c>
      <c r="H392" s="26">
        <v>0</v>
      </c>
      <c r="I392" s="26">
        <v>0</v>
      </c>
      <c r="J392" s="26">
        <f t="shared" si="26"/>
        <v>13688.17</v>
      </c>
      <c r="K392" s="26">
        <v>29848.2</v>
      </c>
      <c r="L392" s="10">
        <f t="shared" si="27"/>
        <v>255.84043828264757</v>
      </c>
      <c r="M392" s="10">
        <f t="shared" si="28"/>
        <v>26.697853309481218</v>
      </c>
      <c r="N392" s="11">
        <f t="shared" si="29"/>
        <v>282.53829159212881</v>
      </c>
    </row>
    <row r="393" spans="1:14" ht="15" customHeight="1">
      <c r="A393" s="8" t="s">
        <v>66</v>
      </c>
      <c r="B393" s="9" t="s">
        <v>0</v>
      </c>
      <c r="C393" s="25">
        <v>907</v>
      </c>
      <c r="D393" s="26">
        <v>392959.98</v>
      </c>
      <c r="E393" s="27">
        <v>0</v>
      </c>
      <c r="F393" s="26">
        <f t="shared" si="25"/>
        <v>392959.98</v>
      </c>
      <c r="G393" s="26">
        <v>3046.08</v>
      </c>
      <c r="H393" s="26">
        <v>0</v>
      </c>
      <c r="I393" s="26">
        <v>0</v>
      </c>
      <c r="J393" s="26">
        <f t="shared" si="26"/>
        <v>3046.08</v>
      </c>
      <c r="K393" s="26">
        <v>102873.8</v>
      </c>
      <c r="L393" s="10">
        <f t="shared" si="27"/>
        <v>436.61087100330758</v>
      </c>
      <c r="M393" s="10">
        <f t="shared" si="28"/>
        <v>113.4220507166483</v>
      </c>
      <c r="N393" s="11">
        <f t="shared" si="29"/>
        <v>550.03292171995588</v>
      </c>
    </row>
    <row r="394" spans="1:14" ht="15" customHeight="1">
      <c r="A394" s="8" t="s">
        <v>280</v>
      </c>
      <c r="B394" s="9" t="s">
        <v>273</v>
      </c>
      <c r="C394" s="25">
        <v>2502</v>
      </c>
      <c r="D394" s="26">
        <v>778992.89</v>
      </c>
      <c r="E394" s="27">
        <v>0</v>
      </c>
      <c r="F394" s="26">
        <f t="shared" ref="F394:F457" si="30">D394-E394</f>
        <v>778992.89</v>
      </c>
      <c r="G394" s="26">
        <v>788.92</v>
      </c>
      <c r="H394" s="26">
        <v>0</v>
      </c>
      <c r="I394" s="26">
        <v>0</v>
      </c>
      <c r="J394" s="26">
        <f t="shared" ref="J394:J457" si="31">G394-H394-I394</f>
        <v>788.92</v>
      </c>
      <c r="K394" s="26">
        <v>201257.05</v>
      </c>
      <c r="L394" s="10">
        <f t="shared" ref="L394:L434" si="32">(F394+J394)/C394</f>
        <v>311.66339328537174</v>
      </c>
      <c r="M394" s="10">
        <f t="shared" ref="M394:M434" si="33">K394/C394</f>
        <v>80.438469224620306</v>
      </c>
      <c r="N394" s="11">
        <f t="shared" ref="N394:N434" si="34">(F394+J394+K394)/C394</f>
        <v>392.10186250999203</v>
      </c>
    </row>
    <row r="395" spans="1:14" ht="15" customHeight="1">
      <c r="A395" s="8" t="s">
        <v>69</v>
      </c>
      <c r="B395" s="9" t="s">
        <v>0</v>
      </c>
      <c r="C395" s="25">
        <v>2105</v>
      </c>
      <c r="D395" s="26">
        <v>447722.76</v>
      </c>
      <c r="E395" s="27">
        <v>0</v>
      </c>
      <c r="F395" s="26">
        <f t="shared" si="30"/>
        <v>447722.76</v>
      </c>
      <c r="G395" s="26">
        <v>30716.3</v>
      </c>
      <c r="H395" s="26">
        <v>0</v>
      </c>
      <c r="I395" s="26">
        <v>0</v>
      </c>
      <c r="J395" s="26">
        <f t="shared" si="31"/>
        <v>30716.3</v>
      </c>
      <c r="K395" s="26">
        <v>199558.39999999999</v>
      </c>
      <c r="L395" s="10">
        <f t="shared" si="32"/>
        <v>227.28696437054631</v>
      </c>
      <c r="M395" s="10">
        <f t="shared" si="33"/>
        <v>94.802090261282657</v>
      </c>
      <c r="N395" s="11">
        <f t="shared" si="34"/>
        <v>322.08905463182896</v>
      </c>
    </row>
    <row r="396" spans="1:14" ht="15" customHeight="1">
      <c r="A396" s="8" t="s">
        <v>59</v>
      </c>
      <c r="B396" s="9" t="s">
        <v>0</v>
      </c>
      <c r="C396" s="25">
        <v>677</v>
      </c>
      <c r="D396" s="26">
        <v>233559.28</v>
      </c>
      <c r="E396" s="27">
        <v>0</v>
      </c>
      <c r="F396" s="26">
        <f t="shared" si="30"/>
        <v>233559.28</v>
      </c>
      <c r="G396" s="26">
        <v>3472.61</v>
      </c>
      <c r="H396" s="26">
        <v>0</v>
      </c>
      <c r="I396" s="26">
        <v>0</v>
      </c>
      <c r="J396" s="26">
        <f t="shared" si="31"/>
        <v>3472.61</v>
      </c>
      <c r="K396" s="26">
        <v>63195.38</v>
      </c>
      <c r="L396" s="10">
        <f t="shared" si="32"/>
        <v>350.12096011816834</v>
      </c>
      <c r="M396" s="10">
        <f t="shared" si="33"/>
        <v>93.346203840472668</v>
      </c>
      <c r="N396" s="11">
        <f t="shared" si="34"/>
        <v>443.46716395864098</v>
      </c>
    </row>
    <row r="397" spans="1:14" ht="15" customHeight="1">
      <c r="A397" s="8" t="s">
        <v>246</v>
      </c>
      <c r="B397" s="9" t="s">
        <v>235</v>
      </c>
      <c r="C397" s="25">
        <v>348</v>
      </c>
      <c r="D397" s="26">
        <v>107857.82</v>
      </c>
      <c r="E397" s="27">
        <v>0</v>
      </c>
      <c r="F397" s="26">
        <f t="shared" si="30"/>
        <v>107857.82</v>
      </c>
      <c r="G397" s="26">
        <v>864.69</v>
      </c>
      <c r="H397" s="26">
        <v>0</v>
      </c>
      <c r="I397" s="26">
        <v>0</v>
      </c>
      <c r="J397" s="26">
        <f t="shared" si="31"/>
        <v>864.69</v>
      </c>
      <c r="K397" s="26">
        <v>17349.73</v>
      </c>
      <c r="L397" s="10">
        <f t="shared" si="32"/>
        <v>312.42100574712646</v>
      </c>
      <c r="M397" s="10">
        <f t="shared" si="33"/>
        <v>49.855545977011495</v>
      </c>
      <c r="N397" s="11">
        <f t="shared" si="34"/>
        <v>362.27655172413796</v>
      </c>
    </row>
    <row r="398" spans="1:14" ht="15" customHeight="1">
      <c r="A398" s="8" t="s">
        <v>119</v>
      </c>
      <c r="B398" s="9" t="s">
        <v>118</v>
      </c>
      <c r="C398" s="25">
        <v>230</v>
      </c>
      <c r="D398" s="26">
        <v>60589.05</v>
      </c>
      <c r="E398" s="27">
        <v>0</v>
      </c>
      <c r="F398" s="26">
        <f t="shared" si="30"/>
        <v>60589.05</v>
      </c>
      <c r="G398" s="26">
        <v>12.64</v>
      </c>
      <c r="H398" s="26">
        <v>0</v>
      </c>
      <c r="I398" s="26">
        <v>0</v>
      </c>
      <c r="J398" s="26">
        <f t="shared" si="31"/>
        <v>12.64</v>
      </c>
      <c r="K398" s="26">
        <v>27083</v>
      </c>
      <c r="L398" s="10">
        <f t="shared" si="32"/>
        <v>263.48560869565216</v>
      </c>
      <c r="M398" s="10">
        <f t="shared" si="33"/>
        <v>117.75217391304348</v>
      </c>
      <c r="N398" s="11">
        <f t="shared" si="34"/>
        <v>381.23778260869568</v>
      </c>
    </row>
    <row r="399" spans="1:14" ht="15" customHeight="1">
      <c r="A399" s="8" t="s">
        <v>60</v>
      </c>
      <c r="B399" s="9" t="s">
        <v>0</v>
      </c>
      <c r="C399" s="25">
        <v>2890</v>
      </c>
      <c r="D399" s="26">
        <v>1041409.18</v>
      </c>
      <c r="E399" s="27">
        <v>0</v>
      </c>
      <c r="F399" s="26">
        <f t="shared" si="30"/>
        <v>1041409.18</v>
      </c>
      <c r="G399" s="26">
        <v>34195.17</v>
      </c>
      <c r="H399" s="26">
        <v>0</v>
      </c>
      <c r="I399" s="26">
        <v>0</v>
      </c>
      <c r="J399" s="26">
        <f t="shared" si="31"/>
        <v>34195.17</v>
      </c>
      <c r="K399" s="26">
        <v>488464.21</v>
      </c>
      <c r="L399" s="10">
        <f t="shared" si="32"/>
        <v>372.18143598615922</v>
      </c>
      <c r="M399" s="10">
        <f t="shared" si="33"/>
        <v>169.01875778546713</v>
      </c>
      <c r="N399" s="11">
        <f t="shared" si="34"/>
        <v>541.20019377162635</v>
      </c>
    </row>
    <row r="400" spans="1:14" ht="15" customHeight="1">
      <c r="A400" s="8" t="s">
        <v>145</v>
      </c>
      <c r="B400" s="9" t="s">
        <v>118</v>
      </c>
      <c r="C400" s="25">
        <v>1874</v>
      </c>
      <c r="D400" s="26">
        <v>733609.62</v>
      </c>
      <c r="E400" s="27">
        <v>0</v>
      </c>
      <c r="F400" s="26">
        <f t="shared" si="30"/>
        <v>733609.62</v>
      </c>
      <c r="G400" s="26">
        <v>12445.98</v>
      </c>
      <c r="H400" s="26">
        <v>0</v>
      </c>
      <c r="I400" s="26">
        <v>0</v>
      </c>
      <c r="J400" s="26">
        <f t="shared" si="31"/>
        <v>12445.98</v>
      </c>
      <c r="K400" s="26">
        <v>87129.1</v>
      </c>
      <c r="L400" s="10">
        <f t="shared" si="32"/>
        <v>398.1086446104589</v>
      </c>
      <c r="M400" s="10">
        <f t="shared" si="33"/>
        <v>46.493649946638207</v>
      </c>
      <c r="N400" s="11">
        <f t="shared" si="34"/>
        <v>444.60229455709708</v>
      </c>
    </row>
    <row r="401" spans="1:14" ht="15" customHeight="1">
      <c r="A401" s="8" t="s">
        <v>241</v>
      </c>
      <c r="B401" s="9" t="s">
        <v>235</v>
      </c>
      <c r="C401" s="25">
        <v>2289</v>
      </c>
      <c r="D401" s="26">
        <v>529418.55000000005</v>
      </c>
      <c r="E401" s="27">
        <v>0</v>
      </c>
      <c r="F401" s="26">
        <f t="shared" si="30"/>
        <v>529418.55000000005</v>
      </c>
      <c r="G401" s="26">
        <v>20360.82</v>
      </c>
      <c r="H401" s="26">
        <v>0</v>
      </c>
      <c r="I401" s="26">
        <v>0</v>
      </c>
      <c r="J401" s="26">
        <f t="shared" si="31"/>
        <v>20360.82</v>
      </c>
      <c r="K401" s="26">
        <v>123664.41</v>
      </c>
      <c r="L401" s="10">
        <f t="shared" si="32"/>
        <v>240.1832110091743</v>
      </c>
      <c r="M401" s="10">
        <f t="shared" si="33"/>
        <v>54.025517693315862</v>
      </c>
      <c r="N401" s="11">
        <f t="shared" si="34"/>
        <v>294.20872870249019</v>
      </c>
    </row>
    <row r="402" spans="1:14" ht="15" customHeight="1">
      <c r="A402" s="8" t="s">
        <v>221</v>
      </c>
      <c r="B402" s="9" t="s">
        <v>181</v>
      </c>
      <c r="C402" s="25">
        <v>4409</v>
      </c>
      <c r="D402" s="26">
        <v>1957356.71</v>
      </c>
      <c r="E402" s="27">
        <v>0</v>
      </c>
      <c r="F402" s="26">
        <f t="shared" si="30"/>
        <v>1957356.71</v>
      </c>
      <c r="G402" s="26">
        <v>20549.68</v>
      </c>
      <c r="H402" s="26">
        <v>0</v>
      </c>
      <c r="I402" s="26">
        <v>0</v>
      </c>
      <c r="J402" s="26">
        <f t="shared" si="31"/>
        <v>20549.68</v>
      </c>
      <c r="K402" s="26">
        <v>1192506.1299999999</v>
      </c>
      <c r="L402" s="10">
        <f t="shared" si="32"/>
        <v>448.60657518711724</v>
      </c>
      <c r="M402" s="10">
        <f t="shared" si="33"/>
        <v>270.47088455432066</v>
      </c>
      <c r="N402" s="11">
        <f t="shared" si="34"/>
        <v>719.07745974143791</v>
      </c>
    </row>
    <row r="403" spans="1:14" ht="15" customHeight="1">
      <c r="A403" s="8" t="s">
        <v>117</v>
      </c>
      <c r="B403" s="9" t="s">
        <v>90</v>
      </c>
      <c r="C403" s="25">
        <v>2885</v>
      </c>
      <c r="D403" s="26">
        <v>659329.68999999994</v>
      </c>
      <c r="E403" s="27">
        <v>0</v>
      </c>
      <c r="F403" s="26">
        <f t="shared" si="30"/>
        <v>659329.68999999994</v>
      </c>
      <c r="G403" s="26">
        <v>28956.080000000002</v>
      </c>
      <c r="H403" s="26">
        <v>0</v>
      </c>
      <c r="I403" s="26">
        <v>0</v>
      </c>
      <c r="J403" s="26">
        <f t="shared" si="31"/>
        <v>28956.080000000002</v>
      </c>
      <c r="K403" s="26">
        <v>123503.27</v>
      </c>
      <c r="L403" s="10">
        <f t="shared" si="32"/>
        <v>238.57392374350084</v>
      </c>
      <c r="M403" s="10">
        <f t="shared" si="33"/>
        <v>42.80875909878683</v>
      </c>
      <c r="N403" s="11">
        <f t="shared" si="34"/>
        <v>281.38268284228769</v>
      </c>
    </row>
    <row r="404" spans="1:14" ht="15" customHeight="1">
      <c r="A404" s="8" t="s">
        <v>248</v>
      </c>
      <c r="B404" s="9" t="s">
        <v>235</v>
      </c>
      <c r="C404" s="25">
        <v>4860</v>
      </c>
      <c r="D404" s="26">
        <v>1788322.42</v>
      </c>
      <c r="E404" s="27">
        <v>0</v>
      </c>
      <c r="F404" s="26">
        <f t="shared" si="30"/>
        <v>1788322.42</v>
      </c>
      <c r="G404" s="26">
        <v>29162.91</v>
      </c>
      <c r="H404" s="26">
        <v>0</v>
      </c>
      <c r="I404" s="26">
        <v>0</v>
      </c>
      <c r="J404" s="26">
        <f t="shared" si="31"/>
        <v>29162.91</v>
      </c>
      <c r="K404" s="26">
        <v>196822.54</v>
      </c>
      <c r="L404" s="10">
        <f t="shared" si="32"/>
        <v>373.9681748971193</v>
      </c>
      <c r="M404" s="10">
        <f t="shared" si="33"/>
        <v>40.498465020576134</v>
      </c>
      <c r="N404" s="11">
        <f t="shared" si="34"/>
        <v>414.46663991769543</v>
      </c>
    </row>
    <row r="405" spans="1:14" ht="15" customHeight="1">
      <c r="A405" s="8" t="s">
        <v>268</v>
      </c>
      <c r="B405" s="9" t="s">
        <v>265</v>
      </c>
      <c r="C405" s="25">
        <v>455</v>
      </c>
      <c r="D405" s="26">
        <v>166830.29</v>
      </c>
      <c r="E405" s="27">
        <v>0</v>
      </c>
      <c r="F405" s="26">
        <f t="shared" si="30"/>
        <v>166830.29</v>
      </c>
      <c r="G405" s="26">
        <v>18923.330000000002</v>
      </c>
      <c r="H405" s="26">
        <v>0</v>
      </c>
      <c r="I405" s="26">
        <v>0</v>
      </c>
      <c r="J405" s="26">
        <f t="shared" si="31"/>
        <v>18923.330000000002</v>
      </c>
      <c r="K405" s="26">
        <v>65918.27</v>
      </c>
      <c r="L405" s="10">
        <f t="shared" si="32"/>
        <v>408.24971428571428</v>
      </c>
      <c r="M405" s="10">
        <f t="shared" si="33"/>
        <v>144.8753186813187</v>
      </c>
      <c r="N405" s="11">
        <f t="shared" si="34"/>
        <v>553.12503296703301</v>
      </c>
    </row>
    <row r="406" spans="1:14" ht="15" customHeight="1">
      <c r="A406" s="8" t="s">
        <v>365</v>
      </c>
      <c r="B406" s="9" t="s">
        <v>316</v>
      </c>
      <c r="C406" s="25">
        <v>4477</v>
      </c>
      <c r="D406" s="26">
        <v>1399186.17</v>
      </c>
      <c r="E406" s="27">
        <v>0</v>
      </c>
      <c r="F406" s="26">
        <f t="shared" si="30"/>
        <v>1399186.17</v>
      </c>
      <c r="G406" s="26">
        <v>31336.21</v>
      </c>
      <c r="H406" s="26">
        <v>0</v>
      </c>
      <c r="I406" s="26">
        <v>0</v>
      </c>
      <c r="J406" s="26">
        <f t="shared" si="31"/>
        <v>31336.21</v>
      </c>
      <c r="K406" s="26">
        <v>196913.92000000001</v>
      </c>
      <c r="L406" s="10">
        <f t="shared" si="32"/>
        <v>319.52700022336381</v>
      </c>
      <c r="M406" s="10">
        <f t="shared" si="33"/>
        <v>43.983453205271388</v>
      </c>
      <c r="N406" s="11">
        <f t="shared" si="34"/>
        <v>363.51045342863523</v>
      </c>
    </row>
    <row r="407" spans="1:14" ht="15" customHeight="1">
      <c r="A407" s="8" t="s">
        <v>75</v>
      </c>
      <c r="B407" s="9" t="s">
        <v>0</v>
      </c>
      <c r="C407" s="25">
        <v>934</v>
      </c>
      <c r="D407" s="26">
        <v>151687.18</v>
      </c>
      <c r="E407" s="27">
        <v>0</v>
      </c>
      <c r="F407" s="26">
        <f t="shared" si="30"/>
        <v>151687.18</v>
      </c>
      <c r="G407" s="26">
        <v>12806.63</v>
      </c>
      <c r="H407" s="26">
        <v>0</v>
      </c>
      <c r="I407" s="26">
        <v>0</v>
      </c>
      <c r="J407" s="26">
        <f t="shared" si="31"/>
        <v>12806.63</v>
      </c>
      <c r="K407" s="26">
        <v>140814.79</v>
      </c>
      <c r="L407" s="10">
        <f t="shared" si="32"/>
        <v>176.11756959314775</v>
      </c>
      <c r="M407" s="10">
        <f t="shared" si="33"/>
        <v>150.76529978586726</v>
      </c>
      <c r="N407" s="11">
        <f t="shared" si="34"/>
        <v>326.88286937901495</v>
      </c>
    </row>
    <row r="408" spans="1:14" ht="15" customHeight="1">
      <c r="A408" s="8" t="s">
        <v>279</v>
      </c>
      <c r="B408" s="9" t="s">
        <v>273</v>
      </c>
      <c r="C408" s="25">
        <v>4148</v>
      </c>
      <c r="D408" s="26">
        <v>1553190.24</v>
      </c>
      <c r="E408" s="27">
        <v>0</v>
      </c>
      <c r="F408" s="26">
        <f t="shared" si="30"/>
        <v>1553190.24</v>
      </c>
      <c r="G408" s="26">
        <v>-5184.12</v>
      </c>
      <c r="H408" s="26">
        <v>0</v>
      </c>
      <c r="I408" s="26">
        <v>0</v>
      </c>
      <c r="J408" s="26">
        <f t="shared" si="31"/>
        <v>-5184.12</v>
      </c>
      <c r="K408" s="26">
        <v>207115.39</v>
      </c>
      <c r="L408" s="10">
        <f t="shared" si="32"/>
        <v>373.19337512054</v>
      </c>
      <c r="M408" s="10">
        <f t="shared" si="33"/>
        <v>49.931386210221795</v>
      </c>
      <c r="N408" s="11">
        <f t="shared" si="34"/>
        <v>423.12476133076177</v>
      </c>
    </row>
    <row r="409" spans="1:14" ht="15" customHeight="1">
      <c r="A409" s="8" t="s">
        <v>272</v>
      </c>
      <c r="B409" s="9" t="s">
        <v>273</v>
      </c>
      <c r="C409" s="25">
        <v>3288</v>
      </c>
      <c r="D409" s="26">
        <v>1060441.6100000001</v>
      </c>
      <c r="E409" s="27">
        <v>0</v>
      </c>
      <c r="F409" s="26">
        <f t="shared" si="30"/>
        <v>1060441.6100000001</v>
      </c>
      <c r="G409" s="26">
        <v>37059.230000000003</v>
      </c>
      <c r="H409" s="26">
        <v>0</v>
      </c>
      <c r="I409" s="26">
        <v>0</v>
      </c>
      <c r="J409" s="26">
        <f t="shared" si="31"/>
        <v>37059.230000000003</v>
      </c>
      <c r="K409" s="26">
        <v>81245.27</v>
      </c>
      <c r="L409" s="10">
        <f t="shared" si="32"/>
        <v>333.78979318734798</v>
      </c>
      <c r="M409" s="10">
        <f t="shared" si="33"/>
        <v>24.709631995133822</v>
      </c>
      <c r="N409" s="11">
        <f t="shared" si="34"/>
        <v>358.49942518248179</v>
      </c>
    </row>
    <row r="410" spans="1:14" ht="15" customHeight="1">
      <c r="A410" s="8" t="s">
        <v>222</v>
      </c>
      <c r="B410" s="9" t="s">
        <v>181</v>
      </c>
      <c r="C410" s="25">
        <v>3038</v>
      </c>
      <c r="D410" s="26">
        <v>910228.83</v>
      </c>
      <c r="E410" s="27">
        <v>0</v>
      </c>
      <c r="F410" s="26">
        <f t="shared" si="30"/>
        <v>910228.83</v>
      </c>
      <c r="G410" s="26">
        <v>10912.09</v>
      </c>
      <c r="H410" s="26">
        <v>0</v>
      </c>
      <c r="I410" s="26">
        <v>0</v>
      </c>
      <c r="J410" s="26">
        <f t="shared" si="31"/>
        <v>10912.09</v>
      </c>
      <c r="K410" s="26">
        <v>209008.44</v>
      </c>
      <c r="L410" s="10">
        <f t="shared" si="32"/>
        <v>303.20635944700456</v>
      </c>
      <c r="M410" s="10">
        <f t="shared" si="33"/>
        <v>68.798038183015137</v>
      </c>
      <c r="N410" s="11">
        <f t="shared" si="34"/>
        <v>372.0043976300197</v>
      </c>
    </row>
    <row r="411" spans="1:14" ht="15" customHeight="1">
      <c r="A411" s="8" t="s">
        <v>99</v>
      </c>
      <c r="B411" s="9" t="s">
        <v>90</v>
      </c>
      <c r="C411" s="25">
        <v>387</v>
      </c>
      <c r="D411" s="26">
        <v>79159.12</v>
      </c>
      <c r="E411" s="27">
        <v>0</v>
      </c>
      <c r="F411" s="26">
        <f t="shared" si="30"/>
        <v>79159.12</v>
      </c>
      <c r="G411" s="26">
        <v>2374.92</v>
      </c>
      <c r="H411" s="26">
        <v>0</v>
      </c>
      <c r="I411" s="26">
        <v>0</v>
      </c>
      <c r="J411" s="26">
        <f t="shared" si="31"/>
        <v>2374.92</v>
      </c>
      <c r="K411" s="26">
        <v>13304.53</v>
      </c>
      <c r="L411" s="10">
        <f t="shared" si="32"/>
        <v>210.68227390180877</v>
      </c>
      <c r="M411" s="10">
        <f t="shared" si="33"/>
        <v>34.378630490956077</v>
      </c>
      <c r="N411" s="11">
        <f t="shared" si="34"/>
        <v>245.06090439276483</v>
      </c>
    </row>
    <row r="412" spans="1:14" ht="15" customHeight="1">
      <c r="A412" s="8" t="s">
        <v>402</v>
      </c>
      <c r="B412" s="9" t="s">
        <v>0</v>
      </c>
      <c r="C412" s="25">
        <v>562</v>
      </c>
      <c r="D412" s="26">
        <v>135145.94</v>
      </c>
      <c r="E412" s="27">
        <v>0</v>
      </c>
      <c r="F412" s="26">
        <f t="shared" si="30"/>
        <v>135145.94</v>
      </c>
      <c r="G412" s="26">
        <v>1267.6500000000001</v>
      </c>
      <c r="H412" s="26">
        <v>0</v>
      </c>
      <c r="I412" s="26">
        <v>0</v>
      </c>
      <c r="J412" s="26">
        <f t="shared" si="31"/>
        <v>1267.6500000000001</v>
      </c>
      <c r="K412" s="26">
        <v>86386.65</v>
      </c>
      <c r="L412" s="10">
        <f t="shared" si="32"/>
        <v>242.72880782918148</v>
      </c>
      <c r="M412" s="10">
        <f t="shared" si="33"/>
        <v>153.71290035587188</v>
      </c>
      <c r="N412" s="11">
        <f t="shared" si="34"/>
        <v>396.44170818505336</v>
      </c>
    </row>
    <row r="413" spans="1:14" ht="15" customHeight="1">
      <c r="A413" s="8" t="s">
        <v>278</v>
      </c>
      <c r="B413" s="9" t="s">
        <v>273</v>
      </c>
      <c r="C413" s="25">
        <v>1460</v>
      </c>
      <c r="D413" s="26">
        <v>408874.83</v>
      </c>
      <c r="E413" s="27">
        <v>0</v>
      </c>
      <c r="F413" s="26">
        <f t="shared" si="30"/>
        <v>408874.83</v>
      </c>
      <c r="G413" s="26">
        <v>11037.34</v>
      </c>
      <c r="H413" s="26">
        <v>0</v>
      </c>
      <c r="I413" s="26">
        <v>0</v>
      </c>
      <c r="J413" s="26">
        <f t="shared" si="31"/>
        <v>11037.34</v>
      </c>
      <c r="K413" s="26">
        <v>139516.78</v>
      </c>
      <c r="L413" s="10">
        <f t="shared" si="32"/>
        <v>287.61107534246577</v>
      </c>
      <c r="M413" s="10">
        <f t="shared" si="33"/>
        <v>95.559438356164378</v>
      </c>
      <c r="N413" s="11">
        <f t="shared" si="34"/>
        <v>383.1705136986302</v>
      </c>
    </row>
    <row r="414" spans="1:14" ht="15" customHeight="1">
      <c r="A414" s="8" t="s">
        <v>245</v>
      </c>
      <c r="B414" s="9" t="s">
        <v>235</v>
      </c>
      <c r="C414" s="25">
        <v>1448</v>
      </c>
      <c r="D414" s="26">
        <v>358235.62</v>
      </c>
      <c r="E414" s="27">
        <v>0</v>
      </c>
      <c r="F414" s="26">
        <f t="shared" si="30"/>
        <v>358235.62</v>
      </c>
      <c r="G414" s="26">
        <v>21793.33</v>
      </c>
      <c r="H414" s="26">
        <v>0</v>
      </c>
      <c r="I414" s="26">
        <v>0</v>
      </c>
      <c r="J414" s="26">
        <f t="shared" si="31"/>
        <v>21793.33</v>
      </c>
      <c r="K414" s="26">
        <v>49745.35</v>
      </c>
      <c r="L414" s="10">
        <f t="shared" si="32"/>
        <v>262.45093232044201</v>
      </c>
      <c r="M414" s="10">
        <f t="shared" si="33"/>
        <v>34.354523480662984</v>
      </c>
      <c r="N414" s="11">
        <f t="shared" si="34"/>
        <v>296.80545580110498</v>
      </c>
    </row>
    <row r="415" spans="1:14" ht="15" customHeight="1">
      <c r="A415" s="8" t="s">
        <v>244</v>
      </c>
      <c r="B415" s="9" t="s">
        <v>235</v>
      </c>
      <c r="C415" s="25">
        <v>1015</v>
      </c>
      <c r="D415" s="26">
        <v>266075.06</v>
      </c>
      <c r="E415" s="27">
        <v>0</v>
      </c>
      <c r="F415" s="26">
        <f t="shared" si="30"/>
        <v>266075.06</v>
      </c>
      <c r="G415" s="26">
        <v>1178.45</v>
      </c>
      <c r="H415" s="26">
        <v>0</v>
      </c>
      <c r="I415" s="26">
        <v>0</v>
      </c>
      <c r="J415" s="26">
        <f t="shared" si="31"/>
        <v>1178.45</v>
      </c>
      <c r="K415" s="26">
        <v>29937.01</v>
      </c>
      <c r="L415" s="10">
        <f t="shared" si="32"/>
        <v>263.30395073891628</v>
      </c>
      <c r="M415" s="10">
        <f t="shared" si="33"/>
        <v>29.494591133004924</v>
      </c>
      <c r="N415" s="11">
        <f t="shared" si="34"/>
        <v>292.7985418719212</v>
      </c>
    </row>
    <row r="416" spans="1:14" ht="15" customHeight="1">
      <c r="A416" s="8" t="s">
        <v>329</v>
      </c>
      <c r="B416" s="9" t="s">
        <v>316</v>
      </c>
      <c r="C416" s="25">
        <v>4847</v>
      </c>
      <c r="D416" s="26">
        <v>1668907.91</v>
      </c>
      <c r="E416" s="27">
        <v>0</v>
      </c>
      <c r="F416" s="26">
        <f t="shared" si="30"/>
        <v>1668907.91</v>
      </c>
      <c r="G416" s="26">
        <v>10525.59</v>
      </c>
      <c r="H416" s="26">
        <v>0</v>
      </c>
      <c r="I416" s="26">
        <v>0</v>
      </c>
      <c r="J416" s="26">
        <f t="shared" si="31"/>
        <v>10525.59</v>
      </c>
      <c r="K416" s="26">
        <v>227601.12</v>
      </c>
      <c r="L416" s="10">
        <f t="shared" si="32"/>
        <v>346.48927171446257</v>
      </c>
      <c r="M416" s="10">
        <f t="shared" si="33"/>
        <v>46.957111615432225</v>
      </c>
      <c r="N416" s="11">
        <f t="shared" si="34"/>
        <v>393.44638332989479</v>
      </c>
    </row>
    <row r="417" spans="1:14" ht="15" customHeight="1">
      <c r="A417" s="8" t="s">
        <v>403</v>
      </c>
      <c r="B417" s="9" t="s">
        <v>273</v>
      </c>
      <c r="C417" s="25">
        <v>3362</v>
      </c>
      <c r="D417" s="26">
        <v>1236333.6399999999</v>
      </c>
      <c r="E417" s="27">
        <v>0</v>
      </c>
      <c r="F417" s="26">
        <f t="shared" si="30"/>
        <v>1236333.6399999999</v>
      </c>
      <c r="G417" s="26">
        <v>27827.23</v>
      </c>
      <c r="H417" s="26">
        <v>0</v>
      </c>
      <c r="I417" s="26">
        <v>0</v>
      </c>
      <c r="J417" s="26">
        <f t="shared" si="31"/>
        <v>27827.23</v>
      </c>
      <c r="K417" s="26">
        <v>444213.37</v>
      </c>
      <c r="L417" s="10">
        <f t="shared" si="32"/>
        <v>376.01453599048182</v>
      </c>
      <c r="M417" s="10">
        <f t="shared" si="33"/>
        <v>132.12771267102914</v>
      </c>
      <c r="N417" s="11">
        <f t="shared" si="34"/>
        <v>508.14224866151091</v>
      </c>
    </row>
    <row r="418" spans="1:14" ht="15" customHeight="1">
      <c r="A418" s="8" t="s">
        <v>61</v>
      </c>
      <c r="B418" s="9" t="s">
        <v>0</v>
      </c>
      <c r="C418" s="25">
        <v>2021</v>
      </c>
      <c r="D418" s="26">
        <v>444411.67</v>
      </c>
      <c r="E418" s="27">
        <v>0</v>
      </c>
      <c r="F418" s="26">
        <f t="shared" si="30"/>
        <v>444411.67</v>
      </c>
      <c r="G418" s="26">
        <v>5941.34</v>
      </c>
      <c r="H418" s="26">
        <v>0</v>
      </c>
      <c r="I418" s="26">
        <v>0</v>
      </c>
      <c r="J418" s="26">
        <f t="shared" si="31"/>
        <v>5941.34</v>
      </c>
      <c r="K418" s="26">
        <v>377533.41</v>
      </c>
      <c r="L418" s="10">
        <f t="shared" si="32"/>
        <v>222.83671944581891</v>
      </c>
      <c r="M418" s="10">
        <f t="shared" si="33"/>
        <v>186.80524987629886</v>
      </c>
      <c r="N418" s="11">
        <f t="shared" si="34"/>
        <v>409.64196932211775</v>
      </c>
    </row>
    <row r="419" spans="1:14" ht="15" customHeight="1">
      <c r="A419" s="8" t="s">
        <v>223</v>
      </c>
      <c r="B419" s="9" t="s">
        <v>181</v>
      </c>
      <c r="C419" s="25">
        <v>968</v>
      </c>
      <c r="D419" s="26">
        <v>189884.18</v>
      </c>
      <c r="E419" s="27">
        <v>0</v>
      </c>
      <c r="F419" s="26">
        <f t="shared" si="30"/>
        <v>189884.18</v>
      </c>
      <c r="G419" s="26">
        <v>21412.959999999999</v>
      </c>
      <c r="H419" s="26">
        <v>0</v>
      </c>
      <c r="I419" s="26">
        <v>0</v>
      </c>
      <c r="J419" s="26">
        <f t="shared" si="31"/>
        <v>21412.959999999999</v>
      </c>
      <c r="K419" s="26">
        <v>158985.22</v>
      </c>
      <c r="L419" s="10">
        <f t="shared" si="32"/>
        <v>218.28216942148759</v>
      </c>
      <c r="M419" s="10">
        <f t="shared" si="33"/>
        <v>164.24092975206611</v>
      </c>
      <c r="N419" s="11">
        <f t="shared" si="34"/>
        <v>382.5230991735537</v>
      </c>
    </row>
    <row r="420" spans="1:14" ht="15" customHeight="1">
      <c r="A420" s="8" t="s">
        <v>98</v>
      </c>
      <c r="B420" s="9" t="s">
        <v>90</v>
      </c>
      <c r="C420" s="25">
        <v>2211</v>
      </c>
      <c r="D420" s="26">
        <v>607505.04</v>
      </c>
      <c r="E420" s="27">
        <v>0</v>
      </c>
      <c r="F420" s="26">
        <f t="shared" si="30"/>
        <v>607505.04</v>
      </c>
      <c r="G420" s="26">
        <v>37114.870000000003</v>
      </c>
      <c r="H420" s="26">
        <v>0</v>
      </c>
      <c r="I420" s="26">
        <v>0</v>
      </c>
      <c r="J420" s="26">
        <f t="shared" si="31"/>
        <v>37114.870000000003</v>
      </c>
      <c r="K420" s="26">
        <v>102925.21</v>
      </c>
      <c r="L420" s="10">
        <f t="shared" si="32"/>
        <v>291.55129353233832</v>
      </c>
      <c r="M420" s="10">
        <f t="shared" si="33"/>
        <v>46.551429217548623</v>
      </c>
      <c r="N420" s="11">
        <f t="shared" si="34"/>
        <v>338.10272274988694</v>
      </c>
    </row>
    <row r="421" spans="1:14" ht="15" customHeight="1">
      <c r="A421" s="8" t="s">
        <v>224</v>
      </c>
      <c r="B421" s="9" t="s">
        <v>181</v>
      </c>
      <c r="C421" s="25">
        <v>391</v>
      </c>
      <c r="D421" s="26">
        <v>121774.77</v>
      </c>
      <c r="E421" s="27">
        <v>0</v>
      </c>
      <c r="F421" s="26">
        <f t="shared" si="30"/>
        <v>121774.77</v>
      </c>
      <c r="G421" s="26">
        <v>3032.16</v>
      </c>
      <c r="H421" s="26">
        <v>0</v>
      </c>
      <c r="I421" s="26">
        <v>0</v>
      </c>
      <c r="J421" s="26">
        <f t="shared" si="31"/>
        <v>3032.16</v>
      </c>
      <c r="K421" s="26">
        <v>19156.240000000002</v>
      </c>
      <c r="L421" s="10">
        <f t="shared" si="32"/>
        <v>319.19930946291561</v>
      </c>
      <c r="M421" s="10">
        <f t="shared" si="33"/>
        <v>48.992941176470595</v>
      </c>
      <c r="N421" s="11">
        <f t="shared" si="34"/>
        <v>368.1922506393862</v>
      </c>
    </row>
    <row r="422" spans="1:14">
      <c r="A422" s="8" t="s">
        <v>229</v>
      </c>
      <c r="B422" s="9" t="s">
        <v>181</v>
      </c>
      <c r="C422" s="25">
        <v>4298</v>
      </c>
      <c r="D422" s="26">
        <v>1271696.57</v>
      </c>
      <c r="E422" s="27">
        <v>0</v>
      </c>
      <c r="F422" s="26">
        <f t="shared" si="30"/>
        <v>1271696.57</v>
      </c>
      <c r="G422" s="26">
        <v>19926.87</v>
      </c>
      <c r="H422" s="26">
        <v>0</v>
      </c>
      <c r="I422" s="26">
        <v>0</v>
      </c>
      <c r="J422" s="26">
        <f t="shared" si="31"/>
        <v>19926.87</v>
      </c>
      <c r="K422" s="26">
        <v>291243.96000000002</v>
      </c>
      <c r="L422" s="10">
        <f t="shared" si="32"/>
        <v>300.51731968357382</v>
      </c>
      <c r="M422" s="10">
        <f t="shared" si="33"/>
        <v>67.762671009771992</v>
      </c>
      <c r="N422" s="11">
        <f t="shared" si="34"/>
        <v>368.27999069334578</v>
      </c>
    </row>
    <row r="423" spans="1:14">
      <c r="A423" s="8" t="s">
        <v>243</v>
      </c>
      <c r="B423" s="9" t="s">
        <v>235</v>
      </c>
      <c r="C423" s="25">
        <v>3200</v>
      </c>
      <c r="D423" s="26">
        <v>630676.29</v>
      </c>
      <c r="E423" s="27">
        <v>0</v>
      </c>
      <c r="F423" s="26">
        <f t="shared" si="30"/>
        <v>630676.29</v>
      </c>
      <c r="G423" s="26">
        <v>18306.29</v>
      </c>
      <c r="H423" s="26">
        <v>0</v>
      </c>
      <c r="I423" s="26">
        <v>0</v>
      </c>
      <c r="J423" s="26">
        <f t="shared" si="31"/>
        <v>18306.29</v>
      </c>
      <c r="K423" s="26">
        <v>75211.710000000006</v>
      </c>
      <c r="L423" s="10">
        <f t="shared" si="32"/>
        <v>202.80705625000002</v>
      </c>
      <c r="M423" s="10">
        <f t="shared" si="33"/>
        <v>23.503659375000002</v>
      </c>
      <c r="N423" s="11">
        <f t="shared" si="34"/>
        <v>226.310715625</v>
      </c>
    </row>
    <row r="424" spans="1:14">
      <c r="A424" s="8" t="s">
        <v>421</v>
      </c>
      <c r="B424" s="9" t="s">
        <v>273</v>
      </c>
      <c r="C424" s="25">
        <v>2055</v>
      </c>
      <c r="D424" s="26">
        <v>1766319.79</v>
      </c>
      <c r="E424" s="27">
        <v>0</v>
      </c>
      <c r="F424" s="26">
        <f t="shared" si="30"/>
        <v>1766319.79</v>
      </c>
      <c r="G424" s="26">
        <v>4515.1499999999996</v>
      </c>
      <c r="H424" s="26">
        <v>0</v>
      </c>
      <c r="I424" s="26">
        <v>0</v>
      </c>
      <c r="J424" s="26">
        <f t="shared" si="31"/>
        <v>4515.1499999999996</v>
      </c>
      <c r="K424" s="26">
        <v>609099.17000000004</v>
      </c>
      <c r="L424" s="10">
        <f t="shared" si="32"/>
        <v>861.72016545012161</v>
      </c>
      <c r="M424" s="10">
        <f t="shared" si="33"/>
        <v>296.39862287104626</v>
      </c>
      <c r="N424" s="11">
        <f t="shared" si="34"/>
        <v>1158.1187883211678</v>
      </c>
    </row>
    <row r="425" spans="1:14">
      <c r="A425" s="8" t="s">
        <v>242</v>
      </c>
      <c r="B425" s="9" t="s">
        <v>235</v>
      </c>
      <c r="C425" s="25">
        <v>2517</v>
      </c>
      <c r="D425" s="26">
        <v>830307.23</v>
      </c>
      <c r="E425" s="27">
        <v>0</v>
      </c>
      <c r="F425" s="26">
        <f t="shared" si="30"/>
        <v>830307.23</v>
      </c>
      <c r="G425" s="26">
        <v>27498.18</v>
      </c>
      <c r="H425" s="26">
        <v>0</v>
      </c>
      <c r="I425" s="26">
        <v>0</v>
      </c>
      <c r="J425" s="26">
        <f t="shared" si="31"/>
        <v>27498.18</v>
      </c>
      <c r="K425" s="26">
        <v>203997.56</v>
      </c>
      <c r="L425" s="10">
        <f t="shared" si="32"/>
        <v>340.80469209376241</v>
      </c>
      <c r="M425" s="10">
        <f t="shared" si="33"/>
        <v>81.047898291617003</v>
      </c>
      <c r="N425" s="11">
        <f t="shared" si="34"/>
        <v>421.85259038537941</v>
      </c>
    </row>
    <row r="426" spans="1:14">
      <c r="A426" s="8" t="s">
        <v>62</v>
      </c>
      <c r="B426" s="9" t="s">
        <v>0</v>
      </c>
      <c r="C426" s="25">
        <v>993</v>
      </c>
      <c r="D426" s="26">
        <v>247379.8</v>
      </c>
      <c r="E426" s="27">
        <v>0</v>
      </c>
      <c r="F426" s="26">
        <f t="shared" si="30"/>
        <v>247379.8</v>
      </c>
      <c r="G426" s="26">
        <v>3224.02</v>
      </c>
      <c r="H426" s="26">
        <v>0</v>
      </c>
      <c r="I426" s="26">
        <v>0</v>
      </c>
      <c r="J426" s="26">
        <f t="shared" si="31"/>
        <v>3224.02</v>
      </c>
      <c r="K426" s="26">
        <v>59445.97</v>
      </c>
      <c r="L426" s="10">
        <f t="shared" si="32"/>
        <v>252.37041289023159</v>
      </c>
      <c r="M426" s="10">
        <f t="shared" si="33"/>
        <v>59.865025176233637</v>
      </c>
      <c r="N426" s="11">
        <f t="shared" si="34"/>
        <v>312.23543806646524</v>
      </c>
    </row>
    <row r="427" spans="1:14">
      <c r="A427" s="8" t="s">
        <v>309</v>
      </c>
      <c r="B427" s="9" t="s">
        <v>273</v>
      </c>
      <c r="C427" s="25">
        <v>2869</v>
      </c>
      <c r="D427" s="26">
        <v>742502.08</v>
      </c>
      <c r="E427" s="27">
        <v>0</v>
      </c>
      <c r="F427" s="26">
        <f t="shared" si="30"/>
        <v>742502.08</v>
      </c>
      <c r="G427" s="26">
        <v>15622.5</v>
      </c>
      <c r="H427" s="26">
        <v>0</v>
      </c>
      <c r="I427" s="26">
        <v>0</v>
      </c>
      <c r="J427" s="26">
        <f t="shared" si="31"/>
        <v>15622.5</v>
      </c>
      <c r="K427" s="26">
        <v>344135.94</v>
      </c>
      <c r="L427" s="10">
        <f t="shared" si="32"/>
        <v>264.2469780411293</v>
      </c>
      <c r="M427" s="10">
        <f t="shared" si="33"/>
        <v>119.9497873823632</v>
      </c>
      <c r="N427" s="11">
        <f t="shared" si="34"/>
        <v>384.19676542349254</v>
      </c>
    </row>
    <row r="428" spans="1:14">
      <c r="A428" s="8" t="s">
        <v>63</v>
      </c>
      <c r="B428" s="9" t="s">
        <v>0</v>
      </c>
      <c r="C428" s="25">
        <v>2120</v>
      </c>
      <c r="D428" s="26">
        <v>675111.67</v>
      </c>
      <c r="E428" s="27">
        <v>0</v>
      </c>
      <c r="F428" s="26">
        <f t="shared" si="30"/>
        <v>675111.67</v>
      </c>
      <c r="G428" s="26">
        <v>36954.660000000003</v>
      </c>
      <c r="H428" s="26">
        <v>0</v>
      </c>
      <c r="I428" s="26">
        <v>0</v>
      </c>
      <c r="J428" s="26">
        <f t="shared" si="31"/>
        <v>36954.660000000003</v>
      </c>
      <c r="K428" s="26">
        <v>389595.36</v>
      </c>
      <c r="L428" s="10">
        <f t="shared" si="32"/>
        <v>335.8803443396227</v>
      </c>
      <c r="M428" s="10">
        <f t="shared" si="33"/>
        <v>183.77139622641508</v>
      </c>
      <c r="N428" s="11">
        <f t="shared" si="34"/>
        <v>519.65174056603769</v>
      </c>
    </row>
    <row r="429" spans="1:14">
      <c r="A429" s="8" t="s">
        <v>71</v>
      </c>
      <c r="B429" s="9" t="s">
        <v>0</v>
      </c>
      <c r="C429" s="25">
        <v>885</v>
      </c>
      <c r="D429" s="26">
        <v>135582.59</v>
      </c>
      <c r="E429" s="27">
        <v>0</v>
      </c>
      <c r="F429" s="26">
        <f t="shared" si="30"/>
        <v>135582.59</v>
      </c>
      <c r="G429" s="26">
        <v>600</v>
      </c>
      <c r="H429" s="26">
        <v>0</v>
      </c>
      <c r="I429" s="26">
        <v>0</v>
      </c>
      <c r="J429" s="26">
        <f t="shared" si="31"/>
        <v>600</v>
      </c>
      <c r="K429" s="26">
        <v>149268.20000000001</v>
      </c>
      <c r="L429" s="10">
        <f t="shared" si="32"/>
        <v>153.87863276836157</v>
      </c>
      <c r="M429" s="10">
        <f t="shared" si="33"/>
        <v>168.6646327683616</v>
      </c>
      <c r="N429" s="11">
        <f t="shared" si="34"/>
        <v>322.5432655367232</v>
      </c>
    </row>
    <row r="430" spans="1:14">
      <c r="A430" s="8" t="s">
        <v>429</v>
      </c>
      <c r="B430" s="9" t="s">
        <v>265</v>
      </c>
      <c r="C430" s="25">
        <v>1379</v>
      </c>
      <c r="D430" s="26">
        <v>612664.13</v>
      </c>
      <c r="E430" s="27">
        <v>0</v>
      </c>
      <c r="F430" s="26">
        <f t="shared" si="30"/>
        <v>612664.13</v>
      </c>
      <c r="G430" s="26">
        <v>7885.39</v>
      </c>
      <c r="H430" s="26">
        <v>0</v>
      </c>
      <c r="I430" s="26">
        <v>0</v>
      </c>
      <c r="J430" s="26">
        <f t="shared" si="31"/>
        <v>7885.39</v>
      </c>
      <c r="K430" s="26">
        <v>365195.64</v>
      </c>
      <c r="L430" s="10">
        <f t="shared" si="32"/>
        <v>449.99965192168241</v>
      </c>
      <c r="M430" s="10">
        <f t="shared" si="33"/>
        <v>264.82642494561276</v>
      </c>
      <c r="N430" s="11">
        <f t="shared" si="34"/>
        <v>714.82607686729511</v>
      </c>
    </row>
    <row r="431" spans="1:14">
      <c r="A431" s="8" t="s">
        <v>97</v>
      </c>
      <c r="B431" s="9" t="s">
        <v>90</v>
      </c>
      <c r="C431" s="25">
        <v>3054</v>
      </c>
      <c r="D431" s="26">
        <v>1230598.78</v>
      </c>
      <c r="E431" s="27">
        <v>0</v>
      </c>
      <c r="F431" s="26">
        <f t="shared" si="30"/>
        <v>1230598.78</v>
      </c>
      <c r="G431" s="26">
        <v>33600.17</v>
      </c>
      <c r="H431" s="26">
        <v>0</v>
      </c>
      <c r="I431" s="26">
        <v>0</v>
      </c>
      <c r="J431" s="26">
        <f t="shared" si="31"/>
        <v>33600.17</v>
      </c>
      <c r="K431" s="26">
        <v>109398.83</v>
      </c>
      <c r="L431" s="10">
        <f t="shared" si="32"/>
        <v>413.94857563850684</v>
      </c>
      <c r="M431" s="10">
        <f t="shared" si="33"/>
        <v>35.821489849377869</v>
      </c>
      <c r="N431" s="11">
        <f t="shared" si="34"/>
        <v>449.77006548788478</v>
      </c>
    </row>
    <row r="432" spans="1:14">
      <c r="A432" s="8" t="s">
        <v>103</v>
      </c>
      <c r="B432" s="9" t="s">
        <v>90</v>
      </c>
      <c r="C432" s="25">
        <v>796</v>
      </c>
      <c r="D432" s="26">
        <v>532008.88</v>
      </c>
      <c r="E432" s="27">
        <v>0</v>
      </c>
      <c r="F432" s="26">
        <f t="shared" si="30"/>
        <v>532008.88</v>
      </c>
      <c r="G432" s="26">
        <v>12829.47</v>
      </c>
      <c r="H432" s="26">
        <v>0</v>
      </c>
      <c r="I432" s="26">
        <v>0</v>
      </c>
      <c r="J432" s="26">
        <f t="shared" si="31"/>
        <v>12829.47</v>
      </c>
      <c r="K432" s="26">
        <v>36536.93</v>
      </c>
      <c r="L432" s="10">
        <f t="shared" si="32"/>
        <v>684.47028894472362</v>
      </c>
      <c r="M432" s="10">
        <f t="shared" si="33"/>
        <v>45.90066582914573</v>
      </c>
      <c r="N432" s="11">
        <f t="shared" si="34"/>
        <v>730.37095477386936</v>
      </c>
    </row>
    <row r="433" spans="1:14">
      <c r="A433" s="8" t="s">
        <v>64</v>
      </c>
      <c r="B433" s="9" t="s">
        <v>0</v>
      </c>
      <c r="C433" s="25">
        <v>2544</v>
      </c>
      <c r="D433" s="26">
        <v>1102328.67</v>
      </c>
      <c r="E433" s="27">
        <v>0</v>
      </c>
      <c r="F433" s="26">
        <f t="shared" si="30"/>
        <v>1102328.67</v>
      </c>
      <c r="G433" s="26">
        <v>8275.24</v>
      </c>
      <c r="H433" s="26">
        <v>0</v>
      </c>
      <c r="I433" s="26">
        <v>0</v>
      </c>
      <c r="J433" s="26">
        <f t="shared" si="31"/>
        <v>8275.24</v>
      </c>
      <c r="K433" s="26">
        <v>191289.84</v>
      </c>
      <c r="L433" s="10">
        <f t="shared" si="32"/>
        <v>436.55814072327041</v>
      </c>
      <c r="M433" s="10">
        <f t="shared" si="33"/>
        <v>75.19254716981132</v>
      </c>
      <c r="N433" s="11">
        <f t="shared" si="34"/>
        <v>511.75068789308176</v>
      </c>
    </row>
    <row r="434" spans="1:14">
      <c r="A434" s="8" t="s">
        <v>149</v>
      </c>
      <c r="B434" s="9" t="s">
        <v>118</v>
      </c>
      <c r="C434" s="25">
        <v>2956</v>
      </c>
      <c r="D434" s="26">
        <v>1061874.6299999999</v>
      </c>
      <c r="E434" s="27">
        <v>0</v>
      </c>
      <c r="F434" s="26">
        <f t="shared" si="30"/>
        <v>1061874.6299999999</v>
      </c>
      <c r="G434" s="26">
        <v>20554.11</v>
      </c>
      <c r="H434" s="26">
        <v>0</v>
      </c>
      <c r="I434" s="26">
        <v>0</v>
      </c>
      <c r="J434" s="26">
        <f t="shared" si="31"/>
        <v>20554.11</v>
      </c>
      <c r="K434" s="26">
        <v>65069.38</v>
      </c>
      <c r="L434" s="10">
        <f t="shared" si="32"/>
        <v>366.18022327469555</v>
      </c>
      <c r="M434" s="10">
        <f t="shared" si="33"/>
        <v>22.01264546684709</v>
      </c>
      <c r="N434" s="11">
        <f t="shared" si="34"/>
        <v>388.19286874154261</v>
      </c>
    </row>
    <row r="435" spans="1:14">
      <c r="H435" s="31" t="s">
        <v>404</v>
      </c>
      <c r="I435" s="31" t="s">
        <v>404</v>
      </c>
    </row>
    <row r="436" spans="1:14">
      <c r="H436" s="31" t="s">
        <v>404</v>
      </c>
      <c r="I436" s="31" t="s">
        <v>404</v>
      </c>
    </row>
    <row r="437" spans="1:14">
      <c r="H437" s="31" t="s">
        <v>404</v>
      </c>
      <c r="I437" s="31" t="s">
        <v>404</v>
      </c>
    </row>
    <row r="438" spans="1:14">
      <c r="H438" s="31" t="s">
        <v>404</v>
      </c>
      <c r="I438" s="31" t="s">
        <v>404</v>
      </c>
    </row>
    <row r="439" spans="1:14">
      <c r="H439" s="31" t="s">
        <v>404</v>
      </c>
      <c r="I439" s="31" t="s">
        <v>404</v>
      </c>
    </row>
  </sheetData>
  <sortState ref="A10:N434">
    <sortCondition ref="A10:A434"/>
  </sortState>
  <mergeCells count="4">
    <mergeCell ref="A3:N3"/>
    <mergeCell ref="A4:N4"/>
    <mergeCell ref="D8:K8"/>
    <mergeCell ref="L8:N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8" fitToHeight="10" orientation="portrait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4"/>
  <sheetViews>
    <sheetView zoomScaleNormal="100" workbookViewId="0">
      <selection activeCell="B434" sqref="B434"/>
    </sheetView>
  </sheetViews>
  <sheetFormatPr baseColWidth="10" defaultColWidth="7.109375" defaultRowHeight="18"/>
  <cols>
    <col min="1" max="1" width="28.109375" style="28" customWidth="1"/>
    <col min="2" max="2" width="15.6640625" style="28" customWidth="1"/>
    <col min="3" max="3" width="11" style="29" customWidth="1"/>
    <col min="4" max="4" width="14.109375" style="28" hidden="1" customWidth="1"/>
    <col min="5" max="5" width="12.6640625" style="28" hidden="1" customWidth="1"/>
    <col min="6" max="6" width="14.44140625" style="28" hidden="1" customWidth="1"/>
    <col min="7" max="7" width="14.33203125" style="30" hidden="1" customWidth="1"/>
    <col min="8" max="8" width="12.6640625" style="28" hidden="1" customWidth="1"/>
    <col min="9" max="9" width="13.5546875" style="28" hidden="1" customWidth="1"/>
    <col min="10" max="10" width="13.6640625" style="28" hidden="1" customWidth="1"/>
    <col min="11" max="11" width="16.5546875" style="28" hidden="1" customWidth="1"/>
    <col min="12" max="12" width="15.44140625" style="28" customWidth="1"/>
    <col min="13" max="13" width="14.88671875" style="28" customWidth="1"/>
    <col min="14" max="14" width="17.5546875" style="28" customWidth="1"/>
    <col min="15" max="16384" width="7.109375" style="28"/>
  </cols>
  <sheetData>
    <row r="1" spans="1:14" s="12" customFormat="1" ht="16.8">
      <c r="C1" s="13"/>
      <c r="D1" s="14"/>
      <c r="E1" s="14"/>
      <c r="F1" s="14"/>
      <c r="G1" s="14"/>
      <c r="H1" s="14"/>
      <c r="I1" s="14"/>
      <c r="J1" s="14"/>
      <c r="K1" s="14"/>
      <c r="M1" s="15"/>
    </row>
    <row r="2" spans="1:14" s="12" customFormat="1" ht="24" customHeight="1">
      <c r="A2" s="1"/>
      <c r="B2" s="1"/>
      <c r="C2" s="2"/>
      <c r="D2" s="1"/>
      <c r="E2" s="1"/>
      <c r="F2" s="1"/>
      <c r="G2" s="3"/>
      <c r="H2" s="1"/>
      <c r="I2" s="1"/>
      <c r="J2" s="1"/>
      <c r="K2" s="1"/>
      <c r="L2" s="1"/>
      <c r="M2" s="1"/>
    </row>
    <row r="3" spans="1:14" s="12" customFormat="1" ht="39" customHeight="1">
      <c r="A3" s="34" t="s">
        <v>408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12" customFormat="1" ht="21.6">
      <c r="A4" s="35" t="s">
        <v>405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12" customFormat="1" ht="16.8">
      <c r="A5" s="32" t="s">
        <v>407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9"/>
      <c r="N5" s="20"/>
    </row>
    <row r="6" spans="1:14" s="12" customFormat="1" ht="16.8">
      <c r="A6" s="33" t="s">
        <v>335</v>
      </c>
      <c r="B6" s="22"/>
      <c r="C6" s="23"/>
      <c r="D6" s="24"/>
      <c r="E6" s="24"/>
      <c r="F6" s="24"/>
      <c r="G6" s="24"/>
      <c r="H6" s="24"/>
      <c r="I6" s="24"/>
      <c r="J6" s="24"/>
      <c r="K6" s="19"/>
      <c r="L6" s="24"/>
      <c r="M6" s="19"/>
      <c r="N6" s="20"/>
    </row>
    <row r="7" spans="1:14" s="12" customFormat="1" ht="16.8">
      <c r="A7" s="21"/>
      <c r="B7" s="22"/>
      <c r="C7" s="23"/>
      <c r="D7" s="24"/>
      <c r="E7" s="24"/>
      <c r="F7" s="24"/>
      <c r="G7" s="24"/>
      <c r="H7" s="24"/>
      <c r="I7" s="24"/>
      <c r="J7" s="19"/>
      <c r="K7" s="24"/>
      <c r="L7" s="19"/>
      <c r="M7" s="20"/>
    </row>
    <row r="8" spans="1:14">
      <c r="A8" s="22"/>
      <c r="B8" s="22"/>
      <c r="C8" s="23"/>
      <c r="D8" s="36" t="s">
        <v>336</v>
      </c>
      <c r="E8" s="37"/>
      <c r="F8" s="37"/>
      <c r="G8" s="37"/>
      <c r="H8" s="37"/>
      <c r="I8" s="37"/>
      <c r="J8" s="37"/>
      <c r="K8" s="38"/>
      <c r="L8" s="39" t="s">
        <v>337</v>
      </c>
      <c r="M8" s="40"/>
      <c r="N8" s="41"/>
    </row>
    <row r="9" spans="1:14" ht="50.4">
      <c r="A9" s="4" t="s">
        <v>338</v>
      </c>
      <c r="B9" s="4" t="s">
        <v>339</v>
      </c>
      <c r="C9" s="4" t="s">
        <v>340</v>
      </c>
      <c r="D9" s="5" t="s">
        <v>341</v>
      </c>
      <c r="E9" s="5" t="s">
        <v>342</v>
      </c>
      <c r="F9" s="5" t="s">
        <v>369</v>
      </c>
      <c r="G9" s="5" t="s">
        <v>343</v>
      </c>
      <c r="H9" s="5" t="s">
        <v>372</v>
      </c>
      <c r="I9" s="5" t="s">
        <v>371</v>
      </c>
      <c r="J9" s="5" t="s">
        <v>370</v>
      </c>
      <c r="K9" s="5" t="s">
        <v>344</v>
      </c>
      <c r="L9" s="6" t="s">
        <v>345</v>
      </c>
      <c r="M9" s="6" t="s">
        <v>344</v>
      </c>
      <c r="N9" s="7" t="s">
        <v>346</v>
      </c>
    </row>
    <row r="10" spans="1:14" ht="15" customHeight="1">
      <c r="A10" s="8" t="s">
        <v>1</v>
      </c>
      <c r="B10" s="9" t="s">
        <v>0</v>
      </c>
      <c r="C10" s="25">
        <v>1170</v>
      </c>
      <c r="D10" s="26">
        <v>539390.6</v>
      </c>
      <c r="E10" s="27">
        <v>0</v>
      </c>
      <c r="F10" s="26">
        <f t="shared" ref="F10:F73" si="0">D10-E10</f>
        <v>539390.6</v>
      </c>
      <c r="G10" s="26">
        <v>1475513.8</v>
      </c>
      <c r="H10" s="26">
        <v>0</v>
      </c>
      <c r="I10" s="26">
        <v>0</v>
      </c>
      <c r="J10" s="26">
        <f t="shared" ref="J10:J73" si="1">G10-H10-I10</f>
        <v>1475513.8</v>
      </c>
      <c r="K10" s="26">
        <v>1739716.57</v>
      </c>
      <c r="L10" s="10">
        <f t="shared" ref="L10:L73" si="2">(F10+J10)/C10</f>
        <v>1722.1405128205126</v>
      </c>
      <c r="M10" s="10">
        <f t="shared" ref="M10:M73" si="3">K10/C10</f>
        <v>1486.9372393162394</v>
      </c>
      <c r="N10" s="11">
        <f t="shared" ref="N10:N73" si="4">(F10+J10+K10)/C10</f>
        <v>3209.0777521367518</v>
      </c>
    </row>
    <row r="11" spans="1:14" ht="15" customHeight="1">
      <c r="A11" s="8" t="s">
        <v>175</v>
      </c>
      <c r="B11" s="9" t="s">
        <v>118</v>
      </c>
      <c r="C11" s="25">
        <v>760</v>
      </c>
      <c r="D11" s="26">
        <v>440045.53</v>
      </c>
      <c r="E11" s="27">
        <v>0</v>
      </c>
      <c r="F11" s="26">
        <f t="shared" si="0"/>
        <v>440045.53</v>
      </c>
      <c r="G11" s="26">
        <v>1283817.1100000001</v>
      </c>
      <c r="H11" s="26">
        <v>0</v>
      </c>
      <c r="I11" s="26">
        <v>0</v>
      </c>
      <c r="J11" s="26">
        <f t="shared" si="1"/>
        <v>1283817.1100000001</v>
      </c>
      <c r="K11" s="26">
        <v>690223.29</v>
      </c>
      <c r="L11" s="10">
        <f t="shared" si="2"/>
        <v>2268.2403157894737</v>
      </c>
      <c r="M11" s="10">
        <f t="shared" si="3"/>
        <v>908.18853947368427</v>
      </c>
      <c r="N11" s="11">
        <f t="shared" si="4"/>
        <v>3176.4288552631583</v>
      </c>
    </row>
    <row r="12" spans="1:14" ht="15" customHeight="1">
      <c r="A12" s="8" t="s">
        <v>122</v>
      </c>
      <c r="B12" s="9" t="s">
        <v>118</v>
      </c>
      <c r="C12" s="25">
        <v>248</v>
      </c>
      <c r="D12" s="26">
        <v>130099.58</v>
      </c>
      <c r="E12" s="27">
        <v>0</v>
      </c>
      <c r="F12" s="26">
        <f t="shared" si="0"/>
        <v>130099.58</v>
      </c>
      <c r="G12" s="26">
        <v>179221.74</v>
      </c>
      <c r="H12" s="26">
        <v>0</v>
      </c>
      <c r="I12" s="26">
        <v>0</v>
      </c>
      <c r="J12" s="26">
        <f t="shared" si="1"/>
        <v>179221.74</v>
      </c>
      <c r="K12" s="26">
        <v>94987.03</v>
      </c>
      <c r="L12" s="10">
        <f t="shared" si="2"/>
        <v>1247.2633870967743</v>
      </c>
      <c r="M12" s="10">
        <f t="shared" si="3"/>
        <v>383.0122177419355</v>
      </c>
      <c r="N12" s="11">
        <f t="shared" si="4"/>
        <v>1630.2756048387096</v>
      </c>
    </row>
    <row r="13" spans="1:14" ht="15" customHeight="1">
      <c r="A13" s="8" t="s">
        <v>14</v>
      </c>
      <c r="B13" s="9" t="s">
        <v>0</v>
      </c>
      <c r="C13" s="25">
        <v>791</v>
      </c>
      <c r="D13" s="26">
        <v>666944.63</v>
      </c>
      <c r="E13" s="27">
        <v>0</v>
      </c>
      <c r="F13" s="26">
        <f t="shared" si="0"/>
        <v>666944.63</v>
      </c>
      <c r="G13" s="26">
        <v>219381.07</v>
      </c>
      <c r="H13" s="26">
        <v>0</v>
      </c>
      <c r="I13" s="26">
        <v>0</v>
      </c>
      <c r="J13" s="26">
        <f t="shared" si="1"/>
        <v>219381.07</v>
      </c>
      <c r="K13" s="26">
        <v>126724.18</v>
      </c>
      <c r="L13" s="10">
        <f t="shared" si="2"/>
        <v>1120.5128950695321</v>
      </c>
      <c r="M13" s="10">
        <f t="shared" si="3"/>
        <v>160.2075600505689</v>
      </c>
      <c r="N13" s="11">
        <f t="shared" si="4"/>
        <v>1280.720455120101</v>
      </c>
    </row>
    <row r="14" spans="1:14" ht="15" customHeight="1">
      <c r="A14" s="8" t="s">
        <v>380</v>
      </c>
      <c r="B14" s="9" t="s">
        <v>118</v>
      </c>
      <c r="C14" s="25">
        <v>3365</v>
      </c>
      <c r="D14" s="26">
        <v>2002397.8</v>
      </c>
      <c r="E14" s="27">
        <v>0</v>
      </c>
      <c r="F14" s="26">
        <f t="shared" si="0"/>
        <v>2002397.8</v>
      </c>
      <c r="G14" s="26">
        <v>150483.91</v>
      </c>
      <c r="H14" s="26">
        <v>0</v>
      </c>
      <c r="I14" s="26">
        <v>0</v>
      </c>
      <c r="J14" s="26">
        <f t="shared" si="1"/>
        <v>150483.91</v>
      </c>
      <c r="K14" s="26">
        <v>1962701.94</v>
      </c>
      <c r="L14" s="10">
        <f t="shared" si="2"/>
        <v>639.7865408618128</v>
      </c>
      <c r="M14" s="10">
        <f t="shared" si="3"/>
        <v>583.26952154531944</v>
      </c>
      <c r="N14" s="11">
        <f t="shared" si="4"/>
        <v>1223.0560624071322</v>
      </c>
    </row>
    <row r="15" spans="1:14" ht="15" customHeight="1">
      <c r="A15" s="8" t="s">
        <v>399</v>
      </c>
      <c r="B15" s="9" t="s">
        <v>0</v>
      </c>
      <c r="C15" s="25">
        <v>2796</v>
      </c>
      <c r="D15" s="26">
        <v>2173691.42</v>
      </c>
      <c r="E15" s="27">
        <v>0</v>
      </c>
      <c r="F15" s="26">
        <f t="shared" si="0"/>
        <v>2173691.42</v>
      </c>
      <c r="G15" s="26">
        <v>44620.88</v>
      </c>
      <c r="H15" s="26">
        <v>0</v>
      </c>
      <c r="I15" s="26">
        <v>0</v>
      </c>
      <c r="J15" s="26">
        <f t="shared" si="1"/>
        <v>44620.88</v>
      </c>
      <c r="K15" s="26">
        <v>1160040.5</v>
      </c>
      <c r="L15" s="10">
        <f t="shared" si="2"/>
        <v>793.38780400572239</v>
      </c>
      <c r="M15" s="10">
        <f t="shared" si="3"/>
        <v>414.89288268955653</v>
      </c>
      <c r="N15" s="11">
        <f t="shared" si="4"/>
        <v>1208.280686695279</v>
      </c>
    </row>
    <row r="16" spans="1:14" ht="15" customHeight="1">
      <c r="A16" s="8" t="s">
        <v>421</v>
      </c>
      <c r="B16" s="9" t="s">
        <v>273</v>
      </c>
      <c r="C16" s="25">
        <v>2055</v>
      </c>
      <c r="D16" s="26">
        <v>1766319.79</v>
      </c>
      <c r="E16" s="27">
        <v>0</v>
      </c>
      <c r="F16" s="26">
        <f t="shared" si="0"/>
        <v>1766319.79</v>
      </c>
      <c r="G16" s="26">
        <v>4515.1499999999996</v>
      </c>
      <c r="H16" s="26">
        <v>0</v>
      </c>
      <c r="I16" s="26">
        <v>0</v>
      </c>
      <c r="J16" s="26">
        <f t="shared" si="1"/>
        <v>4515.1499999999996</v>
      </c>
      <c r="K16" s="26">
        <v>609099.17000000004</v>
      </c>
      <c r="L16" s="10">
        <f t="shared" si="2"/>
        <v>861.72016545012161</v>
      </c>
      <c r="M16" s="10">
        <f t="shared" si="3"/>
        <v>296.39862287104626</v>
      </c>
      <c r="N16" s="11">
        <f t="shared" si="4"/>
        <v>1158.1187883211678</v>
      </c>
    </row>
    <row r="17" spans="1:14" ht="15" customHeight="1">
      <c r="A17" s="8" t="s">
        <v>109</v>
      </c>
      <c r="B17" s="9" t="s">
        <v>90</v>
      </c>
      <c r="C17" s="25">
        <v>840</v>
      </c>
      <c r="D17" s="26">
        <v>916827.33</v>
      </c>
      <c r="E17" s="27">
        <v>0</v>
      </c>
      <c r="F17" s="26">
        <f t="shared" si="0"/>
        <v>916827.33</v>
      </c>
      <c r="G17" s="26">
        <v>7010.91</v>
      </c>
      <c r="H17" s="26">
        <v>0</v>
      </c>
      <c r="I17" s="26">
        <v>0</v>
      </c>
      <c r="J17" s="26">
        <f t="shared" si="1"/>
        <v>7010.91</v>
      </c>
      <c r="K17" s="26">
        <v>30174.75</v>
      </c>
      <c r="L17" s="10">
        <f t="shared" si="2"/>
        <v>1099.8074285714285</v>
      </c>
      <c r="M17" s="10">
        <f t="shared" si="3"/>
        <v>35.922321428571429</v>
      </c>
      <c r="N17" s="11">
        <f t="shared" si="4"/>
        <v>1135.72975</v>
      </c>
    </row>
    <row r="18" spans="1:14" ht="15" customHeight="1">
      <c r="A18" s="8" t="s">
        <v>253</v>
      </c>
      <c r="B18" s="9" t="s">
        <v>235</v>
      </c>
      <c r="C18" s="25">
        <v>1470</v>
      </c>
      <c r="D18" s="26">
        <v>484855.7</v>
      </c>
      <c r="E18" s="27">
        <v>0</v>
      </c>
      <c r="F18" s="26">
        <f t="shared" si="0"/>
        <v>484855.7</v>
      </c>
      <c r="G18" s="26">
        <v>21886.25</v>
      </c>
      <c r="H18" s="26">
        <v>0</v>
      </c>
      <c r="I18" s="26">
        <v>0</v>
      </c>
      <c r="J18" s="26">
        <f t="shared" si="1"/>
        <v>21886.25</v>
      </c>
      <c r="K18" s="26">
        <v>1126126.29</v>
      </c>
      <c r="L18" s="10">
        <f t="shared" si="2"/>
        <v>344.72241496598639</v>
      </c>
      <c r="M18" s="10">
        <f t="shared" si="3"/>
        <v>766.07230612244905</v>
      </c>
      <c r="N18" s="11">
        <f t="shared" si="4"/>
        <v>1110.7947210884354</v>
      </c>
    </row>
    <row r="19" spans="1:14" ht="15" customHeight="1">
      <c r="A19" s="8" t="s">
        <v>327</v>
      </c>
      <c r="B19" s="9" t="s">
        <v>316</v>
      </c>
      <c r="C19" s="25">
        <v>1468</v>
      </c>
      <c r="D19" s="26">
        <v>1217316.1000000001</v>
      </c>
      <c r="E19" s="27">
        <v>0</v>
      </c>
      <c r="F19" s="26">
        <f t="shared" si="0"/>
        <v>1217316.1000000001</v>
      </c>
      <c r="G19" s="26">
        <v>8683.9500000000007</v>
      </c>
      <c r="H19" s="26">
        <v>0</v>
      </c>
      <c r="I19" s="26">
        <v>0</v>
      </c>
      <c r="J19" s="26">
        <f t="shared" si="1"/>
        <v>8683.9500000000007</v>
      </c>
      <c r="K19" s="26">
        <v>365530.85</v>
      </c>
      <c r="L19" s="10">
        <f t="shared" si="2"/>
        <v>835.14989782016357</v>
      </c>
      <c r="M19" s="10">
        <f t="shared" si="3"/>
        <v>248.9992166212534</v>
      </c>
      <c r="N19" s="11">
        <f t="shared" si="4"/>
        <v>1084.1491144414169</v>
      </c>
    </row>
    <row r="20" spans="1:14" ht="15" customHeight="1">
      <c r="A20" s="8" t="s">
        <v>285</v>
      </c>
      <c r="B20" s="9" t="s">
        <v>273</v>
      </c>
      <c r="C20" s="25">
        <v>3744</v>
      </c>
      <c r="D20" s="26">
        <v>2021125.96</v>
      </c>
      <c r="E20" s="27">
        <v>0</v>
      </c>
      <c r="F20" s="26">
        <f t="shared" si="0"/>
        <v>2021125.96</v>
      </c>
      <c r="G20" s="26">
        <v>1120915.3500000001</v>
      </c>
      <c r="H20" s="26">
        <v>0</v>
      </c>
      <c r="I20" s="26">
        <v>0</v>
      </c>
      <c r="J20" s="26">
        <f t="shared" si="1"/>
        <v>1120915.3500000001</v>
      </c>
      <c r="K20" s="26">
        <v>716395.16</v>
      </c>
      <c r="L20" s="10">
        <f t="shared" si="2"/>
        <v>839.22043536324793</v>
      </c>
      <c r="M20" s="10">
        <f t="shared" si="3"/>
        <v>191.34486111111113</v>
      </c>
      <c r="N20" s="11">
        <f t="shared" si="4"/>
        <v>1030.565296474359</v>
      </c>
    </row>
    <row r="21" spans="1:14" ht="15" customHeight="1">
      <c r="A21" s="8" t="s">
        <v>32</v>
      </c>
      <c r="B21" s="9" t="s">
        <v>0</v>
      </c>
      <c r="C21" s="25">
        <v>628</v>
      </c>
      <c r="D21" s="26">
        <v>490202.48</v>
      </c>
      <c r="E21" s="27">
        <v>0</v>
      </c>
      <c r="F21" s="26">
        <f t="shared" si="0"/>
        <v>490202.48</v>
      </c>
      <c r="G21" s="26">
        <v>15059.09</v>
      </c>
      <c r="H21" s="26">
        <v>0</v>
      </c>
      <c r="I21" s="26">
        <v>0</v>
      </c>
      <c r="J21" s="26">
        <f t="shared" si="1"/>
        <v>15059.09</v>
      </c>
      <c r="K21" s="26">
        <v>100516.89</v>
      </c>
      <c r="L21" s="10">
        <f t="shared" si="2"/>
        <v>804.5566401273885</v>
      </c>
      <c r="M21" s="10">
        <f t="shared" si="3"/>
        <v>160.05874203821656</v>
      </c>
      <c r="N21" s="11">
        <f t="shared" si="4"/>
        <v>964.61538216560507</v>
      </c>
    </row>
    <row r="22" spans="1:14" ht="15" customHeight="1">
      <c r="A22" s="8" t="s">
        <v>31</v>
      </c>
      <c r="B22" s="9" t="s">
        <v>0</v>
      </c>
      <c r="C22" s="25">
        <v>668</v>
      </c>
      <c r="D22" s="26">
        <v>534369.81000000006</v>
      </c>
      <c r="E22" s="27">
        <v>0</v>
      </c>
      <c r="F22" s="26">
        <f t="shared" si="0"/>
        <v>534369.81000000006</v>
      </c>
      <c r="G22" s="26">
        <v>20842.599999999999</v>
      </c>
      <c r="H22" s="26">
        <v>0</v>
      </c>
      <c r="I22" s="26">
        <v>0</v>
      </c>
      <c r="J22" s="26">
        <f t="shared" si="1"/>
        <v>20842.599999999999</v>
      </c>
      <c r="K22" s="26">
        <v>84187.77</v>
      </c>
      <c r="L22" s="10">
        <f t="shared" si="2"/>
        <v>831.15630239520965</v>
      </c>
      <c r="M22" s="10">
        <f t="shared" si="3"/>
        <v>126.02959580838323</v>
      </c>
      <c r="N22" s="11">
        <f t="shared" si="4"/>
        <v>957.18589820359284</v>
      </c>
    </row>
    <row r="23" spans="1:14" ht="15" customHeight="1">
      <c r="A23" s="8" t="s">
        <v>108</v>
      </c>
      <c r="B23" s="9" t="s">
        <v>90</v>
      </c>
      <c r="C23" s="25">
        <v>1788</v>
      </c>
      <c r="D23" s="26">
        <v>1315197.8600000001</v>
      </c>
      <c r="E23" s="27">
        <v>0</v>
      </c>
      <c r="F23" s="26">
        <f t="shared" si="0"/>
        <v>1315197.8600000001</v>
      </c>
      <c r="G23" s="26">
        <v>36926.94</v>
      </c>
      <c r="H23" s="26">
        <v>0</v>
      </c>
      <c r="I23" s="26">
        <v>0</v>
      </c>
      <c r="J23" s="26">
        <f t="shared" si="1"/>
        <v>36926.94</v>
      </c>
      <c r="K23" s="26">
        <v>330558.59000000003</v>
      </c>
      <c r="L23" s="10">
        <f t="shared" si="2"/>
        <v>756.2219239373602</v>
      </c>
      <c r="M23" s="10">
        <f t="shared" si="3"/>
        <v>184.87616890380315</v>
      </c>
      <c r="N23" s="11">
        <f t="shared" si="4"/>
        <v>941.09809284116341</v>
      </c>
    </row>
    <row r="24" spans="1:14" ht="15" customHeight="1">
      <c r="A24" s="8" t="s">
        <v>410</v>
      </c>
      <c r="B24" s="9" t="s">
        <v>235</v>
      </c>
      <c r="C24" s="25">
        <v>4480</v>
      </c>
      <c r="D24" s="26">
        <v>3592499.83</v>
      </c>
      <c r="E24" s="27">
        <v>0</v>
      </c>
      <c r="F24" s="26">
        <f t="shared" si="0"/>
        <v>3592499.83</v>
      </c>
      <c r="G24" s="26">
        <v>138603.70000000001</v>
      </c>
      <c r="H24" s="26">
        <v>0</v>
      </c>
      <c r="I24" s="26">
        <v>0</v>
      </c>
      <c r="J24" s="26">
        <f t="shared" si="1"/>
        <v>138603.70000000001</v>
      </c>
      <c r="K24" s="26">
        <v>447817.3</v>
      </c>
      <c r="L24" s="10">
        <f t="shared" si="2"/>
        <v>832.8356093750001</v>
      </c>
      <c r="M24" s="10">
        <f t="shared" si="3"/>
        <v>99.959218749999991</v>
      </c>
      <c r="N24" s="11">
        <f t="shared" si="4"/>
        <v>932.79482812499998</v>
      </c>
    </row>
    <row r="25" spans="1:14" ht="15" customHeight="1">
      <c r="A25" s="8" t="s">
        <v>393</v>
      </c>
      <c r="B25" s="9" t="s">
        <v>273</v>
      </c>
      <c r="C25" s="25">
        <v>949</v>
      </c>
      <c r="D25" s="26">
        <v>698850.84</v>
      </c>
      <c r="E25" s="27">
        <v>0</v>
      </c>
      <c r="F25" s="26">
        <f t="shared" si="0"/>
        <v>698850.84</v>
      </c>
      <c r="G25" s="26">
        <v>0</v>
      </c>
      <c r="H25" s="26">
        <v>0</v>
      </c>
      <c r="I25" s="26">
        <v>0</v>
      </c>
      <c r="J25" s="26">
        <f t="shared" si="1"/>
        <v>0</v>
      </c>
      <c r="K25" s="26">
        <v>182320.47</v>
      </c>
      <c r="L25" s="10">
        <f t="shared" si="2"/>
        <v>736.40762908324552</v>
      </c>
      <c r="M25" s="10">
        <f t="shared" si="3"/>
        <v>192.11851422550052</v>
      </c>
      <c r="N25" s="11">
        <f t="shared" si="4"/>
        <v>928.52614330874599</v>
      </c>
    </row>
    <row r="26" spans="1:14" ht="15" customHeight="1">
      <c r="A26" s="8" t="s">
        <v>362</v>
      </c>
      <c r="B26" s="9" t="s">
        <v>273</v>
      </c>
      <c r="C26" s="25">
        <v>3816</v>
      </c>
      <c r="D26" s="26">
        <v>2353764.11</v>
      </c>
      <c r="E26" s="27">
        <v>0</v>
      </c>
      <c r="F26" s="26">
        <f t="shared" si="0"/>
        <v>2353764.11</v>
      </c>
      <c r="G26" s="26">
        <v>84039.52</v>
      </c>
      <c r="H26" s="26">
        <v>0</v>
      </c>
      <c r="I26" s="26">
        <v>0</v>
      </c>
      <c r="J26" s="26">
        <f t="shared" si="1"/>
        <v>84039.52</v>
      </c>
      <c r="K26" s="26">
        <v>1011074.72</v>
      </c>
      <c r="L26" s="10">
        <f t="shared" si="2"/>
        <v>638.83742924528303</v>
      </c>
      <c r="M26" s="10">
        <f t="shared" si="3"/>
        <v>264.95668763102725</v>
      </c>
      <c r="N26" s="11">
        <f t="shared" si="4"/>
        <v>903.79411687631023</v>
      </c>
    </row>
    <row r="27" spans="1:14" ht="15" customHeight="1">
      <c r="A27" s="8" t="s">
        <v>292</v>
      </c>
      <c r="B27" s="9" t="s">
        <v>273</v>
      </c>
      <c r="C27" s="25">
        <v>3062</v>
      </c>
      <c r="D27" s="26">
        <v>2054144.6</v>
      </c>
      <c r="E27" s="27">
        <v>0</v>
      </c>
      <c r="F27" s="26">
        <f t="shared" si="0"/>
        <v>2054144.6</v>
      </c>
      <c r="G27" s="26">
        <v>55732.58</v>
      </c>
      <c r="H27" s="26">
        <v>0</v>
      </c>
      <c r="I27" s="26">
        <v>0</v>
      </c>
      <c r="J27" s="26">
        <f t="shared" si="1"/>
        <v>55732.58</v>
      </c>
      <c r="K27" s="26">
        <v>624817.9</v>
      </c>
      <c r="L27" s="10">
        <f t="shared" si="2"/>
        <v>689.05198563030706</v>
      </c>
      <c r="M27" s="10">
        <f t="shared" si="3"/>
        <v>204.05548661005878</v>
      </c>
      <c r="N27" s="11">
        <f t="shared" si="4"/>
        <v>893.10747224036584</v>
      </c>
    </row>
    <row r="28" spans="1:14" ht="15" customHeight="1">
      <c r="A28" s="8" t="s">
        <v>256</v>
      </c>
      <c r="B28" s="9" t="s">
        <v>235</v>
      </c>
      <c r="C28" s="25">
        <v>2405</v>
      </c>
      <c r="D28" s="26">
        <v>1444365.25</v>
      </c>
      <c r="E28" s="27">
        <v>0</v>
      </c>
      <c r="F28" s="26">
        <f t="shared" si="0"/>
        <v>1444365.25</v>
      </c>
      <c r="G28" s="26">
        <v>44466.2</v>
      </c>
      <c r="H28" s="26">
        <v>0</v>
      </c>
      <c r="I28" s="26">
        <v>0</v>
      </c>
      <c r="J28" s="26">
        <f t="shared" si="1"/>
        <v>44466.2</v>
      </c>
      <c r="K28" s="26">
        <v>650806.42000000004</v>
      </c>
      <c r="L28" s="10">
        <f t="shared" si="2"/>
        <v>619.05673596673591</v>
      </c>
      <c r="M28" s="10">
        <f t="shared" si="3"/>
        <v>270.60558004158008</v>
      </c>
      <c r="N28" s="11">
        <f t="shared" si="4"/>
        <v>889.66231600831611</v>
      </c>
    </row>
    <row r="29" spans="1:14" ht="15" customHeight="1">
      <c r="A29" s="8" t="s">
        <v>91</v>
      </c>
      <c r="B29" s="9" t="s">
        <v>90</v>
      </c>
      <c r="C29" s="25">
        <v>3092</v>
      </c>
      <c r="D29" s="26">
        <v>2508530.9900000002</v>
      </c>
      <c r="E29" s="27">
        <v>0</v>
      </c>
      <c r="F29" s="26">
        <f t="shared" si="0"/>
        <v>2508530.9900000002</v>
      </c>
      <c r="G29" s="26">
        <v>26569.25</v>
      </c>
      <c r="H29" s="26">
        <v>0</v>
      </c>
      <c r="I29" s="26">
        <v>0</v>
      </c>
      <c r="J29" s="26">
        <f t="shared" si="1"/>
        <v>26569.25</v>
      </c>
      <c r="K29" s="26">
        <v>202479.48</v>
      </c>
      <c r="L29" s="10">
        <f t="shared" si="2"/>
        <v>819.89011642949549</v>
      </c>
      <c r="M29" s="10">
        <f t="shared" si="3"/>
        <v>65.484954721862877</v>
      </c>
      <c r="N29" s="11">
        <f t="shared" si="4"/>
        <v>885.37507115135838</v>
      </c>
    </row>
    <row r="30" spans="1:14" ht="15" customHeight="1">
      <c r="A30" s="8" t="s">
        <v>168</v>
      </c>
      <c r="B30" s="9" t="s">
        <v>118</v>
      </c>
      <c r="C30" s="25">
        <v>365</v>
      </c>
      <c r="D30" s="26">
        <v>261896.16</v>
      </c>
      <c r="E30" s="27">
        <v>0</v>
      </c>
      <c r="F30" s="26">
        <f t="shared" si="0"/>
        <v>261896.16</v>
      </c>
      <c r="G30" s="26">
        <v>1444.65</v>
      </c>
      <c r="H30" s="26">
        <v>0</v>
      </c>
      <c r="I30" s="26">
        <v>0</v>
      </c>
      <c r="J30" s="26">
        <f t="shared" si="1"/>
        <v>1444.65</v>
      </c>
      <c r="K30" s="26">
        <v>57234.61</v>
      </c>
      <c r="L30" s="10">
        <f t="shared" si="2"/>
        <v>721.48167123287669</v>
      </c>
      <c r="M30" s="10">
        <f t="shared" si="3"/>
        <v>156.80715068493151</v>
      </c>
      <c r="N30" s="11">
        <f t="shared" si="4"/>
        <v>878.28882191780815</v>
      </c>
    </row>
    <row r="31" spans="1:14" ht="15" customHeight="1">
      <c r="A31" s="8" t="s">
        <v>178</v>
      </c>
      <c r="B31" s="9" t="s">
        <v>118</v>
      </c>
      <c r="C31" s="25">
        <v>1449</v>
      </c>
      <c r="D31" s="26">
        <v>637132</v>
      </c>
      <c r="E31" s="27">
        <v>0</v>
      </c>
      <c r="F31" s="26">
        <f t="shared" si="0"/>
        <v>637132</v>
      </c>
      <c r="G31" s="26">
        <v>8884.69</v>
      </c>
      <c r="H31" s="26">
        <v>0</v>
      </c>
      <c r="I31" s="26">
        <v>0</v>
      </c>
      <c r="J31" s="26">
        <f t="shared" si="1"/>
        <v>8884.69</v>
      </c>
      <c r="K31" s="26">
        <v>558200.37</v>
      </c>
      <c r="L31" s="10">
        <f t="shared" si="2"/>
        <v>445.83622498274667</v>
      </c>
      <c r="M31" s="10">
        <f t="shared" si="3"/>
        <v>385.23144927536231</v>
      </c>
      <c r="N31" s="11">
        <f t="shared" si="4"/>
        <v>831.06767425810904</v>
      </c>
    </row>
    <row r="32" spans="1:14" ht="15" customHeight="1">
      <c r="A32" s="8" t="s">
        <v>95</v>
      </c>
      <c r="B32" s="9" t="s">
        <v>90</v>
      </c>
      <c r="C32" s="25">
        <v>2260</v>
      </c>
      <c r="D32" s="26">
        <v>1176980.78</v>
      </c>
      <c r="E32" s="27">
        <v>0</v>
      </c>
      <c r="F32" s="26">
        <f t="shared" si="0"/>
        <v>1176980.78</v>
      </c>
      <c r="G32" s="26">
        <v>303350.96999999997</v>
      </c>
      <c r="H32" s="26">
        <v>0</v>
      </c>
      <c r="I32" s="26">
        <v>0</v>
      </c>
      <c r="J32" s="26">
        <f t="shared" si="1"/>
        <v>303350.96999999997</v>
      </c>
      <c r="K32" s="26">
        <v>396785.37</v>
      </c>
      <c r="L32" s="10">
        <f t="shared" si="2"/>
        <v>655.01404867256633</v>
      </c>
      <c r="M32" s="10">
        <f t="shared" si="3"/>
        <v>175.56874778761062</v>
      </c>
      <c r="N32" s="11">
        <f t="shared" si="4"/>
        <v>830.58279646017706</v>
      </c>
    </row>
    <row r="33" spans="1:14" ht="15" customHeight="1">
      <c r="A33" s="8" t="s">
        <v>7</v>
      </c>
      <c r="B33" s="9" t="s">
        <v>0</v>
      </c>
      <c r="C33" s="25">
        <v>2857</v>
      </c>
      <c r="D33" s="26">
        <v>1888637.59</v>
      </c>
      <c r="E33" s="27">
        <v>0</v>
      </c>
      <c r="F33" s="26">
        <f t="shared" si="0"/>
        <v>1888637.59</v>
      </c>
      <c r="G33" s="26">
        <v>7454.56</v>
      </c>
      <c r="H33" s="26">
        <v>0</v>
      </c>
      <c r="I33" s="26">
        <v>0</v>
      </c>
      <c r="J33" s="26">
        <f t="shared" si="1"/>
        <v>7454.56</v>
      </c>
      <c r="K33" s="26">
        <v>469266.11</v>
      </c>
      <c r="L33" s="10">
        <f t="shared" si="2"/>
        <v>663.66543577178868</v>
      </c>
      <c r="M33" s="10">
        <f t="shared" si="3"/>
        <v>164.25135106755337</v>
      </c>
      <c r="N33" s="11">
        <f t="shared" si="4"/>
        <v>827.91678683934208</v>
      </c>
    </row>
    <row r="34" spans="1:14" ht="15" customHeight="1">
      <c r="A34" s="8" t="s">
        <v>263</v>
      </c>
      <c r="B34" s="9" t="s">
        <v>235</v>
      </c>
      <c r="C34" s="25">
        <v>366</v>
      </c>
      <c r="D34" s="26">
        <v>114255.75</v>
      </c>
      <c r="E34" s="27">
        <v>0</v>
      </c>
      <c r="F34" s="26">
        <f t="shared" si="0"/>
        <v>114255.75</v>
      </c>
      <c r="G34" s="26">
        <v>2282.8200000000002</v>
      </c>
      <c r="H34" s="26">
        <v>0</v>
      </c>
      <c r="I34" s="26">
        <v>0</v>
      </c>
      <c r="J34" s="26">
        <f t="shared" si="1"/>
        <v>2282.8200000000002</v>
      </c>
      <c r="K34" s="26">
        <v>186186.36</v>
      </c>
      <c r="L34" s="10">
        <f t="shared" si="2"/>
        <v>318.41139344262297</v>
      </c>
      <c r="M34" s="10">
        <f t="shared" si="3"/>
        <v>508.70590163934423</v>
      </c>
      <c r="N34" s="11">
        <f t="shared" si="4"/>
        <v>827.1172950819672</v>
      </c>
    </row>
    <row r="35" spans="1:14" ht="15" customHeight="1">
      <c r="A35" s="8" t="s">
        <v>306</v>
      </c>
      <c r="B35" s="9" t="s">
        <v>273</v>
      </c>
      <c r="C35" s="25">
        <v>3792</v>
      </c>
      <c r="D35" s="26">
        <v>2733568.33</v>
      </c>
      <c r="E35" s="27">
        <v>0</v>
      </c>
      <c r="F35" s="26">
        <f t="shared" si="0"/>
        <v>2733568.33</v>
      </c>
      <c r="G35" s="26">
        <v>33946.980000000003</v>
      </c>
      <c r="H35" s="26">
        <v>0</v>
      </c>
      <c r="I35" s="26">
        <v>0</v>
      </c>
      <c r="J35" s="26">
        <f t="shared" si="1"/>
        <v>33946.980000000003</v>
      </c>
      <c r="K35" s="26">
        <v>325351.52</v>
      </c>
      <c r="L35" s="10">
        <f t="shared" si="2"/>
        <v>729.82998681434606</v>
      </c>
      <c r="M35" s="10">
        <f t="shared" si="3"/>
        <v>85.799451476793251</v>
      </c>
      <c r="N35" s="11">
        <f t="shared" si="4"/>
        <v>815.62943829113931</v>
      </c>
    </row>
    <row r="36" spans="1:14" ht="15" customHeight="1">
      <c r="A36" s="8" t="s">
        <v>101</v>
      </c>
      <c r="B36" s="9" t="s">
        <v>90</v>
      </c>
      <c r="C36" s="25">
        <v>614</v>
      </c>
      <c r="D36" s="26">
        <v>378438.12</v>
      </c>
      <c r="E36" s="27">
        <v>0</v>
      </c>
      <c r="F36" s="26">
        <f t="shared" si="0"/>
        <v>378438.12</v>
      </c>
      <c r="G36" s="26">
        <v>5564.45</v>
      </c>
      <c r="H36" s="26">
        <v>0</v>
      </c>
      <c r="I36" s="26">
        <v>0</v>
      </c>
      <c r="J36" s="26">
        <f t="shared" si="1"/>
        <v>5564.45</v>
      </c>
      <c r="K36" s="26">
        <v>108330.79</v>
      </c>
      <c r="L36" s="10">
        <f t="shared" si="2"/>
        <v>625.41135179153093</v>
      </c>
      <c r="M36" s="10">
        <f t="shared" si="3"/>
        <v>176.43451140065145</v>
      </c>
      <c r="N36" s="11">
        <f t="shared" si="4"/>
        <v>801.84586319218238</v>
      </c>
    </row>
    <row r="37" spans="1:14" ht="15" customHeight="1">
      <c r="A37" s="8" t="s">
        <v>247</v>
      </c>
      <c r="B37" s="9" t="s">
        <v>235</v>
      </c>
      <c r="C37" s="25">
        <v>1040</v>
      </c>
      <c r="D37" s="26">
        <v>347304.62</v>
      </c>
      <c r="E37" s="27">
        <v>0</v>
      </c>
      <c r="F37" s="26">
        <f t="shared" si="0"/>
        <v>347304.62</v>
      </c>
      <c r="G37" s="26">
        <v>10151.06</v>
      </c>
      <c r="H37" s="26">
        <v>0</v>
      </c>
      <c r="I37" s="26">
        <v>0</v>
      </c>
      <c r="J37" s="26">
        <f t="shared" si="1"/>
        <v>10151.06</v>
      </c>
      <c r="K37" s="26">
        <v>474273.94</v>
      </c>
      <c r="L37" s="10">
        <f t="shared" si="2"/>
        <v>343.70738461538463</v>
      </c>
      <c r="M37" s="10">
        <f t="shared" si="3"/>
        <v>456.03263461538461</v>
      </c>
      <c r="N37" s="11">
        <f t="shared" si="4"/>
        <v>799.74001923076924</v>
      </c>
    </row>
    <row r="38" spans="1:14" ht="15" customHeight="1">
      <c r="A38" s="8" t="s">
        <v>124</v>
      </c>
      <c r="B38" s="9" t="s">
        <v>118</v>
      </c>
      <c r="C38" s="25">
        <v>3548</v>
      </c>
      <c r="D38" s="26">
        <v>1207536.52</v>
      </c>
      <c r="E38" s="27">
        <v>0</v>
      </c>
      <c r="F38" s="26">
        <f t="shared" si="0"/>
        <v>1207536.52</v>
      </c>
      <c r="G38" s="26">
        <v>810253.92</v>
      </c>
      <c r="H38" s="26">
        <v>0</v>
      </c>
      <c r="I38" s="26">
        <v>0</v>
      </c>
      <c r="J38" s="26">
        <f t="shared" si="1"/>
        <v>810253.92</v>
      </c>
      <c r="K38" s="26">
        <v>757398.24</v>
      </c>
      <c r="L38" s="10">
        <f t="shared" si="2"/>
        <v>568.71207440811725</v>
      </c>
      <c r="M38" s="10">
        <f t="shared" si="3"/>
        <v>213.47188275084554</v>
      </c>
      <c r="N38" s="11">
        <f t="shared" si="4"/>
        <v>782.1839571589627</v>
      </c>
    </row>
    <row r="39" spans="1:14" ht="15" customHeight="1">
      <c r="A39" s="8" t="s">
        <v>287</v>
      </c>
      <c r="B39" s="9" t="s">
        <v>273</v>
      </c>
      <c r="C39" s="25">
        <v>1589</v>
      </c>
      <c r="D39" s="26">
        <v>870327.22</v>
      </c>
      <c r="E39" s="27">
        <v>0</v>
      </c>
      <c r="F39" s="26">
        <f t="shared" si="0"/>
        <v>870327.22</v>
      </c>
      <c r="G39" s="26">
        <v>33061.32</v>
      </c>
      <c r="H39" s="26">
        <v>0</v>
      </c>
      <c r="I39" s="26">
        <v>0</v>
      </c>
      <c r="J39" s="26">
        <f t="shared" si="1"/>
        <v>33061.32</v>
      </c>
      <c r="K39" s="26">
        <v>326911.01</v>
      </c>
      <c r="L39" s="10">
        <f t="shared" si="2"/>
        <v>568.52645689112649</v>
      </c>
      <c r="M39" s="10">
        <f t="shared" si="3"/>
        <v>205.73380113278793</v>
      </c>
      <c r="N39" s="11">
        <f t="shared" si="4"/>
        <v>774.26025802391428</v>
      </c>
    </row>
    <row r="40" spans="1:14" ht="15" customHeight="1">
      <c r="A40" s="8" t="s">
        <v>143</v>
      </c>
      <c r="B40" s="9" t="s">
        <v>118</v>
      </c>
      <c r="C40" s="25">
        <v>844</v>
      </c>
      <c r="D40" s="26">
        <v>489036.95</v>
      </c>
      <c r="E40" s="27">
        <v>0</v>
      </c>
      <c r="F40" s="26">
        <f t="shared" si="0"/>
        <v>489036.95</v>
      </c>
      <c r="G40" s="26">
        <v>4680.95</v>
      </c>
      <c r="H40" s="26">
        <v>0</v>
      </c>
      <c r="I40" s="26">
        <v>0</v>
      </c>
      <c r="J40" s="26">
        <f t="shared" si="1"/>
        <v>4680.95</v>
      </c>
      <c r="K40" s="26">
        <v>139780.4</v>
      </c>
      <c r="L40" s="10">
        <f t="shared" si="2"/>
        <v>584.97381516587677</v>
      </c>
      <c r="M40" s="10">
        <f t="shared" si="3"/>
        <v>165.61658767772511</v>
      </c>
      <c r="N40" s="11">
        <f t="shared" si="4"/>
        <v>750.59040284360196</v>
      </c>
    </row>
    <row r="41" spans="1:14" ht="15" customHeight="1">
      <c r="A41" s="8" t="s">
        <v>208</v>
      </c>
      <c r="B41" s="9" t="s">
        <v>181</v>
      </c>
      <c r="C41" s="25">
        <v>955</v>
      </c>
      <c r="D41" s="26">
        <v>512588.89</v>
      </c>
      <c r="E41" s="27">
        <v>0</v>
      </c>
      <c r="F41" s="26">
        <f t="shared" si="0"/>
        <v>512588.89</v>
      </c>
      <c r="G41" s="26">
        <v>37376.32</v>
      </c>
      <c r="H41" s="26">
        <v>0</v>
      </c>
      <c r="I41" s="26">
        <v>0</v>
      </c>
      <c r="J41" s="26">
        <f t="shared" si="1"/>
        <v>37376.32</v>
      </c>
      <c r="K41" s="26">
        <v>163974.60999999999</v>
      </c>
      <c r="L41" s="10">
        <f t="shared" si="2"/>
        <v>575.8798010471204</v>
      </c>
      <c r="M41" s="10">
        <f t="shared" si="3"/>
        <v>171.70116230366492</v>
      </c>
      <c r="N41" s="11">
        <f t="shared" si="4"/>
        <v>747.58096335078528</v>
      </c>
    </row>
    <row r="42" spans="1:14" ht="15" customHeight="1">
      <c r="A42" s="8" t="s">
        <v>296</v>
      </c>
      <c r="B42" s="9" t="s">
        <v>273</v>
      </c>
      <c r="C42" s="25">
        <v>1494</v>
      </c>
      <c r="D42" s="26">
        <v>943117.57</v>
      </c>
      <c r="E42" s="27">
        <v>0</v>
      </c>
      <c r="F42" s="26">
        <f t="shared" si="0"/>
        <v>943117.57</v>
      </c>
      <c r="G42" s="26">
        <v>23557.63</v>
      </c>
      <c r="H42" s="26">
        <v>0</v>
      </c>
      <c r="I42" s="26">
        <v>0</v>
      </c>
      <c r="J42" s="26">
        <f t="shared" si="1"/>
        <v>23557.63</v>
      </c>
      <c r="K42" s="26">
        <v>139204.64000000001</v>
      </c>
      <c r="L42" s="10">
        <f t="shared" si="2"/>
        <v>647.03828647925036</v>
      </c>
      <c r="M42" s="10">
        <f t="shared" si="3"/>
        <v>93.17579651941098</v>
      </c>
      <c r="N42" s="11">
        <f t="shared" si="4"/>
        <v>740.21408299866118</v>
      </c>
    </row>
    <row r="43" spans="1:14" ht="15" customHeight="1">
      <c r="A43" s="8" t="s">
        <v>209</v>
      </c>
      <c r="B43" s="9" t="s">
        <v>181</v>
      </c>
      <c r="C43" s="25">
        <v>594</v>
      </c>
      <c r="D43" s="26">
        <v>279500.59999999998</v>
      </c>
      <c r="E43" s="27">
        <v>0</v>
      </c>
      <c r="F43" s="26">
        <f t="shared" si="0"/>
        <v>279500.59999999998</v>
      </c>
      <c r="G43" s="26">
        <v>867.46</v>
      </c>
      <c r="H43" s="26">
        <v>0</v>
      </c>
      <c r="I43" s="26">
        <v>0</v>
      </c>
      <c r="J43" s="26">
        <f t="shared" si="1"/>
        <v>867.46</v>
      </c>
      <c r="K43" s="26">
        <v>157471.65</v>
      </c>
      <c r="L43" s="10">
        <f t="shared" si="2"/>
        <v>472.00010101010099</v>
      </c>
      <c r="M43" s="10">
        <f t="shared" si="3"/>
        <v>265.10378787878784</v>
      </c>
      <c r="N43" s="11">
        <f t="shared" si="4"/>
        <v>737.10388888888883</v>
      </c>
    </row>
    <row r="44" spans="1:14" ht="15" customHeight="1">
      <c r="A44" s="8" t="s">
        <v>389</v>
      </c>
      <c r="B44" s="9" t="s">
        <v>181</v>
      </c>
      <c r="C44" s="25">
        <v>614</v>
      </c>
      <c r="D44" s="26">
        <v>223294</v>
      </c>
      <c r="E44" s="27">
        <v>0</v>
      </c>
      <c r="F44" s="26">
        <f t="shared" si="0"/>
        <v>223294</v>
      </c>
      <c r="G44" s="26">
        <v>770.57</v>
      </c>
      <c r="H44" s="26">
        <v>0</v>
      </c>
      <c r="I44" s="26">
        <v>0</v>
      </c>
      <c r="J44" s="26">
        <f t="shared" si="1"/>
        <v>770.57</v>
      </c>
      <c r="K44" s="26">
        <v>226628.82</v>
      </c>
      <c r="L44" s="10">
        <f t="shared" si="2"/>
        <v>364.92600977198697</v>
      </c>
      <c r="M44" s="10">
        <f t="shared" si="3"/>
        <v>369.1023127035831</v>
      </c>
      <c r="N44" s="11">
        <f t="shared" si="4"/>
        <v>734.02832247557001</v>
      </c>
    </row>
    <row r="45" spans="1:14" ht="15" customHeight="1">
      <c r="A45" s="8" t="s">
        <v>34</v>
      </c>
      <c r="B45" s="9" t="s">
        <v>0</v>
      </c>
      <c r="C45" s="25">
        <v>298</v>
      </c>
      <c r="D45" s="26">
        <v>123535.39</v>
      </c>
      <c r="E45" s="27">
        <v>0</v>
      </c>
      <c r="F45" s="26">
        <f t="shared" si="0"/>
        <v>123535.39</v>
      </c>
      <c r="G45" s="26">
        <v>4692.5600000000004</v>
      </c>
      <c r="H45" s="26">
        <v>0</v>
      </c>
      <c r="I45" s="26">
        <v>0</v>
      </c>
      <c r="J45" s="26">
        <f t="shared" si="1"/>
        <v>4692.5600000000004</v>
      </c>
      <c r="K45" s="26">
        <v>90446.43</v>
      </c>
      <c r="L45" s="10">
        <f t="shared" si="2"/>
        <v>430.29513422818792</v>
      </c>
      <c r="M45" s="10">
        <f t="shared" si="3"/>
        <v>303.51151006711405</v>
      </c>
      <c r="N45" s="11">
        <f t="shared" si="4"/>
        <v>733.80664429530202</v>
      </c>
    </row>
    <row r="46" spans="1:14" ht="15" customHeight="1">
      <c r="A46" s="8" t="s">
        <v>103</v>
      </c>
      <c r="B46" s="9" t="s">
        <v>90</v>
      </c>
      <c r="C46" s="25">
        <v>796</v>
      </c>
      <c r="D46" s="26">
        <v>532008.88</v>
      </c>
      <c r="E46" s="27">
        <v>0</v>
      </c>
      <c r="F46" s="26">
        <f t="shared" si="0"/>
        <v>532008.88</v>
      </c>
      <c r="G46" s="26">
        <v>12829.47</v>
      </c>
      <c r="H46" s="26">
        <v>0</v>
      </c>
      <c r="I46" s="26">
        <v>0</v>
      </c>
      <c r="J46" s="26">
        <f t="shared" si="1"/>
        <v>12829.47</v>
      </c>
      <c r="K46" s="26">
        <v>36536.93</v>
      </c>
      <c r="L46" s="10">
        <f t="shared" si="2"/>
        <v>684.47028894472362</v>
      </c>
      <c r="M46" s="10">
        <f t="shared" si="3"/>
        <v>45.90066582914573</v>
      </c>
      <c r="N46" s="11">
        <f t="shared" si="4"/>
        <v>730.37095477386936</v>
      </c>
    </row>
    <row r="47" spans="1:14" ht="15" customHeight="1">
      <c r="A47" s="8" t="s">
        <v>221</v>
      </c>
      <c r="B47" s="9" t="s">
        <v>181</v>
      </c>
      <c r="C47" s="25">
        <v>4409</v>
      </c>
      <c r="D47" s="26">
        <v>1957356.71</v>
      </c>
      <c r="E47" s="27">
        <v>0</v>
      </c>
      <c r="F47" s="26">
        <f t="shared" si="0"/>
        <v>1957356.71</v>
      </c>
      <c r="G47" s="26">
        <v>20549.68</v>
      </c>
      <c r="H47" s="26">
        <v>0</v>
      </c>
      <c r="I47" s="26">
        <v>0</v>
      </c>
      <c r="J47" s="26">
        <f t="shared" si="1"/>
        <v>20549.68</v>
      </c>
      <c r="K47" s="26">
        <v>1192506.1299999999</v>
      </c>
      <c r="L47" s="10">
        <f t="shared" si="2"/>
        <v>448.60657518711724</v>
      </c>
      <c r="M47" s="10">
        <f t="shared" si="3"/>
        <v>270.47088455432066</v>
      </c>
      <c r="N47" s="11">
        <f t="shared" si="4"/>
        <v>719.07745974143791</v>
      </c>
    </row>
    <row r="48" spans="1:14" ht="15" customHeight="1">
      <c r="A48" s="8" t="s">
        <v>434</v>
      </c>
      <c r="B48" s="9" t="s">
        <v>316</v>
      </c>
      <c r="C48" s="25">
        <v>873</v>
      </c>
      <c r="D48" s="26">
        <v>406640.92</v>
      </c>
      <c r="E48" s="27">
        <v>0</v>
      </c>
      <c r="F48" s="26">
        <f t="shared" si="0"/>
        <v>406640.92</v>
      </c>
      <c r="G48" s="26">
        <v>14152.5</v>
      </c>
      <c r="H48" s="26">
        <v>0</v>
      </c>
      <c r="I48" s="26">
        <v>0</v>
      </c>
      <c r="J48" s="26">
        <f t="shared" si="1"/>
        <v>14152.5</v>
      </c>
      <c r="K48" s="26">
        <v>204338.04</v>
      </c>
      <c r="L48" s="10">
        <f t="shared" si="2"/>
        <v>482.00849942726228</v>
      </c>
      <c r="M48" s="10">
        <f t="shared" si="3"/>
        <v>234.06419243986255</v>
      </c>
      <c r="N48" s="11">
        <f t="shared" si="4"/>
        <v>716.07269186712483</v>
      </c>
    </row>
    <row r="49" spans="1:14" ht="15" customHeight="1">
      <c r="A49" s="8" t="s">
        <v>430</v>
      </c>
      <c r="B49" s="9" t="s">
        <v>273</v>
      </c>
      <c r="C49" s="25">
        <v>1330</v>
      </c>
      <c r="D49" s="26">
        <v>557298.59</v>
      </c>
      <c r="E49" s="27">
        <v>0</v>
      </c>
      <c r="F49" s="26">
        <f t="shared" si="0"/>
        <v>557298.59</v>
      </c>
      <c r="G49" s="26">
        <v>8835.1</v>
      </c>
      <c r="H49" s="26">
        <v>0</v>
      </c>
      <c r="I49" s="26">
        <v>0</v>
      </c>
      <c r="J49" s="26">
        <f t="shared" si="1"/>
        <v>8835.1</v>
      </c>
      <c r="K49" s="26">
        <v>386074.43</v>
      </c>
      <c r="L49" s="10">
        <f t="shared" si="2"/>
        <v>425.66442857142852</v>
      </c>
      <c r="M49" s="10">
        <f t="shared" si="3"/>
        <v>290.28152631578945</v>
      </c>
      <c r="N49" s="11">
        <f t="shared" si="4"/>
        <v>715.94595488721791</v>
      </c>
    </row>
    <row r="50" spans="1:14" ht="15" customHeight="1">
      <c r="A50" s="8" t="s">
        <v>429</v>
      </c>
      <c r="B50" s="9" t="s">
        <v>265</v>
      </c>
      <c r="C50" s="25">
        <v>1379</v>
      </c>
      <c r="D50" s="26">
        <v>612664.13</v>
      </c>
      <c r="E50" s="27">
        <v>0</v>
      </c>
      <c r="F50" s="26">
        <f t="shared" si="0"/>
        <v>612664.13</v>
      </c>
      <c r="G50" s="26">
        <v>7885.39</v>
      </c>
      <c r="H50" s="26">
        <v>0</v>
      </c>
      <c r="I50" s="26">
        <v>0</v>
      </c>
      <c r="J50" s="26">
        <f t="shared" si="1"/>
        <v>7885.39</v>
      </c>
      <c r="K50" s="26">
        <v>365195.64</v>
      </c>
      <c r="L50" s="10">
        <f t="shared" si="2"/>
        <v>449.99965192168241</v>
      </c>
      <c r="M50" s="10">
        <f t="shared" si="3"/>
        <v>264.82642494561276</v>
      </c>
      <c r="N50" s="11">
        <f t="shared" si="4"/>
        <v>714.82607686729511</v>
      </c>
    </row>
    <row r="51" spans="1:14" ht="15" customHeight="1">
      <c r="A51" s="8" t="s">
        <v>70</v>
      </c>
      <c r="B51" s="9" t="s">
        <v>0</v>
      </c>
      <c r="C51" s="25">
        <v>865</v>
      </c>
      <c r="D51" s="26">
        <v>491907.18</v>
      </c>
      <c r="E51" s="27">
        <v>0</v>
      </c>
      <c r="F51" s="26">
        <f t="shared" si="0"/>
        <v>491907.18</v>
      </c>
      <c r="G51" s="26">
        <v>5005.54</v>
      </c>
      <c r="H51" s="26">
        <v>0</v>
      </c>
      <c r="I51" s="26">
        <v>0</v>
      </c>
      <c r="J51" s="26">
        <f t="shared" si="1"/>
        <v>5005.54</v>
      </c>
      <c r="K51" s="26">
        <v>119443.6</v>
      </c>
      <c r="L51" s="10">
        <f t="shared" si="2"/>
        <v>574.46557225433526</v>
      </c>
      <c r="M51" s="10">
        <f t="shared" si="3"/>
        <v>138.08508670520231</v>
      </c>
      <c r="N51" s="11">
        <f t="shared" si="4"/>
        <v>712.55065895953749</v>
      </c>
    </row>
    <row r="52" spans="1:14" ht="15" customHeight="1">
      <c r="A52" s="8" t="s">
        <v>128</v>
      </c>
      <c r="B52" s="9" t="s">
        <v>118</v>
      </c>
      <c r="C52" s="25">
        <v>3717</v>
      </c>
      <c r="D52" s="26">
        <v>1092760.32</v>
      </c>
      <c r="E52" s="27">
        <v>0</v>
      </c>
      <c r="F52" s="26">
        <f t="shared" si="0"/>
        <v>1092760.32</v>
      </c>
      <c r="G52" s="26">
        <v>593703.04</v>
      </c>
      <c r="H52" s="26">
        <v>0</v>
      </c>
      <c r="I52" s="26">
        <v>0</v>
      </c>
      <c r="J52" s="26">
        <f t="shared" si="1"/>
        <v>593703.04</v>
      </c>
      <c r="K52" s="26">
        <v>950435.55</v>
      </c>
      <c r="L52" s="10">
        <f t="shared" si="2"/>
        <v>453.71626580575736</v>
      </c>
      <c r="M52" s="10">
        <f t="shared" si="3"/>
        <v>255.69963680387411</v>
      </c>
      <c r="N52" s="11">
        <f t="shared" si="4"/>
        <v>709.41590260963142</v>
      </c>
    </row>
    <row r="53" spans="1:14" ht="15" customHeight="1">
      <c r="A53" s="8" t="s">
        <v>251</v>
      </c>
      <c r="B53" s="9" t="s">
        <v>235</v>
      </c>
      <c r="C53" s="25">
        <v>1530</v>
      </c>
      <c r="D53" s="26">
        <v>550025.61</v>
      </c>
      <c r="E53" s="27">
        <v>0</v>
      </c>
      <c r="F53" s="26">
        <f t="shared" si="0"/>
        <v>550025.61</v>
      </c>
      <c r="G53" s="26">
        <v>31933.8</v>
      </c>
      <c r="H53" s="26">
        <v>0</v>
      </c>
      <c r="I53" s="26">
        <v>0</v>
      </c>
      <c r="J53" s="26">
        <f t="shared" si="1"/>
        <v>31933.8</v>
      </c>
      <c r="K53" s="26">
        <v>500444.78</v>
      </c>
      <c r="L53" s="10">
        <f t="shared" si="2"/>
        <v>380.36562745098041</v>
      </c>
      <c r="M53" s="10">
        <f t="shared" si="3"/>
        <v>327.088091503268</v>
      </c>
      <c r="N53" s="11">
        <f t="shared" si="4"/>
        <v>707.4537189542483</v>
      </c>
    </row>
    <row r="54" spans="1:14" ht="15" customHeight="1">
      <c r="A54" s="8" t="s">
        <v>72</v>
      </c>
      <c r="B54" s="9" t="s">
        <v>0</v>
      </c>
      <c r="C54" s="25">
        <v>670</v>
      </c>
      <c r="D54" s="26">
        <v>265803.77</v>
      </c>
      <c r="E54" s="27">
        <v>0</v>
      </c>
      <c r="F54" s="26">
        <f t="shared" si="0"/>
        <v>265803.77</v>
      </c>
      <c r="G54" s="26">
        <v>585.44000000000005</v>
      </c>
      <c r="H54" s="26">
        <v>0</v>
      </c>
      <c r="I54" s="26">
        <v>0</v>
      </c>
      <c r="J54" s="26">
        <f t="shared" si="1"/>
        <v>585.44000000000005</v>
      </c>
      <c r="K54" s="26">
        <v>205460.01</v>
      </c>
      <c r="L54" s="10">
        <f t="shared" si="2"/>
        <v>397.59583582089556</v>
      </c>
      <c r="M54" s="10">
        <f t="shared" si="3"/>
        <v>306.65673134328358</v>
      </c>
      <c r="N54" s="11">
        <f t="shared" si="4"/>
        <v>704.25256716417914</v>
      </c>
    </row>
    <row r="55" spans="1:14" ht="15" customHeight="1">
      <c r="A55" s="8" t="s">
        <v>391</v>
      </c>
      <c r="B55" s="9" t="s">
        <v>0</v>
      </c>
      <c r="C55" s="25">
        <v>483</v>
      </c>
      <c r="D55" s="26">
        <v>288048.02</v>
      </c>
      <c r="E55" s="27">
        <v>0</v>
      </c>
      <c r="F55" s="26">
        <f t="shared" si="0"/>
        <v>288048.02</v>
      </c>
      <c r="G55" s="26">
        <v>3805.41</v>
      </c>
      <c r="H55" s="26">
        <v>0</v>
      </c>
      <c r="I55" s="26">
        <v>0</v>
      </c>
      <c r="J55" s="26">
        <f t="shared" si="1"/>
        <v>3805.41</v>
      </c>
      <c r="K55" s="26">
        <v>46954.33</v>
      </c>
      <c r="L55" s="10">
        <f t="shared" si="2"/>
        <v>604.25140786749478</v>
      </c>
      <c r="M55" s="10">
        <f t="shared" si="3"/>
        <v>97.213933747412014</v>
      </c>
      <c r="N55" s="11">
        <f t="shared" si="4"/>
        <v>701.46534161490683</v>
      </c>
    </row>
    <row r="56" spans="1:14" ht="15" customHeight="1">
      <c r="A56" s="8" t="s">
        <v>148</v>
      </c>
      <c r="B56" s="9" t="s">
        <v>118</v>
      </c>
      <c r="C56" s="25">
        <v>565</v>
      </c>
      <c r="D56" s="26">
        <v>364345.8</v>
      </c>
      <c r="E56" s="27">
        <v>0</v>
      </c>
      <c r="F56" s="26">
        <f t="shared" si="0"/>
        <v>364345.8</v>
      </c>
      <c r="G56" s="26">
        <v>424.87</v>
      </c>
      <c r="H56" s="26">
        <v>0</v>
      </c>
      <c r="I56" s="26">
        <v>0</v>
      </c>
      <c r="J56" s="26">
        <f t="shared" si="1"/>
        <v>424.87</v>
      </c>
      <c r="K56" s="26">
        <v>29190.48</v>
      </c>
      <c r="L56" s="10">
        <f t="shared" si="2"/>
        <v>645.61180530973445</v>
      </c>
      <c r="M56" s="10">
        <f t="shared" si="3"/>
        <v>51.664566371681417</v>
      </c>
      <c r="N56" s="11">
        <f t="shared" si="4"/>
        <v>697.27637168141587</v>
      </c>
    </row>
    <row r="57" spans="1:14" ht="15" customHeight="1">
      <c r="A57" s="8" t="s">
        <v>310</v>
      </c>
      <c r="B57" s="9" t="s">
        <v>273</v>
      </c>
      <c r="C57" s="25">
        <v>2061</v>
      </c>
      <c r="D57" s="26">
        <v>1021899.76</v>
      </c>
      <c r="E57" s="27">
        <v>0</v>
      </c>
      <c r="F57" s="26">
        <f t="shared" si="0"/>
        <v>1021899.76</v>
      </c>
      <c r="G57" s="26">
        <v>5047.3999999999996</v>
      </c>
      <c r="H57" s="26">
        <v>0</v>
      </c>
      <c r="I57" s="26">
        <v>0</v>
      </c>
      <c r="J57" s="26">
        <f t="shared" si="1"/>
        <v>5047.3999999999996</v>
      </c>
      <c r="K57" s="26">
        <v>386550.94</v>
      </c>
      <c r="L57" s="10">
        <f t="shared" si="2"/>
        <v>498.27615720524017</v>
      </c>
      <c r="M57" s="10">
        <f t="shared" si="3"/>
        <v>187.55504124211549</v>
      </c>
      <c r="N57" s="11">
        <f t="shared" si="4"/>
        <v>685.83119844735575</v>
      </c>
    </row>
    <row r="58" spans="1:14" ht="15" customHeight="1">
      <c r="A58" s="8" t="s">
        <v>11</v>
      </c>
      <c r="B58" s="9" t="s">
        <v>0</v>
      </c>
      <c r="C58" s="25">
        <v>939</v>
      </c>
      <c r="D58" s="26">
        <v>356287.25</v>
      </c>
      <c r="E58" s="27">
        <v>0</v>
      </c>
      <c r="F58" s="26">
        <f t="shared" si="0"/>
        <v>356287.25</v>
      </c>
      <c r="G58" s="26">
        <v>4364.9799999999996</v>
      </c>
      <c r="H58" s="26">
        <v>0</v>
      </c>
      <c r="I58" s="26">
        <v>0</v>
      </c>
      <c r="J58" s="26">
        <f t="shared" si="1"/>
        <v>4364.9799999999996</v>
      </c>
      <c r="K58" s="26">
        <v>275092.51</v>
      </c>
      <c r="L58" s="10">
        <f t="shared" si="2"/>
        <v>384.08118210862619</v>
      </c>
      <c r="M58" s="10">
        <f t="shared" si="3"/>
        <v>292.96326943556977</v>
      </c>
      <c r="N58" s="11">
        <f t="shared" si="4"/>
        <v>677.04445154419591</v>
      </c>
    </row>
    <row r="59" spans="1:14" ht="15" customHeight="1">
      <c r="A59" s="8" t="s">
        <v>277</v>
      </c>
      <c r="B59" s="9" t="s">
        <v>273</v>
      </c>
      <c r="C59" s="25">
        <v>2136</v>
      </c>
      <c r="D59" s="26">
        <v>1041245.18</v>
      </c>
      <c r="E59" s="27">
        <v>0</v>
      </c>
      <c r="F59" s="26">
        <f t="shared" si="0"/>
        <v>1041245.18</v>
      </c>
      <c r="G59" s="26">
        <v>20423.939999999999</v>
      </c>
      <c r="H59" s="26">
        <v>0</v>
      </c>
      <c r="I59" s="26">
        <v>0</v>
      </c>
      <c r="J59" s="26">
        <f t="shared" si="1"/>
        <v>20423.939999999999</v>
      </c>
      <c r="K59" s="26">
        <v>380628.67</v>
      </c>
      <c r="L59" s="10">
        <f t="shared" si="2"/>
        <v>497.03610486891392</v>
      </c>
      <c r="M59" s="10">
        <f t="shared" si="3"/>
        <v>178.19694288389513</v>
      </c>
      <c r="N59" s="11">
        <f t="shared" si="4"/>
        <v>675.23304775280906</v>
      </c>
    </row>
    <row r="60" spans="1:14" ht="15" customHeight="1">
      <c r="A60" s="8" t="s">
        <v>197</v>
      </c>
      <c r="B60" s="9" t="s">
        <v>181</v>
      </c>
      <c r="C60" s="25">
        <v>1879</v>
      </c>
      <c r="D60" s="26">
        <v>707886.88</v>
      </c>
      <c r="E60" s="27">
        <v>0</v>
      </c>
      <c r="F60" s="26">
        <f t="shared" si="0"/>
        <v>707886.88</v>
      </c>
      <c r="G60" s="26">
        <v>6412.68</v>
      </c>
      <c r="H60" s="26">
        <v>0</v>
      </c>
      <c r="I60" s="26">
        <v>0</v>
      </c>
      <c r="J60" s="26">
        <f t="shared" si="1"/>
        <v>6412.68</v>
      </c>
      <c r="K60" s="26">
        <v>553984.89</v>
      </c>
      <c r="L60" s="10">
        <f t="shared" si="2"/>
        <v>380.1487812666312</v>
      </c>
      <c r="M60" s="10">
        <f t="shared" si="3"/>
        <v>294.82963810537518</v>
      </c>
      <c r="N60" s="11">
        <f t="shared" si="4"/>
        <v>674.97841937200644</v>
      </c>
    </row>
    <row r="61" spans="1:14" ht="15" customHeight="1">
      <c r="A61" s="8" t="s">
        <v>187</v>
      </c>
      <c r="B61" s="9" t="s">
        <v>181</v>
      </c>
      <c r="C61" s="25">
        <v>445</v>
      </c>
      <c r="D61" s="26">
        <v>175276.38</v>
      </c>
      <c r="E61" s="27">
        <v>0</v>
      </c>
      <c r="F61" s="26">
        <f t="shared" si="0"/>
        <v>175276.38</v>
      </c>
      <c r="G61" s="26">
        <v>8732.74</v>
      </c>
      <c r="H61" s="26">
        <v>0</v>
      </c>
      <c r="I61" s="26">
        <v>0</v>
      </c>
      <c r="J61" s="26">
        <f t="shared" si="1"/>
        <v>8732.74</v>
      </c>
      <c r="K61" s="26">
        <v>114989.01</v>
      </c>
      <c r="L61" s="10">
        <f t="shared" si="2"/>
        <v>413.50364044943819</v>
      </c>
      <c r="M61" s="10">
        <f t="shared" si="3"/>
        <v>258.40226966292136</v>
      </c>
      <c r="N61" s="11">
        <f t="shared" si="4"/>
        <v>671.90591011235961</v>
      </c>
    </row>
    <row r="62" spans="1:14" ht="15" customHeight="1">
      <c r="A62" s="8" t="s">
        <v>444</v>
      </c>
      <c r="B62" s="9" t="s">
        <v>273</v>
      </c>
      <c r="C62" s="25">
        <v>364</v>
      </c>
      <c r="D62" s="26">
        <v>158604.10999999999</v>
      </c>
      <c r="E62" s="27">
        <v>0</v>
      </c>
      <c r="F62" s="26">
        <f t="shared" si="0"/>
        <v>158604.10999999999</v>
      </c>
      <c r="G62" s="26">
        <v>8036.58</v>
      </c>
      <c r="H62" s="26">
        <v>0</v>
      </c>
      <c r="I62" s="26">
        <v>0</v>
      </c>
      <c r="J62" s="26">
        <f t="shared" si="1"/>
        <v>8036.58</v>
      </c>
      <c r="K62" s="26">
        <v>76743.22</v>
      </c>
      <c r="L62" s="10">
        <f t="shared" si="2"/>
        <v>457.80409340659332</v>
      </c>
      <c r="M62" s="10">
        <f t="shared" si="3"/>
        <v>210.83302197802197</v>
      </c>
      <c r="N62" s="11">
        <f t="shared" si="4"/>
        <v>668.6371153846153</v>
      </c>
    </row>
    <row r="63" spans="1:14" ht="15" customHeight="1">
      <c r="A63" s="8" t="s">
        <v>217</v>
      </c>
      <c r="B63" s="9" t="s">
        <v>181</v>
      </c>
      <c r="C63" s="25">
        <v>2234</v>
      </c>
      <c r="D63" s="26">
        <v>872314</v>
      </c>
      <c r="E63" s="27">
        <v>0</v>
      </c>
      <c r="F63" s="26">
        <f t="shared" si="0"/>
        <v>872314</v>
      </c>
      <c r="G63" s="26">
        <v>15131.69</v>
      </c>
      <c r="H63" s="26">
        <v>0</v>
      </c>
      <c r="I63" s="26">
        <v>0</v>
      </c>
      <c r="J63" s="26">
        <f t="shared" si="1"/>
        <v>15131.69</v>
      </c>
      <c r="K63" s="26">
        <v>584058</v>
      </c>
      <c r="L63" s="10">
        <f t="shared" si="2"/>
        <v>397.24516114592655</v>
      </c>
      <c r="M63" s="10">
        <f t="shared" si="3"/>
        <v>261.4404655326768</v>
      </c>
      <c r="N63" s="11">
        <f t="shared" si="4"/>
        <v>658.6856266786034</v>
      </c>
    </row>
    <row r="64" spans="1:14" ht="15" customHeight="1">
      <c r="A64" s="8" t="s">
        <v>82</v>
      </c>
      <c r="B64" s="9" t="s">
        <v>0</v>
      </c>
      <c r="C64" s="25">
        <v>527</v>
      </c>
      <c r="D64" s="26">
        <v>259136.12</v>
      </c>
      <c r="E64" s="27">
        <v>0</v>
      </c>
      <c r="F64" s="26">
        <f t="shared" si="0"/>
        <v>259136.12</v>
      </c>
      <c r="G64" s="26">
        <v>1473.36</v>
      </c>
      <c r="H64" s="26">
        <v>0</v>
      </c>
      <c r="I64" s="26">
        <v>0</v>
      </c>
      <c r="J64" s="26">
        <f t="shared" si="1"/>
        <v>1473.36</v>
      </c>
      <c r="K64" s="26">
        <v>77455.62</v>
      </c>
      <c r="L64" s="10">
        <f t="shared" si="2"/>
        <v>494.5151423149905</v>
      </c>
      <c r="M64" s="10">
        <f t="shared" si="3"/>
        <v>146.97461100569259</v>
      </c>
      <c r="N64" s="11">
        <f t="shared" si="4"/>
        <v>641.48975332068312</v>
      </c>
    </row>
    <row r="65" spans="1:14" ht="15" customHeight="1">
      <c r="A65" s="8" t="s">
        <v>322</v>
      </c>
      <c r="B65" s="9" t="s">
        <v>316</v>
      </c>
      <c r="C65" s="25">
        <v>3060</v>
      </c>
      <c r="D65" s="26">
        <v>1712786.33</v>
      </c>
      <c r="E65" s="27">
        <v>0</v>
      </c>
      <c r="F65" s="26">
        <f t="shared" si="0"/>
        <v>1712786.33</v>
      </c>
      <c r="G65" s="26">
        <v>31694.49</v>
      </c>
      <c r="H65" s="26">
        <v>0</v>
      </c>
      <c r="I65" s="26">
        <v>0</v>
      </c>
      <c r="J65" s="26">
        <f t="shared" si="1"/>
        <v>31694.49</v>
      </c>
      <c r="K65" s="26">
        <v>206123.87</v>
      </c>
      <c r="L65" s="10">
        <f t="shared" si="2"/>
        <v>570.09177124183009</v>
      </c>
      <c r="M65" s="10">
        <f t="shared" si="3"/>
        <v>67.360741830065365</v>
      </c>
      <c r="N65" s="11">
        <f t="shared" si="4"/>
        <v>637.4525130718954</v>
      </c>
    </row>
    <row r="66" spans="1:14" ht="15" customHeight="1">
      <c r="A66" s="8" t="s">
        <v>414</v>
      </c>
      <c r="B66" s="9" t="s">
        <v>118</v>
      </c>
      <c r="C66" s="25">
        <v>3315</v>
      </c>
      <c r="D66" s="26">
        <v>1655112.05</v>
      </c>
      <c r="E66" s="27">
        <v>0</v>
      </c>
      <c r="F66" s="26">
        <f t="shared" si="0"/>
        <v>1655112.05</v>
      </c>
      <c r="G66" s="26">
        <v>200188.98</v>
      </c>
      <c r="H66" s="26">
        <v>0</v>
      </c>
      <c r="I66" s="26">
        <v>0</v>
      </c>
      <c r="J66" s="26">
        <f t="shared" si="1"/>
        <v>200188.98</v>
      </c>
      <c r="K66" s="26">
        <v>257094.79</v>
      </c>
      <c r="L66" s="10">
        <f t="shared" si="2"/>
        <v>559.66848567119155</v>
      </c>
      <c r="M66" s="10">
        <f t="shared" si="3"/>
        <v>77.554989441930616</v>
      </c>
      <c r="N66" s="11">
        <f t="shared" si="4"/>
        <v>637.22347511312216</v>
      </c>
    </row>
    <row r="67" spans="1:14" ht="15" customHeight="1">
      <c r="A67" s="8" t="s">
        <v>358</v>
      </c>
      <c r="B67" s="9" t="s">
        <v>181</v>
      </c>
      <c r="C67" s="25">
        <v>2739</v>
      </c>
      <c r="D67" s="26">
        <v>1175284.24</v>
      </c>
      <c r="E67" s="27">
        <v>0</v>
      </c>
      <c r="F67" s="26">
        <f t="shared" si="0"/>
        <v>1175284.24</v>
      </c>
      <c r="G67" s="26">
        <v>17740.96</v>
      </c>
      <c r="H67" s="26">
        <v>0</v>
      </c>
      <c r="I67" s="26">
        <v>0</v>
      </c>
      <c r="J67" s="26">
        <f t="shared" si="1"/>
        <v>17740.96</v>
      </c>
      <c r="K67" s="26">
        <v>539009.65</v>
      </c>
      <c r="L67" s="10">
        <f t="shared" si="2"/>
        <v>435.56962395034685</v>
      </c>
      <c r="M67" s="10">
        <f t="shared" si="3"/>
        <v>196.79067177802119</v>
      </c>
      <c r="N67" s="11">
        <f t="shared" si="4"/>
        <v>632.3602957283681</v>
      </c>
    </row>
    <row r="68" spans="1:14" ht="15" customHeight="1">
      <c r="A68" s="8" t="s">
        <v>13</v>
      </c>
      <c r="B68" s="9" t="s">
        <v>0</v>
      </c>
      <c r="C68" s="25">
        <v>301</v>
      </c>
      <c r="D68" s="26">
        <v>148011.29</v>
      </c>
      <c r="E68" s="27">
        <v>0</v>
      </c>
      <c r="F68" s="26">
        <f t="shared" si="0"/>
        <v>148011.29</v>
      </c>
      <c r="G68" s="26">
        <v>7564.81</v>
      </c>
      <c r="H68" s="26">
        <v>0</v>
      </c>
      <c r="I68" s="26">
        <v>0</v>
      </c>
      <c r="J68" s="26">
        <f t="shared" si="1"/>
        <v>7564.81</v>
      </c>
      <c r="K68" s="26">
        <v>32293.599999999999</v>
      </c>
      <c r="L68" s="10">
        <f t="shared" si="2"/>
        <v>516.86411960132887</v>
      </c>
      <c r="M68" s="10">
        <f t="shared" si="3"/>
        <v>107.28770764119601</v>
      </c>
      <c r="N68" s="11">
        <f t="shared" si="4"/>
        <v>624.15182724252497</v>
      </c>
    </row>
    <row r="69" spans="1:14" ht="15" customHeight="1">
      <c r="A69" s="8" t="s">
        <v>54</v>
      </c>
      <c r="B69" s="9" t="s">
        <v>0</v>
      </c>
      <c r="C69" s="25">
        <v>563</v>
      </c>
      <c r="D69" s="26">
        <v>285654.93</v>
      </c>
      <c r="E69" s="27">
        <v>0</v>
      </c>
      <c r="F69" s="26">
        <f t="shared" si="0"/>
        <v>285654.93</v>
      </c>
      <c r="G69" s="26">
        <v>2523.88</v>
      </c>
      <c r="H69" s="26">
        <v>0</v>
      </c>
      <c r="I69" s="26">
        <v>0</v>
      </c>
      <c r="J69" s="26">
        <f t="shared" si="1"/>
        <v>2523.88</v>
      </c>
      <c r="K69" s="26">
        <v>59853.49</v>
      </c>
      <c r="L69" s="10">
        <f t="shared" si="2"/>
        <v>511.86289520426288</v>
      </c>
      <c r="M69" s="10">
        <f t="shared" si="3"/>
        <v>106.31170515097691</v>
      </c>
      <c r="N69" s="11">
        <f t="shared" si="4"/>
        <v>618.17460035523982</v>
      </c>
    </row>
    <row r="70" spans="1:14" ht="15" customHeight="1">
      <c r="A70" s="8" t="s">
        <v>302</v>
      </c>
      <c r="B70" s="9" t="s">
        <v>273</v>
      </c>
      <c r="C70" s="25">
        <v>2279</v>
      </c>
      <c r="D70" s="26">
        <v>1112398.93</v>
      </c>
      <c r="E70" s="27">
        <v>0</v>
      </c>
      <c r="F70" s="26">
        <f t="shared" si="0"/>
        <v>1112398.93</v>
      </c>
      <c r="G70" s="26">
        <v>4057.24</v>
      </c>
      <c r="H70" s="26">
        <v>0</v>
      </c>
      <c r="I70" s="26">
        <v>0</v>
      </c>
      <c r="J70" s="26">
        <f t="shared" si="1"/>
        <v>4057.24</v>
      </c>
      <c r="K70" s="26">
        <v>291921.78999999998</v>
      </c>
      <c r="L70" s="10">
        <f t="shared" si="2"/>
        <v>489.88862220272046</v>
      </c>
      <c r="M70" s="10">
        <f t="shared" si="3"/>
        <v>128.09205353225099</v>
      </c>
      <c r="N70" s="11">
        <f t="shared" si="4"/>
        <v>617.98067573497144</v>
      </c>
    </row>
    <row r="71" spans="1:14" ht="15" customHeight="1">
      <c r="A71" s="8" t="s">
        <v>324</v>
      </c>
      <c r="B71" s="9" t="s">
        <v>316</v>
      </c>
      <c r="C71" s="25">
        <v>2035</v>
      </c>
      <c r="D71" s="26">
        <v>585475.71</v>
      </c>
      <c r="E71" s="27">
        <v>0</v>
      </c>
      <c r="F71" s="26">
        <f t="shared" si="0"/>
        <v>585475.71</v>
      </c>
      <c r="G71" s="26">
        <v>17453.560000000001</v>
      </c>
      <c r="H71" s="26">
        <v>0</v>
      </c>
      <c r="I71" s="26">
        <v>0</v>
      </c>
      <c r="J71" s="26">
        <f t="shared" si="1"/>
        <v>17453.560000000001</v>
      </c>
      <c r="K71" s="26">
        <v>650121.06000000006</v>
      </c>
      <c r="L71" s="10">
        <f t="shared" si="2"/>
        <v>296.27973955773956</v>
      </c>
      <c r="M71" s="10">
        <f t="shared" si="3"/>
        <v>319.46980835380839</v>
      </c>
      <c r="N71" s="11">
        <f t="shared" si="4"/>
        <v>615.74954791154789</v>
      </c>
    </row>
    <row r="72" spans="1:14" ht="15" customHeight="1">
      <c r="A72" s="8" t="s">
        <v>452</v>
      </c>
      <c r="B72" s="9" t="s">
        <v>273</v>
      </c>
      <c r="C72" s="25">
        <v>173</v>
      </c>
      <c r="D72" s="26">
        <v>83884.05</v>
      </c>
      <c r="E72" s="27">
        <v>0</v>
      </c>
      <c r="F72" s="26">
        <f t="shared" si="0"/>
        <v>83884.05</v>
      </c>
      <c r="G72" s="26">
        <v>0</v>
      </c>
      <c r="H72" s="26">
        <v>0</v>
      </c>
      <c r="I72" s="26">
        <v>0</v>
      </c>
      <c r="J72" s="26">
        <f t="shared" si="1"/>
        <v>0</v>
      </c>
      <c r="K72" s="26">
        <v>22589.01</v>
      </c>
      <c r="L72" s="10">
        <f t="shared" si="2"/>
        <v>484.87890173410409</v>
      </c>
      <c r="M72" s="10">
        <f t="shared" si="3"/>
        <v>130.57231213872831</v>
      </c>
      <c r="N72" s="11">
        <f t="shared" si="4"/>
        <v>615.45121387283234</v>
      </c>
    </row>
    <row r="73" spans="1:14" ht="15" customHeight="1">
      <c r="A73" s="8" t="s">
        <v>439</v>
      </c>
      <c r="B73" s="9" t="s">
        <v>273</v>
      </c>
      <c r="C73" s="25">
        <v>523</v>
      </c>
      <c r="D73" s="26">
        <v>260228.24</v>
      </c>
      <c r="E73" s="27">
        <v>0</v>
      </c>
      <c r="F73" s="26">
        <f t="shared" si="0"/>
        <v>260228.24</v>
      </c>
      <c r="G73" s="26">
        <v>499.95</v>
      </c>
      <c r="H73" s="26">
        <v>0</v>
      </c>
      <c r="I73" s="26">
        <v>0</v>
      </c>
      <c r="J73" s="26">
        <f t="shared" si="1"/>
        <v>499.95</v>
      </c>
      <c r="K73" s="26">
        <v>60861.9</v>
      </c>
      <c r="L73" s="10">
        <f t="shared" si="2"/>
        <v>498.5242638623327</v>
      </c>
      <c r="M73" s="10">
        <f t="shared" si="3"/>
        <v>116.37074569789675</v>
      </c>
      <c r="N73" s="11">
        <f t="shared" si="4"/>
        <v>614.89500956022948</v>
      </c>
    </row>
    <row r="74" spans="1:14" ht="15" customHeight="1">
      <c r="A74" s="8" t="s">
        <v>218</v>
      </c>
      <c r="B74" s="9" t="s">
        <v>181</v>
      </c>
      <c r="C74" s="25">
        <v>1372</v>
      </c>
      <c r="D74" s="26">
        <v>567288.31000000006</v>
      </c>
      <c r="E74" s="27">
        <v>0</v>
      </c>
      <c r="F74" s="26">
        <f t="shared" ref="F74:F137" si="5">D74-E74</f>
        <v>567288.31000000006</v>
      </c>
      <c r="G74" s="26">
        <v>11867.22</v>
      </c>
      <c r="H74" s="26">
        <v>0</v>
      </c>
      <c r="I74" s="26">
        <v>0</v>
      </c>
      <c r="J74" s="26">
        <f t="shared" ref="J74:J137" si="6">G74-H74-I74</f>
        <v>11867.22</v>
      </c>
      <c r="K74" s="26">
        <v>259808.07</v>
      </c>
      <c r="L74" s="10">
        <f t="shared" ref="L74:L137" si="7">(F74+J74)/C74</f>
        <v>422.12502186588921</v>
      </c>
      <c r="M74" s="10">
        <f t="shared" ref="M74:M137" si="8">K74/C74</f>
        <v>189.36448250728864</v>
      </c>
      <c r="N74" s="11">
        <f t="shared" ref="N74:N137" si="9">(F74+J74+K74)/C74</f>
        <v>611.48950437317797</v>
      </c>
    </row>
    <row r="75" spans="1:14" ht="15" customHeight="1">
      <c r="A75" s="8" t="s">
        <v>361</v>
      </c>
      <c r="B75" s="9" t="s">
        <v>181</v>
      </c>
      <c r="C75" s="25">
        <v>3292</v>
      </c>
      <c r="D75" s="26">
        <v>1337824.53</v>
      </c>
      <c r="E75" s="27">
        <v>0</v>
      </c>
      <c r="F75" s="26">
        <f t="shared" si="5"/>
        <v>1337824.53</v>
      </c>
      <c r="G75" s="26">
        <v>20406.93</v>
      </c>
      <c r="H75" s="26">
        <v>0</v>
      </c>
      <c r="I75" s="26">
        <v>0</v>
      </c>
      <c r="J75" s="26">
        <f t="shared" si="6"/>
        <v>20406.93</v>
      </c>
      <c r="K75" s="26">
        <v>651555.09</v>
      </c>
      <c r="L75" s="10">
        <f t="shared" si="7"/>
        <v>412.58549817739976</v>
      </c>
      <c r="M75" s="10">
        <f t="shared" si="8"/>
        <v>197.92074422843257</v>
      </c>
      <c r="N75" s="11">
        <f t="shared" si="9"/>
        <v>610.50624240583227</v>
      </c>
    </row>
    <row r="76" spans="1:14" ht="15" customHeight="1">
      <c r="A76" s="8" t="s">
        <v>423</v>
      </c>
      <c r="B76" s="9" t="s">
        <v>181</v>
      </c>
      <c r="C76" s="25">
        <v>1803</v>
      </c>
      <c r="D76" s="26">
        <v>685565.62</v>
      </c>
      <c r="E76" s="27">
        <v>0</v>
      </c>
      <c r="F76" s="26">
        <f t="shared" si="5"/>
        <v>685565.62</v>
      </c>
      <c r="G76" s="26">
        <v>25402.66</v>
      </c>
      <c r="H76" s="26">
        <v>0</v>
      </c>
      <c r="I76" s="26">
        <v>0</v>
      </c>
      <c r="J76" s="26">
        <f t="shared" si="6"/>
        <v>25402.66</v>
      </c>
      <c r="K76" s="26">
        <v>384810.3</v>
      </c>
      <c r="L76" s="10">
        <f t="shared" si="7"/>
        <v>394.32516916250694</v>
      </c>
      <c r="M76" s="10">
        <f t="shared" si="8"/>
        <v>213.42778702163062</v>
      </c>
      <c r="N76" s="11">
        <f t="shared" si="9"/>
        <v>607.75295618413759</v>
      </c>
    </row>
    <row r="77" spans="1:14" ht="15" customHeight="1">
      <c r="A77" s="8" t="s">
        <v>283</v>
      </c>
      <c r="B77" s="9" t="s">
        <v>273</v>
      </c>
      <c r="C77" s="25">
        <v>1947</v>
      </c>
      <c r="D77" s="26">
        <v>950602.55</v>
      </c>
      <c r="E77" s="27">
        <v>0</v>
      </c>
      <c r="F77" s="26">
        <f t="shared" si="5"/>
        <v>950602.55</v>
      </c>
      <c r="G77" s="26">
        <v>14223.45</v>
      </c>
      <c r="H77" s="26">
        <v>0</v>
      </c>
      <c r="I77" s="26">
        <v>0</v>
      </c>
      <c r="J77" s="26">
        <f t="shared" si="6"/>
        <v>14223.45</v>
      </c>
      <c r="K77" s="26">
        <v>216299.79</v>
      </c>
      <c r="L77" s="10">
        <f t="shared" si="7"/>
        <v>495.54494093477143</v>
      </c>
      <c r="M77" s="10">
        <f t="shared" si="8"/>
        <v>111.09388289676426</v>
      </c>
      <c r="N77" s="11">
        <f t="shared" si="9"/>
        <v>606.63882383153566</v>
      </c>
    </row>
    <row r="78" spans="1:14" ht="15" customHeight="1">
      <c r="A78" s="8" t="s">
        <v>334</v>
      </c>
      <c r="B78" s="9" t="s">
        <v>316</v>
      </c>
      <c r="C78" s="25">
        <v>2009</v>
      </c>
      <c r="D78" s="26">
        <v>959912.74</v>
      </c>
      <c r="E78" s="27">
        <v>0</v>
      </c>
      <c r="F78" s="26">
        <f t="shared" si="5"/>
        <v>959912.74</v>
      </c>
      <c r="G78" s="26">
        <v>39167.879999999997</v>
      </c>
      <c r="H78" s="26">
        <v>0</v>
      </c>
      <c r="I78" s="26">
        <v>0</v>
      </c>
      <c r="J78" s="26">
        <f t="shared" si="6"/>
        <v>39167.879999999997</v>
      </c>
      <c r="K78" s="26">
        <v>210211.89</v>
      </c>
      <c r="L78" s="10">
        <f t="shared" si="7"/>
        <v>497.30244897959182</v>
      </c>
      <c r="M78" s="10">
        <f t="shared" si="8"/>
        <v>104.63508710801395</v>
      </c>
      <c r="N78" s="11">
        <f t="shared" si="9"/>
        <v>601.93753608760574</v>
      </c>
    </row>
    <row r="79" spans="1:14" ht="15" customHeight="1">
      <c r="A79" s="8" t="s">
        <v>194</v>
      </c>
      <c r="B79" s="9" t="s">
        <v>181</v>
      </c>
      <c r="C79" s="25">
        <v>1269</v>
      </c>
      <c r="D79" s="26">
        <v>408387.67</v>
      </c>
      <c r="E79" s="27">
        <v>0</v>
      </c>
      <c r="F79" s="26">
        <f t="shared" si="5"/>
        <v>408387.67</v>
      </c>
      <c r="G79" s="26">
        <v>17402.650000000001</v>
      </c>
      <c r="H79" s="26">
        <v>0</v>
      </c>
      <c r="I79" s="26">
        <v>0</v>
      </c>
      <c r="J79" s="26">
        <f t="shared" si="6"/>
        <v>17402.650000000001</v>
      </c>
      <c r="K79" s="26">
        <v>335369.73</v>
      </c>
      <c r="L79" s="10">
        <f t="shared" si="7"/>
        <v>335.53216706067769</v>
      </c>
      <c r="M79" s="10">
        <f t="shared" si="8"/>
        <v>264.27874704491722</v>
      </c>
      <c r="N79" s="11">
        <f t="shared" si="9"/>
        <v>599.81091410559497</v>
      </c>
    </row>
    <row r="80" spans="1:14" ht="15" customHeight="1">
      <c r="A80" s="8" t="s">
        <v>366</v>
      </c>
      <c r="B80" s="9" t="s">
        <v>181</v>
      </c>
      <c r="C80" s="25">
        <v>4463</v>
      </c>
      <c r="D80" s="26">
        <v>1567432.04</v>
      </c>
      <c r="E80" s="27">
        <v>0</v>
      </c>
      <c r="F80" s="26">
        <f t="shared" si="5"/>
        <v>1567432.04</v>
      </c>
      <c r="G80" s="26">
        <v>31550.560000000001</v>
      </c>
      <c r="H80" s="26">
        <v>0</v>
      </c>
      <c r="I80" s="26">
        <v>0</v>
      </c>
      <c r="J80" s="26">
        <f t="shared" si="6"/>
        <v>31550.560000000001</v>
      </c>
      <c r="K80" s="26">
        <v>1066172.96</v>
      </c>
      <c r="L80" s="10">
        <f t="shared" si="7"/>
        <v>358.27528568227649</v>
      </c>
      <c r="M80" s="10">
        <f t="shared" si="8"/>
        <v>238.89154380461571</v>
      </c>
      <c r="N80" s="11">
        <f t="shared" si="9"/>
        <v>597.1668294868922</v>
      </c>
    </row>
    <row r="81" spans="1:14" ht="15" customHeight="1">
      <c r="A81" s="8" t="s">
        <v>50</v>
      </c>
      <c r="B81" s="9" t="s">
        <v>0</v>
      </c>
      <c r="C81" s="25">
        <v>1302</v>
      </c>
      <c r="D81" s="26">
        <v>596108.85</v>
      </c>
      <c r="E81" s="27">
        <v>0</v>
      </c>
      <c r="F81" s="26">
        <f t="shared" si="5"/>
        <v>596108.85</v>
      </c>
      <c r="G81" s="26">
        <v>4826.62</v>
      </c>
      <c r="H81" s="26">
        <v>0</v>
      </c>
      <c r="I81" s="26">
        <v>0</v>
      </c>
      <c r="J81" s="26">
        <f t="shared" si="6"/>
        <v>4826.62</v>
      </c>
      <c r="K81" s="26">
        <v>175729.3</v>
      </c>
      <c r="L81" s="10">
        <f t="shared" si="7"/>
        <v>461.54798003072193</v>
      </c>
      <c r="M81" s="10">
        <f t="shared" si="8"/>
        <v>134.96874039938555</v>
      </c>
      <c r="N81" s="11">
        <f t="shared" si="9"/>
        <v>596.51672043010751</v>
      </c>
    </row>
    <row r="82" spans="1:14" ht="15" customHeight="1">
      <c r="A82" s="8" t="s">
        <v>231</v>
      </c>
      <c r="B82" s="9" t="s">
        <v>181</v>
      </c>
      <c r="C82" s="25">
        <v>1791</v>
      </c>
      <c r="D82" s="26">
        <v>680502.03</v>
      </c>
      <c r="E82" s="27">
        <v>0</v>
      </c>
      <c r="F82" s="26">
        <f t="shared" si="5"/>
        <v>680502.03</v>
      </c>
      <c r="G82" s="26">
        <v>6606.67</v>
      </c>
      <c r="H82" s="26">
        <v>0</v>
      </c>
      <c r="I82" s="26">
        <v>0</v>
      </c>
      <c r="J82" s="26">
        <f t="shared" si="6"/>
        <v>6606.67</v>
      </c>
      <c r="K82" s="26">
        <v>375723.83</v>
      </c>
      <c r="L82" s="10">
        <f t="shared" si="7"/>
        <v>383.64528196538248</v>
      </c>
      <c r="M82" s="10">
        <f t="shared" si="8"/>
        <v>209.78438302624232</v>
      </c>
      <c r="N82" s="11">
        <f t="shared" si="9"/>
        <v>593.4296649916248</v>
      </c>
    </row>
    <row r="83" spans="1:14" ht="15" customHeight="1">
      <c r="A83" s="8" t="s">
        <v>74</v>
      </c>
      <c r="B83" s="9" t="s">
        <v>0</v>
      </c>
      <c r="C83" s="25">
        <v>317</v>
      </c>
      <c r="D83" s="26">
        <v>152917.49</v>
      </c>
      <c r="E83" s="27">
        <v>0</v>
      </c>
      <c r="F83" s="26">
        <f t="shared" si="5"/>
        <v>152917.49</v>
      </c>
      <c r="G83" s="26">
        <v>6341.69</v>
      </c>
      <c r="H83" s="26">
        <v>0</v>
      </c>
      <c r="I83" s="26">
        <v>0</v>
      </c>
      <c r="J83" s="26">
        <f t="shared" si="6"/>
        <v>6341.69</v>
      </c>
      <c r="K83" s="26">
        <v>28673.9</v>
      </c>
      <c r="L83" s="10">
        <f t="shared" si="7"/>
        <v>502.39488958990535</v>
      </c>
      <c r="M83" s="10">
        <f t="shared" si="8"/>
        <v>90.453943217665625</v>
      </c>
      <c r="N83" s="11">
        <f t="shared" si="9"/>
        <v>592.84883280757094</v>
      </c>
    </row>
    <row r="84" spans="1:14" ht="15" customHeight="1">
      <c r="A84" s="8" t="s">
        <v>368</v>
      </c>
      <c r="B84" s="9" t="s">
        <v>316</v>
      </c>
      <c r="C84" s="25">
        <v>4899</v>
      </c>
      <c r="D84" s="26">
        <v>2133972.73</v>
      </c>
      <c r="E84" s="27">
        <v>0</v>
      </c>
      <c r="F84" s="26">
        <f t="shared" si="5"/>
        <v>2133972.73</v>
      </c>
      <c r="G84" s="26">
        <v>37729.279999999999</v>
      </c>
      <c r="H84" s="26">
        <v>0</v>
      </c>
      <c r="I84" s="26">
        <v>0</v>
      </c>
      <c r="J84" s="26">
        <f t="shared" si="6"/>
        <v>37729.279999999999</v>
      </c>
      <c r="K84" s="26">
        <v>727779.52</v>
      </c>
      <c r="L84" s="10">
        <f t="shared" si="7"/>
        <v>443.29496019595831</v>
      </c>
      <c r="M84" s="10">
        <f t="shared" si="8"/>
        <v>148.55675035721578</v>
      </c>
      <c r="N84" s="11">
        <f t="shared" si="9"/>
        <v>591.85171055317403</v>
      </c>
    </row>
    <row r="85" spans="1:14" ht="15" customHeight="1">
      <c r="A85" s="8" t="s">
        <v>375</v>
      </c>
      <c r="B85" s="9" t="s">
        <v>273</v>
      </c>
      <c r="C85" s="25">
        <v>385</v>
      </c>
      <c r="D85" s="26">
        <v>174211.6</v>
      </c>
      <c r="E85" s="27">
        <v>0</v>
      </c>
      <c r="F85" s="26">
        <f t="shared" si="5"/>
        <v>174211.6</v>
      </c>
      <c r="G85" s="26">
        <v>0</v>
      </c>
      <c r="H85" s="26">
        <v>0</v>
      </c>
      <c r="I85" s="26">
        <v>0</v>
      </c>
      <c r="J85" s="26">
        <f t="shared" si="6"/>
        <v>0</v>
      </c>
      <c r="K85" s="26">
        <v>50737.760000000002</v>
      </c>
      <c r="L85" s="10">
        <f t="shared" si="7"/>
        <v>452.49766233766235</v>
      </c>
      <c r="M85" s="10">
        <f t="shared" si="8"/>
        <v>131.78638961038962</v>
      </c>
      <c r="N85" s="11">
        <f t="shared" si="9"/>
        <v>584.28405194805202</v>
      </c>
    </row>
    <row r="86" spans="1:14" ht="15" customHeight="1">
      <c r="A86" s="8" t="s">
        <v>443</v>
      </c>
      <c r="B86" s="9" t="s">
        <v>273</v>
      </c>
      <c r="C86" s="25">
        <v>379</v>
      </c>
      <c r="D86" s="26">
        <v>130340.77</v>
      </c>
      <c r="E86" s="27">
        <v>0</v>
      </c>
      <c r="F86" s="26">
        <f t="shared" si="5"/>
        <v>130340.77</v>
      </c>
      <c r="G86" s="26">
        <v>2659.63</v>
      </c>
      <c r="H86" s="26">
        <v>0</v>
      </c>
      <c r="I86" s="26">
        <v>0</v>
      </c>
      <c r="J86" s="26">
        <f t="shared" si="6"/>
        <v>2659.63</v>
      </c>
      <c r="K86" s="26">
        <v>87216.21</v>
      </c>
      <c r="L86" s="10">
        <f t="shared" si="7"/>
        <v>350.92453825857518</v>
      </c>
      <c r="M86" s="10">
        <f t="shared" si="8"/>
        <v>230.12192612137204</v>
      </c>
      <c r="N86" s="11">
        <f t="shared" si="9"/>
        <v>581.04646437994722</v>
      </c>
    </row>
    <row r="87" spans="1:14" ht="15" customHeight="1">
      <c r="A87" s="8" t="s">
        <v>87</v>
      </c>
      <c r="B87" s="9" t="s">
        <v>0</v>
      </c>
      <c r="C87" s="25">
        <v>382</v>
      </c>
      <c r="D87" s="26">
        <v>178939.83</v>
      </c>
      <c r="E87" s="27">
        <v>0</v>
      </c>
      <c r="F87" s="26">
        <f t="shared" si="5"/>
        <v>178939.83</v>
      </c>
      <c r="G87" s="26">
        <v>2030.22</v>
      </c>
      <c r="H87" s="26">
        <v>0</v>
      </c>
      <c r="I87" s="26">
        <v>0</v>
      </c>
      <c r="J87" s="26">
        <f t="shared" si="6"/>
        <v>2030.22</v>
      </c>
      <c r="K87" s="26">
        <v>40345.01</v>
      </c>
      <c r="L87" s="10">
        <f t="shared" si="7"/>
        <v>473.7435863874345</v>
      </c>
      <c r="M87" s="10">
        <f t="shared" si="8"/>
        <v>105.61520942408377</v>
      </c>
      <c r="N87" s="11">
        <f t="shared" si="9"/>
        <v>579.35879581151835</v>
      </c>
    </row>
    <row r="88" spans="1:14" ht="15" customHeight="1">
      <c r="A88" s="8" t="s">
        <v>53</v>
      </c>
      <c r="B88" s="9" t="s">
        <v>0</v>
      </c>
      <c r="C88" s="25">
        <v>2020</v>
      </c>
      <c r="D88" s="26">
        <v>897299</v>
      </c>
      <c r="E88" s="27">
        <v>0</v>
      </c>
      <c r="F88" s="26">
        <f t="shared" si="5"/>
        <v>897299</v>
      </c>
      <c r="G88" s="26">
        <v>9246.51</v>
      </c>
      <c r="H88" s="26">
        <v>0</v>
      </c>
      <c r="I88" s="26">
        <v>0</v>
      </c>
      <c r="J88" s="26">
        <f t="shared" si="6"/>
        <v>9246.51</v>
      </c>
      <c r="K88" s="26">
        <v>260727.1</v>
      </c>
      <c r="L88" s="10">
        <f t="shared" si="7"/>
        <v>448.78490594059406</v>
      </c>
      <c r="M88" s="10">
        <f t="shared" si="8"/>
        <v>129.07282178217821</v>
      </c>
      <c r="N88" s="11">
        <f t="shared" si="9"/>
        <v>577.85772772277232</v>
      </c>
    </row>
    <row r="89" spans="1:14" ht="15" customHeight="1">
      <c r="A89" s="8" t="s">
        <v>166</v>
      </c>
      <c r="B89" s="9" t="s">
        <v>118</v>
      </c>
      <c r="C89" s="25">
        <v>250</v>
      </c>
      <c r="D89" s="26">
        <v>110717.89</v>
      </c>
      <c r="E89" s="27">
        <v>0</v>
      </c>
      <c r="F89" s="26">
        <f t="shared" si="5"/>
        <v>110717.89</v>
      </c>
      <c r="G89" s="26">
        <v>320.82</v>
      </c>
      <c r="H89" s="26">
        <v>0</v>
      </c>
      <c r="I89" s="26">
        <v>0</v>
      </c>
      <c r="J89" s="26">
        <f t="shared" si="6"/>
        <v>320.82</v>
      </c>
      <c r="K89" s="26">
        <v>33424.410000000003</v>
      </c>
      <c r="L89" s="10">
        <f t="shared" si="7"/>
        <v>444.15484000000004</v>
      </c>
      <c r="M89" s="10">
        <f t="shared" si="8"/>
        <v>133.69764000000001</v>
      </c>
      <c r="N89" s="11">
        <f t="shared" si="9"/>
        <v>577.85248000000001</v>
      </c>
    </row>
    <row r="90" spans="1:14" ht="15" customHeight="1">
      <c r="A90" s="8" t="s">
        <v>282</v>
      </c>
      <c r="B90" s="9" t="s">
        <v>273</v>
      </c>
      <c r="C90" s="25">
        <v>586</v>
      </c>
      <c r="D90" s="26">
        <v>256329</v>
      </c>
      <c r="E90" s="27">
        <v>0</v>
      </c>
      <c r="F90" s="26">
        <f t="shared" si="5"/>
        <v>256329</v>
      </c>
      <c r="G90" s="26">
        <v>17026.63</v>
      </c>
      <c r="H90" s="26">
        <v>0</v>
      </c>
      <c r="I90" s="26">
        <v>0</v>
      </c>
      <c r="J90" s="26">
        <f t="shared" si="6"/>
        <v>17026.63</v>
      </c>
      <c r="K90" s="26">
        <v>65073.05</v>
      </c>
      <c r="L90" s="10">
        <f t="shared" si="7"/>
        <v>466.47718430034132</v>
      </c>
      <c r="M90" s="10">
        <f t="shared" si="8"/>
        <v>111.04616040955632</v>
      </c>
      <c r="N90" s="11">
        <f t="shared" si="9"/>
        <v>577.52334470989763</v>
      </c>
    </row>
    <row r="91" spans="1:14" ht="15" customHeight="1">
      <c r="A91" s="8" t="s">
        <v>307</v>
      </c>
      <c r="B91" s="9" t="s">
        <v>273</v>
      </c>
      <c r="C91" s="25">
        <v>2514</v>
      </c>
      <c r="D91" s="26">
        <v>1122244.3799999999</v>
      </c>
      <c r="E91" s="27">
        <v>0</v>
      </c>
      <c r="F91" s="26">
        <f t="shared" si="5"/>
        <v>1122244.3799999999</v>
      </c>
      <c r="G91" s="26">
        <v>14110.35</v>
      </c>
      <c r="H91" s="26">
        <v>0</v>
      </c>
      <c r="I91" s="26">
        <v>0</v>
      </c>
      <c r="J91" s="26">
        <f t="shared" si="6"/>
        <v>14110.35</v>
      </c>
      <c r="K91" s="26">
        <v>300873.83</v>
      </c>
      <c r="L91" s="10">
        <f t="shared" si="7"/>
        <v>452.01063245823389</v>
      </c>
      <c r="M91" s="10">
        <f t="shared" si="8"/>
        <v>119.6793277645187</v>
      </c>
      <c r="N91" s="11">
        <f t="shared" si="9"/>
        <v>571.68996022275257</v>
      </c>
    </row>
    <row r="92" spans="1:14" ht="15" customHeight="1">
      <c r="A92" s="8" t="s">
        <v>240</v>
      </c>
      <c r="B92" s="9" t="s">
        <v>235</v>
      </c>
      <c r="C92" s="25">
        <v>1465</v>
      </c>
      <c r="D92" s="26">
        <v>645780.13</v>
      </c>
      <c r="E92" s="27">
        <v>0</v>
      </c>
      <c r="F92" s="26">
        <f t="shared" si="5"/>
        <v>645780.13</v>
      </c>
      <c r="G92" s="26">
        <v>17645.509999999998</v>
      </c>
      <c r="H92" s="26">
        <v>0</v>
      </c>
      <c r="I92" s="26">
        <v>0</v>
      </c>
      <c r="J92" s="26">
        <f t="shared" si="6"/>
        <v>17645.509999999998</v>
      </c>
      <c r="K92" s="26">
        <v>169995.19</v>
      </c>
      <c r="L92" s="10">
        <f t="shared" si="7"/>
        <v>452.85026621160409</v>
      </c>
      <c r="M92" s="10">
        <f t="shared" si="8"/>
        <v>116.03767235494881</v>
      </c>
      <c r="N92" s="11">
        <f t="shared" si="9"/>
        <v>568.88793856655298</v>
      </c>
    </row>
    <row r="93" spans="1:14" ht="15" customHeight="1">
      <c r="A93" s="8" t="s">
        <v>207</v>
      </c>
      <c r="B93" s="9" t="s">
        <v>181</v>
      </c>
      <c r="C93" s="25">
        <v>1410</v>
      </c>
      <c r="D93" s="26">
        <v>522821.26</v>
      </c>
      <c r="E93" s="27">
        <v>0</v>
      </c>
      <c r="F93" s="26">
        <f t="shared" si="5"/>
        <v>522821.26</v>
      </c>
      <c r="G93" s="26">
        <v>6273.91</v>
      </c>
      <c r="H93" s="26">
        <v>0</v>
      </c>
      <c r="I93" s="26">
        <v>0</v>
      </c>
      <c r="J93" s="26">
        <f t="shared" si="6"/>
        <v>6273.91</v>
      </c>
      <c r="K93" s="26">
        <v>271110.75</v>
      </c>
      <c r="L93" s="10">
        <f t="shared" si="7"/>
        <v>375.24480141843975</v>
      </c>
      <c r="M93" s="10">
        <f t="shared" si="8"/>
        <v>192.27712765957446</v>
      </c>
      <c r="N93" s="11">
        <f t="shared" si="9"/>
        <v>567.52192907801418</v>
      </c>
    </row>
    <row r="94" spans="1:14" ht="15" customHeight="1">
      <c r="A94" s="8" t="s">
        <v>196</v>
      </c>
      <c r="B94" s="9" t="s">
        <v>181</v>
      </c>
      <c r="C94" s="25">
        <v>942</v>
      </c>
      <c r="D94" s="26">
        <v>425426.25</v>
      </c>
      <c r="E94" s="27">
        <v>0</v>
      </c>
      <c r="F94" s="26">
        <f t="shared" si="5"/>
        <v>425426.25</v>
      </c>
      <c r="G94" s="26">
        <v>3200.7</v>
      </c>
      <c r="H94" s="26">
        <v>0</v>
      </c>
      <c r="I94" s="26">
        <v>0</v>
      </c>
      <c r="J94" s="26">
        <f t="shared" si="6"/>
        <v>3200.7</v>
      </c>
      <c r="K94" s="26">
        <v>105622.87</v>
      </c>
      <c r="L94" s="10">
        <f t="shared" si="7"/>
        <v>455.01799363057324</v>
      </c>
      <c r="M94" s="10">
        <f t="shared" si="8"/>
        <v>112.1261889596603</v>
      </c>
      <c r="N94" s="11">
        <f t="shared" si="9"/>
        <v>567.14418259023364</v>
      </c>
    </row>
    <row r="95" spans="1:14" ht="15" customHeight="1">
      <c r="A95" s="8" t="s">
        <v>304</v>
      </c>
      <c r="B95" s="9" t="s">
        <v>273</v>
      </c>
      <c r="C95" s="25">
        <v>3629</v>
      </c>
      <c r="D95" s="26">
        <v>1656290.56</v>
      </c>
      <c r="E95" s="27">
        <v>0</v>
      </c>
      <c r="F95" s="26">
        <f t="shared" si="5"/>
        <v>1656290.56</v>
      </c>
      <c r="G95" s="26">
        <v>21165.46</v>
      </c>
      <c r="H95" s="26">
        <v>0</v>
      </c>
      <c r="I95" s="26">
        <v>0</v>
      </c>
      <c r="J95" s="26">
        <f t="shared" si="6"/>
        <v>21165.46</v>
      </c>
      <c r="K95" s="26">
        <v>371966.14</v>
      </c>
      <c r="L95" s="10">
        <f t="shared" si="7"/>
        <v>462.23643427941585</v>
      </c>
      <c r="M95" s="10">
        <f t="shared" si="8"/>
        <v>102.49824745108846</v>
      </c>
      <c r="N95" s="11">
        <f t="shared" si="9"/>
        <v>564.73468173050435</v>
      </c>
    </row>
    <row r="96" spans="1:14" ht="15" customHeight="1">
      <c r="A96" s="8" t="s">
        <v>260</v>
      </c>
      <c r="B96" s="9" t="s">
        <v>235</v>
      </c>
      <c r="C96" s="25">
        <v>1471</v>
      </c>
      <c r="D96" s="26">
        <v>696041.4</v>
      </c>
      <c r="E96" s="27">
        <v>0</v>
      </c>
      <c r="F96" s="26">
        <f t="shared" si="5"/>
        <v>696041.4</v>
      </c>
      <c r="G96" s="26">
        <v>25004.89</v>
      </c>
      <c r="H96" s="26">
        <v>0</v>
      </c>
      <c r="I96" s="26">
        <v>0</v>
      </c>
      <c r="J96" s="26">
        <f t="shared" si="6"/>
        <v>25004.89</v>
      </c>
      <c r="K96" s="26">
        <v>107290.91</v>
      </c>
      <c r="L96" s="10">
        <f t="shared" si="7"/>
        <v>490.17422841604355</v>
      </c>
      <c r="M96" s="10">
        <f t="shared" si="8"/>
        <v>72.937396329027877</v>
      </c>
      <c r="N96" s="11">
        <f t="shared" si="9"/>
        <v>563.11162474507148</v>
      </c>
    </row>
    <row r="97" spans="1:14" ht="15" customHeight="1">
      <c r="A97" s="8" t="s">
        <v>184</v>
      </c>
      <c r="B97" s="9" t="s">
        <v>181</v>
      </c>
      <c r="C97" s="25">
        <v>1751</v>
      </c>
      <c r="D97" s="26">
        <v>659900.43000000005</v>
      </c>
      <c r="E97" s="27">
        <v>0</v>
      </c>
      <c r="F97" s="26">
        <f t="shared" si="5"/>
        <v>659900.43000000005</v>
      </c>
      <c r="G97" s="26">
        <v>6604.81</v>
      </c>
      <c r="H97" s="26">
        <v>0</v>
      </c>
      <c r="I97" s="26">
        <v>0</v>
      </c>
      <c r="J97" s="26">
        <f t="shared" si="6"/>
        <v>6604.81</v>
      </c>
      <c r="K97" s="26">
        <v>318129.84999999998</v>
      </c>
      <c r="L97" s="10">
        <f t="shared" si="7"/>
        <v>380.64262707024562</v>
      </c>
      <c r="M97" s="10">
        <f t="shared" si="8"/>
        <v>181.68466590519702</v>
      </c>
      <c r="N97" s="11">
        <f t="shared" si="9"/>
        <v>562.32729297544267</v>
      </c>
    </row>
    <row r="98" spans="1:14" ht="15" customHeight="1">
      <c r="A98" s="8" t="s">
        <v>420</v>
      </c>
      <c r="B98" s="9" t="s">
        <v>273</v>
      </c>
      <c r="C98" s="25">
        <v>2280</v>
      </c>
      <c r="D98" s="26">
        <v>841750.04</v>
      </c>
      <c r="E98" s="27">
        <v>0</v>
      </c>
      <c r="F98" s="26">
        <f t="shared" si="5"/>
        <v>841750.04</v>
      </c>
      <c r="G98" s="26">
        <v>276</v>
      </c>
      <c r="H98" s="26">
        <v>0</v>
      </c>
      <c r="I98" s="26">
        <v>0</v>
      </c>
      <c r="J98" s="26">
        <f t="shared" si="6"/>
        <v>276</v>
      </c>
      <c r="K98" s="26">
        <v>439317.11</v>
      </c>
      <c r="L98" s="10">
        <f t="shared" si="7"/>
        <v>369.30966666666666</v>
      </c>
      <c r="M98" s="10">
        <f t="shared" si="8"/>
        <v>192.68294298245613</v>
      </c>
      <c r="N98" s="11">
        <f t="shared" si="9"/>
        <v>561.99260964912276</v>
      </c>
    </row>
    <row r="99" spans="1:14" ht="15" customHeight="1">
      <c r="A99" s="8" t="s">
        <v>200</v>
      </c>
      <c r="B99" s="9" t="s">
        <v>181</v>
      </c>
      <c r="C99" s="25">
        <v>803</v>
      </c>
      <c r="D99" s="26">
        <v>267499.94</v>
      </c>
      <c r="E99" s="27">
        <v>0</v>
      </c>
      <c r="F99" s="26">
        <f t="shared" si="5"/>
        <v>267499.94</v>
      </c>
      <c r="G99" s="26">
        <v>7233.64</v>
      </c>
      <c r="H99" s="26">
        <v>0</v>
      </c>
      <c r="I99" s="26">
        <v>0</v>
      </c>
      <c r="J99" s="26">
        <f t="shared" si="6"/>
        <v>7233.64</v>
      </c>
      <c r="K99" s="26">
        <v>176395.22</v>
      </c>
      <c r="L99" s="10">
        <f t="shared" si="7"/>
        <v>342.13397260273973</v>
      </c>
      <c r="M99" s="10">
        <f t="shared" si="8"/>
        <v>219.67026151930261</v>
      </c>
      <c r="N99" s="11">
        <f t="shared" si="9"/>
        <v>561.80423412204243</v>
      </c>
    </row>
    <row r="100" spans="1:14" ht="15" customHeight="1">
      <c r="A100" s="8" t="s">
        <v>189</v>
      </c>
      <c r="B100" s="9" t="s">
        <v>181</v>
      </c>
      <c r="C100" s="25">
        <v>3571</v>
      </c>
      <c r="D100" s="26">
        <v>1070381.28</v>
      </c>
      <c r="E100" s="27">
        <v>0</v>
      </c>
      <c r="F100" s="26">
        <f t="shared" si="5"/>
        <v>1070381.28</v>
      </c>
      <c r="G100" s="26">
        <v>16476.849999999999</v>
      </c>
      <c r="H100" s="26">
        <v>0</v>
      </c>
      <c r="I100" s="26">
        <v>0</v>
      </c>
      <c r="J100" s="26">
        <f t="shared" si="6"/>
        <v>16476.849999999999</v>
      </c>
      <c r="K100" s="26">
        <v>912881.96</v>
      </c>
      <c r="L100" s="10">
        <f t="shared" si="7"/>
        <v>304.35679921590594</v>
      </c>
      <c r="M100" s="10">
        <f t="shared" si="8"/>
        <v>255.63762531503778</v>
      </c>
      <c r="N100" s="11">
        <f t="shared" si="9"/>
        <v>559.99442453094377</v>
      </c>
    </row>
    <row r="101" spans="1:14" ht="15" customHeight="1">
      <c r="A101" s="8" t="s">
        <v>163</v>
      </c>
      <c r="B101" s="9" t="s">
        <v>118</v>
      </c>
      <c r="C101" s="25">
        <v>984</v>
      </c>
      <c r="D101" s="26">
        <v>521239.79</v>
      </c>
      <c r="E101" s="27">
        <v>0</v>
      </c>
      <c r="F101" s="26">
        <f t="shared" si="5"/>
        <v>521239.79</v>
      </c>
      <c r="G101" s="26">
        <v>10235.120000000001</v>
      </c>
      <c r="H101" s="26">
        <v>0</v>
      </c>
      <c r="I101" s="26">
        <v>0</v>
      </c>
      <c r="J101" s="26">
        <f t="shared" si="6"/>
        <v>10235.120000000001</v>
      </c>
      <c r="K101" s="26">
        <v>18799.240000000002</v>
      </c>
      <c r="L101" s="10">
        <f t="shared" si="7"/>
        <v>540.11677845528459</v>
      </c>
      <c r="M101" s="10">
        <f t="shared" si="8"/>
        <v>19.104918699186992</v>
      </c>
      <c r="N101" s="11">
        <f t="shared" si="9"/>
        <v>559.2216971544716</v>
      </c>
    </row>
    <row r="102" spans="1:14" ht="15" customHeight="1">
      <c r="A102" s="8" t="s">
        <v>29</v>
      </c>
      <c r="B102" s="9" t="s">
        <v>0</v>
      </c>
      <c r="C102" s="25">
        <v>3530</v>
      </c>
      <c r="D102" s="26">
        <v>1457712.08</v>
      </c>
      <c r="E102" s="27">
        <v>0</v>
      </c>
      <c r="F102" s="26">
        <f t="shared" si="5"/>
        <v>1457712.08</v>
      </c>
      <c r="G102" s="26">
        <v>31225.54</v>
      </c>
      <c r="H102" s="26">
        <v>0</v>
      </c>
      <c r="I102" s="26">
        <v>0</v>
      </c>
      <c r="J102" s="26">
        <f t="shared" si="6"/>
        <v>31225.54</v>
      </c>
      <c r="K102" s="26">
        <v>469407.09</v>
      </c>
      <c r="L102" s="10">
        <f t="shared" si="7"/>
        <v>421.79535977337116</v>
      </c>
      <c r="M102" s="10">
        <f t="shared" si="8"/>
        <v>132.97651274787538</v>
      </c>
      <c r="N102" s="11">
        <f t="shared" si="9"/>
        <v>554.77187252124656</v>
      </c>
    </row>
    <row r="103" spans="1:14" ht="15" customHeight="1">
      <c r="A103" s="8" t="s">
        <v>268</v>
      </c>
      <c r="B103" s="9" t="s">
        <v>265</v>
      </c>
      <c r="C103" s="25">
        <v>455</v>
      </c>
      <c r="D103" s="26">
        <v>166830.29</v>
      </c>
      <c r="E103" s="27">
        <v>0</v>
      </c>
      <c r="F103" s="26">
        <f t="shared" si="5"/>
        <v>166830.29</v>
      </c>
      <c r="G103" s="26">
        <v>18923.330000000002</v>
      </c>
      <c r="H103" s="26">
        <v>0</v>
      </c>
      <c r="I103" s="26">
        <v>0</v>
      </c>
      <c r="J103" s="26">
        <f t="shared" si="6"/>
        <v>18923.330000000002</v>
      </c>
      <c r="K103" s="26">
        <v>65918.27</v>
      </c>
      <c r="L103" s="10">
        <f t="shared" si="7"/>
        <v>408.24971428571428</v>
      </c>
      <c r="M103" s="10">
        <f t="shared" si="8"/>
        <v>144.8753186813187</v>
      </c>
      <c r="N103" s="11">
        <f t="shared" si="9"/>
        <v>553.12503296703301</v>
      </c>
    </row>
    <row r="104" spans="1:14" ht="15" customHeight="1">
      <c r="A104" s="8" t="s">
        <v>390</v>
      </c>
      <c r="B104" s="9" t="s">
        <v>118</v>
      </c>
      <c r="C104" s="25">
        <v>1527</v>
      </c>
      <c r="D104" s="26">
        <v>598194.79</v>
      </c>
      <c r="E104" s="27">
        <v>0</v>
      </c>
      <c r="F104" s="26">
        <f t="shared" si="5"/>
        <v>598194.79</v>
      </c>
      <c r="G104" s="26">
        <v>26565.57</v>
      </c>
      <c r="H104" s="26">
        <v>0</v>
      </c>
      <c r="I104" s="26">
        <v>0</v>
      </c>
      <c r="J104" s="26">
        <f t="shared" si="6"/>
        <v>26565.57</v>
      </c>
      <c r="K104" s="26">
        <v>216913.72</v>
      </c>
      <c r="L104" s="10">
        <f t="shared" si="7"/>
        <v>409.14234446627376</v>
      </c>
      <c r="M104" s="10">
        <f t="shared" si="8"/>
        <v>142.05220694171578</v>
      </c>
      <c r="N104" s="11">
        <f t="shared" si="9"/>
        <v>551.19455140798948</v>
      </c>
    </row>
    <row r="105" spans="1:14" ht="15" customHeight="1">
      <c r="A105" s="8" t="s">
        <v>305</v>
      </c>
      <c r="B105" s="9" t="s">
        <v>273</v>
      </c>
      <c r="C105" s="25">
        <v>922</v>
      </c>
      <c r="D105" s="26">
        <v>364727.53</v>
      </c>
      <c r="E105" s="27">
        <v>0</v>
      </c>
      <c r="F105" s="26">
        <f t="shared" si="5"/>
        <v>364727.53</v>
      </c>
      <c r="G105" s="26">
        <v>862.59</v>
      </c>
      <c r="H105" s="26">
        <v>0</v>
      </c>
      <c r="I105" s="26">
        <v>0</v>
      </c>
      <c r="J105" s="26">
        <f t="shared" si="6"/>
        <v>862.59</v>
      </c>
      <c r="K105" s="26">
        <v>141974.17000000001</v>
      </c>
      <c r="L105" s="10">
        <f t="shared" si="7"/>
        <v>396.51856832971805</v>
      </c>
      <c r="M105" s="10">
        <f t="shared" si="8"/>
        <v>153.98500000000001</v>
      </c>
      <c r="N105" s="11">
        <f t="shared" si="9"/>
        <v>550.50356832971806</v>
      </c>
    </row>
    <row r="106" spans="1:14" ht="15" customHeight="1">
      <c r="A106" s="8" t="s">
        <v>66</v>
      </c>
      <c r="B106" s="9" t="s">
        <v>0</v>
      </c>
      <c r="C106" s="25">
        <v>907</v>
      </c>
      <c r="D106" s="26">
        <v>392959.98</v>
      </c>
      <c r="E106" s="27">
        <v>0</v>
      </c>
      <c r="F106" s="26">
        <f t="shared" si="5"/>
        <v>392959.98</v>
      </c>
      <c r="G106" s="26">
        <v>3046.08</v>
      </c>
      <c r="H106" s="26">
        <v>0</v>
      </c>
      <c r="I106" s="26">
        <v>0</v>
      </c>
      <c r="J106" s="26">
        <f t="shared" si="6"/>
        <v>3046.08</v>
      </c>
      <c r="K106" s="26">
        <v>102873.8</v>
      </c>
      <c r="L106" s="10">
        <f t="shared" si="7"/>
        <v>436.61087100330758</v>
      </c>
      <c r="M106" s="10">
        <f t="shared" si="8"/>
        <v>113.4220507166483</v>
      </c>
      <c r="N106" s="11">
        <f t="shared" si="9"/>
        <v>550.03292171995588</v>
      </c>
    </row>
    <row r="107" spans="1:14" ht="15" customHeight="1">
      <c r="A107" s="8" t="s">
        <v>88</v>
      </c>
      <c r="B107" s="9" t="s">
        <v>0</v>
      </c>
      <c r="C107" s="25">
        <v>947</v>
      </c>
      <c r="D107" s="26">
        <v>376303.46</v>
      </c>
      <c r="E107" s="27">
        <v>0</v>
      </c>
      <c r="F107" s="26">
        <f t="shared" si="5"/>
        <v>376303.46</v>
      </c>
      <c r="G107" s="26">
        <v>7309.42</v>
      </c>
      <c r="H107" s="26">
        <v>0</v>
      </c>
      <c r="I107" s="26">
        <v>0</v>
      </c>
      <c r="J107" s="26">
        <f t="shared" si="6"/>
        <v>7309.42</v>
      </c>
      <c r="K107" s="26">
        <v>133949.39000000001</v>
      </c>
      <c r="L107" s="10">
        <f t="shared" si="7"/>
        <v>405.08223864836327</v>
      </c>
      <c r="M107" s="10">
        <f t="shared" si="8"/>
        <v>141.44602956705387</v>
      </c>
      <c r="N107" s="11">
        <f t="shared" si="9"/>
        <v>546.52826821541714</v>
      </c>
    </row>
    <row r="108" spans="1:14" ht="15" customHeight="1">
      <c r="A108" s="8" t="s">
        <v>450</v>
      </c>
      <c r="B108" s="9" t="s">
        <v>273</v>
      </c>
      <c r="C108" s="25">
        <v>233</v>
      </c>
      <c r="D108" s="26">
        <v>97763.94</v>
      </c>
      <c r="E108" s="27">
        <v>0</v>
      </c>
      <c r="F108" s="26">
        <f t="shared" si="5"/>
        <v>97763.94</v>
      </c>
      <c r="G108" s="26">
        <v>3474.68</v>
      </c>
      <c r="H108" s="26">
        <v>0</v>
      </c>
      <c r="I108" s="26">
        <v>0</v>
      </c>
      <c r="J108" s="26">
        <f t="shared" si="6"/>
        <v>3474.68</v>
      </c>
      <c r="K108" s="26">
        <v>26080.9</v>
      </c>
      <c r="L108" s="10">
        <f t="shared" si="7"/>
        <v>434.50051502145919</v>
      </c>
      <c r="M108" s="10">
        <f t="shared" si="8"/>
        <v>111.93519313304722</v>
      </c>
      <c r="N108" s="11">
        <f t="shared" si="9"/>
        <v>546.43570815450641</v>
      </c>
    </row>
    <row r="109" spans="1:14" ht="15" customHeight="1">
      <c r="A109" s="8" t="s">
        <v>266</v>
      </c>
      <c r="B109" s="9" t="s">
        <v>265</v>
      </c>
      <c r="C109" s="25">
        <v>2741</v>
      </c>
      <c r="D109" s="26">
        <v>1108412.33</v>
      </c>
      <c r="E109" s="27">
        <v>0</v>
      </c>
      <c r="F109" s="26">
        <f t="shared" si="5"/>
        <v>1108412.33</v>
      </c>
      <c r="G109" s="26">
        <v>23867.61</v>
      </c>
      <c r="H109" s="26">
        <v>0</v>
      </c>
      <c r="I109" s="26">
        <v>0</v>
      </c>
      <c r="J109" s="26">
        <f t="shared" si="6"/>
        <v>23867.61</v>
      </c>
      <c r="K109" s="26">
        <v>363468.45</v>
      </c>
      <c r="L109" s="10">
        <f t="shared" si="7"/>
        <v>413.09009120758856</v>
      </c>
      <c r="M109" s="10">
        <f t="shared" si="8"/>
        <v>132.60432323969354</v>
      </c>
      <c r="N109" s="11">
        <f t="shared" si="9"/>
        <v>545.69441444728204</v>
      </c>
    </row>
    <row r="110" spans="1:14" ht="15" customHeight="1">
      <c r="A110" s="8" t="s">
        <v>269</v>
      </c>
      <c r="B110" s="9" t="s">
        <v>265</v>
      </c>
      <c r="C110" s="25">
        <v>2137</v>
      </c>
      <c r="D110" s="26">
        <v>851968.69</v>
      </c>
      <c r="E110" s="27">
        <v>0</v>
      </c>
      <c r="F110" s="26">
        <f t="shared" si="5"/>
        <v>851968.69</v>
      </c>
      <c r="G110" s="26">
        <v>24887.84</v>
      </c>
      <c r="H110" s="26">
        <v>0</v>
      </c>
      <c r="I110" s="26">
        <v>0</v>
      </c>
      <c r="J110" s="26">
        <f t="shared" si="6"/>
        <v>24887.84</v>
      </c>
      <c r="K110" s="26">
        <v>288670.3</v>
      </c>
      <c r="L110" s="10">
        <f t="shared" si="7"/>
        <v>410.32125877398215</v>
      </c>
      <c r="M110" s="10">
        <f t="shared" si="8"/>
        <v>135.08203088441741</v>
      </c>
      <c r="N110" s="11">
        <f t="shared" si="9"/>
        <v>545.40328965839956</v>
      </c>
    </row>
    <row r="111" spans="1:14" ht="15" customHeight="1">
      <c r="A111" s="8" t="s">
        <v>308</v>
      </c>
      <c r="B111" s="9" t="s">
        <v>273</v>
      </c>
      <c r="C111" s="25">
        <v>3409</v>
      </c>
      <c r="D111" s="26">
        <v>1389273.74</v>
      </c>
      <c r="E111" s="27">
        <v>0</v>
      </c>
      <c r="F111" s="26">
        <f t="shared" si="5"/>
        <v>1389273.74</v>
      </c>
      <c r="G111" s="26">
        <v>16234.21</v>
      </c>
      <c r="H111" s="26">
        <v>0</v>
      </c>
      <c r="I111" s="26">
        <v>0</v>
      </c>
      <c r="J111" s="26">
        <f t="shared" si="6"/>
        <v>16234.21</v>
      </c>
      <c r="K111" s="26">
        <v>442076.88</v>
      </c>
      <c r="L111" s="10">
        <f t="shared" si="7"/>
        <v>412.29332648870633</v>
      </c>
      <c r="M111" s="10">
        <f t="shared" si="8"/>
        <v>129.67934291581108</v>
      </c>
      <c r="N111" s="11">
        <f t="shared" si="9"/>
        <v>541.97266940451743</v>
      </c>
    </row>
    <row r="112" spans="1:14" ht="15" customHeight="1">
      <c r="A112" s="8" t="s">
        <v>60</v>
      </c>
      <c r="B112" s="9" t="s">
        <v>0</v>
      </c>
      <c r="C112" s="25">
        <v>2890</v>
      </c>
      <c r="D112" s="26">
        <v>1041409.18</v>
      </c>
      <c r="E112" s="27">
        <v>0</v>
      </c>
      <c r="F112" s="26">
        <f t="shared" si="5"/>
        <v>1041409.18</v>
      </c>
      <c r="G112" s="26">
        <v>34195.17</v>
      </c>
      <c r="H112" s="26">
        <v>0</v>
      </c>
      <c r="I112" s="26">
        <v>0</v>
      </c>
      <c r="J112" s="26">
        <f t="shared" si="6"/>
        <v>34195.17</v>
      </c>
      <c r="K112" s="26">
        <v>488464.21</v>
      </c>
      <c r="L112" s="10">
        <f t="shared" si="7"/>
        <v>372.18143598615922</v>
      </c>
      <c r="M112" s="10">
        <f t="shared" si="8"/>
        <v>169.01875778546713</v>
      </c>
      <c r="N112" s="11">
        <f t="shared" si="9"/>
        <v>541.20019377162635</v>
      </c>
    </row>
    <row r="113" spans="1:14" ht="15" customHeight="1">
      <c r="A113" s="8" t="s">
        <v>281</v>
      </c>
      <c r="B113" s="9" t="s">
        <v>273</v>
      </c>
      <c r="C113" s="25">
        <v>1568</v>
      </c>
      <c r="D113" s="26">
        <v>516066.65</v>
      </c>
      <c r="E113" s="27">
        <v>0</v>
      </c>
      <c r="F113" s="26">
        <f t="shared" si="5"/>
        <v>516066.65</v>
      </c>
      <c r="G113" s="26">
        <v>11087.11</v>
      </c>
      <c r="H113" s="26">
        <v>0</v>
      </c>
      <c r="I113" s="26">
        <v>0</v>
      </c>
      <c r="J113" s="26">
        <f t="shared" si="6"/>
        <v>11087.11</v>
      </c>
      <c r="K113" s="26">
        <v>320503.52</v>
      </c>
      <c r="L113" s="10">
        <f t="shared" si="7"/>
        <v>336.19499999999999</v>
      </c>
      <c r="M113" s="10">
        <f t="shared" si="8"/>
        <v>204.40275510204083</v>
      </c>
      <c r="N113" s="11">
        <f t="shared" si="9"/>
        <v>540.59775510204088</v>
      </c>
    </row>
    <row r="114" spans="1:14" ht="15" customHeight="1">
      <c r="A114" s="8" t="s">
        <v>303</v>
      </c>
      <c r="B114" s="9" t="s">
        <v>273</v>
      </c>
      <c r="C114" s="25">
        <v>3967</v>
      </c>
      <c r="D114" s="26">
        <v>1241442.3700000001</v>
      </c>
      <c r="E114" s="27">
        <v>0</v>
      </c>
      <c r="F114" s="26">
        <f t="shared" si="5"/>
        <v>1241442.3700000001</v>
      </c>
      <c r="G114" s="26">
        <v>9667.8700000000008</v>
      </c>
      <c r="H114" s="26">
        <v>0</v>
      </c>
      <c r="I114" s="26">
        <v>0</v>
      </c>
      <c r="J114" s="26">
        <f t="shared" si="6"/>
        <v>9667.8700000000008</v>
      </c>
      <c r="K114" s="26">
        <v>876095.31</v>
      </c>
      <c r="L114" s="10">
        <f t="shared" si="7"/>
        <v>315.37944038316112</v>
      </c>
      <c r="M114" s="10">
        <f t="shared" si="8"/>
        <v>220.84580539450468</v>
      </c>
      <c r="N114" s="11">
        <f t="shared" si="9"/>
        <v>536.2252457776658</v>
      </c>
    </row>
    <row r="115" spans="1:14" ht="15" customHeight="1">
      <c r="A115" s="8" t="s">
        <v>214</v>
      </c>
      <c r="B115" s="9" t="s">
        <v>181</v>
      </c>
      <c r="C115" s="25">
        <v>2129</v>
      </c>
      <c r="D115" s="26">
        <v>736646.77</v>
      </c>
      <c r="E115" s="27">
        <v>0</v>
      </c>
      <c r="F115" s="26">
        <f t="shared" si="5"/>
        <v>736646.77</v>
      </c>
      <c r="G115" s="26">
        <v>23031.23</v>
      </c>
      <c r="H115" s="26">
        <v>0</v>
      </c>
      <c r="I115" s="26">
        <v>0</v>
      </c>
      <c r="J115" s="26">
        <f t="shared" si="6"/>
        <v>23031.23</v>
      </c>
      <c r="K115" s="26">
        <v>379882.46</v>
      </c>
      <c r="L115" s="10">
        <f t="shared" si="7"/>
        <v>356.82386096759041</v>
      </c>
      <c r="M115" s="10">
        <f t="shared" si="8"/>
        <v>178.43234382339128</v>
      </c>
      <c r="N115" s="11">
        <f t="shared" si="9"/>
        <v>535.25620479098166</v>
      </c>
    </row>
    <row r="116" spans="1:14" ht="15" customHeight="1">
      <c r="A116" s="8" t="s">
        <v>298</v>
      </c>
      <c r="B116" s="9" t="s">
        <v>273</v>
      </c>
      <c r="C116" s="25">
        <v>740</v>
      </c>
      <c r="D116" s="26">
        <v>307381.03000000003</v>
      </c>
      <c r="E116" s="27">
        <v>0</v>
      </c>
      <c r="F116" s="26">
        <f t="shared" si="5"/>
        <v>307381.03000000003</v>
      </c>
      <c r="G116" s="26">
        <v>4613.6099999999997</v>
      </c>
      <c r="H116" s="26">
        <v>0</v>
      </c>
      <c r="I116" s="26">
        <v>0</v>
      </c>
      <c r="J116" s="26">
        <f t="shared" si="6"/>
        <v>4613.6099999999997</v>
      </c>
      <c r="K116" s="26">
        <v>83064.95</v>
      </c>
      <c r="L116" s="10">
        <f t="shared" si="7"/>
        <v>421.61437837837838</v>
      </c>
      <c r="M116" s="10">
        <f t="shared" si="8"/>
        <v>112.24993243243243</v>
      </c>
      <c r="N116" s="11">
        <f t="shared" si="9"/>
        <v>533.86431081081082</v>
      </c>
    </row>
    <row r="117" spans="1:14" ht="15" customHeight="1">
      <c r="A117" s="8" t="s">
        <v>67</v>
      </c>
      <c r="B117" s="9" t="s">
        <v>0</v>
      </c>
      <c r="C117" s="25">
        <v>1053</v>
      </c>
      <c r="D117" s="26">
        <v>328625.08</v>
      </c>
      <c r="E117" s="27">
        <v>0</v>
      </c>
      <c r="F117" s="26">
        <f t="shared" si="5"/>
        <v>328625.08</v>
      </c>
      <c r="G117" s="26">
        <v>11765.81</v>
      </c>
      <c r="H117" s="26">
        <v>0</v>
      </c>
      <c r="I117" s="26">
        <v>0</v>
      </c>
      <c r="J117" s="26">
        <f t="shared" si="6"/>
        <v>11765.81</v>
      </c>
      <c r="K117" s="26">
        <v>219851.6</v>
      </c>
      <c r="L117" s="10">
        <f t="shared" si="7"/>
        <v>323.25820512820513</v>
      </c>
      <c r="M117" s="10">
        <f t="shared" si="8"/>
        <v>208.78594491927825</v>
      </c>
      <c r="N117" s="11">
        <f t="shared" si="9"/>
        <v>532.04415004748341</v>
      </c>
    </row>
    <row r="118" spans="1:14" ht="15" customHeight="1">
      <c r="A118" s="8" t="s">
        <v>213</v>
      </c>
      <c r="B118" s="9" t="s">
        <v>181</v>
      </c>
      <c r="C118" s="25">
        <v>675</v>
      </c>
      <c r="D118" s="26">
        <v>219655.43</v>
      </c>
      <c r="E118" s="27">
        <v>0</v>
      </c>
      <c r="F118" s="26">
        <f t="shared" si="5"/>
        <v>219655.43</v>
      </c>
      <c r="G118" s="26">
        <v>3198.46</v>
      </c>
      <c r="H118" s="26">
        <v>0</v>
      </c>
      <c r="I118" s="26">
        <v>0</v>
      </c>
      <c r="J118" s="26">
        <f t="shared" si="6"/>
        <v>3198.46</v>
      </c>
      <c r="K118" s="26">
        <v>136053.94</v>
      </c>
      <c r="L118" s="10">
        <f t="shared" si="7"/>
        <v>330.15391111111109</v>
      </c>
      <c r="M118" s="10">
        <f t="shared" si="8"/>
        <v>201.5613925925926</v>
      </c>
      <c r="N118" s="11">
        <f t="shared" si="9"/>
        <v>531.71530370370363</v>
      </c>
    </row>
    <row r="119" spans="1:14" ht="15" customHeight="1">
      <c r="A119" s="8" t="s">
        <v>83</v>
      </c>
      <c r="B119" s="9" t="s">
        <v>0</v>
      </c>
      <c r="C119" s="25">
        <v>2238</v>
      </c>
      <c r="D119" s="26">
        <v>928663.51</v>
      </c>
      <c r="E119" s="27">
        <v>0</v>
      </c>
      <c r="F119" s="26">
        <f t="shared" si="5"/>
        <v>928663.51</v>
      </c>
      <c r="G119" s="26">
        <v>24256.16</v>
      </c>
      <c r="H119" s="26">
        <v>0</v>
      </c>
      <c r="I119" s="26">
        <v>0</v>
      </c>
      <c r="J119" s="26">
        <f t="shared" si="6"/>
        <v>24256.16</v>
      </c>
      <c r="K119" s="26">
        <v>230406.04</v>
      </c>
      <c r="L119" s="10">
        <f t="shared" si="7"/>
        <v>425.79073726541554</v>
      </c>
      <c r="M119" s="10">
        <f t="shared" si="8"/>
        <v>102.95176050044684</v>
      </c>
      <c r="N119" s="11">
        <f t="shared" si="9"/>
        <v>528.74249776586237</v>
      </c>
    </row>
    <row r="120" spans="1:14" ht="15" customHeight="1">
      <c r="A120" s="8" t="s">
        <v>417</v>
      </c>
      <c r="B120" s="9" t="s">
        <v>181</v>
      </c>
      <c r="C120" s="25">
        <v>2827</v>
      </c>
      <c r="D120" s="26">
        <v>1163375.03</v>
      </c>
      <c r="E120" s="27">
        <v>0</v>
      </c>
      <c r="F120" s="26">
        <f t="shared" si="5"/>
        <v>1163375.03</v>
      </c>
      <c r="G120" s="26">
        <v>16046.37</v>
      </c>
      <c r="H120" s="26">
        <v>0</v>
      </c>
      <c r="I120" s="26">
        <v>0</v>
      </c>
      <c r="J120" s="26">
        <f t="shared" si="6"/>
        <v>16046.37</v>
      </c>
      <c r="K120" s="26">
        <v>303787.61</v>
      </c>
      <c r="L120" s="10">
        <f t="shared" si="7"/>
        <v>417.19893880438633</v>
      </c>
      <c r="M120" s="10">
        <f t="shared" si="8"/>
        <v>107.45935974531305</v>
      </c>
      <c r="N120" s="11">
        <f t="shared" si="9"/>
        <v>524.65829854969945</v>
      </c>
    </row>
    <row r="121" spans="1:14" ht="15" customHeight="1">
      <c r="A121" s="8" t="s">
        <v>182</v>
      </c>
      <c r="B121" s="9" t="s">
        <v>181</v>
      </c>
      <c r="C121" s="25">
        <v>591</v>
      </c>
      <c r="D121" s="26">
        <v>236729.95</v>
      </c>
      <c r="E121" s="27">
        <v>0</v>
      </c>
      <c r="F121" s="26">
        <f t="shared" si="5"/>
        <v>236729.95</v>
      </c>
      <c r="G121" s="26">
        <v>14101.69</v>
      </c>
      <c r="H121" s="26">
        <v>0</v>
      </c>
      <c r="I121" s="26">
        <v>0</v>
      </c>
      <c r="J121" s="26">
        <f t="shared" si="6"/>
        <v>14101.69</v>
      </c>
      <c r="K121" s="26">
        <v>59003.82</v>
      </c>
      <c r="L121" s="10">
        <f t="shared" si="7"/>
        <v>424.4190186125212</v>
      </c>
      <c r="M121" s="10">
        <f t="shared" si="8"/>
        <v>99.837258883248737</v>
      </c>
      <c r="N121" s="11">
        <f t="shared" si="9"/>
        <v>524.25627749576995</v>
      </c>
    </row>
    <row r="122" spans="1:14" ht="15" customHeight="1">
      <c r="A122" s="8" t="s">
        <v>276</v>
      </c>
      <c r="B122" s="9" t="s">
        <v>273</v>
      </c>
      <c r="C122" s="25">
        <v>2697</v>
      </c>
      <c r="D122" s="26">
        <v>1005595.65</v>
      </c>
      <c r="E122" s="27">
        <v>0</v>
      </c>
      <c r="F122" s="26">
        <f t="shared" si="5"/>
        <v>1005595.65</v>
      </c>
      <c r="G122" s="26">
        <v>25505.84</v>
      </c>
      <c r="H122" s="26">
        <v>0</v>
      </c>
      <c r="I122" s="26">
        <v>0</v>
      </c>
      <c r="J122" s="26">
        <f t="shared" si="6"/>
        <v>25505.84</v>
      </c>
      <c r="K122" s="26">
        <v>373918.06</v>
      </c>
      <c r="L122" s="10">
        <f t="shared" si="7"/>
        <v>382.3142343344457</v>
      </c>
      <c r="M122" s="10">
        <f t="shared" si="8"/>
        <v>138.64221727845754</v>
      </c>
      <c r="N122" s="11">
        <f t="shared" si="9"/>
        <v>520.95645161290327</v>
      </c>
    </row>
    <row r="123" spans="1:14" ht="15" customHeight="1">
      <c r="A123" s="8" t="s">
        <v>63</v>
      </c>
      <c r="B123" s="9" t="s">
        <v>0</v>
      </c>
      <c r="C123" s="25">
        <v>2120</v>
      </c>
      <c r="D123" s="26">
        <v>675111.67</v>
      </c>
      <c r="E123" s="27">
        <v>0</v>
      </c>
      <c r="F123" s="26">
        <f t="shared" si="5"/>
        <v>675111.67</v>
      </c>
      <c r="G123" s="26">
        <v>36954.660000000003</v>
      </c>
      <c r="H123" s="26">
        <v>0</v>
      </c>
      <c r="I123" s="26">
        <v>0</v>
      </c>
      <c r="J123" s="26">
        <f t="shared" si="6"/>
        <v>36954.660000000003</v>
      </c>
      <c r="K123" s="26">
        <v>389595.36</v>
      </c>
      <c r="L123" s="10">
        <f t="shared" si="7"/>
        <v>335.8803443396227</v>
      </c>
      <c r="M123" s="10">
        <f t="shared" si="8"/>
        <v>183.77139622641508</v>
      </c>
      <c r="N123" s="11">
        <f t="shared" si="9"/>
        <v>519.65174056603769</v>
      </c>
    </row>
    <row r="124" spans="1:14" ht="15" customHeight="1">
      <c r="A124" s="8" t="s">
        <v>123</v>
      </c>
      <c r="B124" s="9" t="s">
        <v>118</v>
      </c>
      <c r="C124" s="25">
        <v>3781</v>
      </c>
      <c r="D124" s="26">
        <v>1785638.7</v>
      </c>
      <c r="E124" s="27">
        <v>0</v>
      </c>
      <c r="F124" s="26">
        <f t="shared" si="5"/>
        <v>1785638.7</v>
      </c>
      <c r="G124" s="26">
        <v>27566.11</v>
      </c>
      <c r="H124" s="26">
        <v>0</v>
      </c>
      <c r="I124" s="26">
        <v>0</v>
      </c>
      <c r="J124" s="26">
        <f t="shared" si="6"/>
        <v>27566.11</v>
      </c>
      <c r="K124" s="26">
        <v>135988.93</v>
      </c>
      <c r="L124" s="10">
        <f t="shared" si="7"/>
        <v>479.55694525257871</v>
      </c>
      <c r="M124" s="10">
        <f t="shared" si="8"/>
        <v>35.966392488759588</v>
      </c>
      <c r="N124" s="11">
        <f t="shared" si="9"/>
        <v>515.52333774133831</v>
      </c>
    </row>
    <row r="125" spans="1:14" ht="15" customHeight="1">
      <c r="A125" s="8" t="s">
        <v>275</v>
      </c>
      <c r="B125" s="9" t="s">
        <v>273</v>
      </c>
      <c r="C125" s="25">
        <v>3318</v>
      </c>
      <c r="D125" s="26">
        <v>1280102.67</v>
      </c>
      <c r="E125" s="27">
        <v>0</v>
      </c>
      <c r="F125" s="26">
        <f t="shared" si="5"/>
        <v>1280102.67</v>
      </c>
      <c r="G125" s="26">
        <v>13671.8</v>
      </c>
      <c r="H125" s="26">
        <v>0</v>
      </c>
      <c r="I125" s="26">
        <v>0</v>
      </c>
      <c r="J125" s="26">
        <f t="shared" si="6"/>
        <v>13671.8</v>
      </c>
      <c r="K125" s="26">
        <v>415887.67</v>
      </c>
      <c r="L125" s="10">
        <f t="shared" si="7"/>
        <v>389.92600060277277</v>
      </c>
      <c r="M125" s="10">
        <f t="shared" si="8"/>
        <v>125.34287823990356</v>
      </c>
      <c r="N125" s="11">
        <f t="shared" si="9"/>
        <v>515.26887884267626</v>
      </c>
    </row>
    <row r="126" spans="1:14" ht="15" customHeight="1">
      <c r="A126" s="8" t="s">
        <v>225</v>
      </c>
      <c r="B126" s="9" t="s">
        <v>181</v>
      </c>
      <c r="C126" s="25">
        <v>2633</v>
      </c>
      <c r="D126" s="26">
        <v>894787.91</v>
      </c>
      <c r="E126" s="27">
        <v>0</v>
      </c>
      <c r="F126" s="26">
        <f t="shared" si="5"/>
        <v>894787.91</v>
      </c>
      <c r="G126" s="26">
        <v>26923.13</v>
      </c>
      <c r="H126" s="26">
        <v>0</v>
      </c>
      <c r="I126" s="26">
        <v>0</v>
      </c>
      <c r="J126" s="26">
        <f t="shared" si="6"/>
        <v>26923.13</v>
      </c>
      <c r="K126" s="26">
        <v>433459.07</v>
      </c>
      <c r="L126" s="10">
        <f t="shared" si="7"/>
        <v>350.06116217242692</v>
      </c>
      <c r="M126" s="10">
        <f t="shared" si="8"/>
        <v>164.62554880364604</v>
      </c>
      <c r="N126" s="11">
        <f t="shared" si="9"/>
        <v>514.68671097607296</v>
      </c>
    </row>
    <row r="127" spans="1:14" ht="15" customHeight="1">
      <c r="A127" s="8" t="s">
        <v>17</v>
      </c>
      <c r="B127" s="9" t="s">
        <v>0</v>
      </c>
      <c r="C127" s="25">
        <v>1185</v>
      </c>
      <c r="D127" s="26">
        <v>350284.16</v>
      </c>
      <c r="E127" s="27">
        <v>0</v>
      </c>
      <c r="F127" s="26">
        <f t="shared" si="5"/>
        <v>350284.16</v>
      </c>
      <c r="G127" s="26">
        <v>2185.4699999999998</v>
      </c>
      <c r="H127" s="26">
        <v>0</v>
      </c>
      <c r="I127" s="26">
        <v>0</v>
      </c>
      <c r="J127" s="26">
        <f t="shared" si="6"/>
        <v>2185.4699999999998</v>
      </c>
      <c r="K127" s="26">
        <v>254536.06</v>
      </c>
      <c r="L127" s="10">
        <f t="shared" si="7"/>
        <v>297.44272573839658</v>
      </c>
      <c r="M127" s="10">
        <f t="shared" si="8"/>
        <v>214.79836286919831</v>
      </c>
      <c r="N127" s="11">
        <f t="shared" si="9"/>
        <v>512.24108860759486</v>
      </c>
    </row>
    <row r="128" spans="1:14" ht="15" customHeight="1">
      <c r="A128" s="8" t="s">
        <v>64</v>
      </c>
      <c r="B128" s="9" t="s">
        <v>0</v>
      </c>
      <c r="C128" s="25">
        <v>2544</v>
      </c>
      <c r="D128" s="26">
        <v>1102328.67</v>
      </c>
      <c r="E128" s="27">
        <v>0</v>
      </c>
      <c r="F128" s="26">
        <f t="shared" si="5"/>
        <v>1102328.67</v>
      </c>
      <c r="G128" s="26">
        <v>8275.24</v>
      </c>
      <c r="H128" s="26">
        <v>0</v>
      </c>
      <c r="I128" s="26">
        <v>0</v>
      </c>
      <c r="J128" s="26">
        <f t="shared" si="6"/>
        <v>8275.24</v>
      </c>
      <c r="K128" s="26">
        <v>191289.84</v>
      </c>
      <c r="L128" s="10">
        <f t="shared" si="7"/>
        <v>436.55814072327041</v>
      </c>
      <c r="M128" s="10">
        <f t="shared" si="8"/>
        <v>75.19254716981132</v>
      </c>
      <c r="N128" s="11">
        <f t="shared" si="9"/>
        <v>511.75068789308176</v>
      </c>
    </row>
    <row r="129" spans="1:14" ht="15" customHeight="1">
      <c r="A129" s="8" t="s">
        <v>415</v>
      </c>
      <c r="B129" s="9" t="s">
        <v>181</v>
      </c>
      <c r="C129" s="25">
        <v>3271</v>
      </c>
      <c r="D129" s="26">
        <v>1085845.3999999999</v>
      </c>
      <c r="E129" s="27">
        <v>0</v>
      </c>
      <c r="F129" s="26">
        <f t="shared" si="5"/>
        <v>1085845.3999999999</v>
      </c>
      <c r="G129" s="26">
        <v>38316.61</v>
      </c>
      <c r="H129" s="26">
        <v>0</v>
      </c>
      <c r="I129" s="26">
        <v>0</v>
      </c>
      <c r="J129" s="26">
        <f t="shared" si="6"/>
        <v>38316.61</v>
      </c>
      <c r="K129" s="26">
        <v>539744.77</v>
      </c>
      <c r="L129" s="10">
        <f t="shared" si="7"/>
        <v>343.67533170284315</v>
      </c>
      <c r="M129" s="10">
        <f t="shared" si="8"/>
        <v>165.00910119229593</v>
      </c>
      <c r="N129" s="11">
        <f t="shared" si="9"/>
        <v>508.68443289513908</v>
      </c>
    </row>
    <row r="130" spans="1:14" ht="15" customHeight="1">
      <c r="A130" s="8" t="s">
        <v>403</v>
      </c>
      <c r="B130" s="9" t="s">
        <v>273</v>
      </c>
      <c r="C130" s="25">
        <v>3362</v>
      </c>
      <c r="D130" s="26">
        <v>1236333.6399999999</v>
      </c>
      <c r="E130" s="27">
        <v>0</v>
      </c>
      <c r="F130" s="26">
        <f t="shared" si="5"/>
        <v>1236333.6399999999</v>
      </c>
      <c r="G130" s="26">
        <v>27827.23</v>
      </c>
      <c r="H130" s="26">
        <v>0</v>
      </c>
      <c r="I130" s="26">
        <v>0</v>
      </c>
      <c r="J130" s="26">
        <f t="shared" si="6"/>
        <v>27827.23</v>
      </c>
      <c r="K130" s="26">
        <v>444213.37</v>
      </c>
      <c r="L130" s="10">
        <f t="shared" si="7"/>
        <v>376.01453599048182</v>
      </c>
      <c r="M130" s="10">
        <f t="shared" si="8"/>
        <v>132.12771267102914</v>
      </c>
      <c r="N130" s="11">
        <f t="shared" si="9"/>
        <v>508.14224866151091</v>
      </c>
    </row>
    <row r="131" spans="1:14" ht="15" customHeight="1">
      <c r="A131" s="8" t="s">
        <v>96</v>
      </c>
      <c r="B131" s="9" t="s">
        <v>90</v>
      </c>
      <c r="C131" s="25">
        <v>4341</v>
      </c>
      <c r="D131" s="26">
        <v>1919524.39</v>
      </c>
      <c r="E131" s="27">
        <v>0</v>
      </c>
      <c r="F131" s="26">
        <f t="shared" si="5"/>
        <v>1919524.39</v>
      </c>
      <c r="G131" s="26">
        <v>12677.48</v>
      </c>
      <c r="H131" s="26">
        <v>0</v>
      </c>
      <c r="I131" s="26">
        <v>0</v>
      </c>
      <c r="J131" s="26">
        <f t="shared" si="6"/>
        <v>12677.48</v>
      </c>
      <c r="K131" s="26">
        <v>268885.76000000001</v>
      </c>
      <c r="L131" s="10">
        <f t="shared" si="7"/>
        <v>445.10524533517622</v>
      </c>
      <c r="M131" s="10">
        <f t="shared" si="8"/>
        <v>61.940972126238194</v>
      </c>
      <c r="N131" s="11">
        <f t="shared" si="9"/>
        <v>507.04621746141441</v>
      </c>
    </row>
    <row r="132" spans="1:14" ht="15" customHeight="1">
      <c r="A132" s="8" t="s">
        <v>228</v>
      </c>
      <c r="B132" s="9" t="s">
        <v>181</v>
      </c>
      <c r="C132" s="25">
        <v>1689</v>
      </c>
      <c r="D132" s="26">
        <v>516545.16</v>
      </c>
      <c r="E132" s="27">
        <v>0</v>
      </c>
      <c r="F132" s="26">
        <f t="shared" si="5"/>
        <v>516545.16</v>
      </c>
      <c r="G132" s="26">
        <v>16202.08</v>
      </c>
      <c r="H132" s="26">
        <v>0</v>
      </c>
      <c r="I132" s="26">
        <v>0</v>
      </c>
      <c r="J132" s="26">
        <f t="shared" si="6"/>
        <v>16202.08</v>
      </c>
      <c r="K132" s="26">
        <v>321409.03999999998</v>
      </c>
      <c r="L132" s="10">
        <f t="shared" si="7"/>
        <v>315.42169330965066</v>
      </c>
      <c r="M132" s="10">
        <f t="shared" si="8"/>
        <v>190.29546477205446</v>
      </c>
      <c r="N132" s="11">
        <f t="shared" si="9"/>
        <v>505.71715808170518</v>
      </c>
    </row>
    <row r="133" spans="1:14" ht="15" customHeight="1">
      <c r="A133" s="8" t="s">
        <v>453</v>
      </c>
      <c r="B133" s="9" t="s">
        <v>273</v>
      </c>
      <c r="C133" s="25">
        <v>169</v>
      </c>
      <c r="D133" s="26">
        <v>66672.509999999995</v>
      </c>
      <c r="E133" s="27">
        <v>0</v>
      </c>
      <c r="F133" s="26">
        <f t="shared" si="5"/>
        <v>66672.509999999995</v>
      </c>
      <c r="G133" s="26">
        <v>0</v>
      </c>
      <c r="H133" s="26">
        <v>0</v>
      </c>
      <c r="I133" s="26">
        <v>0</v>
      </c>
      <c r="J133" s="26">
        <f t="shared" si="6"/>
        <v>0</v>
      </c>
      <c r="K133" s="26">
        <v>18370.810000000001</v>
      </c>
      <c r="L133" s="10">
        <f t="shared" si="7"/>
        <v>394.51189349112423</v>
      </c>
      <c r="M133" s="10">
        <f t="shared" si="8"/>
        <v>108.70301775147929</v>
      </c>
      <c r="N133" s="11">
        <f t="shared" si="9"/>
        <v>503.21491124260348</v>
      </c>
    </row>
    <row r="134" spans="1:14" ht="15" customHeight="1">
      <c r="A134" s="8" t="s">
        <v>227</v>
      </c>
      <c r="B134" s="9" t="s">
        <v>181</v>
      </c>
      <c r="C134" s="25">
        <v>2287</v>
      </c>
      <c r="D134" s="26">
        <v>564495.75</v>
      </c>
      <c r="E134" s="27">
        <v>0</v>
      </c>
      <c r="F134" s="26">
        <f t="shared" si="5"/>
        <v>564495.75</v>
      </c>
      <c r="G134" s="26">
        <v>18010</v>
      </c>
      <c r="H134" s="26">
        <v>0</v>
      </c>
      <c r="I134" s="26">
        <v>0</v>
      </c>
      <c r="J134" s="26">
        <f t="shared" si="6"/>
        <v>18010</v>
      </c>
      <c r="K134" s="26">
        <v>563583.43000000005</v>
      </c>
      <c r="L134" s="10">
        <f t="shared" si="7"/>
        <v>254.70299519020551</v>
      </c>
      <c r="M134" s="10">
        <f t="shared" si="8"/>
        <v>246.4291342369917</v>
      </c>
      <c r="N134" s="11">
        <f t="shared" si="9"/>
        <v>501.1321294271973</v>
      </c>
    </row>
    <row r="135" spans="1:14" ht="15" customHeight="1">
      <c r="A135" s="8" t="s">
        <v>232</v>
      </c>
      <c r="B135" s="9" t="s">
        <v>181</v>
      </c>
      <c r="C135" s="25">
        <v>2159</v>
      </c>
      <c r="D135" s="26">
        <v>686175.16</v>
      </c>
      <c r="E135" s="27">
        <v>0</v>
      </c>
      <c r="F135" s="26">
        <f t="shared" si="5"/>
        <v>686175.16</v>
      </c>
      <c r="G135" s="26">
        <v>16775.330000000002</v>
      </c>
      <c r="H135" s="26">
        <v>0</v>
      </c>
      <c r="I135" s="26">
        <v>0</v>
      </c>
      <c r="J135" s="26">
        <f t="shared" si="6"/>
        <v>16775.330000000002</v>
      </c>
      <c r="K135" s="26">
        <v>377705.81</v>
      </c>
      <c r="L135" s="10">
        <f t="shared" si="7"/>
        <v>325.59077813802685</v>
      </c>
      <c r="M135" s="10">
        <f t="shared" si="8"/>
        <v>174.94479388605836</v>
      </c>
      <c r="N135" s="11">
        <f t="shared" si="9"/>
        <v>500.53557202408524</v>
      </c>
    </row>
    <row r="136" spans="1:14" ht="15" customHeight="1">
      <c r="A136" s="8" t="s">
        <v>185</v>
      </c>
      <c r="B136" s="9" t="s">
        <v>181</v>
      </c>
      <c r="C136" s="25">
        <v>2683</v>
      </c>
      <c r="D136" s="26">
        <v>857345.89</v>
      </c>
      <c r="E136" s="27">
        <v>0</v>
      </c>
      <c r="F136" s="26">
        <f t="shared" si="5"/>
        <v>857345.89</v>
      </c>
      <c r="G136" s="26">
        <v>23697.37</v>
      </c>
      <c r="H136" s="26">
        <v>0</v>
      </c>
      <c r="I136" s="26">
        <v>0</v>
      </c>
      <c r="J136" s="26">
        <f t="shared" si="6"/>
        <v>23697.37</v>
      </c>
      <c r="K136" s="26">
        <v>461628.85</v>
      </c>
      <c r="L136" s="10">
        <f t="shared" si="7"/>
        <v>328.37989563920985</v>
      </c>
      <c r="M136" s="10">
        <f t="shared" si="8"/>
        <v>172.05696980991428</v>
      </c>
      <c r="N136" s="11">
        <f t="shared" si="9"/>
        <v>500.43686544912407</v>
      </c>
    </row>
    <row r="137" spans="1:14" ht="15" customHeight="1">
      <c r="A137" s="8" t="s">
        <v>212</v>
      </c>
      <c r="B137" s="9" t="s">
        <v>181</v>
      </c>
      <c r="C137" s="25">
        <v>890</v>
      </c>
      <c r="D137" s="26">
        <v>254336.19</v>
      </c>
      <c r="E137" s="27">
        <v>0</v>
      </c>
      <c r="F137" s="26">
        <f t="shared" si="5"/>
        <v>254336.19</v>
      </c>
      <c r="G137" s="26">
        <v>6889.24</v>
      </c>
      <c r="H137" s="26">
        <v>0</v>
      </c>
      <c r="I137" s="26">
        <v>0</v>
      </c>
      <c r="J137" s="26">
        <f t="shared" si="6"/>
        <v>6889.24</v>
      </c>
      <c r="K137" s="26">
        <v>183384.95</v>
      </c>
      <c r="L137" s="10">
        <f t="shared" si="7"/>
        <v>293.51171910112356</v>
      </c>
      <c r="M137" s="10">
        <f t="shared" si="8"/>
        <v>206.05050561797754</v>
      </c>
      <c r="N137" s="11">
        <f t="shared" si="9"/>
        <v>499.56222471910115</v>
      </c>
    </row>
    <row r="138" spans="1:14" ht="15" customHeight="1">
      <c r="A138" s="8" t="s">
        <v>226</v>
      </c>
      <c r="B138" s="9" t="s">
        <v>181</v>
      </c>
      <c r="C138" s="25">
        <v>2911</v>
      </c>
      <c r="D138" s="26">
        <v>968583.46</v>
      </c>
      <c r="E138" s="27">
        <v>0</v>
      </c>
      <c r="F138" s="26">
        <f t="shared" ref="F138:F201" si="10">D138-E138</f>
        <v>968583.46</v>
      </c>
      <c r="G138" s="26">
        <v>23337.73</v>
      </c>
      <c r="H138" s="26">
        <v>0</v>
      </c>
      <c r="I138" s="26">
        <v>0</v>
      </c>
      <c r="J138" s="26">
        <f t="shared" ref="J138:J201" si="11">G138-H138-I138</f>
        <v>23337.73</v>
      </c>
      <c r="K138" s="26">
        <v>461780.11</v>
      </c>
      <c r="L138" s="10">
        <f t="shared" ref="L138:L201" si="12">(F138+J138)/C138</f>
        <v>340.74929233940225</v>
      </c>
      <c r="M138" s="10">
        <f t="shared" ref="M138:M201" si="13">K138/C138</f>
        <v>158.6328100309172</v>
      </c>
      <c r="N138" s="11">
        <f t="shared" ref="N138:N201" si="14">(F138+J138+K138)/C138</f>
        <v>499.38210237031939</v>
      </c>
    </row>
    <row r="139" spans="1:14" ht="15" customHeight="1">
      <c r="A139" s="8" t="s">
        <v>348</v>
      </c>
      <c r="B139" s="9" t="s">
        <v>118</v>
      </c>
      <c r="C139" s="25">
        <v>414</v>
      </c>
      <c r="D139" s="26">
        <v>103836.68</v>
      </c>
      <c r="E139" s="27">
        <v>0</v>
      </c>
      <c r="F139" s="26">
        <f t="shared" si="10"/>
        <v>103836.68</v>
      </c>
      <c r="G139" s="26">
        <v>7788.34</v>
      </c>
      <c r="H139" s="26">
        <v>0</v>
      </c>
      <c r="I139" s="26">
        <v>0</v>
      </c>
      <c r="J139" s="26">
        <f t="shared" si="11"/>
        <v>7788.34</v>
      </c>
      <c r="K139" s="26">
        <v>95026.63</v>
      </c>
      <c r="L139" s="10">
        <f t="shared" si="12"/>
        <v>269.62565217391301</v>
      </c>
      <c r="M139" s="10">
        <f t="shared" si="13"/>
        <v>229.53292270531401</v>
      </c>
      <c r="N139" s="11">
        <f t="shared" si="14"/>
        <v>499.15857487922705</v>
      </c>
    </row>
    <row r="140" spans="1:14" ht="15" customHeight="1">
      <c r="A140" s="8" t="s">
        <v>130</v>
      </c>
      <c r="B140" s="9" t="s">
        <v>118</v>
      </c>
      <c r="C140" s="25">
        <v>2436</v>
      </c>
      <c r="D140" s="26">
        <v>844363.82</v>
      </c>
      <c r="E140" s="27">
        <v>0</v>
      </c>
      <c r="F140" s="26">
        <f t="shared" si="10"/>
        <v>844363.82</v>
      </c>
      <c r="G140" s="26">
        <v>30689.74</v>
      </c>
      <c r="H140" s="26">
        <v>0</v>
      </c>
      <c r="I140" s="26">
        <v>0</v>
      </c>
      <c r="J140" s="26">
        <f t="shared" si="11"/>
        <v>30689.74</v>
      </c>
      <c r="K140" s="26">
        <v>340596.56</v>
      </c>
      <c r="L140" s="10">
        <f t="shared" si="12"/>
        <v>359.21738916256157</v>
      </c>
      <c r="M140" s="10">
        <f t="shared" si="13"/>
        <v>139.81796387520527</v>
      </c>
      <c r="N140" s="11">
        <f t="shared" si="14"/>
        <v>499.03535303776675</v>
      </c>
    </row>
    <row r="141" spans="1:14" ht="15" customHeight="1">
      <c r="A141" s="8" t="s">
        <v>364</v>
      </c>
      <c r="B141" s="9" t="s">
        <v>181</v>
      </c>
      <c r="C141" s="25">
        <v>4049</v>
      </c>
      <c r="D141" s="26">
        <v>1371263.84</v>
      </c>
      <c r="E141" s="27">
        <v>0</v>
      </c>
      <c r="F141" s="26">
        <f t="shared" si="10"/>
        <v>1371263.84</v>
      </c>
      <c r="G141" s="26">
        <v>8903.9599999999991</v>
      </c>
      <c r="H141" s="26">
        <v>0</v>
      </c>
      <c r="I141" s="26">
        <v>0</v>
      </c>
      <c r="J141" s="26">
        <f t="shared" si="11"/>
        <v>8903.9599999999991</v>
      </c>
      <c r="K141" s="26">
        <v>639288.12</v>
      </c>
      <c r="L141" s="10">
        <f t="shared" si="12"/>
        <v>340.86633736725116</v>
      </c>
      <c r="M141" s="10">
        <f t="shared" si="13"/>
        <v>157.88790318597185</v>
      </c>
      <c r="N141" s="11">
        <f t="shared" si="14"/>
        <v>498.75424055322298</v>
      </c>
    </row>
    <row r="142" spans="1:14" ht="15" customHeight="1">
      <c r="A142" s="8" t="s">
        <v>177</v>
      </c>
      <c r="B142" s="9" t="s">
        <v>118</v>
      </c>
      <c r="C142" s="25">
        <v>496</v>
      </c>
      <c r="D142" s="26">
        <v>187989.58</v>
      </c>
      <c r="E142" s="27">
        <v>0</v>
      </c>
      <c r="F142" s="26">
        <f t="shared" si="10"/>
        <v>187989.58</v>
      </c>
      <c r="G142" s="26">
        <v>5674.97</v>
      </c>
      <c r="H142" s="26">
        <v>0</v>
      </c>
      <c r="I142" s="26">
        <v>0</v>
      </c>
      <c r="J142" s="26">
        <f t="shared" si="11"/>
        <v>5674.97</v>
      </c>
      <c r="K142" s="26">
        <v>53262.49</v>
      </c>
      <c r="L142" s="10">
        <f t="shared" si="12"/>
        <v>390.45272177419355</v>
      </c>
      <c r="M142" s="10">
        <f t="shared" si="13"/>
        <v>107.38405241935483</v>
      </c>
      <c r="N142" s="11">
        <f t="shared" si="14"/>
        <v>497.83677419354837</v>
      </c>
    </row>
    <row r="143" spans="1:14" ht="15" customHeight="1">
      <c r="A143" s="8" t="s">
        <v>386</v>
      </c>
      <c r="B143" s="9" t="s">
        <v>118</v>
      </c>
      <c r="C143" s="25">
        <v>4066</v>
      </c>
      <c r="D143" s="26">
        <v>1328685.97</v>
      </c>
      <c r="E143" s="27">
        <v>0</v>
      </c>
      <c r="F143" s="26">
        <f t="shared" si="10"/>
        <v>1328685.97</v>
      </c>
      <c r="G143" s="26">
        <v>40879.69</v>
      </c>
      <c r="H143" s="26">
        <v>0</v>
      </c>
      <c r="I143" s="26">
        <v>0</v>
      </c>
      <c r="J143" s="26">
        <f t="shared" si="11"/>
        <v>40879.69</v>
      </c>
      <c r="K143" s="26">
        <v>646334.49</v>
      </c>
      <c r="L143" s="10">
        <f t="shared" si="12"/>
        <v>336.83365961633052</v>
      </c>
      <c r="M143" s="10">
        <f t="shared" si="13"/>
        <v>158.96076979832759</v>
      </c>
      <c r="N143" s="11">
        <f t="shared" si="14"/>
        <v>495.79442941465811</v>
      </c>
    </row>
    <row r="144" spans="1:14" ht="15" customHeight="1">
      <c r="A144" s="8" t="s">
        <v>271</v>
      </c>
      <c r="B144" s="9" t="s">
        <v>265</v>
      </c>
      <c r="C144" s="25">
        <v>1729</v>
      </c>
      <c r="D144" s="26">
        <v>684552.94</v>
      </c>
      <c r="E144" s="27">
        <v>0</v>
      </c>
      <c r="F144" s="26">
        <f t="shared" si="10"/>
        <v>684552.94</v>
      </c>
      <c r="G144" s="26">
        <v>6389.24</v>
      </c>
      <c r="H144" s="26">
        <v>0</v>
      </c>
      <c r="I144" s="26">
        <v>0</v>
      </c>
      <c r="J144" s="26">
        <f t="shared" si="11"/>
        <v>6389.24</v>
      </c>
      <c r="K144" s="26">
        <v>164392.35999999999</v>
      </c>
      <c r="L144" s="10">
        <f t="shared" si="12"/>
        <v>399.61953730480042</v>
      </c>
      <c r="M144" s="10">
        <f t="shared" si="13"/>
        <v>95.079444765760542</v>
      </c>
      <c r="N144" s="11">
        <f t="shared" si="14"/>
        <v>494.69898207056099</v>
      </c>
    </row>
    <row r="145" spans="1:14" ht="15" customHeight="1">
      <c r="A145" s="8" t="s">
        <v>113</v>
      </c>
      <c r="B145" s="9" t="s">
        <v>90</v>
      </c>
      <c r="C145" s="25">
        <v>1291</v>
      </c>
      <c r="D145" s="26">
        <v>576292</v>
      </c>
      <c r="E145" s="27">
        <v>0</v>
      </c>
      <c r="F145" s="26">
        <f t="shared" si="10"/>
        <v>576292</v>
      </c>
      <c r="G145" s="26">
        <v>8550.94</v>
      </c>
      <c r="H145" s="26">
        <v>0</v>
      </c>
      <c r="I145" s="26">
        <v>0</v>
      </c>
      <c r="J145" s="26">
        <f t="shared" si="11"/>
        <v>8550.94</v>
      </c>
      <c r="K145" s="26">
        <v>51927.07</v>
      </c>
      <c r="L145" s="10">
        <f t="shared" si="12"/>
        <v>453.01544539116958</v>
      </c>
      <c r="M145" s="10">
        <f t="shared" si="13"/>
        <v>40.222362509682419</v>
      </c>
      <c r="N145" s="11">
        <f t="shared" si="14"/>
        <v>493.23780790085198</v>
      </c>
    </row>
    <row r="146" spans="1:14" ht="15" customHeight="1">
      <c r="A146" s="8" t="s">
        <v>205</v>
      </c>
      <c r="B146" s="9" t="s">
        <v>181</v>
      </c>
      <c r="C146" s="25">
        <v>620</v>
      </c>
      <c r="D146" s="26">
        <v>198969.02</v>
      </c>
      <c r="E146" s="27">
        <v>0</v>
      </c>
      <c r="F146" s="26">
        <f t="shared" si="10"/>
        <v>198969.02</v>
      </c>
      <c r="G146" s="26">
        <v>4035.57</v>
      </c>
      <c r="H146" s="26">
        <v>0</v>
      </c>
      <c r="I146" s="26">
        <v>0</v>
      </c>
      <c r="J146" s="26">
        <f t="shared" si="11"/>
        <v>4035.57</v>
      </c>
      <c r="K146" s="26">
        <v>102529.95</v>
      </c>
      <c r="L146" s="10">
        <f t="shared" si="12"/>
        <v>327.42675806451615</v>
      </c>
      <c r="M146" s="10">
        <f t="shared" si="13"/>
        <v>165.3708870967742</v>
      </c>
      <c r="N146" s="11">
        <f t="shared" si="14"/>
        <v>492.79764516129029</v>
      </c>
    </row>
    <row r="147" spans="1:14" ht="15" customHeight="1">
      <c r="A147" s="8" t="s">
        <v>171</v>
      </c>
      <c r="B147" s="9" t="s">
        <v>118</v>
      </c>
      <c r="C147" s="25">
        <v>2239</v>
      </c>
      <c r="D147" s="26">
        <v>771334.94</v>
      </c>
      <c r="E147" s="27">
        <v>0</v>
      </c>
      <c r="F147" s="26">
        <f t="shared" si="10"/>
        <v>771334.94</v>
      </c>
      <c r="G147" s="26">
        <v>20978.15</v>
      </c>
      <c r="H147" s="26">
        <v>0</v>
      </c>
      <c r="I147" s="26">
        <v>0</v>
      </c>
      <c r="J147" s="26">
        <f t="shared" si="11"/>
        <v>20978.15</v>
      </c>
      <c r="K147" s="26">
        <v>310866.24</v>
      </c>
      <c r="L147" s="10">
        <f t="shared" si="12"/>
        <v>353.86917820455557</v>
      </c>
      <c r="M147" s="10">
        <f t="shared" si="13"/>
        <v>138.84155426529699</v>
      </c>
      <c r="N147" s="11">
        <f t="shared" si="14"/>
        <v>492.71073246985264</v>
      </c>
    </row>
    <row r="148" spans="1:14" ht="15" customHeight="1">
      <c r="A148" s="8" t="s">
        <v>8</v>
      </c>
      <c r="B148" s="9" t="s">
        <v>0</v>
      </c>
      <c r="C148" s="25">
        <v>135</v>
      </c>
      <c r="D148" s="26">
        <v>50143.64</v>
      </c>
      <c r="E148" s="27">
        <v>0</v>
      </c>
      <c r="F148" s="26">
        <f t="shared" si="10"/>
        <v>50143.64</v>
      </c>
      <c r="G148" s="26">
        <v>202.45</v>
      </c>
      <c r="H148" s="26">
        <v>0</v>
      </c>
      <c r="I148" s="26">
        <v>0</v>
      </c>
      <c r="J148" s="26">
        <f t="shared" si="11"/>
        <v>202.45</v>
      </c>
      <c r="K148" s="26">
        <v>16100.99</v>
      </c>
      <c r="L148" s="10">
        <f t="shared" si="12"/>
        <v>372.93399999999997</v>
      </c>
      <c r="M148" s="10">
        <f t="shared" si="13"/>
        <v>119.26659259259259</v>
      </c>
      <c r="N148" s="11">
        <f t="shared" si="14"/>
        <v>492.20059259259261</v>
      </c>
    </row>
    <row r="149" spans="1:14" ht="15" customHeight="1">
      <c r="A149" s="8" t="s">
        <v>367</v>
      </c>
      <c r="B149" s="9" t="s">
        <v>181</v>
      </c>
      <c r="C149" s="25">
        <v>4528</v>
      </c>
      <c r="D149" s="26">
        <v>1577178.76</v>
      </c>
      <c r="E149" s="27">
        <v>0</v>
      </c>
      <c r="F149" s="26">
        <f t="shared" si="10"/>
        <v>1577178.76</v>
      </c>
      <c r="G149" s="26">
        <v>21129.05</v>
      </c>
      <c r="H149" s="26">
        <v>0</v>
      </c>
      <c r="I149" s="26">
        <v>0</v>
      </c>
      <c r="J149" s="26">
        <f t="shared" si="11"/>
        <v>21129.05</v>
      </c>
      <c r="K149" s="26">
        <v>623993.57999999996</v>
      </c>
      <c r="L149" s="10">
        <f t="shared" si="12"/>
        <v>352.98317358657243</v>
      </c>
      <c r="M149" s="10">
        <f t="shared" si="13"/>
        <v>137.80776943462897</v>
      </c>
      <c r="N149" s="11">
        <f t="shared" si="14"/>
        <v>490.79094302120143</v>
      </c>
    </row>
    <row r="150" spans="1:14" ht="15" customHeight="1">
      <c r="A150" s="8" t="s">
        <v>203</v>
      </c>
      <c r="B150" s="9" t="s">
        <v>181</v>
      </c>
      <c r="C150" s="25">
        <v>1355</v>
      </c>
      <c r="D150" s="26">
        <v>456483.8</v>
      </c>
      <c r="E150" s="27">
        <v>0</v>
      </c>
      <c r="F150" s="26">
        <f t="shared" si="10"/>
        <v>456483.8</v>
      </c>
      <c r="G150" s="26">
        <v>3695.23</v>
      </c>
      <c r="H150" s="26">
        <v>0</v>
      </c>
      <c r="I150" s="26">
        <v>0</v>
      </c>
      <c r="J150" s="26">
        <f t="shared" si="11"/>
        <v>3695.23</v>
      </c>
      <c r="K150" s="26">
        <v>203740.72</v>
      </c>
      <c r="L150" s="10">
        <f t="shared" si="12"/>
        <v>339.61552029520294</v>
      </c>
      <c r="M150" s="10">
        <f t="shared" si="13"/>
        <v>150.36215498154982</v>
      </c>
      <c r="N150" s="11">
        <f t="shared" si="14"/>
        <v>489.97767527675279</v>
      </c>
    </row>
    <row r="151" spans="1:14" ht="15" customHeight="1">
      <c r="A151" s="8" t="s">
        <v>147</v>
      </c>
      <c r="B151" s="9" t="s">
        <v>118</v>
      </c>
      <c r="C151" s="25">
        <v>125</v>
      </c>
      <c r="D151" s="26">
        <v>27928.67</v>
      </c>
      <c r="E151" s="27">
        <v>0</v>
      </c>
      <c r="F151" s="26">
        <f t="shared" si="10"/>
        <v>27928.67</v>
      </c>
      <c r="G151" s="26">
        <v>99.24</v>
      </c>
      <c r="H151" s="26">
        <v>0</v>
      </c>
      <c r="I151" s="26">
        <v>0</v>
      </c>
      <c r="J151" s="26">
        <f t="shared" si="11"/>
        <v>99.24</v>
      </c>
      <c r="K151" s="26">
        <v>33218.04</v>
      </c>
      <c r="L151" s="10">
        <f t="shared" si="12"/>
        <v>224.22327999999999</v>
      </c>
      <c r="M151" s="10">
        <f t="shared" si="13"/>
        <v>265.74432000000002</v>
      </c>
      <c r="N151" s="11">
        <f t="shared" si="14"/>
        <v>489.9676</v>
      </c>
    </row>
    <row r="152" spans="1:14" ht="15" customHeight="1">
      <c r="A152" s="8" t="s">
        <v>42</v>
      </c>
      <c r="B152" s="9" t="s">
        <v>0</v>
      </c>
      <c r="C152" s="25">
        <v>802</v>
      </c>
      <c r="D152" s="26">
        <v>299083.55</v>
      </c>
      <c r="E152" s="27">
        <v>0</v>
      </c>
      <c r="F152" s="26">
        <f t="shared" si="10"/>
        <v>299083.55</v>
      </c>
      <c r="G152" s="26">
        <v>-7107.02</v>
      </c>
      <c r="H152" s="26">
        <v>0</v>
      </c>
      <c r="I152" s="26">
        <v>0</v>
      </c>
      <c r="J152" s="26">
        <f t="shared" si="11"/>
        <v>-7107.02</v>
      </c>
      <c r="K152" s="26">
        <v>100820.81</v>
      </c>
      <c r="L152" s="10">
        <f t="shared" si="12"/>
        <v>364.06051122194509</v>
      </c>
      <c r="M152" s="10">
        <f t="shared" si="13"/>
        <v>125.71173316708229</v>
      </c>
      <c r="N152" s="11">
        <f t="shared" si="14"/>
        <v>489.77224438902738</v>
      </c>
    </row>
    <row r="153" spans="1:14" ht="15" customHeight="1">
      <c r="A153" s="8" t="s">
        <v>215</v>
      </c>
      <c r="B153" s="9" t="s">
        <v>181</v>
      </c>
      <c r="C153" s="25">
        <v>2220</v>
      </c>
      <c r="D153" s="26">
        <v>717369.25</v>
      </c>
      <c r="E153" s="27">
        <v>0</v>
      </c>
      <c r="F153" s="26">
        <f t="shared" si="10"/>
        <v>717369.25</v>
      </c>
      <c r="G153" s="26">
        <v>19121.07</v>
      </c>
      <c r="H153" s="26">
        <v>0</v>
      </c>
      <c r="I153" s="26">
        <v>0</v>
      </c>
      <c r="J153" s="26">
        <f t="shared" si="11"/>
        <v>19121.07</v>
      </c>
      <c r="K153" s="26">
        <v>348478.48</v>
      </c>
      <c r="L153" s="10">
        <f t="shared" si="12"/>
        <v>331.75239639639636</v>
      </c>
      <c r="M153" s="10">
        <f t="shared" si="13"/>
        <v>156.97228828828827</v>
      </c>
      <c r="N153" s="11">
        <f t="shared" si="14"/>
        <v>488.72468468468458</v>
      </c>
    </row>
    <row r="154" spans="1:14" ht="15" customHeight="1">
      <c r="A154" s="8" t="s">
        <v>448</v>
      </c>
      <c r="B154" s="9" t="s">
        <v>0</v>
      </c>
      <c r="C154" s="25">
        <v>279</v>
      </c>
      <c r="D154" s="26">
        <v>100439.82</v>
      </c>
      <c r="E154" s="27">
        <v>0</v>
      </c>
      <c r="F154" s="26">
        <f t="shared" si="10"/>
        <v>100439.82</v>
      </c>
      <c r="G154" s="26">
        <v>1562.21</v>
      </c>
      <c r="H154" s="26">
        <v>0</v>
      </c>
      <c r="I154" s="26">
        <v>0</v>
      </c>
      <c r="J154" s="26">
        <f t="shared" si="11"/>
        <v>1562.21</v>
      </c>
      <c r="K154" s="26">
        <v>34249.07</v>
      </c>
      <c r="L154" s="10">
        <f t="shared" si="12"/>
        <v>365.59867383512551</v>
      </c>
      <c r="M154" s="10">
        <f t="shared" si="13"/>
        <v>122.75652329749104</v>
      </c>
      <c r="N154" s="11">
        <f t="shared" si="14"/>
        <v>488.35519713261652</v>
      </c>
    </row>
    <row r="155" spans="1:14" ht="15" customHeight="1">
      <c r="A155" s="8" t="s">
        <v>290</v>
      </c>
      <c r="B155" s="9" t="s">
        <v>273</v>
      </c>
      <c r="C155" s="25">
        <v>616</v>
      </c>
      <c r="D155" s="26">
        <v>190309.3</v>
      </c>
      <c r="E155" s="27">
        <v>0</v>
      </c>
      <c r="F155" s="26">
        <f t="shared" si="10"/>
        <v>190309.3</v>
      </c>
      <c r="G155" s="26">
        <v>3247.25</v>
      </c>
      <c r="H155" s="26">
        <v>0</v>
      </c>
      <c r="I155" s="26">
        <v>0</v>
      </c>
      <c r="J155" s="26">
        <f t="shared" si="11"/>
        <v>3247.25</v>
      </c>
      <c r="K155" s="26">
        <v>106258.64</v>
      </c>
      <c r="L155" s="10">
        <f t="shared" si="12"/>
        <v>314.21517857142857</v>
      </c>
      <c r="M155" s="10">
        <f t="shared" si="13"/>
        <v>172.4977922077922</v>
      </c>
      <c r="N155" s="11">
        <f t="shared" si="14"/>
        <v>486.71297077922077</v>
      </c>
    </row>
    <row r="156" spans="1:14" ht="15" customHeight="1">
      <c r="A156" s="8" t="s">
        <v>126</v>
      </c>
      <c r="B156" s="9" t="s">
        <v>118</v>
      </c>
      <c r="C156" s="25">
        <v>336</v>
      </c>
      <c r="D156" s="26">
        <v>117413.95</v>
      </c>
      <c r="E156" s="27">
        <v>0</v>
      </c>
      <c r="F156" s="26">
        <f t="shared" si="10"/>
        <v>117413.95</v>
      </c>
      <c r="G156" s="26">
        <v>5312.42</v>
      </c>
      <c r="H156" s="26">
        <v>0</v>
      </c>
      <c r="I156" s="26">
        <v>0</v>
      </c>
      <c r="J156" s="26">
        <f t="shared" si="11"/>
        <v>5312.42</v>
      </c>
      <c r="K156" s="26">
        <v>39768.71</v>
      </c>
      <c r="L156" s="10">
        <f t="shared" si="12"/>
        <v>365.25705357142857</v>
      </c>
      <c r="M156" s="10">
        <f t="shared" si="13"/>
        <v>118.35925595238095</v>
      </c>
      <c r="N156" s="11">
        <f t="shared" si="14"/>
        <v>483.61630952380949</v>
      </c>
    </row>
    <row r="157" spans="1:14" ht="15" customHeight="1">
      <c r="A157" s="8" t="s">
        <v>80</v>
      </c>
      <c r="B157" s="9" t="s">
        <v>0</v>
      </c>
      <c r="C157" s="25">
        <v>1722</v>
      </c>
      <c r="D157" s="26">
        <v>583769.92000000004</v>
      </c>
      <c r="E157" s="27">
        <v>0</v>
      </c>
      <c r="F157" s="26">
        <f t="shared" si="10"/>
        <v>583769.92000000004</v>
      </c>
      <c r="G157" s="26">
        <v>9315.2800000000007</v>
      </c>
      <c r="H157" s="26">
        <v>0</v>
      </c>
      <c r="I157" s="26">
        <v>0</v>
      </c>
      <c r="J157" s="26">
        <f t="shared" si="11"/>
        <v>9315.2800000000007</v>
      </c>
      <c r="K157" s="26">
        <v>239517.45</v>
      </c>
      <c r="L157" s="10">
        <f t="shared" si="12"/>
        <v>344.41649245063883</v>
      </c>
      <c r="M157" s="10">
        <f t="shared" si="13"/>
        <v>139.09259581881534</v>
      </c>
      <c r="N157" s="11">
        <f t="shared" si="14"/>
        <v>483.5090882694542</v>
      </c>
    </row>
    <row r="158" spans="1:14" ht="15" customHeight="1">
      <c r="A158" s="8" t="s">
        <v>295</v>
      </c>
      <c r="B158" s="9" t="s">
        <v>273</v>
      </c>
      <c r="C158" s="25">
        <v>3065</v>
      </c>
      <c r="D158" s="26">
        <v>1261780.3999999999</v>
      </c>
      <c r="E158" s="27">
        <v>0</v>
      </c>
      <c r="F158" s="26">
        <f t="shared" si="10"/>
        <v>1261780.3999999999</v>
      </c>
      <c r="G158" s="26">
        <v>20598.93</v>
      </c>
      <c r="H158" s="26">
        <v>0</v>
      </c>
      <c r="I158" s="26">
        <v>0</v>
      </c>
      <c r="J158" s="26">
        <f t="shared" si="11"/>
        <v>20598.93</v>
      </c>
      <c r="K158" s="26">
        <v>186464.73</v>
      </c>
      <c r="L158" s="10">
        <f t="shared" si="12"/>
        <v>418.39456117455131</v>
      </c>
      <c r="M158" s="10">
        <f t="shared" si="13"/>
        <v>60.836779771615014</v>
      </c>
      <c r="N158" s="11">
        <f t="shared" si="14"/>
        <v>479.23134094616631</v>
      </c>
    </row>
    <row r="159" spans="1:14" ht="15" customHeight="1">
      <c r="A159" s="8" t="s">
        <v>219</v>
      </c>
      <c r="B159" s="9" t="s">
        <v>181</v>
      </c>
      <c r="C159" s="25">
        <v>1332</v>
      </c>
      <c r="D159" s="26">
        <v>359605.99</v>
      </c>
      <c r="E159" s="27">
        <v>0</v>
      </c>
      <c r="F159" s="26">
        <f t="shared" si="10"/>
        <v>359605.99</v>
      </c>
      <c r="G159" s="26">
        <v>14232.35</v>
      </c>
      <c r="H159" s="26">
        <v>0</v>
      </c>
      <c r="I159" s="26">
        <v>0</v>
      </c>
      <c r="J159" s="26">
        <f t="shared" si="11"/>
        <v>14232.35</v>
      </c>
      <c r="K159" s="26">
        <v>263340.26</v>
      </c>
      <c r="L159" s="10">
        <f t="shared" si="12"/>
        <v>280.65941441441441</v>
      </c>
      <c r="M159" s="10">
        <f t="shared" si="13"/>
        <v>197.70289789789791</v>
      </c>
      <c r="N159" s="11">
        <f t="shared" si="14"/>
        <v>478.36231231231227</v>
      </c>
    </row>
    <row r="160" spans="1:14" ht="15" customHeight="1">
      <c r="A160" s="8" t="s">
        <v>425</v>
      </c>
      <c r="B160" s="9" t="s">
        <v>0</v>
      </c>
      <c r="C160" s="25">
        <v>1744</v>
      </c>
      <c r="D160" s="26">
        <v>626186.62</v>
      </c>
      <c r="E160" s="27">
        <v>0</v>
      </c>
      <c r="F160" s="26">
        <f t="shared" si="10"/>
        <v>626186.62</v>
      </c>
      <c r="G160" s="26">
        <v>0</v>
      </c>
      <c r="H160" s="26">
        <v>0</v>
      </c>
      <c r="I160" s="26">
        <v>0</v>
      </c>
      <c r="J160" s="26">
        <f t="shared" si="11"/>
        <v>0</v>
      </c>
      <c r="K160" s="26">
        <v>206994.91</v>
      </c>
      <c r="L160" s="10">
        <f t="shared" si="12"/>
        <v>359.05196100917431</v>
      </c>
      <c r="M160" s="10">
        <f t="shared" si="13"/>
        <v>118.68974197247707</v>
      </c>
      <c r="N160" s="11">
        <f t="shared" si="14"/>
        <v>477.74170298165137</v>
      </c>
    </row>
    <row r="161" spans="1:14" ht="15" customHeight="1">
      <c r="A161" s="8" t="s">
        <v>85</v>
      </c>
      <c r="B161" s="9" t="s">
        <v>0</v>
      </c>
      <c r="C161" s="25">
        <v>264</v>
      </c>
      <c r="D161" s="26">
        <v>63907.1</v>
      </c>
      <c r="E161" s="27">
        <v>0</v>
      </c>
      <c r="F161" s="26">
        <f t="shared" si="10"/>
        <v>63907.1</v>
      </c>
      <c r="G161" s="26">
        <v>1138.93</v>
      </c>
      <c r="H161" s="26">
        <v>0</v>
      </c>
      <c r="I161" s="26">
        <v>0</v>
      </c>
      <c r="J161" s="26">
        <f t="shared" si="11"/>
        <v>1138.93</v>
      </c>
      <c r="K161" s="26">
        <v>60950.38</v>
      </c>
      <c r="L161" s="10">
        <f t="shared" si="12"/>
        <v>246.38647727272726</v>
      </c>
      <c r="M161" s="10">
        <f t="shared" si="13"/>
        <v>230.87265151515152</v>
      </c>
      <c r="N161" s="11">
        <f t="shared" si="14"/>
        <v>477.25912878787881</v>
      </c>
    </row>
    <row r="162" spans="1:14" ht="15" customHeight="1">
      <c r="A162" s="8" t="s">
        <v>139</v>
      </c>
      <c r="B162" s="9" t="s">
        <v>118</v>
      </c>
      <c r="C162" s="25">
        <v>1248</v>
      </c>
      <c r="D162" s="26">
        <v>451267.1</v>
      </c>
      <c r="E162" s="27">
        <v>0</v>
      </c>
      <c r="F162" s="26">
        <f t="shared" si="10"/>
        <v>451267.1</v>
      </c>
      <c r="G162" s="26">
        <v>7528.11</v>
      </c>
      <c r="H162" s="26">
        <v>0</v>
      </c>
      <c r="I162" s="26">
        <v>0</v>
      </c>
      <c r="J162" s="26">
        <f t="shared" si="11"/>
        <v>7528.11</v>
      </c>
      <c r="K162" s="26">
        <v>135776.85999999999</v>
      </c>
      <c r="L162" s="10">
        <f t="shared" si="12"/>
        <v>367.62436698717949</v>
      </c>
      <c r="M162" s="10">
        <f t="shared" si="13"/>
        <v>108.79556089743589</v>
      </c>
      <c r="N162" s="11">
        <f t="shared" si="14"/>
        <v>476.41992788461533</v>
      </c>
    </row>
    <row r="163" spans="1:14" ht="15" customHeight="1">
      <c r="A163" s="8" t="s">
        <v>427</v>
      </c>
      <c r="B163" s="9" t="s">
        <v>273</v>
      </c>
      <c r="C163" s="25">
        <v>1453</v>
      </c>
      <c r="D163" s="26">
        <v>412959.58</v>
      </c>
      <c r="E163" s="27">
        <v>0</v>
      </c>
      <c r="F163" s="26">
        <f t="shared" si="10"/>
        <v>412959.58</v>
      </c>
      <c r="G163" s="26">
        <v>0</v>
      </c>
      <c r="H163" s="26">
        <v>0</v>
      </c>
      <c r="I163" s="26">
        <v>0</v>
      </c>
      <c r="J163" s="26">
        <f t="shared" si="11"/>
        <v>0</v>
      </c>
      <c r="K163" s="26">
        <v>279253.83</v>
      </c>
      <c r="L163" s="10">
        <f t="shared" si="12"/>
        <v>284.211686166552</v>
      </c>
      <c r="M163" s="10">
        <f t="shared" si="13"/>
        <v>192.19121128699243</v>
      </c>
      <c r="N163" s="11">
        <f t="shared" si="14"/>
        <v>476.40289745354443</v>
      </c>
    </row>
    <row r="164" spans="1:14" ht="15" customHeight="1">
      <c r="A164" s="8" t="s">
        <v>73</v>
      </c>
      <c r="B164" s="9" t="s">
        <v>0</v>
      </c>
      <c r="C164" s="25">
        <v>1490</v>
      </c>
      <c r="D164" s="26">
        <v>498117.03</v>
      </c>
      <c r="E164" s="27">
        <v>0</v>
      </c>
      <c r="F164" s="26">
        <f t="shared" si="10"/>
        <v>498117.03</v>
      </c>
      <c r="G164" s="26">
        <v>50128.81</v>
      </c>
      <c r="H164" s="26">
        <v>0</v>
      </c>
      <c r="I164" s="26">
        <v>0</v>
      </c>
      <c r="J164" s="26">
        <f t="shared" si="11"/>
        <v>50128.81</v>
      </c>
      <c r="K164" s="26">
        <v>152993.37</v>
      </c>
      <c r="L164" s="10">
        <f t="shared" si="12"/>
        <v>367.95022818791949</v>
      </c>
      <c r="M164" s="10">
        <f t="shared" si="13"/>
        <v>102.68011409395973</v>
      </c>
      <c r="N164" s="11">
        <f t="shared" si="14"/>
        <v>470.63034228187922</v>
      </c>
    </row>
    <row r="165" spans="1:14" ht="15" customHeight="1">
      <c r="A165" s="8" t="s">
        <v>76</v>
      </c>
      <c r="B165" s="9" t="s">
        <v>0</v>
      </c>
      <c r="C165" s="25">
        <v>1167</v>
      </c>
      <c r="D165" s="26">
        <v>456181.07</v>
      </c>
      <c r="E165" s="27">
        <v>0</v>
      </c>
      <c r="F165" s="26">
        <f t="shared" si="10"/>
        <v>456181.07</v>
      </c>
      <c r="G165" s="26">
        <v>5515.98</v>
      </c>
      <c r="H165" s="26">
        <v>0</v>
      </c>
      <c r="I165" s="26">
        <v>0</v>
      </c>
      <c r="J165" s="26">
        <f t="shared" si="11"/>
        <v>5515.98</v>
      </c>
      <c r="K165" s="26">
        <v>86857.53</v>
      </c>
      <c r="L165" s="10">
        <f t="shared" si="12"/>
        <v>395.62729220222792</v>
      </c>
      <c r="M165" s="10">
        <f t="shared" si="13"/>
        <v>74.428046272493575</v>
      </c>
      <c r="N165" s="11">
        <f t="shared" si="14"/>
        <v>470.05533847472145</v>
      </c>
    </row>
    <row r="166" spans="1:14" ht="15" customHeight="1">
      <c r="A166" s="8" t="s">
        <v>328</v>
      </c>
      <c r="B166" s="9" t="s">
        <v>316</v>
      </c>
      <c r="C166" s="25">
        <v>2980</v>
      </c>
      <c r="D166" s="26">
        <v>907366.34</v>
      </c>
      <c r="E166" s="27">
        <v>0</v>
      </c>
      <c r="F166" s="26">
        <f t="shared" si="10"/>
        <v>907366.34</v>
      </c>
      <c r="G166" s="26">
        <v>15897.2</v>
      </c>
      <c r="H166" s="26">
        <v>0</v>
      </c>
      <c r="I166" s="26">
        <v>0</v>
      </c>
      <c r="J166" s="26">
        <f t="shared" si="11"/>
        <v>15897.2</v>
      </c>
      <c r="K166" s="26">
        <v>466783.21</v>
      </c>
      <c r="L166" s="10">
        <f t="shared" si="12"/>
        <v>309.81997986577181</v>
      </c>
      <c r="M166" s="10">
        <f t="shared" si="13"/>
        <v>156.63866107382552</v>
      </c>
      <c r="N166" s="11">
        <f t="shared" si="14"/>
        <v>466.45864093959733</v>
      </c>
    </row>
    <row r="167" spans="1:14" ht="15" customHeight="1">
      <c r="A167" s="8" t="s">
        <v>186</v>
      </c>
      <c r="B167" s="9" t="s">
        <v>181</v>
      </c>
      <c r="C167" s="25">
        <v>1782</v>
      </c>
      <c r="D167" s="26">
        <v>568695.77</v>
      </c>
      <c r="E167" s="27">
        <v>0</v>
      </c>
      <c r="F167" s="26">
        <f t="shared" si="10"/>
        <v>568695.77</v>
      </c>
      <c r="G167" s="26">
        <v>8293.17</v>
      </c>
      <c r="H167" s="26">
        <v>0</v>
      </c>
      <c r="I167" s="26">
        <v>0</v>
      </c>
      <c r="J167" s="26">
        <f t="shared" si="11"/>
        <v>8293.17</v>
      </c>
      <c r="K167" s="26">
        <v>249713.88</v>
      </c>
      <c r="L167" s="10">
        <f t="shared" si="12"/>
        <v>323.78728395061734</v>
      </c>
      <c r="M167" s="10">
        <f t="shared" si="13"/>
        <v>140.13124579124579</v>
      </c>
      <c r="N167" s="11">
        <f t="shared" si="14"/>
        <v>463.9185297418631</v>
      </c>
    </row>
    <row r="168" spans="1:14" ht="15" customHeight="1">
      <c r="A168" s="8" t="s">
        <v>35</v>
      </c>
      <c r="B168" s="9" t="s">
        <v>0</v>
      </c>
      <c r="C168" s="25">
        <v>712</v>
      </c>
      <c r="D168" s="26">
        <v>186555.95</v>
      </c>
      <c r="E168" s="27">
        <v>0</v>
      </c>
      <c r="F168" s="26">
        <f t="shared" si="10"/>
        <v>186555.95</v>
      </c>
      <c r="G168" s="26">
        <v>9646.8700000000008</v>
      </c>
      <c r="H168" s="26">
        <v>0</v>
      </c>
      <c r="I168" s="26">
        <v>0</v>
      </c>
      <c r="J168" s="26">
        <f t="shared" si="11"/>
        <v>9646.8700000000008</v>
      </c>
      <c r="K168" s="26">
        <v>129059.39</v>
      </c>
      <c r="L168" s="10">
        <f t="shared" si="12"/>
        <v>275.56575842696628</v>
      </c>
      <c r="M168" s="10">
        <f t="shared" si="13"/>
        <v>181.26318820224719</v>
      </c>
      <c r="N168" s="11">
        <f t="shared" si="14"/>
        <v>456.82894662921353</v>
      </c>
    </row>
    <row r="169" spans="1:14" ht="15" customHeight="1">
      <c r="A169" s="8" t="s">
        <v>84</v>
      </c>
      <c r="B169" s="9" t="s">
        <v>0</v>
      </c>
      <c r="C169" s="25">
        <v>716</v>
      </c>
      <c r="D169" s="26">
        <v>179435.32</v>
      </c>
      <c r="E169" s="27">
        <v>0</v>
      </c>
      <c r="F169" s="26">
        <f t="shared" si="10"/>
        <v>179435.32</v>
      </c>
      <c r="G169" s="26">
        <v>7436.22</v>
      </c>
      <c r="H169" s="26">
        <v>0</v>
      </c>
      <c r="I169" s="26">
        <v>0</v>
      </c>
      <c r="J169" s="26">
        <f t="shared" si="11"/>
        <v>7436.22</v>
      </c>
      <c r="K169" s="26">
        <v>136710.35</v>
      </c>
      <c r="L169" s="10">
        <f t="shared" si="12"/>
        <v>260.99377094972067</v>
      </c>
      <c r="M169" s="10">
        <f t="shared" si="13"/>
        <v>190.93624301675979</v>
      </c>
      <c r="N169" s="11">
        <f t="shared" si="14"/>
        <v>451.93001396648049</v>
      </c>
    </row>
    <row r="170" spans="1:14" ht="15" customHeight="1">
      <c r="A170" s="8" t="s">
        <v>432</v>
      </c>
      <c r="B170" s="9" t="s">
        <v>181</v>
      </c>
      <c r="C170" s="25">
        <v>1011</v>
      </c>
      <c r="D170" s="26">
        <v>272864.92</v>
      </c>
      <c r="E170" s="27">
        <v>0</v>
      </c>
      <c r="F170" s="26">
        <f t="shared" si="10"/>
        <v>272864.92</v>
      </c>
      <c r="G170" s="26">
        <v>5577.29</v>
      </c>
      <c r="H170" s="26">
        <v>0</v>
      </c>
      <c r="I170" s="26">
        <v>0</v>
      </c>
      <c r="J170" s="26">
        <f t="shared" si="11"/>
        <v>5577.29</v>
      </c>
      <c r="K170" s="26">
        <v>177147.66</v>
      </c>
      <c r="L170" s="10">
        <f t="shared" si="12"/>
        <v>275.41267062314535</v>
      </c>
      <c r="M170" s="10">
        <f t="shared" si="13"/>
        <v>175.22023738872403</v>
      </c>
      <c r="N170" s="11">
        <f t="shared" si="14"/>
        <v>450.6329080118694</v>
      </c>
    </row>
    <row r="171" spans="1:14" ht="15" customHeight="1">
      <c r="A171" s="8" t="s">
        <v>51</v>
      </c>
      <c r="B171" s="9" t="s">
        <v>0</v>
      </c>
      <c r="C171" s="25">
        <v>327</v>
      </c>
      <c r="D171" s="26">
        <v>108867.92</v>
      </c>
      <c r="E171" s="27">
        <v>0</v>
      </c>
      <c r="F171" s="26">
        <f t="shared" si="10"/>
        <v>108867.92</v>
      </c>
      <c r="G171" s="26">
        <v>1049.1300000000001</v>
      </c>
      <c r="H171" s="26">
        <v>0</v>
      </c>
      <c r="I171" s="26">
        <v>0</v>
      </c>
      <c r="J171" s="26">
        <f t="shared" si="11"/>
        <v>1049.1300000000001</v>
      </c>
      <c r="K171" s="26">
        <v>37280.800000000003</v>
      </c>
      <c r="L171" s="10">
        <f t="shared" si="12"/>
        <v>336.13776758409784</v>
      </c>
      <c r="M171" s="10">
        <f t="shared" si="13"/>
        <v>114.0085626911315</v>
      </c>
      <c r="N171" s="11">
        <f t="shared" si="14"/>
        <v>450.14633027522939</v>
      </c>
    </row>
    <row r="172" spans="1:14" ht="15" customHeight="1">
      <c r="A172" s="8" t="s">
        <v>230</v>
      </c>
      <c r="B172" s="9" t="s">
        <v>181</v>
      </c>
      <c r="C172" s="25">
        <v>1932</v>
      </c>
      <c r="D172" s="26">
        <v>426605.23</v>
      </c>
      <c r="E172" s="27">
        <v>0</v>
      </c>
      <c r="F172" s="26">
        <f t="shared" si="10"/>
        <v>426605.23</v>
      </c>
      <c r="G172" s="26">
        <v>18176.669999999998</v>
      </c>
      <c r="H172" s="26">
        <v>0</v>
      </c>
      <c r="I172" s="26">
        <v>0</v>
      </c>
      <c r="J172" s="26">
        <f t="shared" si="11"/>
        <v>18176.669999999998</v>
      </c>
      <c r="K172" s="26">
        <v>424807.32</v>
      </c>
      <c r="L172" s="10">
        <f t="shared" si="12"/>
        <v>230.21837474120082</v>
      </c>
      <c r="M172" s="10">
        <f t="shared" si="13"/>
        <v>219.8795652173913</v>
      </c>
      <c r="N172" s="11">
        <f t="shared" si="14"/>
        <v>450.09793995859212</v>
      </c>
    </row>
    <row r="173" spans="1:14" ht="15" customHeight="1">
      <c r="A173" s="8" t="s">
        <v>97</v>
      </c>
      <c r="B173" s="9" t="s">
        <v>90</v>
      </c>
      <c r="C173" s="25">
        <v>3054</v>
      </c>
      <c r="D173" s="26">
        <v>1230598.78</v>
      </c>
      <c r="E173" s="27">
        <v>0</v>
      </c>
      <c r="F173" s="26">
        <f t="shared" si="10"/>
        <v>1230598.78</v>
      </c>
      <c r="G173" s="26">
        <v>33600.17</v>
      </c>
      <c r="H173" s="26">
        <v>0</v>
      </c>
      <c r="I173" s="26">
        <v>0</v>
      </c>
      <c r="J173" s="26">
        <f t="shared" si="11"/>
        <v>33600.17</v>
      </c>
      <c r="K173" s="26">
        <v>109398.83</v>
      </c>
      <c r="L173" s="10">
        <f t="shared" si="12"/>
        <v>413.94857563850684</v>
      </c>
      <c r="M173" s="10">
        <f t="shared" si="13"/>
        <v>35.821489849377869</v>
      </c>
      <c r="N173" s="11">
        <f t="shared" si="14"/>
        <v>449.77006548788478</v>
      </c>
    </row>
    <row r="174" spans="1:14" ht="15" customHeight="1">
      <c r="A174" s="8" t="s">
        <v>326</v>
      </c>
      <c r="B174" s="9" t="s">
        <v>316</v>
      </c>
      <c r="C174" s="25">
        <v>4684</v>
      </c>
      <c r="D174" s="26">
        <v>1454363.17</v>
      </c>
      <c r="E174" s="27">
        <v>0</v>
      </c>
      <c r="F174" s="26">
        <f t="shared" si="10"/>
        <v>1454363.17</v>
      </c>
      <c r="G174" s="26">
        <v>58004.78</v>
      </c>
      <c r="H174" s="26">
        <v>0</v>
      </c>
      <c r="I174" s="26">
        <v>0</v>
      </c>
      <c r="J174" s="26">
        <f t="shared" si="11"/>
        <v>58004.78</v>
      </c>
      <c r="K174" s="26">
        <v>589830.64</v>
      </c>
      <c r="L174" s="10">
        <f t="shared" si="12"/>
        <v>322.87957941929972</v>
      </c>
      <c r="M174" s="10">
        <f t="shared" si="13"/>
        <v>125.92456020495304</v>
      </c>
      <c r="N174" s="11">
        <f t="shared" si="14"/>
        <v>448.80413962425274</v>
      </c>
    </row>
    <row r="175" spans="1:14" ht="15" customHeight="1">
      <c r="A175" s="8" t="s">
        <v>428</v>
      </c>
      <c r="B175" s="9" t="s">
        <v>90</v>
      </c>
      <c r="C175" s="25">
        <v>1382</v>
      </c>
      <c r="D175" s="26">
        <v>562659.5</v>
      </c>
      <c r="E175" s="27">
        <v>0</v>
      </c>
      <c r="F175" s="26">
        <f t="shared" si="10"/>
        <v>562659.5</v>
      </c>
      <c r="G175" s="26">
        <v>3433.24</v>
      </c>
      <c r="H175" s="26">
        <v>0</v>
      </c>
      <c r="I175" s="26">
        <v>0</v>
      </c>
      <c r="J175" s="26">
        <f t="shared" si="11"/>
        <v>3433.24</v>
      </c>
      <c r="K175" s="26">
        <v>53953.51</v>
      </c>
      <c r="L175" s="10">
        <f t="shared" si="12"/>
        <v>409.61848046309694</v>
      </c>
      <c r="M175" s="10">
        <f t="shared" si="13"/>
        <v>39.040166425470332</v>
      </c>
      <c r="N175" s="11">
        <f t="shared" si="14"/>
        <v>448.65864688856732</v>
      </c>
    </row>
    <row r="176" spans="1:14" ht="15" customHeight="1">
      <c r="A176" s="8" t="s">
        <v>198</v>
      </c>
      <c r="B176" s="9" t="s">
        <v>181</v>
      </c>
      <c r="C176" s="25">
        <v>2490</v>
      </c>
      <c r="D176" s="26">
        <v>638987.05000000005</v>
      </c>
      <c r="E176" s="27">
        <v>0</v>
      </c>
      <c r="F176" s="26">
        <f t="shared" si="10"/>
        <v>638987.05000000005</v>
      </c>
      <c r="G176" s="26">
        <v>27830.799999999999</v>
      </c>
      <c r="H176" s="26">
        <v>0</v>
      </c>
      <c r="I176" s="26">
        <v>0</v>
      </c>
      <c r="J176" s="26">
        <f t="shared" si="11"/>
        <v>27830.799999999999</v>
      </c>
      <c r="K176" s="26">
        <v>448091.13</v>
      </c>
      <c r="L176" s="10">
        <f t="shared" si="12"/>
        <v>267.79833333333335</v>
      </c>
      <c r="M176" s="10">
        <f t="shared" si="13"/>
        <v>179.95627710843374</v>
      </c>
      <c r="N176" s="11">
        <f t="shared" si="14"/>
        <v>447.75461044176706</v>
      </c>
    </row>
    <row r="177" spans="1:14" ht="15" customHeight="1">
      <c r="A177" s="8" t="s">
        <v>37</v>
      </c>
      <c r="B177" s="9" t="s">
        <v>0</v>
      </c>
      <c r="C177" s="25">
        <v>1054</v>
      </c>
      <c r="D177" s="26">
        <v>248682.46</v>
      </c>
      <c r="E177" s="27">
        <v>0</v>
      </c>
      <c r="F177" s="26">
        <f t="shared" si="10"/>
        <v>248682.46</v>
      </c>
      <c r="G177" s="26">
        <v>45556.76</v>
      </c>
      <c r="H177" s="26">
        <v>0</v>
      </c>
      <c r="I177" s="26">
        <v>0</v>
      </c>
      <c r="J177" s="26">
        <f t="shared" si="11"/>
        <v>45556.76</v>
      </c>
      <c r="K177" s="26">
        <v>177497.29</v>
      </c>
      <c r="L177" s="10">
        <f t="shared" si="12"/>
        <v>279.16434535104361</v>
      </c>
      <c r="M177" s="10">
        <f t="shared" si="13"/>
        <v>168.40350094876661</v>
      </c>
      <c r="N177" s="11">
        <f t="shared" si="14"/>
        <v>447.56784629981024</v>
      </c>
    </row>
    <row r="178" spans="1:14" ht="15" customHeight="1">
      <c r="A178" s="8" t="s">
        <v>233</v>
      </c>
      <c r="B178" s="9" t="s">
        <v>181</v>
      </c>
      <c r="C178" s="25">
        <v>4731</v>
      </c>
      <c r="D178" s="26">
        <v>1283106.48</v>
      </c>
      <c r="E178" s="27">
        <v>0</v>
      </c>
      <c r="F178" s="26">
        <f t="shared" si="10"/>
        <v>1283106.48</v>
      </c>
      <c r="G178" s="26">
        <v>43746.31</v>
      </c>
      <c r="H178" s="26">
        <v>0</v>
      </c>
      <c r="I178" s="26">
        <v>0</v>
      </c>
      <c r="J178" s="26">
        <f t="shared" si="11"/>
        <v>43746.31</v>
      </c>
      <c r="K178" s="26">
        <v>780186.82</v>
      </c>
      <c r="L178" s="10">
        <f t="shared" si="12"/>
        <v>280.45926653984361</v>
      </c>
      <c r="M178" s="10">
        <f t="shared" si="13"/>
        <v>164.90949482139081</v>
      </c>
      <c r="N178" s="11">
        <f t="shared" si="14"/>
        <v>445.36876136123436</v>
      </c>
    </row>
    <row r="179" spans="1:14" ht="15" customHeight="1">
      <c r="A179" s="8" t="s">
        <v>349</v>
      </c>
      <c r="B179" s="9" t="s">
        <v>235</v>
      </c>
      <c r="C179" s="25">
        <v>2923</v>
      </c>
      <c r="D179" s="26">
        <v>941692.09</v>
      </c>
      <c r="E179" s="27">
        <v>0</v>
      </c>
      <c r="F179" s="26">
        <f t="shared" si="10"/>
        <v>941692.09</v>
      </c>
      <c r="G179" s="26">
        <v>19704.95</v>
      </c>
      <c r="H179" s="26">
        <v>0</v>
      </c>
      <c r="I179" s="26">
        <v>0</v>
      </c>
      <c r="J179" s="26">
        <f t="shared" si="11"/>
        <v>19704.95</v>
      </c>
      <c r="K179" s="26">
        <v>340158.23</v>
      </c>
      <c r="L179" s="10">
        <f t="shared" si="12"/>
        <v>328.90764283270607</v>
      </c>
      <c r="M179" s="10">
        <f t="shared" si="13"/>
        <v>116.37298323640096</v>
      </c>
      <c r="N179" s="11">
        <f t="shared" si="14"/>
        <v>445.28062606910709</v>
      </c>
    </row>
    <row r="180" spans="1:14" ht="15" customHeight="1">
      <c r="A180" s="8" t="s">
        <v>145</v>
      </c>
      <c r="B180" s="9" t="s">
        <v>118</v>
      </c>
      <c r="C180" s="25">
        <v>1874</v>
      </c>
      <c r="D180" s="26">
        <v>733609.62</v>
      </c>
      <c r="E180" s="27">
        <v>0</v>
      </c>
      <c r="F180" s="26">
        <f t="shared" si="10"/>
        <v>733609.62</v>
      </c>
      <c r="G180" s="26">
        <v>12445.98</v>
      </c>
      <c r="H180" s="26">
        <v>0</v>
      </c>
      <c r="I180" s="26">
        <v>0</v>
      </c>
      <c r="J180" s="26">
        <f t="shared" si="11"/>
        <v>12445.98</v>
      </c>
      <c r="K180" s="26">
        <v>87129.1</v>
      </c>
      <c r="L180" s="10">
        <f t="shared" si="12"/>
        <v>398.1086446104589</v>
      </c>
      <c r="M180" s="10">
        <f t="shared" si="13"/>
        <v>46.493649946638207</v>
      </c>
      <c r="N180" s="11">
        <f t="shared" si="14"/>
        <v>444.60229455709708</v>
      </c>
    </row>
    <row r="181" spans="1:14" ht="15" customHeight="1">
      <c r="A181" s="8" t="s">
        <v>409</v>
      </c>
      <c r="B181" s="9" t="s">
        <v>181</v>
      </c>
      <c r="C181" s="25">
        <v>4983</v>
      </c>
      <c r="D181" s="26">
        <v>1769562.48</v>
      </c>
      <c r="E181" s="27">
        <v>0</v>
      </c>
      <c r="F181" s="26">
        <f t="shared" si="10"/>
        <v>1769562.48</v>
      </c>
      <c r="G181" s="26">
        <v>34540.19</v>
      </c>
      <c r="H181" s="26">
        <v>0</v>
      </c>
      <c r="I181" s="26">
        <v>0</v>
      </c>
      <c r="J181" s="26">
        <f t="shared" si="11"/>
        <v>34540.19</v>
      </c>
      <c r="K181" s="26">
        <v>409183.11</v>
      </c>
      <c r="L181" s="10">
        <f t="shared" si="12"/>
        <v>362.05150913104552</v>
      </c>
      <c r="M181" s="10">
        <f t="shared" si="13"/>
        <v>82.115815773630345</v>
      </c>
      <c r="N181" s="11">
        <f t="shared" si="14"/>
        <v>444.16732490467587</v>
      </c>
    </row>
    <row r="182" spans="1:14" ht="15" customHeight="1">
      <c r="A182" s="8" t="s">
        <v>202</v>
      </c>
      <c r="B182" s="9" t="s">
        <v>181</v>
      </c>
      <c r="C182" s="25">
        <v>590</v>
      </c>
      <c r="D182" s="26">
        <v>179238.39</v>
      </c>
      <c r="E182" s="27">
        <v>0</v>
      </c>
      <c r="F182" s="26">
        <f t="shared" si="10"/>
        <v>179238.39</v>
      </c>
      <c r="G182" s="26">
        <v>2597.19</v>
      </c>
      <c r="H182" s="26">
        <v>0</v>
      </c>
      <c r="I182" s="26">
        <v>0</v>
      </c>
      <c r="J182" s="26">
        <f t="shared" si="11"/>
        <v>2597.19</v>
      </c>
      <c r="K182" s="26">
        <v>80016.05</v>
      </c>
      <c r="L182" s="10">
        <f t="shared" si="12"/>
        <v>308.19589830508477</v>
      </c>
      <c r="M182" s="10">
        <f t="shared" si="13"/>
        <v>135.62042372881356</v>
      </c>
      <c r="N182" s="11">
        <f t="shared" si="14"/>
        <v>443.8163220338983</v>
      </c>
    </row>
    <row r="183" spans="1:14" ht="15" customHeight="1">
      <c r="A183" s="8" t="s">
        <v>258</v>
      </c>
      <c r="B183" s="9" t="s">
        <v>235</v>
      </c>
      <c r="C183" s="25">
        <v>666</v>
      </c>
      <c r="D183" s="26">
        <v>149549.28</v>
      </c>
      <c r="E183" s="27">
        <v>0</v>
      </c>
      <c r="F183" s="26">
        <f t="shared" si="10"/>
        <v>149549.28</v>
      </c>
      <c r="G183" s="26">
        <v>27318.14</v>
      </c>
      <c r="H183" s="26">
        <v>0</v>
      </c>
      <c r="I183" s="26">
        <v>0</v>
      </c>
      <c r="J183" s="26">
        <f t="shared" si="11"/>
        <v>27318.14</v>
      </c>
      <c r="K183" s="26">
        <v>118596.87</v>
      </c>
      <c r="L183" s="10">
        <f t="shared" si="12"/>
        <v>265.56669669669668</v>
      </c>
      <c r="M183" s="10">
        <f t="shared" si="13"/>
        <v>178.07337837837838</v>
      </c>
      <c r="N183" s="11">
        <f t="shared" si="14"/>
        <v>443.64007507507506</v>
      </c>
    </row>
    <row r="184" spans="1:14" ht="15" customHeight="1">
      <c r="A184" s="8" t="s">
        <v>59</v>
      </c>
      <c r="B184" s="9" t="s">
        <v>0</v>
      </c>
      <c r="C184" s="25">
        <v>677</v>
      </c>
      <c r="D184" s="26">
        <v>233559.28</v>
      </c>
      <c r="E184" s="27">
        <v>0</v>
      </c>
      <c r="F184" s="26">
        <f t="shared" si="10"/>
        <v>233559.28</v>
      </c>
      <c r="G184" s="26">
        <v>3472.61</v>
      </c>
      <c r="H184" s="26">
        <v>0</v>
      </c>
      <c r="I184" s="26">
        <v>0</v>
      </c>
      <c r="J184" s="26">
        <f t="shared" si="11"/>
        <v>3472.61</v>
      </c>
      <c r="K184" s="26">
        <v>63195.38</v>
      </c>
      <c r="L184" s="10">
        <f t="shared" si="12"/>
        <v>350.12096011816834</v>
      </c>
      <c r="M184" s="10">
        <f t="shared" si="13"/>
        <v>93.346203840472668</v>
      </c>
      <c r="N184" s="11">
        <f t="shared" si="14"/>
        <v>443.46716395864098</v>
      </c>
    </row>
    <row r="185" spans="1:14" ht="15" customHeight="1">
      <c r="A185" s="8" t="s">
        <v>155</v>
      </c>
      <c r="B185" s="9" t="s">
        <v>118</v>
      </c>
      <c r="C185" s="25">
        <v>1489</v>
      </c>
      <c r="D185" s="26">
        <v>502810.77</v>
      </c>
      <c r="E185" s="27">
        <v>0</v>
      </c>
      <c r="F185" s="26">
        <f t="shared" si="10"/>
        <v>502810.77</v>
      </c>
      <c r="G185" s="26">
        <v>13607.84</v>
      </c>
      <c r="H185" s="26">
        <v>0</v>
      </c>
      <c r="I185" s="26">
        <v>0</v>
      </c>
      <c r="J185" s="26">
        <f t="shared" si="11"/>
        <v>13607.84</v>
      </c>
      <c r="K185" s="26">
        <v>143166.93</v>
      </c>
      <c r="L185" s="10">
        <f t="shared" si="12"/>
        <v>346.82243787777037</v>
      </c>
      <c r="M185" s="10">
        <f t="shared" si="13"/>
        <v>96.149717931497648</v>
      </c>
      <c r="N185" s="11">
        <f t="shared" si="14"/>
        <v>442.97215580926797</v>
      </c>
    </row>
    <row r="186" spans="1:14" ht="15" customHeight="1">
      <c r="A186" s="8" t="s">
        <v>385</v>
      </c>
      <c r="B186" s="9" t="s">
        <v>90</v>
      </c>
      <c r="C186" s="25">
        <v>51</v>
      </c>
      <c r="D186" s="26">
        <v>20932.21</v>
      </c>
      <c r="E186" s="27">
        <v>0</v>
      </c>
      <c r="F186" s="26">
        <f t="shared" si="10"/>
        <v>20932.21</v>
      </c>
      <c r="G186" s="26">
        <v>28</v>
      </c>
      <c r="H186" s="26">
        <v>0</v>
      </c>
      <c r="I186" s="26">
        <v>0</v>
      </c>
      <c r="J186" s="26">
        <f t="shared" si="11"/>
        <v>28</v>
      </c>
      <c r="K186" s="26">
        <v>1609.52</v>
      </c>
      <c r="L186" s="10">
        <f t="shared" si="12"/>
        <v>410.98450980392153</v>
      </c>
      <c r="M186" s="10">
        <f t="shared" si="13"/>
        <v>31.559215686274509</v>
      </c>
      <c r="N186" s="11">
        <f t="shared" si="14"/>
        <v>442.5437254901961</v>
      </c>
    </row>
    <row r="187" spans="1:14" ht="15" customHeight="1">
      <c r="A187" s="8" t="s">
        <v>56</v>
      </c>
      <c r="B187" s="9" t="s">
        <v>0</v>
      </c>
      <c r="C187" s="25">
        <v>4021</v>
      </c>
      <c r="D187" s="26">
        <v>1136067.07</v>
      </c>
      <c r="E187" s="27">
        <v>0</v>
      </c>
      <c r="F187" s="26">
        <f t="shared" si="10"/>
        <v>1136067.07</v>
      </c>
      <c r="G187" s="26">
        <v>89622.8</v>
      </c>
      <c r="H187" s="26">
        <v>0</v>
      </c>
      <c r="I187" s="26">
        <v>0</v>
      </c>
      <c r="J187" s="26">
        <f t="shared" si="11"/>
        <v>89622.8</v>
      </c>
      <c r="K187" s="26">
        <v>551804.55000000005</v>
      </c>
      <c r="L187" s="10">
        <f t="shared" si="12"/>
        <v>304.82215120616763</v>
      </c>
      <c r="M187" s="10">
        <f t="shared" si="13"/>
        <v>137.23067644864463</v>
      </c>
      <c r="N187" s="11">
        <f t="shared" si="14"/>
        <v>442.05282765481229</v>
      </c>
    </row>
    <row r="188" spans="1:14" ht="15" customHeight="1">
      <c r="A188" s="8" t="s">
        <v>115</v>
      </c>
      <c r="B188" s="9" t="s">
        <v>90</v>
      </c>
      <c r="C188" s="25">
        <v>4602</v>
      </c>
      <c r="D188" s="26">
        <v>1518506.08</v>
      </c>
      <c r="E188" s="27">
        <v>0</v>
      </c>
      <c r="F188" s="26">
        <f t="shared" si="10"/>
        <v>1518506.08</v>
      </c>
      <c r="G188" s="26">
        <v>31390.639999999999</v>
      </c>
      <c r="H188" s="26">
        <v>0</v>
      </c>
      <c r="I188" s="26">
        <v>0</v>
      </c>
      <c r="J188" s="26">
        <f t="shared" si="11"/>
        <v>31390.639999999999</v>
      </c>
      <c r="K188" s="26">
        <v>483928.08</v>
      </c>
      <c r="L188" s="10">
        <f t="shared" si="12"/>
        <v>336.78764015645373</v>
      </c>
      <c r="M188" s="10">
        <f t="shared" si="13"/>
        <v>105.15603650586702</v>
      </c>
      <c r="N188" s="11">
        <f t="shared" si="14"/>
        <v>441.94367666232074</v>
      </c>
    </row>
    <row r="189" spans="1:14" ht="15" customHeight="1">
      <c r="A189" s="8" t="s">
        <v>351</v>
      </c>
      <c r="B189" s="9" t="s">
        <v>90</v>
      </c>
      <c r="C189" s="25">
        <v>303</v>
      </c>
      <c r="D189" s="26">
        <v>107947.52</v>
      </c>
      <c r="E189" s="27">
        <v>0</v>
      </c>
      <c r="F189" s="26">
        <f t="shared" si="10"/>
        <v>107947.52</v>
      </c>
      <c r="G189" s="26">
        <v>1145.82</v>
      </c>
      <c r="H189" s="26">
        <v>0</v>
      </c>
      <c r="I189" s="26">
        <v>0</v>
      </c>
      <c r="J189" s="26">
        <f t="shared" si="11"/>
        <v>1145.82</v>
      </c>
      <c r="K189" s="26">
        <v>24597.82</v>
      </c>
      <c r="L189" s="10">
        <f t="shared" si="12"/>
        <v>360.04402640264033</v>
      </c>
      <c r="M189" s="10">
        <f t="shared" si="13"/>
        <v>81.180924092409242</v>
      </c>
      <c r="N189" s="11">
        <f t="shared" si="14"/>
        <v>441.22495049504954</v>
      </c>
    </row>
    <row r="190" spans="1:14" ht="15" customHeight="1">
      <c r="A190" s="8" t="s">
        <v>400</v>
      </c>
      <c r="B190" s="9" t="s">
        <v>0</v>
      </c>
      <c r="C190" s="25">
        <v>736</v>
      </c>
      <c r="D190" s="26">
        <v>221390.32</v>
      </c>
      <c r="E190" s="27">
        <v>0</v>
      </c>
      <c r="F190" s="26">
        <f t="shared" si="10"/>
        <v>221390.32</v>
      </c>
      <c r="G190" s="26">
        <v>5016.66</v>
      </c>
      <c r="H190" s="26">
        <v>0</v>
      </c>
      <c r="I190" s="26">
        <v>0</v>
      </c>
      <c r="J190" s="26">
        <f t="shared" si="11"/>
        <v>5016.66</v>
      </c>
      <c r="K190" s="26">
        <v>95268.1</v>
      </c>
      <c r="L190" s="10">
        <f t="shared" si="12"/>
        <v>307.61817934782613</v>
      </c>
      <c r="M190" s="10">
        <f t="shared" si="13"/>
        <v>129.44035326086959</v>
      </c>
      <c r="N190" s="11">
        <f t="shared" si="14"/>
        <v>437.05853260869566</v>
      </c>
    </row>
    <row r="191" spans="1:14" ht="15" customHeight="1">
      <c r="A191" s="8" t="s">
        <v>152</v>
      </c>
      <c r="B191" s="9" t="s">
        <v>118</v>
      </c>
      <c r="C191" s="25">
        <v>994</v>
      </c>
      <c r="D191" s="26">
        <v>347811.14</v>
      </c>
      <c r="E191" s="27">
        <v>0</v>
      </c>
      <c r="F191" s="26">
        <f t="shared" si="10"/>
        <v>347811.14</v>
      </c>
      <c r="G191" s="26">
        <v>11554.19</v>
      </c>
      <c r="H191" s="26">
        <v>0</v>
      </c>
      <c r="I191" s="26">
        <v>0</v>
      </c>
      <c r="J191" s="26">
        <f t="shared" si="11"/>
        <v>11554.19</v>
      </c>
      <c r="K191" s="26">
        <v>73540.56</v>
      </c>
      <c r="L191" s="10">
        <f t="shared" si="12"/>
        <v>361.53453722334007</v>
      </c>
      <c r="M191" s="10">
        <f t="shared" si="13"/>
        <v>73.984466800804825</v>
      </c>
      <c r="N191" s="11">
        <f t="shared" si="14"/>
        <v>435.51900402414486</v>
      </c>
    </row>
    <row r="192" spans="1:14" ht="15" customHeight="1">
      <c r="A192" s="8" t="s">
        <v>195</v>
      </c>
      <c r="B192" s="9" t="s">
        <v>181</v>
      </c>
      <c r="C192" s="25">
        <v>2017</v>
      </c>
      <c r="D192" s="26">
        <v>663204.48</v>
      </c>
      <c r="E192" s="27">
        <v>0</v>
      </c>
      <c r="F192" s="26">
        <f t="shared" si="10"/>
        <v>663204.48</v>
      </c>
      <c r="G192" s="26">
        <v>27543.88</v>
      </c>
      <c r="H192" s="26">
        <v>0</v>
      </c>
      <c r="I192" s="26">
        <v>0</v>
      </c>
      <c r="J192" s="26">
        <f t="shared" si="11"/>
        <v>27543.88</v>
      </c>
      <c r="K192" s="26">
        <v>182799.35</v>
      </c>
      <c r="L192" s="10">
        <f t="shared" si="12"/>
        <v>342.46324243926625</v>
      </c>
      <c r="M192" s="10">
        <f t="shared" si="13"/>
        <v>90.629325731284084</v>
      </c>
      <c r="N192" s="11">
        <f t="shared" si="14"/>
        <v>433.09256817055029</v>
      </c>
    </row>
    <row r="193" spans="1:14" ht="15" customHeight="1">
      <c r="A193" s="8" t="s">
        <v>426</v>
      </c>
      <c r="B193" s="9" t="s">
        <v>118</v>
      </c>
      <c r="C193" s="25">
        <v>1664</v>
      </c>
      <c r="D193" s="26">
        <v>661890.69999999995</v>
      </c>
      <c r="E193" s="27">
        <v>0</v>
      </c>
      <c r="F193" s="26">
        <f t="shared" si="10"/>
        <v>661890.69999999995</v>
      </c>
      <c r="G193" s="26">
        <v>14910.98</v>
      </c>
      <c r="H193" s="26">
        <v>0</v>
      </c>
      <c r="I193" s="26">
        <v>0</v>
      </c>
      <c r="J193" s="26">
        <f t="shared" si="11"/>
        <v>14910.98</v>
      </c>
      <c r="K193" s="26">
        <v>43619.25</v>
      </c>
      <c r="L193" s="10">
        <f t="shared" si="12"/>
        <v>406.73177884615382</v>
      </c>
      <c r="M193" s="10">
        <f t="shared" si="13"/>
        <v>26.21349158653846</v>
      </c>
      <c r="N193" s="11">
        <f t="shared" si="14"/>
        <v>432.94527043269227</v>
      </c>
    </row>
    <row r="194" spans="1:14" ht="15" customHeight="1">
      <c r="A194" s="8" t="s">
        <v>6</v>
      </c>
      <c r="B194" s="9" t="s">
        <v>0</v>
      </c>
      <c r="C194" s="25">
        <v>955</v>
      </c>
      <c r="D194" s="26">
        <v>287881.45</v>
      </c>
      <c r="E194" s="27">
        <v>0</v>
      </c>
      <c r="F194" s="26">
        <f t="shared" si="10"/>
        <v>287881.45</v>
      </c>
      <c r="G194" s="26">
        <v>5866.98</v>
      </c>
      <c r="H194" s="26">
        <v>0</v>
      </c>
      <c r="I194" s="26">
        <v>0</v>
      </c>
      <c r="J194" s="26">
        <f t="shared" si="11"/>
        <v>5866.98</v>
      </c>
      <c r="K194" s="26">
        <v>116091.75</v>
      </c>
      <c r="L194" s="10">
        <f t="shared" si="12"/>
        <v>307.58997905759162</v>
      </c>
      <c r="M194" s="10">
        <f t="shared" si="13"/>
        <v>121.56204188481675</v>
      </c>
      <c r="N194" s="11">
        <f t="shared" si="14"/>
        <v>429.15202094240834</v>
      </c>
    </row>
    <row r="195" spans="1:14" ht="15" customHeight="1">
      <c r="A195" s="8" t="s">
        <v>190</v>
      </c>
      <c r="B195" s="9" t="s">
        <v>181</v>
      </c>
      <c r="C195" s="25">
        <v>3652</v>
      </c>
      <c r="D195" s="26">
        <v>1042004.17</v>
      </c>
      <c r="E195" s="27">
        <v>0</v>
      </c>
      <c r="F195" s="26">
        <f t="shared" si="10"/>
        <v>1042004.17</v>
      </c>
      <c r="G195" s="26">
        <v>31578.22</v>
      </c>
      <c r="H195" s="26">
        <v>0</v>
      </c>
      <c r="I195" s="26">
        <v>0</v>
      </c>
      <c r="J195" s="26">
        <f t="shared" si="11"/>
        <v>31578.22</v>
      </c>
      <c r="K195" s="26">
        <v>478258.72</v>
      </c>
      <c r="L195" s="10">
        <f t="shared" si="12"/>
        <v>293.97108159912381</v>
      </c>
      <c r="M195" s="10">
        <f t="shared" si="13"/>
        <v>130.95802847754655</v>
      </c>
      <c r="N195" s="11">
        <f t="shared" si="14"/>
        <v>424.92911007667033</v>
      </c>
    </row>
    <row r="196" spans="1:14" ht="15" customHeight="1">
      <c r="A196" s="8" t="s">
        <v>216</v>
      </c>
      <c r="B196" s="9" t="s">
        <v>181</v>
      </c>
      <c r="C196" s="25">
        <v>2508</v>
      </c>
      <c r="D196" s="26">
        <v>724451.91</v>
      </c>
      <c r="E196" s="27">
        <v>0</v>
      </c>
      <c r="F196" s="26">
        <f t="shared" si="10"/>
        <v>724451.91</v>
      </c>
      <c r="G196" s="26">
        <v>7234.95</v>
      </c>
      <c r="H196" s="26">
        <v>0</v>
      </c>
      <c r="I196" s="26">
        <v>0</v>
      </c>
      <c r="J196" s="26">
        <f t="shared" si="11"/>
        <v>7234.95</v>
      </c>
      <c r="K196" s="26">
        <v>332955.89</v>
      </c>
      <c r="L196" s="10">
        <f t="shared" si="12"/>
        <v>291.74117224880382</v>
      </c>
      <c r="M196" s="10">
        <f t="shared" si="13"/>
        <v>132.75753189792664</v>
      </c>
      <c r="N196" s="11">
        <f t="shared" si="14"/>
        <v>424.49870414673046</v>
      </c>
    </row>
    <row r="197" spans="1:14" ht="15" customHeight="1">
      <c r="A197" s="8" t="s">
        <v>210</v>
      </c>
      <c r="B197" s="9" t="s">
        <v>181</v>
      </c>
      <c r="C197" s="25">
        <v>770</v>
      </c>
      <c r="D197" s="26">
        <v>205043.6</v>
      </c>
      <c r="E197" s="27">
        <v>0</v>
      </c>
      <c r="F197" s="26">
        <f t="shared" si="10"/>
        <v>205043.6</v>
      </c>
      <c r="G197" s="26">
        <v>3926.66</v>
      </c>
      <c r="H197" s="26">
        <v>0</v>
      </c>
      <c r="I197" s="26">
        <v>0</v>
      </c>
      <c r="J197" s="26">
        <f t="shared" si="11"/>
        <v>3926.66</v>
      </c>
      <c r="K197" s="26">
        <v>117293.18</v>
      </c>
      <c r="L197" s="10">
        <f t="shared" si="12"/>
        <v>271.38994805194807</v>
      </c>
      <c r="M197" s="10">
        <f t="shared" si="13"/>
        <v>152.3288051948052</v>
      </c>
      <c r="N197" s="11">
        <f t="shared" si="14"/>
        <v>423.71875324675324</v>
      </c>
    </row>
    <row r="198" spans="1:14" ht="15" customHeight="1">
      <c r="A198" s="8" t="s">
        <v>317</v>
      </c>
      <c r="B198" s="9" t="s">
        <v>316</v>
      </c>
      <c r="C198" s="25">
        <v>2547</v>
      </c>
      <c r="D198" s="26">
        <v>803733.82</v>
      </c>
      <c r="E198" s="27">
        <v>0</v>
      </c>
      <c r="F198" s="26">
        <f t="shared" si="10"/>
        <v>803733.82</v>
      </c>
      <c r="G198" s="26">
        <v>10017.48</v>
      </c>
      <c r="H198" s="26">
        <v>0</v>
      </c>
      <c r="I198" s="26">
        <v>0</v>
      </c>
      <c r="J198" s="26">
        <f t="shared" si="11"/>
        <v>10017.48</v>
      </c>
      <c r="K198" s="26">
        <v>264428.37</v>
      </c>
      <c r="L198" s="10">
        <f t="shared" si="12"/>
        <v>319.49403219473891</v>
      </c>
      <c r="M198" s="10">
        <f t="shared" si="13"/>
        <v>103.8195406360424</v>
      </c>
      <c r="N198" s="11">
        <f t="shared" si="14"/>
        <v>423.31357283078125</v>
      </c>
    </row>
    <row r="199" spans="1:14" ht="15" customHeight="1">
      <c r="A199" s="8" t="s">
        <v>279</v>
      </c>
      <c r="B199" s="9" t="s">
        <v>273</v>
      </c>
      <c r="C199" s="25">
        <v>4148</v>
      </c>
      <c r="D199" s="26">
        <v>1553190.24</v>
      </c>
      <c r="E199" s="27">
        <v>0</v>
      </c>
      <c r="F199" s="26">
        <f t="shared" si="10"/>
        <v>1553190.24</v>
      </c>
      <c r="G199" s="26">
        <v>-5184.12</v>
      </c>
      <c r="H199" s="26">
        <v>0</v>
      </c>
      <c r="I199" s="26">
        <v>0</v>
      </c>
      <c r="J199" s="26">
        <f t="shared" si="11"/>
        <v>-5184.12</v>
      </c>
      <c r="K199" s="26">
        <v>207115.39</v>
      </c>
      <c r="L199" s="10">
        <f t="shared" si="12"/>
        <v>373.19337512054</v>
      </c>
      <c r="M199" s="10">
        <f t="shared" si="13"/>
        <v>49.931386210221795</v>
      </c>
      <c r="N199" s="11">
        <f t="shared" si="14"/>
        <v>423.12476133076177</v>
      </c>
    </row>
    <row r="200" spans="1:14" ht="15" customHeight="1">
      <c r="A200" s="8" t="s">
        <v>242</v>
      </c>
      <c r="B200" s="9" t="s">
        <v>235</v>
      </c>
      <c r="C200" s="25">
        <v>2517</v>
      </c>
      <c r="D200" s="26">
        <v>830307.23</v>
      </c>
      <c r="E200" s="27">
        <v>0</v>
      </c>
      <c r="F200" s="26">
        <f t="shared" si="10"/>
        <v>830307.23</v>
      </c>
      <c r="G200" s="26">
        <v>27498.18</v>
      </c>
      <c r="H200" s="26">
        <v>0</v>
      </c>
      <c r="I200" s="26">
        <v>0</v>
      </c>
      <c r="J200" s="26">
        <f t="shared" si="11"/>
        <v>27498.18</v>
      </c>
      <c r="K200" s="26">
        <v>203997.56</v>
      </c>
      <c r="L200" s="10">
        <f t="shared" si="12"/>
        <v>340.80469209376241</v>
      </c>
      <c r="M200" s="10">
        <f t="shared" si="13"/>
        <v>81.047898291617003</v>
      </c>
      <c r="N200" s="11">
        <f t="shared" si="14"/>
        <v>421.85259038537941</v>
      </c>
    </row>
    <row r="201" spans="1:14" ht="15" customHeight="1">
      <c r="A201" s="8" t="s">
        <v>211</v>
      </c>
      <c r="B201" s="9" t="s">
        <v>181</v>
      </c>
      <c r="C201" s="25">
        <v>3531</v>
      </c>
      <c r="D201" s="26">
        <v>1022881.39</v>
      </c>
      <c r="E201" s="27">
        <v>0</v>
      </c>
      <c r="F201" s="26">
        <f t="shared" si="10"/>
        <v>1022881.39</v>
      </c>
      <c r="G201" s="26">
        <v>37584.85</v>
      </c>
      <c r="H201" s="26">
        <v>0</v>
      </c>
      <c r="I201" s="26">
        <v>0</v>
      </c>
      <c r="J201" s="26">
        <f t="shared" si="11"/>
        <v>37584.85</v>
      </c>
      <c r="K201" s="26">
        <v>428837.08</v>
      </c>
      <c r="L201" s="10">
        <f t="shared" si="12"/>
        <v>300.33028603794958</v>
      </c>
      <c r="M201" s="10">
        <f t="shared" si="13"/>
        <v>121.44918719909374</v>
      </c>
      <c r="N201" s="11">
        <f t="shared" si="14"/>
        <v>421.77947323704336</v>
      </c>
    </row>
    <row r="202" spans="1:14" ht="15" customHeight="1">
      <c r="A202" s="8" t="s">
        <v>150</v>
      </c>
      <c r="B202" s="9" t="s">
        <v>118</v>
      </c>
      <c r="C202" s="25">
        <v>138</v>
      </c>
      <c r="D202" s="26">
        <v>35324.18</v>
      </c>
      <c r="E202" s="27">
        <v>0</v>
      </c>
      <c r="F202" s="26">
        <f t="shared" ref="F202:F265" si="15">D202-E202</f>
        <v>35324.18</v>
      </c>
      <c r="G202" s="26">
        <v>1138.1600000000001</v>
      </c>
      <c r="H202" s="26">
        <v>0</v>
      </c>
      <c r="I202" s="26">
        <v>0</v>
      </c>
      <c r="J202" s="26">
        <f t="shared" ref="J202:J265" si="16">G202-H202-I202</f>
        <v>1138.1600000000001</v>
      </c>
      <c r="K202" s="26">
        <v>21462.080000000002</v>
      </c>
      <c r="L202" s="10">
        <f t="shared" ref="L202:L265" si="17">(F202+J202)/C202</f>
        <v>264.21985507246382</v>
      </c>
      <c r="M202" s="10">
        <f t="shared" ref="M202:M265" si="18">K202/C202</f>
        <v>155.52231884057971</v>
      </c>
      <c r="N202" s="11">
        <f t="shared" ref="N202:N265" si="19">(F202+J202+K202)/C202</f>
        <v>419.74217391304353</v>
      </c>
    </row>
    <row r="203" spans="1:14" ht="15" customHeight="1">
      <c r="A203" s="8" t="s">
        <v>294</v>
      </c>
      <c r="B203" s="9" t="s">
        <v>273</v>
      </c>
      <c r="C203" s="25">
        <v>2662</v>
      </c>
      <c r="D203" s="26">
        <v>711762.64</v>
      </c>
      <c r="E203" s="27">
        <v>0</v>
      </c>
      <c r="F203" s="26">
        <f t="shared" si="15"/>
        <v>711762.64</v>
      </c>
      <c r="G203" s="26">
        <v>22220.34</v>
      </c>
      <c r="H203" s="26">
        <v>0</v>
      </c>
      <c r="I203" s="26">
        <v>0</v>
      </c>
      <c r="J203" s="26">
        <f t="shared" si="16"/>
        <v>22220.34</v>
      </c>
      <c r="K203" s="26">
        <v>380939.55</v>
      </c>
      <c r="L203" s="10">
        <f t="shared" si="17"/>
        <v>275.72613824192337</v>
      </c>
      <c r="M203" s="10">
        <f t="shared" si="18"/>
        <v>143.10276108189331</v>
      </c>
      <c r="N203" s="11">
        <f t="shared" si="19"/>
        <v>418.8288993238167</v>
      </c>
    </row>
    <row r="204" spans="1:14" ht="15" customHeight="1">
      <c r="A204" s="8" t="s">
        <v>23</v>
      </c>
      <c r="B204" s="9" t="s">
        <v>0</v>
      </c>
      <c r="C204" s="25">
        <v>3622</v>
      </c>
      <c r="D204" s="26">
        <v>1098637.31</v>
      </c>
      <c r="E204" s="27">
        <v>0</v>
      </c>
      <c r="F204" s="26">
        <f t="shared" si="15"/>
        <v>1098637.31</v>
      </c>
      <c r="G204" s="26">
        <v>939.43</v>
      </c>
      <c r="H204" s="26">
        <v>0</v>
      </c>
      <c r="I204" s="26">
        <v>0</v>
      </c>
      <c r="J204" s="26">
        <f t="shared" si="16"/>
        <v>939.43</v>
      </c>
      <c r="K204" s="26">
        <v>415480.14</v>
      </c>
      <c r="L204" s="10">
        <f t="shared" si="17"/>
        <v>303.58275538376586</v>
      </c>
      <c r="M204" s="10">
        <f t="shared" si="18"/>
        <v>114.71014356709001</v>
      </c>
      <c r="N204" s="11">
        <f t="shared" si="19"/>
        <v>418.29289895085583</v>
      </c>
    </row>
    <row r="205" spans="1:14" ht="15" customHeight="1">
      <c r="A205" s="8" t="s">
        <v>286</v>
      </c>
      <c r="B205" s="9" t="s">
        <v>273</v>
      </c>
      <c r="C205" s="25">
        <v>737</v>
      </c>
      <c r="D205" s="26">
        <v>179496.04</v>
      </c>
      <c r="E205" s="27">
        <v>0</v>
      </c>
      <c r="F205" s="26">
        <f t="shared" si="15"/>
        <v>179496.04</v>
      </c>
      <c r="G205" s="26">
        <v>10838.86</v>
      </c>
      <c r="H205" s="26">
        <v>0</v>
      </c>
      <c r="I205" s="26">
        <v>0</v>
      </c>
      <c r="J205" s="26">
        <f t="shared" si="16"/>
        <v>10838.86</v>
      </c>
      <c r="K205" s="26">
        <v>117394.04</v>
      </c>
      <c r="L205" s="10">
        <f t="shared" si="17"/>
        <v>258.25630936227952</v>
      </c>
      <c r="M205" s="10">
        <f t="shared" si="18"/>
        <v>159.28635006784259</v>
      </c>
      <c r="N205" s="11">
        <f t="shared" si="19"/>
        <v>417.54265943012211</v>
      </c>
    </row>
    <row r="206" spans="1:14" ht="15" customHeight="1">
      <c r="A206" s="8" t="s">
        <v>299</v>
      </c>
      <c r="B206" s="9" t="s">
        <v>273</v>
      </c>
      <c r="C206" s="25">
        <v>1597</v>
      </c>
      <c r="D206" s="26">
        <v>432082.49</v>
      </c>
      <c r="E206" s="27">
        <v>0</v>
      </c>
      <c r="F206" s="26">
        <f t="shared" si="15"/>
        <v>432082.49</v>
      </c>
      <c r="G206" s="26">
        <v>3752.64</v>
      </c>
      <c r="H206" s="26">
        <v>0</v>
      </c>
      <c r="I206" s="26">
        <v>0</v>
      </c>
      <c r="J206" s="26">
        <f t="shared" si="16"/>
        <v>3752.64</v>
      </c>
      <c r="K206" s="26">
        <v>228616.66</v>
      </c>
      <c r="L206" s="10">
        <f t="shared" si="17"/>
        <v>272.90865998747654</v>
      </c>
      <c r="M206" s="10">
        <f t="shared" si="18"/>
        <v>143.15382592360677</v>
      </c>
      <c r="N206" s="11">
        <f t="shared" si="19"/>
        <v>416.06248591108329</v>
      </c>
    </row>
    <row r="207" spans="1:14" ht="15" customHeight="1">
      <c r="A207" s="8" t="s">
        <v>176</v>
      </c>
      <c r="B207" s="9" t="s">
        <v>118</v>
      </c>
      <c r="C207" s="25">
        <v>1080</v>
      </c>
      <c r="D207" s="26">
        <v>301027.36</v>
      </c>
      <c r="E207" s="27">
        <v>0</v>
      </c>
      <c r="F207" s="26">
        <f t="shared" si="15"/>
        <v>301027.36</v>
      </c>
      <c r="G207" s="26">
        <v>13024.21</v>
      </c>
      <c r="H207" s="26">
        <v>0</v>
      </c>
      <c r="I207" s="26">
        <v>0</v>
      </c>
      <c r="J207" s="26">
        <f t="shared" si="16"/>
        <v>13024.21</v>
      </c>
      <c r="K207" s="26">
        <v>134325.99</v>
      </c>
      <c r="L207" s="10">
        <f t="shared" si="17"/>
        <v>290.78849074074077</v>
      </c>
      <c r="M207" s="10">
        <f t="shared" si="18"/>
        <v>124.37591666666665</v>
      </c>
      <c r="N207" s="11">
        <f t="shared" si="19"/>
        <v>415.1644074074074</v>
      </c>
    </row>
    <row r="208" spans="1:14" ht="15" customHeight="1">
      <c r="A208" s="8" t="s">
        <v>249</v>
      </c>
      <c r="B208" s="9" t="s">
        <v>235</v>
      </c>
      <c r="C208" s="25">
        <v>2371</v>
      </c>
      <c r="D208" s="26">
        <v>657802.80000000005</v>
      </c>
      <c r="E208" s="27">
        <v>0</v>
      </c>
      <c r="F208" s="26">
        <f t="shared" si="15"/>
        <v>657802.80000000005</v>
      </c>
      <c r="G208" s="26">
        <v>0</v>
      </c>
      <c r="H208" s="26">
        <v>0</v>
      </c>
      <c r="I208" s="26">
        <v>0</v>
      </c>
      <c r="J208" s="26">
        <f t="shared" si="16"/>
        <v>0</v>
      </c>
      <c r="K208" s="26">
        <v>326366.24</v>
      </c>
      <c r="L208" s="10">
        <f t="shared" si="17"/>
        <v>277.43686208350908</v>
      </c>
      <c r="M208" s="10">
        <f t="shared" si="18"/>
        <v>137.64919443272879</v>
      </c>
      <c r="N208" s="11">
        <f t="shared" si="19"/>
        <v>415.08605651623787</v>
      </c>
    </row>
    <row r="209" spans="1:14" ht="15" customHeight="1">
      <c r="A209" s="8" t="s">
        <v>248</v>
      </c>
      <c r="B209" s="9" t="s">
        <v>235</v>
      </c>
      <c r="C209" s="25">
        <v>4860</v>
      </c>
      <c r="D209" s="26">
        <v>1788322.42</v>
      </c>
      <c r="E209" s="27">
        <v>0</v>
      </c>
      <c r="F209" s="26">
        <f t="shared" si="15"/>
        <v>1788322.42</v>
      </c>
      <c r="G209" s="26">
        <v>29162.91</v>
      </c>
      <c r="H209" s="26">
        <v>0</v>
      </c>
      <c r="I209" s="26">
        <v>0</v>
      </c>
      <c r="J209" s="26">
        <f t="shared" si="16"/>
        <v>29162.91</v>
      </c>
      <c r="K209" s="26">
        <v>196822.54</v>
      </c>
      <c r="L209" s="10">
        <f t="shared" si="17"/>
        <v>373.9681748971193</v>
      </c>
      <c r="M209" s="10">
        <f t="shared" si="18"/>
        <v>40.498465020576134</v>
      </c>
      <c r="N209" s="11">
        <f t="shared" si="19"/>
        <v>414.46663991769543</v>
      </c>
    </row>
    <row r="210" spans="1:14" ht="15" customHeight="1">
      <c r="A210" s="8" t="s">
        <v>416</v>
      </c>
      <c r="B210" s="9" t="s">
        <v>181</v>
      </c>
      <c r="C210" s="25">
        <v>2875</v>
      </c>
      <c r="D210" s="26">
        <v>785109.73</v>
      </c>
      <c r="E210" s="27">
        <v>0</v>
      </c>
      <c r="F210" s="26">
        <f t="shared" si="15"/>
        <v>785109.73</v>
      </c>
      <c r="G210" s="26">
        <v>16834.27</v>
      </c>
      <c r="H210" s="26">
        <v>0</v>
      </c>
      <c r="I210" s="26">
        <v>0</v>
      </c>
      <c r="J210" s="26">
        <f t="shared" si="16"/>
        <v>16834.27</v>
      </c>
      <c r="K210" s="26">
        <v>388530.33</v>
      </c>
      <c r="L210" s="10">
        <f t="shared" si="17"/>
        <v>278.93704347826088</v>
      </c>
      <c r="M210" s="10">
        <f t="shared" si="18"/>
        <v>135.14098434782611</v>
      </c>
      <c r="N210" s="11">
        <f t="shared" si="19"/>
        <v>414.07802782608701</v>
      </c>
    </row>
    <row r="211" spans="1:14" ht="15" customHeight="1">
      <c r="A211" s="8" t="s">
        <v>392</v>
      </c>
      <c r="B211" s="9" t="s">
        <v>90</v>
      </c>
      <c r="C211" s="25">
        <v>399</v>
      </c>
      <c r="D211" s="26">
        <v>144626.68</v>
      </c>
      <c r="E211" s="27">
        <v>0</v>
      </c>
      <c r="F211" s="26">
        <f t="shared" si="15"/>
        <v>144626.68</v>
      </c>
      <c r="G211" s="26">
        <v>6619.8</v>
      </c>
      <c r="H211" s="26">
        <v>0</v>
      </c>
      <c r="I211" s="26">
        <v>0</v>
      </c>
      <c r="J211" s="26">
        <f t="shared" si="16"/>
        <v>6619.8</v>
      </c>
      <c r="K211" s="26">
        <v>13347.42</v>
      </c>
      <c r="L211" s="10">
        <f t="shared" si="17"/>
        <v>379.06385964912278</v>
      </c>
      <c r="M211" s="10">
        <f t="shared" si="18"/>
        <v>33.452180451127816</v>
      </c>
      <c r="N211" s="11">
        <f t="shared" si="19"/>
        <v>412.51604010025062</v>
      </c>
    </row>
    <row r="212" spans="1:14" ht="15" customHeight="1">
      <c r="A212" s="8" t="s">
        <v>77</v>
      </c>
      <c r="B212" s="9" t="s">
        <v>0</v>
      </c>
      <c r="C212" s="25">
        <v>2066</v>
      </c>
      <c r="D212" s="26">
        <v>606914.53</v>
      </c>
      <c r="E212" s="27">
        <v>0</v>
      </c>
      <c r="F212" s="26">
        <f t="shared" si="15"/>
        <v>606914.53</v>
      </c>
      <c r="G212" s="26">
        <v>19418.91</v>
      </c>
      <c r="H212" s="26">
        <v>0</v>
      </c>
      <c r="I212" s="26">
        <v>0</v>
      </c>
      <c r="J212" s="26">
        <f t="shared" si="16"/>
        <v>19418.91</v>
      </c>
      <c r="K212" s="26">
        <v>225633.61</v>
      </c>
      <c r="L212" s="10">
        <f t="shared" si="17"/>
        <v>303.16236205227494</v>
      </c>
      <c r="M212" s="10">
        <f t="shared" si="18"/>
        <v>109.21278315585673</v>
      </c>
      <c r="N212" s="11">
        <f t="shared" si="19"/>
        <v>412.3751452081317</v>
      </c>
    </row>
    <row r="213" spans="1:14" ht="15" customHeight="1">
      <c r="A213" s="8" t="s">
        <v>333</v>
      </c>
      <c r="B213" s="9" t="s">
        <v>316</v>
      </c>
      <c r="C213" s="25">
        <v>1494</v>
      </c>
      <c r="D213" s="26">
        <v>555903.06999999995</v>
      </c>
      <c r="E213" s="27">
        <v>0</v>
      </c>
      <c r="F213" s="26">
        <f t="shared" si="15"/>
        <v>555903.06999999995</v>
      </c>
      <c r="G213" s="26">
        <v>17407.490000000002</v>
      </c>
      <c r="H213" s="26">
        <v>0</v>
      </c>
      <c r="I213" s="26">
        <v>0</v>
      </c>
      <c r="J213" s="26">
        <f t="shared" si="16"/>
        <v>17407.490000000002</v>
      </c>
      <c r="K213" s="26">
        <v>42065.29</v>
      </c>
      <c r="L213" s="10">
        <f t="shared" si="17"/>
        <v>383.74200803212847</v>
      </c>
      <c r="M213" s="10">
        <f t="shared" si="18"/>
        <v>28.156151271753682</v>
      </c>
      <c r="N213" s="11">
        <f t="shared" si="19"/>
        <v>411.89815930388215</v>
      </c>
    </row>
    <row r="214" spans="1:14" ht="15" customHeight="1">
      <c r="A214" s="8" t="s">
        <v>20</v>
      </c>
      <c r="B214" s="9" t="s">
        <v>0</v>
      </c>
      <c r="C214" s="25">
        <v>455</v>
      </c>
      <c r="D214" s="26">
        <v>95377.17</v>
      </c>
      <c r="E214" s="27">
        <v>0</v>
      </c>
      <c r="F214" s="26">
        <f t="shared" si="15"/>
        <v>95377.17</v>
      </c>
      <c r="G214" s="26">
        <v>269.26</v>
      </c>
      <c r="H214" s="26">
        <v>0</v>
      </c>
      <c r="I214" s="26">
        <v>0</v>
      </c>
      <c r="J214" s="26">
        <f t="shared" si="16"/>
        <v>269.26</v>
      </c>
      <c r="K214" s="26">
        <v>91433.8</v>
      </c>
      <c r="L214" s="10">
        <f t="shared" si="17"/>
        <v>210.21193406593406</v>
      </c>
      <c r="M214" s="10">
        <f t="shared" si="18"/>
        <v>200.95340659340661</v>
      </c>
      <c r="N214" s="11">
        <f t="shared" si="19"/>
        <v>411.16534065934064</v>
      </c>
    </row>
    <row r="215" spans="1:14" ht="15" customHeight="1">
      <c r="A215" s="8" t="s">
        <v>21</v>
      </c>
      <c r="B215" s="9" t="s">
        <v>0</v>
      </c>
      <c r="C215" s="25">
        <v>1129</v>
      </c>
      <c r="D215" s="26">
        <v>295230.03000000003</v>
      </c>
      <c r="E215" s="27">
        <v>0</v>
      </c>
      <c r="F215" s="26">
        <f t="shared" si="15"/>
        <v>295230.03000000003</v>
      </c>
      <c r="G215" s="26">
        <v>3941.05</v>
      </c>
      <c r="H215" s="26">
        <v>0</v>
      </c>
      <c r="I215" s="26">
        <v>0</v>
      </c>
      <c r="J215" s="26">
        <f t="shared" si="16"/>
        <v>3941.05</v>
      </c>
      <c r="K215" s="26">
        <v>164613.57</v>
      </c>
      <c r="L215" s="10">
        <f t="shared" si="17"/>
        <v>264.98767050487157</v>
      </c>
      <c r="M215" s="10">
        <f t="shared" si="18"/>
        <v>145.80475642161204</v>
      </c>
      <c r="N215" s="11">
        <f t="shared" si="19"/>
        <v>410.79242692648364</v>
      </c>
    </row>
    <row r="216" spans="1:14" ht="15" customHeight="1">
      <c r="A216" s="8" t="s">
        <v>146</v>
      </c>
      <c r="B216" s="9" t="s">
        <v>118</v>
      </c>
      <c r="C216" s="25">
        <v>3691</v>
      </c>
      <c r="D216" s="26">
        <v>873677.03</v>
      </c>
      <c r="E216" s="27">
        <v>0</v>
      </c>
      <c r="F216" s="26">
        <f t="shared" si="15"/>
        <v>873677.03</v>
      </c>
      <c r="G216" s="26">
        <v>18642.87</v>
      </c>
      <c r="H216" s="26">
        <v>0</v>
      </c>
      <c r="I216" s="26">
        <v>0</v>
      </c>
      <c r="J216" s="26">
        <f t="shared" si="16"/>
        <v>18642.87</v>
      </c>
      <c r="K216" s="26">
        <v>621968.72</v>
      </c>
      <c r="L216" s="10">
        <f t="shared" si="17"/>
        <v>241.75559468978597</v>
      </c>
      <c r="M216" s="10">
        <f t="shared" si="18"/>
        <v>168.50954212950418</v>
      </c>
      <c r="N216" s="11">
        <f t="shared" si="19"/>
        <v>410.26513681929021</v>
      </c>
    </row>
    <row r="217" spans="1:14" ht="15" customHeight="1">
      <c r="A217" s="8" t="s">
        <v>297</v>
      </c>
      <c r="B217" s="9" t="s">
        <v>273</v>
      </c>
      <c r="C217" s="25">
        <v>907</v>
      </c>
      <c r="D217" s="26">
        <v>224985.63</v>
      </c>
      <c r="E217" s="27">
        <v>0</v>
      </c>
      <c r="F217" s="26">
        <f t="shared" si="15"/>
        <v>224985.63</v>
      </c>
      <c r="G217" s="26">
        <v>2676.25</v>
      </c>
      <c r="H217" s="26">
        <v>0</v>
      </c>
      <c r="I217" s="26">
        <v>0</v>
      </c>
      <c r="J217" s="26">
        <f t="shared" si="16"/>
        <v>2676.25</v>
      </c>
      <c r="K217" s="26">
        <v>144313.10999999999</v>
      </c>
      <c r="L217" s="10">
        <f t="shared" si="17"/>
        <v>251.0053803748622</v>
      </c>
      <c r="M217" s="10">
        <f t="shared" si="18"/>
        <v>159.11037486218299</v>
      </c>
      <c r="N217" s="11">
        <f t="shared" si="19"/>
        <v>410.11575523704522</v>
      </c>
    </row>
    <row r="218" spans="1:14" ht="15" customHeight="1">
      <c r="A218" s="8" t="s">
        <v>154</v>
      </c>
      <c r="B218" s="9" t="s">
        <v>118</v>
      </c>
      <c r="C218" s="25">
        <v>2104</v>
      </c>
      <c r="D218" s="26">
        <v>713002.9</v>
      </c>
      <c r="E218" s="27">
        <v>0</v>
      </c>
      <c r="F218" s="26">
        <f t="shared" si="15"/>
        <v>713002.9</v>
      </c>
      <c r="G218" s="26">
        <v>44667.11</v>
      </c>
      <c r="H218" s="26">
        <v>0</v>
      </c>
      <c r="I218" s="26">
        <v>0</v>
      </c>
      <c r="J218" s="26">
        <f t="shared" si="16"/>
        <v>44667.11</v>
      </c>
      <c r="K218" s="26">
        <v>104455.53</v>
      </c>
      <c r="L218" s="10">
        <f t="shared" si="17"/>
        <v>360.10932034220531</v>
      </c>
      <c r="M218" s="10">
        <f t="shared" si="18"/>
        <v>49.646164448669204</v>
      </c>
      <c r="N218" s="11">
        <f t="shared" si="19"/>
        <v>409.75548479087456</v>
      </c>
    </row>
    <row r="219" spans="1:14" ht="15" customHeight="1">
      <c r="A219" s="8" t="s">
        <v>61</v>
      </c>
      <c r="B219" s="9" t="s">
        <v>0</v>
      </c>
      <c r="C219" s="25">
        <v>2021</v>
      </c>
      <c r="D219" s="26">
        <v>444411.67</v>
      </c>
      <c r="E219" s="27">
        <v>0</v>
      </c>
      <c r="F219" s="26">
        <f t="shared" si="15"/>
        <v>444411.67</v>
      </c>
      <c r="G219" s="26">
        <v>5941.34</v>
      </c>
      <c r="H219" s="26">
        <v>0</v>
      </c>
      <c r="I219" s="26">
        <v>0</v>
      </c>
      <c r="J219" s="26">
        <f t="shared" si="16"/>
        <v>5941.34</v>
      </c>
      <c r="K219" s="26">
        <v>377533.41</v>
      </c>
      <c r="L219" s="10">
        <f t="shared" si="17"/>
        <v>222.83671944581891</v>
      </c>
      <c r="M219" s="10">
        <f t="shared" si="18"/>
        <v>186.80524987629886</v>
      </c>
      <c r="N219" s="11">
        <f t="shared" si="19"/>
        <v>409.64196932211775</v>
      </c>
    </row>
    <row r="220" spans="1:14" ht="15" customHeight="1">
      <c r="A220" s="8" t="s">
        <v>114</v>
      </c>
      <c r="B220" s="9" t="s">
        <v>90</v>
      </c>
      <c r="C220" s="25">
        <v>2287</v>
      </c>
      <c r="D220" s="26">
        <v>837134.67</v>
      </c>
      <c r="E220" s="27">
        <v>0</v>
      </c>
      <c r="F220" s="26">
        <f t="shared" si="15"/>
        <v>837134.67</v>
      </c>
      <c r="G220" s="26">
        <v>22324.799999999999</v>
      </c>
      <c r="H220" s="26">
        <v>0</v>
      </c>
      <c r="I220" s="26">
        <v>0</v>
      </c>
      <c r="J220" s="26">
        <f t="shared" si="16"/>
        <v>22324.799999999999</v>
      </c>
      <c r="K220" s="26">
        <v>75573.210000000006</v>
      </c>
      <c r="L220" s="10">
        <f t="shared" si="17"/>
        <v>375.80212942719726</v>
      </c>
      <c r="M220" s="10">
        <f t="shared" si="18"/>
        <v>33.04469173589856</v>
      </c>
      <c r="N220" s="11">
        <f t="shared" si="19"/>
        <v>408.8468211630958</v>
      </c>
    </row>
    <row r="221" spans="1:14" ht="15" customHeight="1">
      <c r="A221" s="8" t="s">
        <v>382</v>
      </c>
      <c r="B221" s="9" t="s">
        <v>273</v>
      </c>
      <c r="C221" s="25">
        <v>242</v>
      </c>
      <c r="D221" s="26">
        <v>55472.31</v>
      </c>
      <c r="E221" s="27">
        <v>0</v>
      </c>
      <c r="F221" s="26">
        <f t="shared" si="15"/>
        <v>55472.31</v>
      </c>
      <c r="G221" s="26">
        <v>1556.55</v>
      </c>
      <c r="H221" s="26">
        <v>0</v>
      </c>
      <c r="I221" s="26">
        <v>0</v>
      </c>
      <c r="J221" s="26">
        <f t="shared" si="16"/>
        <v>1556.55</v>
      </c>
      <c r="K221" s="26">
        <v>41744</v>
      </c>
      <c r="L221" s="10">
        <f t="shared" si="17"/>
        <v>235.65644628099173</v>
      </c>
      <c r="M221" s="10">
        <f t="shared" si="18"/>
        <v>172.49586776859505</v>
      </c>
      <c r="N221" s="11">
        <f t="shared" si="19"/>
        <v>408.15231404958678</v>
      </c>
    </row>
    <row r="222" spans="1:14" ht="15" customHeight="1">
      <c r="A222" s="8" t="s">
        <v>43</v>
      </c>
      <c r="B222" s="9" t="s">
        <v>0</v>
      </c>
      <c r="C222" s="25">
        <v>409</v>
      </c>
      <c r="D222" s="26">
        <v>110819.04</v>
      </c>
      <c r="E222" s="27">
        <v>0</v>
      </c>
      <c r="F222" s="26">
        <f t="shared" si="15"/>
        <v>110819.04</v>
      </c>
      <c r="G222" s="26">
        <v>5893.82</v>
      </c>
      <c r="H222" s="26">
        <v>0</v>
      </c>
      <c r="I222" s="26">
        <v>0</v>
      </c>
      <c r="J222" s="26">
        <f t="shared" si="16"/>
        <v>5893.82</v>
      </c>
      <c r="K222" s="26">
        <v>50076.67</v>
      </c>
      <c r="L222" s="10">
        <f t="shared" si="17"/>
        <v>285.36151589242053</v>
      </c>
      <c r="M222" s="10">
        <f t="shared" si="18"/>
        <v>122.43684596577016</v>
      </c>
      <c r="N222" s="11">
        <f t="shared" si="19"/>
        <v>407.79836185819062</v>
      </c>
    </row>
    <row r="223" spans="1:14" ht="15" customHeight="1">
      <c r="A223" s="8" t="s">
        <v>47</v>
      </c>
      <c r="B223" s="9" t="s">
        <v>0</v>
      </c>
      <c r="C223" s="25">
        <v>764</v>
      </c>
      <c r="D223" s="26">
        <v>224407.86</v>
      </c>
      <c r="E223" s="27">
        <v>0</v>
      </c>
      <c r="F223" s="26">
        <f t="shared" si="15"/>
        <v>224407.86</v>
      </c>
      <c r="G223" s="26">
        <v>5207.46</v>
      </c>
      <c r="H223" s="26">
        <v>0</v>
      </c>
      <c r="I223" s="26">
        <v>0</v>
      </c>
      <c r="J223" s="26">
        <f t="shared" si="16"/>
        <v>5207.46</v>
      </c>
      <c r="K223" s="26">
        <v>81429.8</v>
      </c>
      <c r="L223" s="10">
        <f t="shared" si="17"/>
        <v>300.54361256544502</v>
      </c>
      <c r="M223" s="10">
        <f t="shared" si="18"/>
        <v>106.58350785340315</v>
      </c>
      <c r="N223" s="11">
        <f t="shared" si="19"/>
        <v>407.12712041884816</v>
      </c>
    </row>
    <row r="224" spans="1:14" ht="15" customHeight="1">
      <c r="A224" s="8" t="s">
        <v>411</v>
      </c>
      <c r="B224" s="9" t="s">
        <v>265</v>
      </c>
      <c r="C224" s="25">
        <v>4433</v>
      </c>
      <c r="D224" s="26">
        <v>1380802.81</v>
      </c>
      <c r="E224" s="27">
        <v>0</v>
      </c>
      <c r="F224" s="26">
        <f t="shared" si="15"/>
        <v>1380802.81</v>
      </c>
      <c r="G224" s="26">
        <v>26368.74</v>
      </c>
      <c r="H224" s="26">
        <v>0</v>
      </c>
      <c r="I224" s="26">
        <v>0</v>
      </c>
      <c r="J224" s="26">
        <f t="shared" si="16"/>
        <v>26368.74</v>
      </c>
      <c r="K224" s="26">
        <v>392689.08</v>
      </c>
      <c r="L224" s="10">
        <f t="shared" si="17"/>
        <v>317.43098353259643</v>
      </c>
      <c r="M224" s="10">
        <f t="shared" si="18"/>
        <v>88.583144597338148</v>
      </c>
      <c r="N224" s="11">
        <f t="shared" si="19"/>
        <v>406.01412812993459</v>
      </c>
    </row>
    <row r="225" spans="1:14" ht="15" customHeight="1">
      <c r="A225" s="8" t="s">
        <v>199</v>
      </c>
      <c r="B225" s="9" t="s">
        <v>181</v>
      </c>
      <c r="C225" s="25">
        <v>373</v>
      </c>
      <c r="D225" s="26">
        <v>99571.45</v>
      </c>
      <c r="E225" s="27">
        <v>0</v>
      </c>
      <c r="F225" s="26">
        <f t="shared" si="15"/>
        <v>99571.45</v>
      </c>
      <c r="G225" s="26">
        <v>2383.5500000000002</v>
      </c>
      <c r="H225" s="26">
        <v>0</v>
      </c>
      <c r="I225" s="26">
        <v>0</v>
      </c>
      <c r="J225" s="26">
        <f t="shared" si="16"/>
        <v>2383.5500000000002</v>
      </c>
      <c r="K225" s="26">
        <v>48580.5</v>
      </c>
      <c r="L225" s="10">
        <f t="shared" si="17"/>
        <v>273.33780160857907</v>
      </c>
      <c r="M225" s="10">
        <f t="shared" si="18"/>
        <v>130.24262734584451</v>
      </c>
      <c r="N225" s="11">
        <f t="shared" si="19"/>
        <v>403.58042895442361</v>
      </c>
    </row>
    <row r="226" spans="1:14" ht="15" customHeight="1">
      <c r="A226" s="8" t="s">
        <v>141</v>
      </c>
      <c r="B226" s="9" t="s">
        <v>118</v>
      </c>
      <c r="C226" s="25">
        <v>687</v>
      </c>
      <c r="D226" s="26">
        <v>248500.4</v>
      </c>
      <c r="E226" s="27">
        <v>0</v>
      </c>
      <c r="F226" s="26">
        <f t="shared" si="15"/>
        <v>248500.4</v>
      </c>
      <c r="G226" s="26">
        <v>9367.77</v>
      </c>
      <c r="H226" s="26">
        <v>0</v>
      </c>
      <c r="I226" s="26">
        <v>0</v>
      </c>
      <c r="J226" s="26">
        <f t="shared" si="16"/>
        <v>9367.77</v>
      </c>
      <c r="K226" s="26">
        <v>18400.8</v>
      </c>
      <c r="L226" s="10">
        <f t="shared" si="17"/>
        <v>375.35395924308585</v>
      </c>
      <c r="M226" s="10">
        <f t="shared" si="18"/>
        <v>26.784279475982533</v>
      </c>
      <c r="N226" s="11">
        <f t="shared" si="19"/>
        <v>402.1382387190684</v>
      </c>
    </row>
    <row r="227" spans="1:14" ht="15" customHeight="1">
      <c r="A227" s="8" t="s">
        <v>132</v>
      </c>
      <c r="B227" s="9" t="s">
        <v>118</v>
      </c>
      <c r="C227" s="25">
        <v>289</v>
      </c>
      <c r="D227" s="26">
        <v>83275.45</v>
      </c>
      <c r="E227" s="27">
        <v>0</v>
      </c>
      <c r="F227" s="26">
        <f t="shared" si="15"/>
        <v>83275.45</v>
      </c>
      <c r="G227" s="26">
        <v>659.1</v>
      </c>
      <c r="H227" s="26">
        <v>0</v>
      </c>
      <c r="I227" s="26">
        <v>0</v>
      </c>
      <c r="J227" s="26">
        <f t="shared" si="16"/>
        <v>659.1</v>
      </c>
      <c r="K227" s="26">
        <v>32021.7</v>
      </c>
      <c r="L227" s="10">
        <f t="shared" si="17"/>
        <v>290.43096885813151</v>
      </c>
      <c r="M227" s="10">
        <f t="shared" si="18"/>
        <v>110.80173010380624</v>
      </c>
      <c r="N227" s="11">
        <f t="shared" si="19"/>
        <v>401.23269896193773</v>
      </c>
    </row>
    <row r="228" spans="1:14" ht="15" customHeight="1">
      <c r="A228" s="8" t="s">
        <v>261</v>
      </c>
      <c r="B228" s="9" t="s">
        <v>235</v>
      </c>
      <c r="C228" s="25">
        <v>3289</v>
      </c>
      <c r="D228" s="26">
        <v>1066740.3999999999</v>
      </c>
      <c r="E228" s="27">
        <v>0</v>
      </c>
      <c r="F228" s="26">
        <f t="shared" si="15"/>
        <v>1066740.3999999999</v>
      </c>
      <c r="G228" s="26">
        <v>33190.910000000003</v>
      </c>
      <c r="H228" s="26">
        <v>0</v>
      </c>
      <c r="I228" s="26">
        <v>0</v>
      </c>
      <c r="J228" s="26">
        <f t="shared" si="16"/>
        <v>33190.910000000003</v>
      </c>
      <c r="K228" s="26">
        <v>217875.59</v>
      </c>
      <c r="L228" s="10">
        <f t="shared" si="17"/>
        <v>334.42727576771051</v>
      </c>
      <c r="M228" s="10">
        <f t="shared" si="18"/>
        <v>66.243718455457582</v>
      </c>
      <c r="N228" s="11">
        <f t="shared" si="19"/>
        <v>400.67099422316812</v>
      </c>
    </row>
    <row r="229" spans="1:14" ht="15" customHeight="1">
      <c r="A229" s="8" t="s">
        <v>65</v>
      </c>
      <c r="B229" s="9" t="s">
        <v>0</v>
      </c>
      <c r="C229" s="25">
        <v>232</v>
      </c>
      <c r="D229" s="26">
        <v>46687.44</v>
      </c>
      <c r="E229" s="27">
        <v>0</v>
      </c>
      <c r="F229" s="26">
        <f t="shared" si="15"/>
        <v>46687.44</v>
      </c>
      <c r="G229" s="26">
        <v>6629.92</v>
      </c>
      <c r="H229" s="26">
        <v>0</v>
      </c>
      <c r="I229" s="26">
        <v>0</v>
      </c>
      <c r="J229" s="26">
        <f t="shared" si="16"/>
        <v>6629.92</v>
      </c>
      <c r="K229" s="26">
        <v>39557.949999999997</v>
      </c>
      <c r="L229" s="10">
        <f t="shared" si="17"/>
        <v>229.81620689655173</v>
      </c>
      <c r="M229" s="10">
        <f t="shared" si="18"/>
        <v>170.50840517241377</v>
      </c>
      <c r="N229" s="11">
        <f t="shared" si="19"/>
        <v>400.32461206896551</v>
      </c>
    </row>
    <row r="230" spans="1:14" ht="15" customHeight="1">
      <c r="A230" s="8" t="s">
        <v>378</v>
      </c>
      <c r="B230" s="9" t="s">
        <v>273</v>
      </c>
      <c r="C230" s="25">
        <v>1792</v>
      </c>
      <c r="D230" s="26">
        <v>478817.66</v>
      </c>
      <c r="E230" s="27">
        <v>0</v>
      </c>
      <c r="F230" s="26">
        <f t="shared" si="15"/>
        <v>478817.66</v>
      </c>
      <c r="G230" s="26">
        <v>25199.759999999998</v>
      </c>
      <c r="H230" s="26">
        <v>0</v>
      </c>
      <c r="I230" s="26">
        <v>0</v>
      </c>
      <c r="J230" s="26">
        <f t="shared" si="16"/>
        <v>25199.759999999998</v>
      </c>
      <c r="K230" s="26">
        <v>212798.39</v>
      </c>
      <c r="L230" s="10">
        <f t="shared" si="17"/>
        <v>281.25972098214282</v>
      </c>
      <c r="M230" s="10">
        <f t="shared" si="18"/>
        <v>118.7491015625</v>
      </c>
      <c r="N230" s="11">
        <f t="shared" si="19"/>
        <v>400.0088225446429</v>
      </c>
    </row>
    <row r="231" spans="1:14" ht="15" customHeight="1">
      <c r="A231" s="8" t="s">
        <v>140</v>
      </c>
      <c r="B231" s="9" t="s">
        <v>118</v>
      </c>
      <c r="C231" s="25">
        <v>1183</v>
      </c>
      <c r="D231" s="26">
        <v>317218.96999999997</v>
      </c>
      <c r="E231" s="27">
        <v>0</v>
      </c>
      <c r="F231" s="26">
        <f t="shared" si="15"/>
        <v>317218.96999999997</v>
      </c>
      <c r="G231" s="26">
        <v>7766.48</v>
      </c>
      <c r="H231" s="26">
        <v>0</v>
      </c>
      <c r="I231" s="26">
        <v>0</v>
      </c>
      <c r="J231" s="26">
        <f t="shared" si="16"/>
        <v>7766.48</v>
      </c>
      <c r="K231" s="26">
        <v>147631.09</v>
      </c>
      <c r="L231" s="10">
        <f t="shared" si="17"/>
        <v>274.71297548605236</v>
      </c>
      <c r="M231" s="10">
        <f t="shared" si="18"/>
        <v>124.79382079459002</v>
      </c>
      <c r="N231" s="11">
        <f t="shared" si="19"/>
        <v>399.50679628064239</v>
      </c>
    </row>
    <row r="232" spans="1:14" ht="15" customHeight="1">
      <c r="A232" s="8" t="s">
        <v>68</v>
      </c>
      <c r="B232" s="9" t="s">
        <v>0</v>
      </c>
      <c r="C232" s="25">
        <v>969</v>
      </c>
      <c r="D232" s="26">
        <v>282153.84999999998</v>
      </c>
      <c r="E232" s="27">
        <v>0</v>
      </c>
      <c r="F232" s="26">
        <f t="shared" si="15"/>
        <v>282153.84999999998</v>
      </c>
      <c r="G232" s="26">
        <v>7441.2</v>
      </c>
      <c r="H232" s="26">
        <v>0</v>
      </c>
      <c r="I232" s="26">
        <v>0</v>
      </c>
      <c r="J232" s="26">
        <f t="shared" si="16"/>
        <v>7441.2</v>
      </c>
      <c r="K232" s="26">
        <v>95956.94</v>
      </c>
      <c r="L232" s="10">
        <f t="shared" si="17"/>
        <v>298.85970072239422</v>
      </c>
      <c r="M232" s="10">
        <f t="shared" si="18"/>
        <v>99.026769865841075</v>
      </c>
      <c r="N232" s="11">
        <f t="shared" si="19"/>
        <v>397.88647058823528</v>
      </c>
    </row>
    <row r="233" spans="1:14" ht="15" customHeight="1">
      <c r="A233" s="8" t="s">
        <v>376</v>
      </c>
      <c r="B233" s="9" t="s">
        <v>181</v>
      </c>
      <c r="C233" s="25">
        <v>3009</v>
      </c>
      <c r="D233" s="26">
        <v>804218.32</v>
      </c>
      <c r="E233" s="27">
        <v>0</v>
      </c>
      <c r="F233" s="26">
        <f t="shared" si="15"/>
        <v>804218.32</v>
      </c>
      <c r="G233" s="26">
        <v>24939.439999999999</v>
      </c>
      <c r="H233" s="26">
        <v>0</v>
      </c>
      <c r="I233" s="26">
        <v>0</v>
      </c>
      <c r="J233" s="26">
        <f t="shared" si="16"/>
        <v>24939.439999999999</v>
      </c>
      <c r="K233" s="26">
        <v>366717.46</v>
      </c>
      <c r="L233" s="10">
        <f t="shared" si="17"/>
        <v>275.55924227318042</v>
      </c>
      <c r="M233" s="10">
        <f t="shared" si="18"/>
        <v>121.87353273512795</v>
      </c>
      <c r="N233" s="11">
        <f t="shared" si="19"/>
        <v>397.4327750083084</v>
      </c>
    </row>
    <row r="234" spans="1:14" ht="15" customHeight="1">
      <c r="A234" s="8" t="s">
        <v>27</v>
      </c>
      <c r="B234" s="9" t="s">
        <v>0</v>
      </c>
      <c r="C234" s="25">
        <v>133</v>
      </c>
      <c r="D234" s="26">
        <v>33380.97</v>
      </c>
      <c r="E234" s="27">
        <v>0</v>
      </c>
      <c r="F234" s="26">
        <f t="shared" si="15"/>
        <v>33380.97</v>
      </c>
      <c r="G234" s="26">
        <v>162.63999999999999</v>
      </c>
      <c r="H234" s="26">
        <v>0</v>
      </c>
      <c r="I234" s="26">
        <v>0</v>
      </c>
      <c r="J234" s="26">
        <f t="shared" si="16"/>
        <v>162.63999999999999</v>
      </c>
      <c r="K234" s="26">
        <v>19269.3</v>
      </c>
      <c r="L234" s="10">
        <f t="shared" si="17"/>
        <v>252.20759398496241</v>
      </c>
      <c r="M234" s="10">
        <f t="shared" si="18"/>
        <v>144.88195488721803</v>
      </c>
      <c r="N234" s="11">
        <f t="shared" si="19"/>
        <v>397.0895488721805</v>
      </c>
    </row>
    <row r="235" spans="1:14" ht="15" customHeight="1">
      <c r="A235" s="8" t="s">
        <v>191</v>
      </c>
      <c r="B235" s="9" t="s">
        <v>181</v>
      </c>
      <c r="C235" s="25">
        <v>2576</v>
      </c>
      <c r="D235" s="26">
        <v>808980.06</v>
      </c>
      <c r="E235" s="27">
        <v>0</v>
      </c>
      <c r="F235" s="26">
        <f t="shared" si="15"/>
        <v>808980.06</v>
      </c>
      <c r="G235" s="26">
        <v>34774.28</v>
      </c>
      <c r="H235" s="26">
        <v>0</v>
      </c>
      <c r="I235" s="26">
        <v>0</v>
      </c>
      <c r="J235" s="26">
        <f t="shared" si="16"/>
        <v>34774.28</v>
      </c>
      <c r="K235" s="26">
        <v>178071.61</v>
      </c>
      <c r="L235" s="10">
        <f t="shared" si="17"/>
        <v>327.54438664596279</v>
      </c>
      <c r="M235" s="10">
        <f t="shared" si="18"/>
        <v>69.127177795031045</v>
      </c>
      <c r="N235" s="11">
        <f t="shared" si="19"/>
        <v>396.67156444099379</v>
      </c>
    </row>
    <row r="236" spans="1:14" ht="15" customHeight="1">
      <c r="A236" s="8" t="s">
        <v>402</v>
      </c>
      <c r="B236" s="9" t="s">
        <v>0</v>
      </c>
      <c r="C236" s="25">
        <v>562</v>
      </c>
      <c r="D236" s="26">
        <v>135145.94</v>
      </c>
      <c r="E236" s="27">
        <v>0</v>
      </c>
      <c r="F236" s="26">
        <f t="shared" si="15"/>
        <v>135145.94</v>
      </c>
      <c r="G236" s="26">
        <v>1267.6500000000001</v>
      </c>
      <c r="H236" s="26">
        <v>0</v>
      </c>
      <c r="I236" s="26">
        <v>0</v>
      </c>
      <c r="J236" s="26">
        <f t="shared" si="16"/>
        <v>1267.6500000000001</v>
      </c>
      <c r="K236" s="26">
        <v>86386.65</v>
      </c>
      <c r="L236" s="10">
        <f t="shared" si="17"/>
        <v>242.72880782918148</v>
      </c>
      <c r="M236" s="10">
        <f t="shared" si="18"/>
        <v>153.71290035587188</v>
      </c>
      <c r="N236" s="11">
        <f t="shared" si="19"/>
        <v>396.44170818505336</v>
      </c>
    </row>
    <row r="237" spans="1:14" ht="15" customHeight="1">
      <c r="A237" s="8" t="s">
        <v>179</v>
      </c>
      <c r="B237" s="9" t="s">
        <v>118</v>
      </c>
      <c r="C237" s="25">
        <v>405</v>
      </c>
      <c r="D237" s="26">
        <v>125654.89</v>
      </c>
      <c r="E237" s="27">
        <v>0</v>
      </c>
      <c r="F237" s="26">
        <f t="shared" si="15"/>
        <v>125654.89</v>
      </c>
      <c r="G237" s="26">
        <v>1515</v>
      </c>
      <c r="H237" s="26">
        <v>0</v>
      </c>
      <c r="I237" s="26">
        <v>0</v>
      </c>
      <c r="J237" s="26">
        <f t="shared" si="16"/>
        <v>1515</v>
      </c>
      <c r="K237" s="26">
        <v>33198.97</v>
      </c>
      <c r="L237" s="10">
        <f t="shared" si="17"/>
        <v>313.99972839506171</v>
      </c>
      <c r="M237" s="10">
        <f t="shared" si="18"/>
        <v>81.972765432098768</v>
      </c>
      <c r="N237" s="11">
        <f t="shared" si="19"/>
        <v>395.97249382716046</v>
      </c>
    </row>
    <row r="238" spans="1:14" ht="15" customHeight="1">
      <c r="A238" s="8" t="s">
        <v>39</v>
      </c>
      <c r="B238" s="9" t="s">
        <v>0</v>
      </c>
      <c r="C238" s="25">
        <v>1465</v>
      </c>
      <c r="D238" s="26">
        <v>390399.8</v>
      </c>
      <c r="E238" s="27">
        <v>0</v>
      </c>
      <c r="F238" s="26">
        <f t="shared" si="15"/>
        <v>390399.8</v>
      </c>
      <c r="G238" s="26">
        <v>0</v>
      </c>
      <c r="H238" s="26">
        <v>0</v>
      </c>
      <c r="I238" s="26">
        <v>0</v>
      </c>
      <c r="J238" s="26">
        <f t="shared" si="16"/>
        <v>0</v>
      </c>
      <c r="K238" s="26">
        <v>188039.1</v>
      </c>
      <c r="L238" s="10">
        <f t="shared" si="17"/>
        <v>266.4845051194539</v>
      </c>
      <c r="M238" s="10">
        <f t="shared" si="18"/>
        <v>128.35433447098976</v>
      </c>
      <c r="N238" s="11">
        <f t="shared" si="19"/>
        <v>394.83883959044368</v>
      </c>
    </row>
    <row r="239" spans="1:14" ht="15" customHeight="1">
      <c r="A239" s="8" t="s">
        <v>329</v>
      </c>
      <c r="B239" s="9" t="s">
        <v>316</v>
      </c>
      <c r="C239" s="25">
        <v>4847</v>
      </c>
      <c r="D239" s="26">
        <v>1668907.91</v>
      </c>
      <c r="E239" s="27">
        <v>0</v>
      </c>
      <c r="F239" s="26">
        <f t="shared" si="15"/>
        <v>1668907.91</v>
      </c>
      <c r="G239" s="26">
        <v>10525.59</v>
      </c>
      <c r="H239" s="26">
        <v>0</v>
      </c>
      <c r="I239" s="26">
        <v>0</v>
      </c>
      <c r="J239" s="26">
        <f t="shared" si="16"/>
        <v>10525.59</v>
      </c>
      <c r="K239" s="26">
        <v>227601.12</v>
      </c>
      <c r="L239" s="10">
        <f t="shared" si="17"/>
        <v>346.48927171446257</v>
      </c>
      <c r="M239" s="10">
        <f t="shared" si="18"/>
        <v>46.957111615432225</v>
      </c>
      <c r="N239" s="11">
        <f t="shared" si="19"/>
        <v>393.44638332989479</v>
      </c>
    </row>
    <row r="240" spans="1:14" ht="15" customHeight="1">
      <c r="A240" s="8" t="s">
        <v>100</v>
      </c>
      <c r="B240" s="9" t="s">
        <v>90</v>
      </c>
      <c r="C240" s="25">
        <v>2022</v>
      </c>
      <c r="D240" s="26">
        <v>678912.72</v>
      </c>
      <c r="E240" s="27">
        <v>0</v>
      </c>
      <c r="F240" s="26">
        <f t="shared" si="15"/>
        <v>678912.72</v>
      </c>
      <c r="G240" s="26">
        <v>16658.900000000001</v>
      </c>
      <c r="H240" s="26">
        <v>0</v>
      </c>
      <c r="I240" s="26">
        <v>0</v>
      </c>
      <c r="J240" s="26">
        <f t="shared" si="16"/>
        <v>16658.900000000001</v>
      </c>
      <c r="K240" s="26">
        <v>99461.59</v>
      </c>
      <c r="L240" s="10">
        <f t="shared" si="17"/>
        <v>344.00179030662707</v>
      </c>
      <c r="M240" s="10">
        <f t="shared" si="18"/>
        <v>49.189708209693372</v>
      </c>
      <c r="N240" s="11">
        <f t="shared" si="19"/>
        <v>393.19149851632045</v>
      </c>
    </row>
    <row r="241" spans="1:14" ht="15" customHeight="1">
      <c r="A241" s="8" t="s">
        <v>319</v>
      </c>
      <c r="B241" s="9" t="s">
        <v>316</v>
      </c>
      <c r="C241" s="25">
        <v>3079</v>
      </c>
      <c r="D241" s="26">
        <v>814559.38</v>
      </c>
      <c r="E241" s="27">
        <v>0</v>
      </c>
      <c r="F241" s="26">
        <f t="shared" si="15"/>
        <v>814559.38</v>
      </c>
      <c r="G241" s="26">
        <v>20795.330000000002</v>
      </c>
      <c r="H241" s="26">
        <v>0</v>
      </c>
      <c r="I241" s="26">
        <v>0</v>
      </c>
      <c r="J241" s="26">
        <f t="shared" si="16"/>
        <v>20795.330000000002</v>
      </c>
      <c r="K241" s="26">
        <v>374986.75</v>
      </c>
      <c r="L241" s="10">
        <f t="shared" si="17"/>
        <v>271.30714842481325</v>
      </c>
      <c r="M241" s="10">
        <f t="shared" si="18"/>
        <v>121.78848652159792</v>
      </c>
      <c r="N241" s="11">
        <f t="shared" si="19"/>
        <v>393.09563494641117</v>
      </c>
    </row>
    <row r="242" spans="1:14" ht="15" customHeight="1">
      <c r="A242" s="8" t="s">
        <v>313</v>
      </c>
      <c r="B242" s="9" t="s">
        <v>273</v>
      </c>
      <c r="C242" s="25">
        <v>1535</v>
      </c>
      <c r="D242" s="26">
        <v>430832.78</v>
      </c>
      <c r="E242" s="27">
        <v>0</v>
      </c>
      <c r="F242" s="26">
        <f t="shared" si="15"/>
        <v>430832.78</v>
      </c>
      <c r="G242" s="26">
        <v>4603.3599999999997</v>
      </c>
      <c r="H242" s="26">
        <v>0</v>
      </c>
      <c r="I242" s="26">
        <v>0</v>
      </c>
      <c r="J242" s="26">
        <f t="shared" si="16"/>
        <v>4603.3599999999997</v>
      </c>
      <c r="K242" s="26">
        <v>166888.79999999999</v>
      </c>
      <c r="L242" s="10">
        <f t="shared" si="17"/>
        <v>283.67175244299676</v>
      </c>
      <c r="M242" s="10">
        <f t="shared" si="18"/>
        <v>108.72234527687296</v>
      </c>
      <c r="N242" s="11">
        <f t="shared" si="19"/>
        <v>392.39409771986965</v>
      </c>
    </row>
    <row r="243" spans="1:14" ht="15" customHeight="1">
      <c r="A243" s="8" t="s">
        <v>280</v>
      </c>
      <c r="B243" s="9" t="s">
        <v>273</v>
      </c>
      <c r="C243" s="25">
        <v>2502</v>
      </c>
      <c r="D243" s="26">
        <v>778992.89</v>
      </c>
      <c r="E243" s="27">
        <v>0</v>
      </c>
      <c r="F243" s="26">
        <f t="shared" si="15"/>
        <v>778992.89</v>
      </c>
      <c r="G243" s="26">
        <v>788.92</v>
      </c>
      <c r="H243" s="26">
        <v>0</v>
      </c>
      <c r="I243" s="26">
        <v>0</v>
      </c>
      <c r="J243" s="26">
        <f t="shared" si="16"/>
        <v>788.92</v>
      </c>
      <c r="K243" s="26">
        <v>201257.05</v>
      </c>
      <c r="L243" s="10">
        <f t="shared" si="17"/>
        <v>311.66339328537174</v>
      </c>
      <c r="M243" s="10">
        <f t="shared" si="18"/>
        <v>80.438469224620306</v>
      </c>
      <c r="N243" s="11">
        <f t="shared" si="19"/>
        <v>392.10186250999203</v>
      </c>
    </row>
    <row r="244" spans="1:14" ht="15" customHeight="1">
      <c r="A244" s="8" t="s">
        <v>112</v>
      </c>
      <c r="B244" s="9" t="s">
        <v>90</v>
      </c>
      <c r="C244" s="25">
        <v>3961</v>
      </c>
      <c r="D244" s="26">
        <v>1207816.24</v>
      </c>
      <c r="E244" s="27">
        <v>0</v>
      </c>
      <c r="F244" s="26">
        <f t="shared" si="15"/>
        <v>1207816.24</v>
      </c>
      <c r="G244" s="26">
        <v>63123.98</v>
      </c>
      <c r="H244" s="26">
        <v>0</v>
      </c>
      <c r="I244" s="26">
        <v>0</v>
      </c>
      <c r="J244" s="26">
        <f t="shared" si="16"/>
        <v>63123.98</v>
      </c>
      <c r="K244" s="26">
        <v>278449.32</v>
      </c>
      <c r="L244" s="10">
        <f t="shared" si="17"/>
        <v>320.86347387023477</v>
      </c>
      <c r="M244" s="10">
        <f t="shared" si="18"/>
        <v>70.297732895733404</v>
      </c>
      <c r="N244" s="11">
        <f t="shared" si="19"/>
        <v>391.16120676596819</v>
      </c>
    </row>
    <row r="245" spans="1:14" ht="15" customHeight="1">
      <c r="A245" s="8" t="s">
        <v>288</v>
      </c>
      <c r="B245" s="9" t="s">
        <v>273</v>
      </c>
      <c r="C245" s="25">
        <v>214</v>
      </c>
      <c r="D245" s="26">
        <v>58653.85</v>
      </c>
      <c r="E245" s="27">
        <v>0</v>
      </c>
      <c r="F245" s="26">
        <f t="shared" si="15"/>
        <v>58653.85</v>
      </c>
      <c r="G245" s="26">
        <v>7034.12</v>
      </c>
      <c r="H245" s="26">
        <v>0</v>
      </c>
      <c r="I245" s="26">
        <v>0</v>
      </c>
      <c r="J245" s="26">
        <f t="shared" si="16"/>
        <v>7034.12</v>
      </c>
      <c r="K245" s="26">
        <v>17889.25</v>
      </c>
      <c r="L245" s="10">
        <f t="shared" si="17"/>
        <v>306.95313084112149</v>
      </c>
      <c r="M245" s="10">
        <f t="shared" si="18"/>
        <v>83.594626168224295</v>
      </c>
      <c r="N245" s="11">
        <f t="shared" si="19"/>
        <v>390.54775700934579</v>
      </c>
    </row>
    <row r="246" spans="1:14" ht="15" customHeight="1">
      <c r="A246" s="8" t="s">
        <v>412</v>
      </c>
      <c r="B246" s="9" t="s">
        <v>273</v>
      </c>
      <c r="C246" s="25">
        <v>4082</v>
      </c>
      <c r="D246" s="26">
        <v>1156616.21</v>
      </c>
      <c r="E246" s="27">
        <v>0</v>
      </c>
      <c r="F246" s="26">
        <f t="shared" si="15"/>
        <v>1156616.21</v>
      </c>
      <c r="G246" s="26">
        <v>11707.21</v>
      </c>
      <c r="H246" s="26">
        <v>0</v>
      </c>
      <c r="I246" s="26">
        <v>0</v>
      </c>
      <c r="J246" s="26">
        <f t="shared" si="16"/>
        <v>11707.21</v>
      </c>
      <c r="K246" s="26">
        <v>421439.38</v>
      </c>
      <c r="L246" s="10">
        <f t="shared" si="17"/>
        <v>286.21347868691817</v>
      </c>
      <c r="M246" s="10">
        <f t="shared" si="18"/>
        <v>103.24335619794219</v>
      </c>
      <c r="N246" s="11">
        <f t="shared" si="19"/>
        <v>389.45683488486031</v>
      </c>
    </row>
    <row r="247" spans="1:14" ht="15" customHeight="1">
      <c r="A247" s="8" t="s">
        <v>81</v>
      </c>
      <c r="B247" s="9" t="s">
        <v>0</v>
      </c>
      <c r="C247" s="25">
        <v>368</v>
      </c>
      <c r="D247" s="26">
        <v>80427.520000000004</v>
      </c>
      <c r="E247" s="27">
        <v>0</v>
      </c>
      <c r="F247" s="26">
        <f t="shared" si="15"/>
        <v>80427.520000000004</v>
      </c>
      <c r="G247" s="26">
        <v>363.56</v>
      </c>
      <c r="H247" s="26">
        <v>0</v>
      </c>
      <c r="I247" s="26">
        <v>0</v>
      </c>
      <c r="J247" s="26">
        <f t="shared" si="16"/>
        <v>363.56</v>
      </c>
      <c r="K247" s="26">
        <v>62370.04</v>
      </c>
      <c r="L247" s="10">
        <f t="shared" si="17"/>
        <v>219.54097826086957</v>
      </c>
      <c r="M247" s="10">
        <f t="shared" si="18"/>
        <v>169.48380434782609</v>
      </c>
      <c r="N247" s="11">
        <f t="shared" si="19"/>
        <v>389.02478260869566</v>
      </c>
    </row>
    <row r="248" spans="1:14" ht="15" customHeight="1">
      <c r="A248" s="8" t="s">
        <v>58</v>
      </c>
      <c r="B248" s="9" t="s">
        <v>0</v>
      </c>
      <c r="C248" s="25">
        <v>1072</v>
      </c>
      <c r="D248" s="26">
        <v>305255.51</v>
      </c>
      <c r="E248" s="27">
        <v>0</v>
      </c>
      <c r="F248" s="26">
        <f t="shared" si="15"/>
        <v>305255.51</v>
      </c>
      <c r="G248" s="26">
        <v>7337.09</v>
      </c>
      <c r="H248" s="26">
        <v>0</v>
      </c>
      <c r="I248" s="26">
        <v>0</v>
      </c>
      <c r="J248" s="26">
        <f t="shared" si="16"/>
        <v>7337.09</v>
      </c>
      <c r="K248" s="26">
        <v>103796.85</v>
      </c>
      <c r="L248" s="10">
        <f t="shared" si="17"/>
        <v>291.59757462686571</v>
      </c>
      <c r="M248" s="10">
        <f t="shared" si="18"/>
        <v>96.825419776119404</v>
      </c>
      <c r="N248" s="11">
        <f t="shared" si="19"/>
        <v>388.42299440298513</v>
      </c>
    </row>
    <row r="249" spans="1:14" ht="15" customHeight="1">
      <c r="A249" s="8" t="s">
        <v>149</v>
      </c>
      <c r="B249" s="9" t="s">
        <v>118</v>
      </c>
      <c r="C249" s="25">
        <v>2956</v>
      </c>
      <c r="D249" s="26">
        <v>1061874.6299999999</v>
      </c>
      <c r="E249" s="27">
        <v>0</v>
      </c>
      <c r="F249" s="26">
        <f t="shared" si="15"/>
        <v>1061874.6299999999</v>
      </c>
      <c r="G249" s="26">
        <v>20554.11</v>
      </c>
      <c r="H249" s="26">
        <v>0</v>
      </c>
      <c r="I249" s="26">
        <v>0</v>
      </c>
      <c r="J249" s="26">
        <f t="shared" si="16"/>
        <v>20554.11</v>
      </c>
      <c r="K249" s="26">
        <v>65069.38</v>
      </c>
      <c r="L249" s="10">
        <f t="shared" si="17"/>
        <v>366.18022327469555</v>
      </c>
      <c r="M249" s="10">
        <f t="shared" si="18"/>
        <v>22.01264546684709</v>
      </c>
      <c r="N249" s="11">
        <f t="shared" si="19"/>
        <v>388.19286874154261</v>
      </c>
    </row>
    <row r="250" spans="1:14" ht="15" customHeight="1">
      <c r="A250" s="8" t="s">
        <v>138</v>
      </c>
      <c r="B250" s="9" t="s">
        <v>118</v>
      </c>
      <c r="C250" s="25">
        <v>201</v>
      </c>
      <c r="D250" s="26">
        <v>44010.34</v>
      </c>
      <c r="E250" s="27">
        <v>0</v>
      </c>
      <c r="F250" s="26">
        <f t="shared" si="15"/>
        <v>44010.34</v>
      </c>
      <c r="G250" s="26">
        <v>258</v>
      </c>
      <c r="H250" s="26">
        <v>0</v>
      </c>
      <c r="I250" s="26">
        <v>0</v>
      </c>
      <c r="J250" s="26">
        <f t="shared" si="16"/>
        <v>258</v>
      </c>
      <c r="K250" s="26">
        <v>33753.22</v>
      </c>
      <c r="L250" s="10">
        <f t="shared" si="17"/>
        <v>220.2404975124378</v>
      </c>
      <c r="M250" s="10">
        <f t="shared" si="18"/>
        <v>167.92646766169156</v>
      </c>
      <c r="N250" s="11">
        <f t="shared" si="19"/>
        <v>388.16696517412936</v>
      </c>
    </row>
    <row r="251" spans="1:14" ht="15" customHeight="1">
      <c r="A251" s="8" t="s">
        <v>255</v>
      </c>
      <c r="B251" s="9" t="s">
        <v>235</v>
      </c>
      <c r="C251" s="25">
        <v>2921</v>
      </c>
      <c r="D251" s="26">
        <v>920829.79</v>
      </c>
      <c r="E251" s="27">
        <v>0</v>
      </c>
      <c r="F251" s="26">
        <f t="shared" si="15"/>
        <v>920829.79</v>
      </c>
      <c r="G251" s="26">
        <v>15860.07</v>
      </c>
      <c r="H251" s="26">
        <v>0</v>
      </c>
      <c r="I251" s="26">
        <v>0</v>
      </c>
      <c r="J251" s="26">
        <f t="shared" si="16"/>
        <v>15860.07</v>
      </c>
      <c r="K251" s="26">
        <v>190497.71</v>
      </c>
      <c r="L251" s="10">
        <f t="shared" si="17"/>
        <v>320.67437863745295</v>
      </c>
      <c r="M251" s="10">
        <f t="shared" si="18"/>
        <v>65.216607326258128</v>
      </c>
      <c r="N251" s="11">
        <f t="shared" si="19"/>
        <v>385.8909859637111</v>
      </c>
    </row>
    <row r="252" spans="1:14" ht="15" customHeight="1">
      <c r="A252" s="8" t="s">
        <v>116</v>
      </c>
      <c r="B252" s="9" t="s">
        <v>90</v>
      </c>
      <c r="C252" s="25">
        <v>709</v>
      </c>
      <c r="D252" s="26">
        <v>230413.69</v>
      </c>
      <c r="E252" s="27">
        <v>0</v>
      </c>
      <c r="F252" s="26">
        <f t="shared" si="15"/>
        <v>230413.69</v>
      </c>
      <c r="G252" s="26">
        <v>8887.07</v>
      </c>
      <c r="H252" s="26">
        <v>0</v>
      </c>
      <c r="I252" s="26">
        <v>0</v>
      </c>
      <c r="J252" s="26">
        <f t="shared" si="16"/>
        <v>8887.07</v>
      </c>
      <c r="K252" s="26">
        <v>33824.65</v>
      </c>
      <c r="L252" s="10">
        <f t="shared" si="17"/>
        <v>337.51870239774331</v>
      </c>
      <c r="M252" s="10">
        <f t="shared" si="18"/>
        <v>47.707545839210155</v>
      </c>
      <c r="N252" s="11">
        <f t="shared" si="19"/>
        <v>385.2262482369535</v>
      </c>
    </row>
    <row r="253" spans="1:14" ht="15" customHeight="1">
      <c r="A253" s="8" t="s">
        <v>157</v>
      </c>
      <c r="B253" s="9" t="s">
        <v>118</v>
      </c>
      <c r="C253" s="25">
        <v>120</v>
      </c>
      <c r="D253" s="26">
        <v>38746.54</v>
      </c>
      <c r="E253" s="27">
        <v>0</v>
      </c>
      <c r="F253" s="26">
        <f t="shared" si="15"/>
        <v>38746.54</v>
      </c>
      <c r="G253" s="26">
        <v>0</v>
      </c>
      <c r="H253" s="26">
        <v>0</v>
      </c>
      <c r="I253" s="26">
        <v>0</v>
      </c>
      <c r="J253" s="26">
        <f t="shared" si="16"/>
        <v>0</v>
      </c>
      <c r="K253" s="26">
        <v>7438.51</v>
      </c>
      <c r="L253" s="10">
        <f t="shared" si="17"/>
        <v>322.88783333333333</v>
      </c>
      <c r="M253" s="10">
        <f t="shared" si="18"/>
        <v>61.987583333333333</v>
      </c>
      <c r="N253" s="11">
        <f t="shared" si="19"/>
        <v>384.87541666666669</v>
      </c>
    </row>
    <row r="254" spans="1:14" ht="15" customHeight="1">
      <c r="A254" s="8" t="s">
        <v>309</v>
      </c>
      <c r="B254" s="9" t="s">
        <v>273</v>
      </c>
      <c r="C254" s="25">
        <v>2869</v>
      </c>
      <c r="D254" s="26">
        <v>742502.08</v>
      </c>
      <c r="E254" s="27">
        <v>0</v>
      </c>
      <c r="F254" s="26">
        <f t="shared" si="15"/>
        <v>742502.08</v>
      </c>
      <c r="G254" s="26">
        <v>15622.5</v>
      </c>
      <c r="H254" s="26">
        <v>0</v>
      </c>
      <c r="I254" s="26">
        <v>0</v>
      </c>
      <c r="J254" s="26">
        <f t="shared" si="16"/>
        <v>15622.5</v>
      </c>
      <c r="K254" s="26">
        <v>344135.94</v>
      </c>
      <c r="L254" s="10">
        <f t="shared" si="17"/>
        <v>264.2469780411293</v>
      </c>
      <c r="M254" s="10">
        <f t="shared" si="18"/>
        <v>119.9497873823632</v>
      </c>
      <c r="N254" s="11">
        <f t="shared" si="19"/>
        <v>384.19676542349254</v>
      </c>
    </row>
    <row r="255" spans="1:14" ht="15" customHeight="1">
      <c r="A255" s="8" t="s">
        <v>363</v>
      </c>
      <c r="B255" s="9" t="s">
        <v>316</v>
      </c>
      <c r="C255" s="25">
        <v>3639</v>
      </c>
      <c r="D255" s="26">
        <v>1159447.8899999999</v>
      </c>
      <c r="E255" s="27">
        <v>0</v>
      </c>
      <c r="F255" s="26">
        <f t="shared" si="15"/>
        <v>1159447.8899999999</v>
      </c>
      <c r="G255" s="26">
        <v>50431.59</v>
      </c>
      <c r="H255" s="26">
        <v>0</v>
      </c>
      <c r="I255" s="26">
        <v>0</v>
      </c>
      <c r="J255" s="26">
        <f t="shared" si="16"/>
        <v>50431.59</v>
      </c>
      <c r="K255" s="26">
        <v>186944.26</v>
      </c>
      <c r="L255" s="10">
        <f t="shared" si="17"/>
        <v>332.47581203627368</v>
      </c>
      <c r="M255" s="10">
        <f t="shared" si="18"/>
        <v>51.372426490794176</v>
      </c>
      <c r="N255" s="11">
        <f t="shared" si="19"/>
        <v>383.84823852706785</v>
      </c>
    </row>
    <row r="256" spans="1:14" ht="15" customHeight="1">
      <c r="A256" s="8" t="s">
        <v>278</v>
      </c>
      <c r="B256" s="9" t="s">
        <v>273</v>
      </c>
      <c r="C256" s="25">
        <v>1460</v>
      </c>
      <c r="D256" s="26">
        <v>408874.83</v>
      </c>
      <c r="E256" s="27">
        <v>0</v>
      </c>
      <c r="F256" s="26">
        <f t="shared" si="15"/>
        <v>408874.83</v>
      </c>
      <c r="G256" s="26">
        <v>11037.34</v>
      </c>
      <c r="H256" s="26">
        <v>0</v>
      </c>
      <c r="I256" s="26">
        <v>0</v>
      </c>
      <c r="J256" s="26">
        <f t="shared" si="16"/>
        <v>11037.34</v>
      </c>
      <c r="K256" s="26">
        <v>139516.78</v>
      </c>
      <c r="L256" s="10">
        <f t="shared" si="17"/>
        <v>287.61107534246577</v>
      </c>
      <c r="M256" s="10">
        <f t="shared" si="18"/>
        <v>95.559438356164378</v>
      </c>
      <c r="N256" s="11">
        <f t="shared" si="19"/>
        <v>383.1705136986302</v>
      </c>
    </row>
    <row r="257" spans="1:14" ht="15" customHeight="1">
      <c r="A257" s="8" t="s">
        <v>9</v>
      </c>
      <c r="B257" s="9" t="s">
        <v>0</v>
      </c>
      <c r="C257" s="25">
        <v>229</v>
      </c>
      <c r="D257" s="26">
        <v>61586.080000000002</v>
      </c>
      <c r="E257" s="27">
        <v>0</v>
      </c>
      <c r="F257" s="26">
        <f t="shared" si="15"/>
        <v>61586.080000000002</v>
      </c>
      <c r="G257" s="26">
        <v>5688.4</v>
      </c>
      <c r="H257" s="26">
        <v>0</v>
      </c>
      <c r="I257" s="26">
        <v>0</v>
      </c>
      <c r="J257" s="26">
        <f t="shared" si="16"/>
        <v>5688.4</v>
      </c>
      <c r="K257" s="26">
        <v>20440.849999999999</v>
      </c>
      <c r="L257" s="10">
        <f t="shared" si="17"/>
        <v>293.77502183406114</v>
      </c>
      <c r="M257" s="10">
        <f t="shared" si="18"/>
        <v>89.261353711790392</v>
      </c>
      <c r="N257" s="11">
        <f t="shared" si="19"/>
        <v>383.03637554585146</v>
      </c>
    </row>
    <row r="258" spans="1:14" ht="15" customHeight="1">
      <c r="A258" s="8" t="s">
        <v>223</v>
      </c>
      <c r="B258" s="9" t="s">
        <v>181</v>
      </c>
      <c r="C258" s="25">
        <v>968</v>
      </c>
      <c r="D258" s="26">
        <v>189884.18</v>
      </c>
      <c r="E258" s="27">
        <v>0</v>
      </c>
      <c r="F258" s="26">
        <f t="shared" si="15"/>
        <v>189884.18</v>
      </c>
      <c r="G258" s="26">
        <v>21412.959999999999</v>
      </c>
      <c r="H258" s="26">
        <v>0</v>
      </c>
      <c r="I258" s="26">
        <v>0</v>
      </c>
      <c r="J258" s="26">
        <f t="shared" si="16"/>
        <v>21412.959999999999</v>
      </c>
      <c r="K258" s="26">
        <v>158985.22</v>
      </c>
      <c r="L258" s="10">
        <f t="shared" si="17"/>
        <v>218.28216942148759</v>
      </c>
      <c r="M258" s="10">
        <f t="shared" si="18"/>
        <v>164.24092975206611</v>
      </c>
      <c r="N258" s="11">
        <f t="shared" si="19"/>
        <v>382.5230991735537</v>
      </c>
    </row>
    <row r="259" spans="1:14" ht="15" customHeight="1">
      <c r="A259" s="8" t="s">
        <v>312</v>
      </c>
      <c r="B259" s="9" t="s">
        <v>273</v>
      </c>
      <c r="C259" s="25">
        <v>263</v>
      </c>
      <c r="D259" s="26">
        <v>69740.83</v>
      </c>
      <c r="E259" s="27">
        <v>0</v>
      </c>
      <c r="F259" s="26">
        <f t="shared" si="15"/>
        <v>69740.83</v>
      </c>
      <c r="G259" s="26">
        <v>291.55</v>
      </c>
      <c r="H259" s="26">
        <v>0</v>
      </c>
      <c r="I259" s="26">
        <v>0</v>
      </c>
      <c r="J259" s="26">
        <f t="shared" si="16"/>
        <v>291.55</v>
      </c>
      <c r="K259" s="26">
        <v>30319.37</v>
      </c>
      <c r="L259" s="10">
        <f t="shared" si="17"/>
        <v>266.28281368821297</v>
      </c>
      <c r="M259" s="10">
        <f t="shared" si="18"/>
        <v>115.28277566539924</v>
      </c>
      <c r="N259" s="11">
        <f t="shared" si="19"/>
        <v>381.56558935361215</v>
      </c>
    </row>
    <row r="260" spans="1:14" ht="15" customHeight="1">
      <c r="A260" s="8" t="s">
        <v>284</v>
      </c>
      <c r="B260" s="9" t="s">
        <v>273</v>
      </c>
      <c r="C260" s="25">
        <v>1817</v>
      </c>
      <c r="D260" s="26">
        <v>430574.98</v>
      </c>
      <c r="E260" s="27">
        <v>0</v>
      </c>
      <c r="F260" s="26">
        <f t="shared" si="15"/>
        <v>430574.98</v>
      </c>
      <c r="G260" s="26">
        <v>5046.5200000000004</v>
      </c>
      <c r="H260" s="26">
        <v>0</v>
      </c>
      <c r="I260" s="26">
        <v>0</v>
      </c>
      <c r="J260" s="26">
        <f t="shared" si="16"/>
        <v>5046.5200000000004</v>
      </c>
      <c r="K260" s="26">
        <v>257654.31</v>
      </c>
      <c r="L260" s="10">
        <f t="shared" si="17"/>
        <v>239.74766097963678</v>
      </c>
      <c r="M260" s="10">
        <f t="shared" si="18"/>
        <v>141.80204182718768</v>
      </c>
      <c r="N260" s="11">
        <f t="shared" si="19"/>
        <v>381.54970280682448</v>
      </c>
    </row>
    <row r="261" spans="1:14" ht="15" customHeight="1">
      <c r="A261" s="8" t="s">
        <v>119</v>
      </c>
      <c r="B261" s="9" t="s">
        <v>118</v>
      </c>
      <c r="C261" s="25">
        <v>230</v>
      </c>
      <c r="D261" s="26">
        <v>60589.05</v>
      </c>
      <c r="E261" s="27">
        <v>0</v>
      </c>
      <c r="F261" s="26">
        <f t="shared" si="15"/>
        <v>60589.05</v>
      </c>
      <c r="G261" s="26">
        <v>12.64</v>
      </c>
      <c r="H261" s="26">
        <v>0</v>
      </c>
      <c r="I261" s="26">
        <v>0</v>
      </c>
      <c r="J261" s="26">
        <f t="shared" si="16"/>
        <v>12.64</v>
      </c>
      <c r="K261" s="26">
        <v>27083</v>
      </c>
      <c r="L261" s="10">
        <f t="shared" si="17"/>
        <v>263.48560869565216</v>
      </c>
      <c r="M261" s="10">
        <f t="shared" si="18"/>
        <v>117.75217391304348</v>
      </c>
      <c r="N261" s="11">
        <f t="shared" si="19"/>
        <v>381.23778260869568</v>
      </c>
    </row>
    <row r="262" spans="1:14" ht="15" customHeight="1">
      <c r="A262" s="8" t="s">
        <v>121</v>
      </c>
      <c r="B262" s="9" t="s">
        <v>118</v>
      </c>
      <c r="C262" s="25">
        <v>822</v>
      </c>
      <c r="D262" s="26">
        <v>230910.83</v>
      </c>
      <c r="E262" s="27">
        <v>0</v>
      </c>
      <c r="F262" s="26">
        <f t="shared" si="15"/>
        <v>230910.83</v>
      </c>
      <c r="G262" s="26">
        <v>6203.62</v>
      </c>
      <c r="H262" s="26">
        <v>0</v>
      </c>
      <c r="I262" s="26">
        <v>0</v>
      </c>
      <c r="J262" s="26">
        <f t="shared" si="16"/>
        <v>6203.62</v>
      </c>
      <c r="K262" s="26">
        <v>76102.97</v>
      </c>
      <c r="L262" s="10">
        <f t="shared" si="17"/>
        <v>288.46040145985398</v>
      </c>
      <c r="M262" s="10">
        <f t="shared" si="18"/>
        <v>92.582688564476882</v>
      </c>
      <c r="N262" s="11">
        <f t="shared" si="19"/>
        <v>381.04309002433087</v>
      </c>
    </row>
    <row r="263" spans="1:14" ht="15" customHeight="1">
      <c r="A263" s="8" t="s">
        <v>291</v>
      </c>
      <c r="B263" s="9" t="s">
        <v>273</v>
      </c>
      <c r="C263" s="25">
        <v>261</v>
      </c>
      <c r="D263" s="26">
        <v>75358.429999999993</v>
      </c>
      <c r="E263" s="27">
        <v>0</v>
      </c>
      <c r="F263" s="26">
        <f t="shared" si="15"/>
        <v>75358.429999999993</v>
      </c>
      <c r="G263" s="26">
        <v>222.72</v>
      </c>
      <c r="H263" s="26">
        <v>0</v>
      </c>
      <c r="I263" s="26">
        <v>0</v>
      </c>
      <c r="J263" s="26">
        <f t="shared" si="16"/>
        <v>222.72</v>
      </c>
      <c r="K263" s="26">
        <v>23845.55</v>
      </c>
      <c r="L263" s="10">
        <f t="shared" si="17"/>
        <v>289.58295019157083</v>
      </c>
      <c r="M263" s="10">
        <f t="shared" si="18"/>
        <v>91.362260536398466</v>
      </c>
      <c r="N263" s="11">
        <f t="shared" si="19"/>
        <v>380.94521072796931</v>
      </c>
    </row>
    <row r="264" spans="1:14" ht="15" customHeight="1">
      <c r="A264" s="8" t="s">
        <v>41</v>
      </c>
      <c r="B264" s="9" t="s">
        <v>0</v>
      </c>
      <c r="C264" s="25">
        <v>2467</v>
      </c>
      <c r="D264" s="26">
        <v>655036.66</v>
      </c>
      <c r="E264" s="27">
        <v>0</v>
      </c>
      <c r="F264" s="26">
        <f t="shared" si="15"/>
        <v>655036.66</v>
      </c>
      <c r="G264" s="26">
        <v>39.119999999999997</v>
      </c>
      <c r="H264" s="26">
        <v>0</v>
      </c>
      <c r="I264" s="26">
        <v>0</v>
      </c>
      <c r="J264" s="26">
        <f t="shared" si="16"/>
        <v>39.119999999999997</v>
      </c>
      <c r="K264" s="26">
        <v>284049.13</v>
      </c>
      <c r="L264" s="10">
        <f t="shared" si="17"/>
        <v>265.53537900283749</v>
      </c>
      <c r="M264" s="10">
        <f t="shared" si="18"/>
        <v>115.13949331171463</v>
      </c>
      <c r="N264" s="11">
        <f t="shared" si="19"/>
        <v>380.67487231455209</v>
      </c>
    </row>
    <row r="265" spans="1:14" ht="15" customHeight="1">
      <c r="A265" s="8" t="s">
        <v>274</v>
      </c>
      <c r="B265" s="9" t="s">
        <v>273</v>
      </c>
      <c r="C265" s="25">
        <v>482</v>
      </c>
      <c r="D265" s="26">
        <v>124232.32000000001</v>
      </c>
      <c r="E265" s="27">
        <v>0</v>
      </c>
      <c r="F265" s="26">
        <f t="shared" si="15"/>
        <v>124232.32000000001</v>
      </c>
      <c r="G265" s="26">
        <v>2871.71</v>
      </c>
      <c r="H265" s="26">
        <v>0</v>
      </c>
      <c r="I265" s="26">
        <v>0</v>
      </c>
      <c r="J265" s="26">
        <f t="shared" si="16"/>
        <v>2871.71</v>
      </c>
      <c r="K265" s="26">
        <v>55914</v>
      </c>
      <c r="L265" s="10">
        <f t="shared" si="17"/>
        <v>263.70130705394195</v>
      </c>
      <c r="M265" s="10">
        <f t="shared" si="18"/>
        <v>116.00414937759336</v>
      </c>
      <c r="N265" s="11">
        <f t="shared" si="19"/>
        <v>379.70545643153531</v>
      </c>
    </row>
    <row r="266" spans="1:14" ht="15" customHeight="1">
      <c r="A266" s="8" t="s">
        <v>169</v>
      </c>
      <c r="B266" s="9" t="s">
        <v>118</v>
      </c>
      <c r="C266" s="25">
        <v>4624</v>
      </c>
      <c r="D266" s="26">
        <v>1521367.74</v>
      </c>
      <c r="E266" s="27">
        <v>0</v>
      </c>
      <c r="F266" s="26">
        <f t="shared" ref="F266:F329" si="20">D266-E266</f>
        <v>1521367.74</v>
      </c>
      <c r="G266" s="26">
        <v>49440.94</v>
      </c>
      <c r="H266" s="26">
        <v>0</v>
      </c>
      <c r="I266" s="26">
        <v>0</v>
      </c>
      <c r="J266" s="26">
        <f t="shared" ref="J266:J329" si="21">G266-H266-I266</f>
        <v>49440.94</v>
      </c>
      <c r="K266" s="26">
        <v>181926.28</v>
      </c>
      <c r="L266" s="10">
        <f t="shared" ref="L266:L329" si="22">(F266+J266)/C266</f>
        <v>339.7077595155709</v>
      </c>
      <c r="M266" s="10">
        <f t="shared" ref="M266:M329" si="23">K266/C266</f>
        <v>39.34391868512111</v>
      </c>
      <c r="N266" s="11">
        <f t="shared" ref="N266:N329" si="24">(F266+J266+K266)/C266</f>
        <v>379.05167820069204</v>
      </c>
    </row>
    <row r="267" spans="1:14" ht="15" customHeight="1">
      <c r="A267" s="8" t="s">
        <v>301</v>
      </c>
      <c r="B267" s="9" t="s">
        <v>273</v>
      </c>
      <c r="C267" s="25">
        <v>1065</v>
      </c>
      <c r="D267" s="26">
        <v>297224.61</v>
      </c>
      <c r="E267" s="27">
        <v>0</v>
      </c>
      <c r="F267" s="26">
        <f t="shared" si="20"/>
        <v>297224.61</v>
      </c>
      <c r="G267" s="26">
        <v>9705.5400000000009</v>
      </c>
      <c r="H267" s="26">
        <v>0</v>
      </c>
      <c r="I267" s="26">
        <v>0</v>
      </c>
      <c r="J267" s="26">
        <f t="shared" si="21"/>
        <v>9705.5400000000009</v>
      </c>
      <c r="K267" s="26">
        <v>96691.63</v>
      </c>
      <c r="L267" s="10">
        <f t="shared" si="22"/>
        <v>288.19732394366196</v>
      </c>
      <c r="M267" s="10">
        <f t="shared" si="23"/>
        <v>90.79026291079812</v>
      </c>
      <c r="N267" s="11">
        <f t="shared" si="24"/>
        <v>378.98758685446006</v>
      </c>
    </row>
    <row r="268" spans="1:14" ht="15" customHeight="1">
      <c r="A268" s="8" t="s">
        <v>151</v>
      </c>
      <c r="B268" s="9" t="s">
        <v>118</v>
      </c>
      <c r="C268" s="25">
        <v>240</v>
      </c>
      <c r="D268" s="26">
        <v>60521.58</v>
      </c>
      <c r="E268" s="27">
        <v>0</v>
      </c>
      <c r="F268" s="26">
        <f t="shared" si="20"/>
        <v>60521.58</v>
      </c>
      <c r="G268" s="26">
        <v>3851.52</v>
      </c>
      <c r="H268" s="26">
        <v>0</v>
      </c>
      <c r="I268" s="26">
        <v>0</v>
      </c>
      <c r="J268" s="26">
        <f t="shared" si="21"/>
        <v>3851.52</v>
      </c>
      <c r="K268" s="26">
        <v>26527.56</v>
      </c>
      <c r="L268" s="10">
        <f t="shared" si="22"/>
        <v>268.22125</v>
      </c>
      <c r="M268" s="10">
        <f t="shared" si="23"/>
        <v>110.53150000000001</v>
      </c>
      <c r="N268" s="11">
        <f t="shared" si="24"/>
        <v>378.75274999999999</v>
      </c>
    </row>
    <row r="269" spans="1:14" ht="15" customHeight="1">
      <c r="A269" s="8" t="s">
        <v>10</v>
      </c>
      <c r="B269" s="9" t="s">
        <v>0</v>
      </c>
      <c r="C269" s="25">
        <v>4384</v>
      </c>
      <c r="D269" s="26">
        <v>1275157.81</v>
      </c>
      <c r="E269" s="27">
        <v>0</v>
      </c>
      <c r="F269" s="26">
        <f t="shared" si="20"/>
        <v>1275157.81</v>
      </c>
      <c r="G269" s="26">
        <v>18157.64</v>
      </c>
      <c r="H269" s="26">
        <v>0</v>
      </c>
      <c r="I269" s="26">
        <v>0</v>
      </c>
      <c r="J269" s="26">
        <f t="shared" si="21"/>
        <v>18157.64</v>
      </c>
      <c r="K269" s="26">
        <v>365803.03</v>
      </c>
      <c r="L269" s="10">
        <f t="shared" si="22"/>
        <v>295.00808622262775</v>
      </c>
      <c r="M269" s="10">
        <f t="shared" si="23"/>
        <v>83.440472171532846</v>
      </c>
      <c r="N269" s="11">
        <f t="shared" si="24"/>
        <v>378.44855839416056</v>
      </c>
    </row>
    <row r="270" spans="1:14" ht="15" customHeight="1">
      <c r="A270" s="8" t="s">
        <v>28</v>
      </c>
      <c r="B270" s="9" t="s">
        <v>0</v>
      </c>
      <c r="C270" s="25">
        <v>564</v>
      </c>
      <c r="D270" s="26">
        <v>129120.37</v>
      </c>
      <c r="E270" s="27">
        <v>0</v>
      </c>
      <c r="F270" s="26">
        <f t="shared" si="20"/>
        <v>129120.37</v>
      </c>
      <c r="G270" s="26">
        <v>1000</v>
      </c>
      <c r="H270" s="26">
        <v>0</v>
      </c>
      <c r="I270" s="26">
        <v>0</v>
      </c>
      <c r="J270" s="26">
        <f t="shared" si="21"/>
        <v>1000</v>
      </c>
      <c r="K270" s="26">
        <v>83243.520000000004</v>
      </c>
      <c r="L270" s="10">
        <f t="shared" si="22"/>
        <v>230.70987588652483</v>
      </c>
      <c r="M270" s="10">
        <f t="shared" si="23"/>
        <v>147.59489361702128</v>
      </c>
      <c r="N270" s="11">
        <f t="shared" si="24"/>
        <v>378.30476950354614</v>
      </c>
    </row>
    <row r="271" spans="1:14" ht="15" customHeight="1">
      <c r="A271" s="8" t="s">
        <v>153</v>
      </c>
      <c r="B271" s="9" t="s">
        <v>118</v>
      </c>
      <c r="C271" s="25">
        <v>1984</v>
      </c>
      <c r="D271" s="26">
        <v>581024.31000000006</v>
      </c>
      <c r="E271" s="27">
        <v>0</v>
      </c>
      <c r="F271" s="26">
        <f t="shared" si="20"/>
        <v>581024.31000000006</v>
      </c>
      <c r="G271" s="26">
        <v>4330.24</v>
      </c>
      <c r="H271" s="26">
        <v>0</v>
      </c>
      <c r="I271" s="26">
        <v>0</v>
      </c>
      <c r="J271" s="26">
        <f t="shared" si="21"/>
        <v>4330.24</v>
      </c>
      <c r="K271" s="26">
        <v>165018.62</v>
      </c>
      <c r="L271" s="10">
        <f t="shared" si="22"/>
        <v>295.03757560483871</v>
      </c>
      <c r="M271" s="10">
        <f t="shared" si="23"/>
        <v>83.174707661290327</v>
      </c>
      <c r="N271" s="11">
        <f t="shared" si="24"/>
        <v>378.21228326612908</v>
      </c>
    </row>
    <row r="272" spans="1:14" ht="15" customHeight="1">
      <c r="A272" s="8" t="s">
        <v>167</v>
      </c>
      <c r="B272" s="9" t="s">
        <v>118</v>
      </c>
      <c r="C272" s="25">
        <v>300</v>
      </c>
      <c r="D272" s="26">
        <v>80921.02</v>
      </c>
      <c r="E272" s="27">
        <v>0</v>
      </c>
      <c r="F272" s="26">
        <f t="shared" si="20"/>
        <v>80921.02</v>
      </c>
      <c r="G272" s="26">
        <v>5752.12</v>
      </c>
      <c r="H272" s="26">
        <v>0</v>
      </c>
      <c r="I272" s="26">
        <v>0</v>
      </c>
      <c r="J272" s="26">
        <f t="shared" si="21"/>
        <v>5752.12</v>
      </c>
      <c r="K272" s="26">
        <v>26174.76</v>
      </c>
      <c r="L272" s="10">
        <f t="shared" si="22"/>
        <v>288.91046666666665</v>
      </c>
      <c r="M272" s="10">
        <f t="shared" si="23"/>
        <v>87.249199999999988</v>
      </c>
      <c r="N272" s="11">
        <f t="shared" si="24"/>
        <v>376.15966666666662</v>
      </c>
    </row>
    <row r="273" spans="1:14" ht="15" customHeight="1">
      <c r="A273" s="8" t="s">
        <v>259</v>
      </c>
      <c r="B273" s="9" t="s">
        <v>235</v>
      </c>
      <c r="C273" s="25">
        <v>4501</v>
      </c>
      <c r="D273" s="26">
        <v>1367364.13</v>
      </c>
      <c r="E273" s="27">
        <v>0</v>
      </c>
      <c r="F273" s="26">
        <f t="shared" si="20"/>
        <v>1367364.13</v>
      </c>
      <c r="G273" s="26">
        <v>27749.58</v>
      </c>
      <c r="H273" s="26">
        <v>0</v>
      </c>
      <c r="I273" s="26">
        <v>0</v>
      </c>
      <c r="J273" s="26">
        <f t="shared" si="21"/>
        <v>27749.58</v>
      </c>
      <c r="K273" s="26">
        <v>292622.48</v>
      </c>
      <c r="L273" s="10">
        <f t="shared" si="22"/>
        <v>309.95638969117971</v>
      </c>
      <c r="M273" s="10">
        <f t="shared" si="23"/>
        <v>65.012770495445452</v>
      </c>
      <c r="N273" s="11">
        <f t="shared" si="24"/>
        <v>374.96916018662517</v>
      </c>
    </row>
    <row r="274" spans="1:14" ht="15" customHeight="1">
      <c r="A274" s="8" t="s">
        <v>250</v>
      </c>
      <c r="B274" s="9" t="s">
        <v>235</v>
      </c>
      <c r="C274" s="25">
        <v>3235</v>
      </c>
      <c r="D274" s="26">
        <v>1077020.3400000001</v>
      </c>
      <c r="E274" s="27">
        <v>0</v>
      </c>
      <c r="F274" s="26">
        <f t="shared" si="20"/>
        <v>1077020.3400000001</v>
      </c>
      <c r="G274" s="26">
        <v>908.99</v>
      </c>
      <c r="H274" s="26">
        <v>0</v>
      </c>
      <c r="I274" s="26">
        <v>0</v>
      </c>
      <c r="J274" s="26">
        <f t="shared" si="21"/>
        <v>908.99</v>
      </c>
      <c r="K274" s="26">
        <v>127390.61</v>
      </c>
      <c r="L274" s="10">
        <f t="shared" si="22"/>
        <v>333.20844822256572</v>
      </c>
      <c r="M274" s="10">
        <f t="shared" si="23"/>
        <v>39.378859350850078</v>
      </c>
      <c r="N274" s="11">
        <f t="shared" si="24"/>
        <v>372.58730757341584</v>
      </c>
    </row>
    <row r="275" spans="1:14" ht="15" customHeight="1">
      <c r="A275" s="8" t="s">
        <v>18</v>
      </c>
      <c r="B275" s="9" t="s">
        <v>0</v>
      </c>
      <c r="C275" s="25">
        <v>1036</v>
      </c>
      <c r="D275" s="26">
        <v>266598.15000000002</v>
      </c>
      <c r="E275" s="27">
        <v>0</v>
      </c>
      <c r="F275" s="26">
        <f t="shared" si="20"/>
        <v>266598.15000000002</v>
      </c>
      <c r="G275" s="26">
        <v>17632.310000000001</v>
      </c>
      <c r="H275" s="26">
        <v>0</v>
      </c>
      <c r="I275" s="26">
        <v>0</v>
      </c>
      <c r="J275" s="26">
        <f t="shared" si="21"/>
        <v>17632.310000000001</v>
      </c>
      <c r="K275" s="26">
        <v>101468.1</v>
      </c>
      <c r="L275" s="10">
        <f t="shared" si="22"/>
        <v>274.35372586872592</v>
      </c>
      <c r="M275" s="10">
        <f t="shared" si="23"/>
        <v>97.94218146718147</v>
      </c>
      <c r="N275" s="11">
        <f t="shared" si="24"/>
        <v>372.29590733590737</v>
      </c>
    </row>
    <row r="276" spans="1:14" ht="15" customHeight="1">
      <c r="A276" s="8" t="s">
        <v>323</v>
      </c>
      <c r="B276" s="9" t="s">
        <v>316</v>
      </c>
      <c r="C276" s="25">
        <v>2608</v>
      </c>
      <c r="D276" s="26">
        <v>693307.92</v>
      </c>
      <c r="E276" s="27">
        <v>0</v>
      </c>
      <c r="F276" s="26">
        <f t="shared" si="20"/>
        <v>693307.92</v>
      </c>
      <c r="G276" s="26">
        <v>24240.66</v>
      </c>
      <c r="H276" s="26">
        <v>0</v>
      </c>
      <c r="I276" s="26">
        <v>0</v>
      </c>
      <c r="J276" s="26">
        <f t="shared" si="21"/>
        <v>24240.66</v>
      </c>
      <c r="K276" s="26">
        <v>253237.89</v>
      </c>
      <c r="L276" s="10">
        <f t="shared" si="22"/>
        <v>275.13365797546015</v>
      </c>
      <c r="M276" s="10">
        <f t="shared" si="23"/>
        <v>97.100417944785278</v>
      </c>
      <c r="N276" s="11">
        <f t="shared" si="24"/>
        <v>372.23407592024546</v>
      </c>
    </row>
    <row r="277" spans="1:14" ht="15" customHeight="1">
      <c r="A277" s="8" t="s">
        <v>222</v>
      </c>
      <c r="B277" s="9" t="s">
        <v>181</v>
      </c>
      <c r="C277" s="25">
        <v>3038</v>
      </c>
      <c r="D277" s="26">
        <v>910228.83</v>
      </c>
      <c r="E277" s="27">
        <v>0</v>
      </c>
      <c r="F277" s="26">
        <f t="shared" si="20"/>
        <v>910228.83</v>
      </c>
      <c r="G277" s="26">
        <v>10912.09</v>
      </c>
      <c r="H277" s="26">
        <v>0</v>
      </c>
      <c r="I277" s="26">
        <v>0</v>
      </c>
      <c r="J277" s="26">
        <f t="shared" si="21"/>
        <v>10912.09</v>
      </c>
      <c r="K277" s="26">
        <v>209008.44</v>
      </c>
      <c r="L277" s="10">
        <f t="shared" si="22"/>
        <v>303.20635944700456</v>
      </c>
      <c r="M277" s="10">
        <f t="shared" si="23"/>
        <v>68.798038183015137</v>
      </c>
      <c r="N277" s="11">
        <f t="shared" si="24"/>
        <v>372.0043976300197</v>
      </c>
    </row>
    <row r="278" spans="1:14" ht="15" customHeight="1">
      <c r="A278" s="8" t="s">
        <v>36</v>
      </c>
      <c r="B278" s="9" t="s">
        <v>0</v>
      </c>
      <c r="C278" s="25">
        <v>2260</v>
      </c>
      <c r="D278" s="26">
        <v>533725.37</v>
      </c>
      <c r="E278" s="27">
        <v>0</v>
      </c>
      <c r="F278" s="26">
        <f t="shared" si="20"/>
        <v>533725.37</v>
      </c>
      <c r="G278" s="26">
        <v>10777.65</v>
      </c>
      <c r="H278" s="26">
        <v>0</v>
      </c>
      <c r="I278" s="26">
        <v>0</v>
      </c>
      <c r="J278" s="26">
        <f t="shared" si="21"/>
        <v>10777.65</v>
      </c>
      <c r="K278" s="26">
        <v>294238.09999999998</v>
      </c>
      <c r="L278" s="10">
        <f t="shared" si="22"/>
        <v>240.93053982300887</v>
      </c>
      <c r="M278" s="10">
        <f t="shared" si="23"/>
        <v>130.1938495575221</v>
      </c>
      <c r="N278" s="11">
        <f t="shared" si="24"/>
        <v>371.124389380531</v>
      </c>
    </row>
    <row r="279" spans="1:14" ht="15" customHeight="1">
      <c r="A279" s="8" t="s">
        <v>192</v>
      </c>
      <c r="B279" s="9" t="s">
        <v>181</v>
      </c>
      <c r="C279" s="25">
        <v>820</v>
      </c>
      <c r="D279" s="26">
        <v>212989.99</v>
      </c>
      <c r="E279" s="27">
        <v>0</v>
      </c>
      <c r="F279" s="26">
        <f t="shared" si="20"/>
        <v>212989.99</v>
      </c>
      <c r="G279" s="26">
        <v>8640.3799999999992</v>
      </c>
      <c r="H279" s="26">
        <v>0</v>
      </c>
      <c r="I279" s="26">
        <v>0</v>
      </c>
      <c r="J279" s="26">
        <f t="shared" si="21"/>
        <v>8640.3799999999992</v>
      </c>
      <c r="K279" s="26">
        <v>82614.080000000002</v>
      </c>
      <c r="L279" s="10">
        <f t="shared" si="22"/>
        <v>270.28093902439025</v>
      </c>
      <c r="M279" s="10">
        <f t="shared" si="23"/>
        <v>100.74887804878048</v>
      </c>
      <c r="N279" s="11">
        <f t="shared" si="24"/>
        <v>371.02981707317076</v>
      </c>
    </row>
    <row r="280" spans="1:14" ht="15" customHeight="1">
      <c r="A280" s="8" t="s">
        <v>164</v>
      </c>
      <c r="B280" s="9" t="s">
        <v>118</v>
      </c>
      <c r="C280" s="25">
        <v>216</v>
      </c>
      <c r="D280" s="26">
        <v>53065.1</v>
      </c>
      <c r="E280" s="27">
        <v>0</v>
      </c>
      <c r="F280" s="26">
        <f t="shared" si="20"/>
        <v>53065.1</v>
      </c>
      <c r="G280" s="26">
        <v>1800.46</v>
      </c>
      <c r="H280" s="26">
        <v>0</v>
      </c>
      <c r="I280" s="26">
        <v>0</v>
      </c>
      <c r="J280" s="26">
        <f t="shared" si="21"/>
        <v>1800.46</v>
      </c>
      <c r="K280" s="26">
        <v>25202.19</v>
      </c>
      <c r="L280" s="10">
        <f t="shared" si="22"/>
        <v>254.00722222222223</v>
      </c>
      <c r="M280" s="10">
        <f t="shared" si="23"/>
        <v>116.67680555555555</v>
      </c>
      <c r="N280" s="11">
        <f t="shared" si="24"/>
        <v>370.68402777777777</v>
      </c>
    </row>
    <row r="281" spans="1:14" ht="15" customHeight="1">
      <c r="A281" s="8" t="s">
        <v>396</v>
      </c>
      <c r="B281" s="9" t="s">
        <v>273</v>
      </c>
      <c r="C281" s="25">
        <v>239</v>
      </c>
      <c r="D281" s="26">
        <v>71420.399999999994</v>
      </c>
      <c r="E281" s="27">
        <v>0</v>
      </c>
      <c r="F281" s="26">
        <f t="shared" si="20"/>
        <v>71420.399999999994</v>
      </c>
      <c r="G281" s="26">
        <v>0</v>
      </c>
      <c r="H281" s="26">
        <v>0</v>
      </c>
      <c r="I281" s="26">
        <v>0</v>
      </c>
      <c r="J281" s="26">
        <f t="shared" si="21"/>
        <v>0</v>
      </c>
      <c r="K281" s="26">
        <v>16975.11</v>
      </c>
      <c r="L281" s="10">
        <f t="shared" si="22"/>
        <v>298.83012552301255</v>
      </c>
      <c r="M281" s="10">
        <f t="shared" si="23"/>
        <v>71.025564853556489</v>
      </c>
      <c r="N281" s="11">
        <f t="shared" si="24"/>
        <v>369.85569037656904</v>
      </c>
    </row>
    <row r="282" spans="1:14" ht="15" customHeight="1">
      <c r="A282" s="8" t="s">
        <v>449</v>
      </c>
      <c r="B282" s="9" t="s">
        <v>90</v>
      </c>
      <c r="C282" s="25">
        <v>258</v>
      </c>
      <c r="D282" s="26">
        <v>75264.990000000005</v>
      </c>
      <c r="E282" s="27">
        <v>0</v>
      </c>
      <c r="F282" s="26">
        <f t="shared" si="20"/>
        <v>75264.990000000005</v>
      </c>
      <c r="G282" s="26">
        <v>8594.7900000000009</v>
      </c>
      <c r="H282" s="26">
        <v>0</v>
      </c>
      <c r="I282" s="26">
        <v>0</v>
      </c>
      <c r="J282" s="26">
        <f t="shared" si="21"/>
        <v>8594.7900000000009</v>
      </c>
      <c r="K282" s="26">
        <v>11435.6</v>
      </c>
      <c r="L282" s="10">
        <f t="shared" si="22"/>
        <v>325.03790697674418</v>
      </c>
      <c r="M282" s="10">
        <f t="shared" si="23"/>
        <v>44.324031007751941</v>
      </c>
      <c r="N282" s="11">
        <f t="shared" si="24"/>
        <v>369.36193798449614</v>
      </c>
    </row>
    <row r="283" spans="1:14" ht="15" customHeight="1">
      <c r="A283" s="8" t="s">
        <v>397</v>
      </c>
      <c r="B283" s="9" t="s">
        <v>90</v>
      </c>
      <c r="C283" s="25">
        <v>278</v>
      </c>
      <c r="D283" s="26">
        <v>98024.1</v>
      </c>
      <c r="E283" s="27">
        <v>0</v>
      </c>
      <c r="F283" s="26">
        <f t="shared" si="20"/>
        <v>98024.1</v>
      </c>
      <c r="G283" s="26">
        <v>212.4</v>
      </c>
      <c r="H283" s="26">
        <v>0</v>
      </c>
      <c r="I283" s="26">
        <v>0</v>
      </c>
      <c r="J283" s="26">
        <f t="shared" si="21"/>
        <v>212.4</v>
      </c>
      <c r="K283" s="26">
        <v>4368.76</v>
      </c>
      <c r="L283" s="10">
        <f t="shared" si="22"/>
        <v>353.36870503597123</v>
      </c>
      <c r="M283" s="10">
        <f t="shared" si="23"/>
        <v>15.714964028776979</v>
      </c>
      <c r="N283" s="11">
        <f t="shared" si="24"/>
        <v>369.08366906474816</v>
      </c>
    </row>
    <row r="284" spans="1:14" ht="15" customHeight="1">
      <c r="A284" s="8" t="s">
        <v>19</v>
      </c>
      <c r="B284" s="9" t="s">
        <v>0</v>
      </c>
      <c r="C284" s="25">
        <v>1185</v>
      </c>
      <c r="D284" s="26">
        <v>279232.26</v>
      </c>
      <c r="E284" s="27">
        <v>0</v>
      </c>
      <c r="F284" s="26">
        <f t="shared" si="20"/>
        <v>279232.26</v>
      </c>
      <c r="G284" s="26">
        <v>41914.32</v>
      </c>
      <c r="H284" s="26">
        <v>0</v>
      </c>
      <c r="I284" s="26">
        <v>0</v>
      </c>
      <c r="J284" s="26">
        <f t="shared" si="21"/>
        <v>41914.32</v>
      </c>
      <c r="K284" s="26">
        <v>115621.9</v>
      </c>
      <c r="L284" s="10">
        <f t="shared" si="22"/>
        <v>271.00977215189874</v>
      </c>
      <c r="M284" s="10">
        <f t="shared" si="23"/>
        <v>97.571223628691982</v>
      </c>
      <c r="N284" s="11">
        <f t="shared" si="24"/>
        <v>368.58099578059068</v>
      </c>
    </row>
    <row r="285" spans="1:14" ht="15" customHeight="1">
      <c r="A285" s="8" t="s">
        <v>433</v>
      </c>
      <c r="B285" s="9" t="s">
        <v>90</v>
      </c>
      <c r="C285" s="25">
        <v>947</v>
      </c>
      <c r="D285" s="26">
        <v>220826.23</v>
      </c>
      <c r="E285" s="27">
        <v>0</v>
      </c>
      <c r="F285" s="26">
        <f t="shared" si="20"/>
        <v>220826.23</v>
      </c>
      <c r="G285" s="26">
        <v>351.28</v>
      </c>
      <c r="H285" s="26">
        <v>0</v>
      </c>
      <c r="I285" s="26">
        <v>0</v>
      </c>
      <c r="J285" s="26">
        <f t="shared" si="21"/>
        <v>351.28</v>
      </c>
      <c r="K285" s="26">
        <v>127637.15</v>
      </c>
      <c r="L285" s="10">
        <f t="shared" si="22"/>
        <v>233.55597676874342</v>
      </c>
      <c r="M285" s="10">
        <f t="shared" si="23"/>
        <v>134.78051742344243</v>
      </c>
      <c r="N285" s="11">
        <f t="shared" si="24"/>
        <v>368.33649419218591</v>
      </c>
    </row>
    <row r="286" spans="1:14" ht="15" customHeight="1">
      <c r="A286" s="8" t="s">
        <v>229</v>
      </c>
      <c r="B286" s="9" t="s">
        <v>181</v>
      </c>
      <c r="C286" s="25">
        <v>4298</v>
      </c>
      <c r="D286" s="26">
        <v>1271696.57</v>
      </c>
      <c r="E286" s="27">
        <v>0</v>
      </c>
      <c r="F286" s="26">
        <f t="shared" si="20"/>
        <v>1271696.57</v>
      </c>
      <c r="G286" s="26">
        <v>19926.87</v>
      </c>
      <c r="H286" s="26">
        <v>0</v>
      </c>
      <c r="I286" s="26">
        <v>0</v>
      </c>
      <c r="J286" s="26">
        <f t="shared" si="21"/>
        <v>19926.87</v>
      </c>
      <c r="K286" s="26">
        <v>291243.96000000002</v>
      </c>
      <c r="L286" s="10">
        <f t="shared" si="22"/>
        <v>300.51731968357382</v>
      </c>
      <c r="M286" s="10">
        <f t="shared" si="23"/>
        <v>67.762671009771992</v>
      </c>
      <c r="N286" s="11">
        <f t="shared" si="24"/>
        <v>368.27999069334578</v>
      </c>
    </row>
    <row r="287" spans="1:14" ht="15" customHeight="1">
      <c r="A287" s="8" t="s">
        <v>224</v>
      </c>
      <c r="B287" s="9" t="s">
        <v>181</v>
      </c>
      <c r="C287" s="25">
        <v>391</v>
      </c>
      <c r="D287" s="26">
        <v>121774.77</v>
      </c>
      <c r="E287" s="27">
        <v>0</v>
      </c>
      <c r="F287" s="26">
        <f t="shared" si="20"/>
        <v>121774.77</v>
      </c>
      <c r="G287" s="26">
        <v>3032.16</v>
      </c>
      <c r="H287" s="26">
        <v>0</v>
      </c>
      <c r="I287" s="26">
        <v>0</v>
      </c>
      <c r="J287" s="26">
        <f t="shared" si="21"/>
        <v>3032.16</v>
      </c>
      <c r="K287" s="26">
        <v>19156.240000000002</v>
      </c>
      <c r="L287" s="10">
        <f t="shared" si="22"/>
        <v>319.19930946291561</v>
      </c>
      <c r="M287" s="10">
        <f t="shared" si="23"/>
        <v>48.992941176470595</v>
      </c>
      <c r="N287" s="11">
        <f t="shared" si="24"/>
        <v>368.1922506393862</v>
      </c>
    </row>
    <row r="288" spans="1:14" ht="15" customHeight="1">
      <c r="A288" s="8" t="s">
        <v>254</v>
      </c>
      <c r="B288" s="9" t="s">
        <v>235</v>
      </c>
      <c r="C288" s="25">
        <v>4137</v>
      </c>
      <c r="D288" s="26">
        <v>1279760.57</v>
      </c>
      <c r="E288" s="27">
        <v>0</v>
      </c>
      <c r="F288" s="26">
        <f t="shared" si="20"/>
        <v>1279760.57</v>
      </c>
      <c r="G288" s="26">
        <v>18931.16</v>
      </c>
      <c r="H288" s="26">
        <v>0</v>
      </c>
      <c r="I288" s="26">
        <v>0</v>
      </c>
      <c r="J288" s="26">
        <f t="shared" si="21"/>
        <v>18931.16</v>
      </c>
      <c r="K288" s="26">
        <v>224177.92000000001</v>
      </c>
      <c r="L288" s="10">
        <f t="shared" si="22"/>
        <v>313.92113367174278</v>
      </c>
      <c r="M288" s="10">
        <f t="shared" si="23"/>
        <v>54.188523084360654</v>
      </c>
      <c r="N288" s="11">
        <f t="shared" si="24"/>
        <v>368.10965675610345</v>
      </c>
    </row>
    <row r="289" spans="1:14" ht="15" customHeight="1">
      <c r="A289" s="8" t="s">
        <v>174</v>
      </c>
      <c r="B289" s="9" t="s">
        <v>118</v>
      </c>
      <c r="C289" s="25">
        <v>558</v>
      </c>
      <c r="D289" s="26">
        <v>151897.41</v>
      </c>
      <c r="E289" s="27">
        <v>0</v>
      </c>
      <c r="F289" s="26">
        <f t="shared" si="20"/>
        <v>151897.41</v>
      </c>
      <c r="G289" s="26">
        <v>170</v>
      </c>
      <c r="H289" s="26">
        <v>0</v>
      </c>
      <c r="I289" s="26">
        <v>0</v>
      </c>
      <c r="J289" s="26">
        <f t="shared" si="21"/>
        <v>170</v>
      </c>
      <c r="K289" s="26">
        <v>52285.72</v>
      </c>
      <c r="L289" s="10">
        <f t="shared" si="22"/>
        <v>272.52224014336917</v>
      </c>
      <c r="M289" s="10">
        <f t="shared" si="23"/>
        <v>93.702007168458778</v>
      </c>
      <c r="N289" s="11">
        <f t="shared" si="24"/>
        <v>366.22424731182798</v>
      </c>
    </row>
    <row r="290" spans="1:14" ht="15" customHeight="1">
      <c r="A290" s="8" t="s">
        <v>125</v>
      </c>
      <c r="B290" s="9" t="s">
        <v>118</v>
      </c>
      <c r="C290" s="25">
        <v>365</v>
      </c>
      <c r="D290" s="26">
        <v>90804.09</v>
      </c>
      <c r="E290" s="27">
        <v>0</v>
      </c>
      <c r="F290" s="26">
        <f t="shared" si="20"/>
        <v>90804.09</v>
      </c>
      <c r="G290" s="26">
        <v>2462.44</v>
      </c>
      <c r="H290" s="26">
        <v>0</v>
      </c>
      <c r="I290" s="26">
        <v>0</v>
      </c>
      <c r="J290" s="26">
        <f t="shared" si="21"/>
        <v>2462.44</v>
      </c>
      <c r="K290" s="26">
        <v>40124.03</v>
      </c>
      <c r="L290" s="10">
        <f t="shared" si="22"/>
        <v>255.52473972602741</v>
      </c>
      <c r="M290" s="10">
        <f t="shared" si="23"/>
        <v>109.92884931506849</v>
      </c>
      <c r="N290" s="11">
        <f t="shared" si="24"/>
        <v>365.45358904109588</v>
      </c>
    </row>
    <row r="291" spans="1:14" ht="15" customHeight="1">
      <c r="A291" s="8" t="s">
        <v>78</v>
      </c>
      <c r="B291" s="9" t="s">
        <v>0</v>
      </c>
      <c r="C291" s="25">
        <v>1103</v>
      </c>
      <c r="D291" s="26">
        <v>280024.51</v>
      </c>
      <c r="E291" s="27">
        <v>0</v>
      </c>
      <c r="F291" s="26">
        <f t="shared" si="20"/>
        <v>280024.51</v>
      </c>
      <c r="G291" s="26">
        <v>5592.73</v>
      </c>
      <c r="H291" s="26">
        <v>0</v>
      </c>
      <c r="I291" s="26">
        <v>0</v>
      </c>
      <c r="J291" s="26">
        <f t="shared" si="21"/>
        <v>5592.73</v>
      </c>
      <c r="K291" s="26">
        <v>116627.16</v>
      </c>
      <c r="L291" s="10">
        <f t="shared" si="22"/>
        <v>258.94582048957386</v>
      </c>
      <c r="M291" s="10">
        <f t="shared" si="23"/>
        <v>105.73631912964642</v>
      </c>
      <c r="N291" s="11">
        <f t="shared" si="24"/>
        <v>364.68213961922032</v>
      </c>
    </row>
    <row r="292" spans="1:14" ht="15" customHeight="1">
      <c r="A292" s="8" t="s">
        <v>365</v>
      </c>
      <c r="B292" s="9" t="s">
        <v>316</v>
      </c>
      <c r="C292" s="25">
        <v>4477</v>
      </c>
      <c r="D292" s="26">
        <v>1399186.17</v>
      </c>
      <c r="E292" s="27">
        <v>0</v>
      </c>
      <c r="F292" s="26">
        <f t="shared" si="20"/>
        <v>1399186.17</v>
      </c>
      <c r="G292" s="26">
        <v>31336.21</v>
      </c>
      <c r="H292" s="26">
        <v>0</v>
      </c>
      <c r="I292" s="26">
        <v>0</v>
      </c>
      <c r="J292" s="26">
        <f t="shared" si="21"/>
        <v>31336.21</v>
      </c>
      <c r="K292" s="26">
        <v>196913.92000000001</v>
      </c>
      <c r="L292" s="10">
        <f t="shared" si="22"/>
        <v>319.52700022336381</v>
      </c>
      <c r="M292" s="10">
        <f t="shared" si="23"/>
        <v>43.983453205271388</v>
      </c>
      <c r="N292" s="11">
        <f t="shared" si="24"/>
        <v>363.51045342863523</v>
      </c>
    </row>
    <row r="293" spans="1:14" ht="15" customHeight="1">
      <c r="A293" s="8" t="s">
        <v>165</v>
      </c>
      <c r="B293" s="9" t="s">
        <v>118</v>
      </c>
      <c r="C293" s="25">
        <v>312</v>
      </c>
      <c r="D293" s="26">
        <v>65266.06</v>
      </c>
      <c r="E293" s="27">
        <v>0</v>
      </c>
      <c r="F293" s="26">
        <f t="shared" si="20"/>
        <v>65266.06</v>
      </c>
      <c r="G293" s="26">
        <v>2007.53</v>
      </c>
      <c r="H293" s="26">
        <v>0</v>
      </c>
      <c r="I293" s="26">
        <v>0</v>
      </c>
      <c r="J293" s="26">
        <f t="shared" si="21"/>
        <v>2007.53</v>
      </c>
      <c r="K293" s="26">
        <v>45946.91</v>
      </c>
      <c r="L293" s="10">
        <f t="shared" si="22"/>
        <v>215.62048076923077</v>
      </c>
      <c r="M293" s="10">
        <f t="shared" si="23"/>
        <v>147.26573717948719</v>
      </c>
      <c r="N293" s="11">
        <f t="shared" si="24"/>
        <v>362.88621794871796</v>
      </c>
    </row>
    <row r="294" spans="1:14" ht="15" customHeight="1">
      <c r="A294" s="8" t="s">
        <v>246</v>
      </c>
      <c r="B294" s="9" t="s">
        <v>235</v>
      </c>
      <c r="C294" s="25">
        <v>348</v>
      </c>
      <c r="D294" s="26">
        <v>107857.82</v>
      </c>
      <c r="E294" s="27">
        <v>0</v>
      </c>
      <c r="F294" s="26">
        <f t="shared" si="20"/>
        <v>107857.82</v>
      </c>
      <c r="G294" s="26">
        <v>864.69</v>
      </c>
      <c r="H294" s="26">
        <v>0</v>
      </c>
      <c r="I294" s="26">
        <v>0</v>
      </c>
      <c r="J294" s="26">
        <f t="shared" si="21"/>
        <v>864.69</v>
      </c>
      <c r="K294" s="26">
        <v>17349.73</v>
      </c>
      <c r="L294" s="10">
        <f t="shared" si="22"/>
        <v>312.42100574712646</v>
      </c>
      <c r="M294" s="10">
        <f t="shared" si="23"/>
        <v>49.855545977011495</v>
      </c>
      <c r="N294" s="11">
        <f t="shared" si="24"/>
        <v>362.27655172413796</v>
      </c>
    </row>
    <row r="295" spans="1:14" ht="15" customHeight="1">
      <c r="A295" s="8" t="s">
        <v>315</v>
      </c>
      <c r="B295" s="9" t="s">
        <v>316</v>
      </c>
      <c r="C295" s="25">
        <v>3325</v>
      </c>
      <c r="D295" s="26">
        <v>866947.04</v>
      </c>
      <c r="E295" s="27">
        <v>0</v>
      </c>
      <c r="F295" s="26">
        <f t="shared" si="20"/>
        <v>866947.04</v>
      </c>
      <c r="G295" s="26">
        <v>48065.15</v>
      </c>
      <c r="H295" s="26">
        <v>0</v>
      </c>
      <c r="I295" s="26">
        <v>0</v>
      </c>
      <c r="J295" s="26">
        <f t="shared" si="21"/>
        <v>48065.15</v>
      </c>
      <c r="K295" s="26">
        <v>289096.39</v>
      </c>
      <c r="L295" s="10">
        <f t="shared" si="22"/>
        <v>275.19163609022559</v>
      </c>
      <c r="M295" s="10">
        <f t="shared" si="23"/>
        <v>86.946282706766922</v>
      </c>
      <c r="N295" s="11">
        <f t="shared" si="24"/>
        <v>362.13791879699249</v>
      </c>
    </row>
    <row r="296" spans="1:14" ht="15" customHeight="1">
      <c r="A296" s="8" t="s">
        <v>320</v>
      </c>
      <c r="B296" s="9" t="s">
        <v>316</v>
      </c>
      <c r="C296" s="25">
        <v>3347</v>
      </c>
      <c r="D296" s="26">
        <v>1042766.43</v>
      </c>
      <c r="E296" s="27">
        <v>0</v>
      </c>
      <c r="F296" s="26">
        <f t="shared" si="20"/>
        <v>1042766.43</v>
      </c>
      <c r="G296" s="26">
        <v>16810.12</v>
      </c>
      <c r="H296" s="26">
        <v>0</v>
      </c>
      <c r="I296" s="26">
        <v>0</v>
      </c>
      <c r="J296" s="26">
        <f t="shared" si="21"/>
        <v>16810.12</v>
      </c>
      <c r="K296" s="26">
        <v>151840.22</v>
      </c>
      <c r="L296" s="10">
        <f t="shared" si="22"/>
        <v>316.57500746937558</v>
      </c>
      <c r="M296" s="10">
        <f t="shared" si="23"/>
        <v>45.366065132954887</v>
      </c>
      <c r="N296" s="11">
        <f t="shared" si="24"/>
        <v>361.94107260233045</v>
      </c>
    </row>
    <row r="297" spans="1:14" ht="15" customHeight="1">
      <c r="A297" s="8" t="s">
        <v>318</v>
      </c>
      <c r="B297" s="9" t="s">
        <v>316</v>
      </c>
      <c r="C297" s="25">
        <v>640</v>
      </c>
      <c r="D297" s="26">
        <v>202799.99</v>
      </c>
      <c r="E297" s="27">
        <v>0</v>
      </c>
      <c r="F297" s="26">
        <f t="shared" si="20"/>
        <v>202799.99</v>
      </c>
      <c r="G297" s="26">
        <v>1681.72</v>
      </c>
      <c r="H297" s="26">
        <v>0</v>
      </c>
      <c r="I297" s="26">
        <v>0</v>
      </c>
      <c r="J297" s="26">
        <f t="shared" si="21"/>
        <v>1681.72</v>
      </c>
      <c r="K297" s="26">
        <v>26405.52</v>
      </c>
      <c r="L297" s="10">
        <f t="shared" si="22"/>
        <v>319.50267187499998</v>
      </c>
      <c r="M297" s="10">
        <f t="shared" si="23"/>
        <v>41.258625000000002</v>
      </c>
      <c r="N297" s="11">
        <f t="shared" si="24"/>
        <v>360.76129687499997</v>
      </c>
    </row>
    <row r="298" spans="1:14" ht="15" customHeight="1">
      <c r="A298" s="8" t="s">
        <v>355</v>
      </c>
      <c r="B298" s="9" t="s">
        <v>118</v>
      </c>
      <c r="C298" s="25">
        <v>1035</v>
      </c>
      <c r="D298" s="26">
        <v>300890.73</v>
      </c>
      <c r="E298" s="27">
        <v>0</v>
      </c>
      <c r="F298" s="26">
        <f t="shared" si="20"/>
        <v>300890.73</v>
      </c>
      <c r="G298" s="26">
        <v>1051.3</v>
      </c>
      <c r="H298" s="26">
        <v>0</v>
      </c>
      <c r="I298" s="26">
        <v>0</v>
      </c>
      <c r="J298" s="26">
        <f t="shared" si="21"/>
        <v>1051.3</v>
      </c>
      <c r="K298" s="26">
        <v>70324.100000000006</v>
      </c>
      <c r="L298" s="10">
        <f t="shared" si="22"/>
        <v>291.73142995169081</v>
      </c>
      <c r="M298" s="10">
        <f t="shared" si="23"/>
        <v>67.94599033816425</v>
      </c>
      <c r="N298" s="11">
        <f t="shared" si="24"/>
        <v>359.67742028985509</v>
      </c>
    </row>
    <row r="299" spans="1:14" ht="15" customHeight="1">
      <c r="A299" s="8" t="s">
        <v>422</v>
      </c>
      <c r="B299" s="9" t="s">
        <v>0</v>
      </c>
      <c r="C299" s="25">
        <v>1844</v>
      </c>
      <c r="D299" s="26">
        <v>454806.1</v>
      </c>
      <c r="E299" s="27">
        <v>0</v>
      </c>
      <c r="F299" s="26">
        <f t="shared" si="20"/>
        <v>454806.1</v>
      </c>
      <c r="G299" s="26">
        <v>7215.07</v>
      </c>
      <c r="H299" s="26">
        <v>0</v>
      </c>
      <c r="I299" s="26">
        <v>0</v>
      </c>
      <c r="J299" s="26">
        <f t="shared" si="21"/>
        <v>7215.07</v>
      </c>
      <c r="K299" s="26">
        <v>200396.4</v>
      </c>
      <c r="L299" s="10">
        <f t="shared" si="22"/>
        <v>250.55377982646419</v>
      </c>
      <c r="M299" s="10">
        <f t="shared" si="23"/>
        <v>108.67483731019523</v>
      </c>
      <c r="N299" s="11">
        <f t="shared" si="24"/>
        <v>359.22861713665941</v>
      </c>
    </row>
    <row r="300" spans="1:14" ht="15" customHeight="1">
      <c r="A300" s="8" t="s">
        <v>431</v>
      </c>
      <c r="B300" s="9" t="s">
        <v>0</v>
      </c>
      <c r="C300" s="25">
        <v>1229</v>
      </c>
      <c r="D300" s="26">
        <v>223795.47</v>
      </c>
      <c r="E300" s="27">
        <v>0</v>
      </c>
      <c r="F300" s="26">
        <f t="shared" si="20"/>
        <v>223795.47</v>
      </c>
      <c r="G300" s="26">
        <v>4776.82</v>
      </c>
      <c r="H300" s="26">
        <v>0</v>
      </c>
      <c r="I300" s="26">
        <v>0</v>
      </c>
      <c r="J300" s="26">
        <f t="shared" si="21"/>
        <v>4776.82</v>
      </c>
      <c r="K300" s="26">
        <v>212686.43</v>
      </c>
      <c r="L300" s="10">
        <f t="shared" si="22"/>
        <v>185.98233523189586</v>
      </c>
      <c r="M300" s="10">
        <f t="shared" si="23"/>
        <v>173.05649308380796</v>
      </c>
      <c r="N300" s="11">
        <f t="shared" si="24"/>
        <v>359.03882831570382</v>
      </c>
    </row>
    <row r="301" spans="1:14" ht="15" customHeight="1">
      <c r="A301" s="8" t="s">
        <v>272</v>
      </c>
      <c r="B301" s="9" t="s">
        <v>273</v>
      </c>
      <c r="C301" s="25">
        <v>3288</v>
      </c>
      <c r="D301" s="26">
        <v>1060441.6100000001</v>
      </c>
      <c r="E301" s="27">
        <v>0</v>
      </c>
      <c r="F301" s="26">
        <f t="shared" si="20"/>
        <v>1060441.6100000001</v>
      </c>
      <c r="G301" s="26">
        <v>37059.230000000003</v>
      </c>
      <c r="H301" s="26">
        <v>0</v>
      </c>
      <c r="I301" s="26">
        <v>0</v>
      </c>
      <c r="J301" s="26">
        <f t="shared" si="21"/>
        <v>37059.230000000003</v>
      </c>
      <c r="K301" s="26">
        <v>81245.27</v>
      </c>
      <c r="L301" s="10">
        <f t="shared" si="22"/>
        <v>333.78979318734798</v>
      </c>
      <c r="M301" s="10">
        <f t="shared" si="23"/>
        <v>24.709631995133822</v>
      </c>
      <c r="N301" s="11">
        <f t="shared" si="24"/>
        <v>358.49942518248179</v>
      </c>
    </row>
    <row r="302" spans="1:14" ht="15" customHeight="1">
      <c r="A302" s="8" t="s">
        <v>93</v>
      </c>
      <c r="B302" s="9" t="s">
        <v>90</v>
      </c>
      <c r="C302" s="25">
        <v>2118</v>
      </c>
      <c r="D302" s="26">
        <v>675430.28</v>
      </c>
      <c r="E302" s="27">
        <v>0</v>
      </c>
      <c r="F302" s="26">
        <f t="shared" si="20"/>
        <v>675430.28</v>
      </c>
      <c r="G302" s="26">
        <v>9123.7800000000007</v>
      </c>
      <c r="H302" s="26">
        <v>0</v>
      </c>
      <c r="I302" s="26">
        <v>0</v>
      </c>
      <c r="J302" s="26">
        <f t="shared" si="21"/>
        <v>9123.7800000000007</v>
      </c>
      <c r="K302" s="26">
        <v>70092.97</v>
      </c>
      <c r="L302" s="10">
        <f t="shared" si="22"/>
        <v>323.20777148253069</v>
      </c>
      <c r="M302" s="10">
        <f t="shared" si="23"/>
        <v>33.093942398489141</v>
      </c>
      <c r="N302" s="11">
        <f t="shared" si="24"/>
        <v>356.30171388101985</v>
      </c>
    </row>
    <row r="303" spans="1:14" ht="15" customHeight="1">
      <c r="A303" s="8" t="s">
        <v>170</v>
      </c>
      <c r="B303" s="9" t="s">
        <v>118</v>
      </c>
      <c r="C303" s="25">
        <v>1230</v>
      </c>
      <c r="D303" s="26">
        <v>308305.3</v>
      </c>
      <c r="E303" s="27">
        <v>0</v>
      </c>
      <c r="F303" s="26">
        <f t="shared" si="20"/>
        <v>308305.3</v>
      </c>
      <c r="G303" s="26">
        <v>7262.41</v>
      </c>
      <c r="H303" s="26">
        <v>0</v>
      </c>
      <c r="I303" s="26">
        <v>0</v>
      </c>
      <c r="J303" s="26">
        <f t="shared" si="21"/>
        <v>7262.41</v>
      </c>
      <c r="K303" s="26">
        <v>122437</v>
      </c>
      <c r="L303" s="10">
        <f t="shared" si="22"/>
        <v>256.55911382113817</v>
      </c>
      <c r="M303" s="10">
        <f t="shared" si="23"/>
        <v>99.542276422764232</v>
      </c>
      <c r="N303" s="11">
        <f t="shared" si="24"/>
        <v>356.10139024390242</v>
      </c>
    </row>
    <row r="304" spans="1:14" ht="15" customHeight="1">
      <c r="A304" s="8" t="s">
        <v>201</v>
      </c>
      <c r="B304" s="9" t="s">
        <v>181</v>
      </c>
      <c r="C304" s="25">
        <v>1686</v>
      </c>
      <c r="D304" s="26">
        <v>400443.76</v>
      </c>
      <c r="E304" s="27">
        <v>0</v>
      </c>
      <c r="F304" s="26">
        <f t="shared" si="20"/>
        <v>400443.76</v>
      </c>
      <c r="G304" s="26">
        <v>8219.83</v>
      </c>
      <c r="H304" s="26">
        <v>0</v>
      </c>
      <c r="I304" s="26">
        <v>0</v>
      </c>
      <c r="J304" s="26">
        <f t="shared" si="21"/>
        <v>8219.83</v>
      </c>
      <c r="K304" s="26">
        <v>191182.27</v>
      </c>
      <c r="L304" s="10">
        <f t="shared" si="22"/>
        <v>242.3864709371293</v>
      </c>
      <c r="M304" s="10">
        <f t="shared" si="23"/>
        <v>113.39399169632266</v>
      </c>
      <c r="N304" s="11">
        <f t="shared" si="24"/>
        <v>355.78046263345198</v>
      </c>
    </row>
    <row r="305" spans="1:14" ht="15" customHeight="1">
      <c r="A305" s="8" t="s">
        <v>424</v>
      </c>
      <c r="B305" s="9" t="s">
        <v>90</v>
      </c>
      <c r="C305" s="25">
        <v>1749</v>
      </c>
      <c r="D305" s="26">
        <v>522048.33</v>
      </c>
      <c r="E305" s="27">
        <v>0</v>
      </c>
      <c r="F305" s="26">
        <f t="shared" si="20"/>
        <v>522048.33</v>
      </c>
      <c r="G305" s="26">
        <v>12790.18</v>
      </c>
      <c r="H305" s="26">
        <v>0</v>
      </c>
      <c r="I305" s="26">
        <v>0</v>
      </c>
      <c r="J305" s="26">
        <f t="shared" si="21"/>
        <v>12790.18</v>
      </c>
      <c r="K305" s="26">
        <v>87327.08</v>
      </c>
      <c r="L305" s="10">
        <f t="shared" si="22"/>
        <v>305.79674671240707</v>
      </c>
      <c r="M305" s="10">
        <f t="shared" si="23"/>
        <v>49.929719839908522</v>
      </c>
      <c r="N305" s="11">
        <f t="shared" si="24"/>
        <v>355.72646655231557</v>
      </c>
    </row>
    <row r="306" spans="1:14" ht="15" customHeight="1">
      <c r="A306" s="8" t="s">
        <v>46</v>
      </c>
      <c r="B306" s="9" t="s">
        <v>0</v>
      </c>
      <c r="C306" s="25">
        <v>2007</v>
      </c>
      <c r="D306" s="26">
        <v>433494.88</v>
      </c>
      <c r="E306" s="27">
        <v>0</v>
      </c>
      <c r="F306" s="26">
        <f t="shared" si="20"/>
        <v>433494.88</v>
      </c>
      <c r="G306" s="26">
        <v>6746.19</v>
      </c>
      <c r="H306" s="26">
        <v>0</v>
      </c>
      <c r="I306" s="26">
        <v>0</v>
      </c>
      <c r="J306" s="26">
        <f t="shared" si="21"/>
        <v>6746.19</v>
      </c>
      <c r="K306" s="26">
        <v>272613.93</v>
      </c>
      <c r="L306" s="10">
        <f t="shared" si="22"/>
        <v>219.35280019930244</v>
      </c>
      <c r="M306" s="10">
        <f t="shared" si="23"/>
        <v>135.83155455904335</v>
      </c>
      <c r="N306" s="11">
        <f t="shared" si="24"/>
        <v>355.18435475834576</v>
      </c>
    </row>
    <row r="307" spans="1:14" ht="15" customHeight="1">
      <c r="A307" s="8" t="s">
        <v>234</v>
      </c>
      <c r="B307" s="9" t="s">
        <v>235</v>
      </c>
      <c r="C307" s="25">
        <v>2815</v>
      </c>
      <c r="D307" s="26">
        <v>849756.77</v>
      </c>
      <c r="E307" s="27">
        <v>0</v>
      </c>
      <c r="F307" s="26">
        <f t="shared" si="20"/>
        <v>849756.77</v>
      </c>
      <c r="G307" s="26">
        <v>16200.73</v>
      </c>
      <c r="H307" s="26">
        <v>0</v>
      </c>
      <c r="I307" s="26">
        <v>0</v>
      </c>
      <c r="J307" s="26">
        <f t="shared" si="21"/>
        <v>16200.73</v>
      </c>
      <c r="K307" s="26">
        <v>132442.65</v>
      </c>
      <c r="L307" s="10">
        <f t="shared" si="22"/>
        <v>307.62255772646535</v>
      </c>
      <c r="M307" s="10">
        <f t="shared" si="23"/>
        <v>47.048898756660741</v>
      </c>
      <c r="N307" s="11">
        <f t="shared" si="24"/>
        <v>354.67145648312612</v>
      </c>
    </row>
    <row r="308" spans="1:14" ht="15" customHeight="1">
      <c r="A308" s="8" t="s">
        <v>419</v>
      </c>
      <c r="B308" s="9" t="s">
        <v>235</v>
      </c>
      <c r="C308" s="25">
        <v>2394</v>
      </c>
      <c r="D308" s="26">
        <v>697736.6</v>
      </c>
      <c r="E308" s="27">
        <v>0</v>
      </c>
      <c r="F308" s="26">
        <f t="shared" si="20"/>
        <v>697736.6</v>
      </c>
      <c r="G308" s="26">
        <v>46662.09</v>
      </c>
      <c r="H308" s="26">
        <v>0</v>
      </c>
      <c r="I308" s="26">
        <v>0</v>
      </c>
      <c r="J308" s="26">
        <f t="shared" si="21"/>
        <v>46662.09</v>
      </c>
      <c r="K308" s="26">
        <v>100194.21</v>
      </c>
      <c r="L308" s="10">
        <f t="shared" si="22"/>
        <v>310.94347953216374</v>
      </c>
      <c r="M308" s="10">
        <f t="shared" si="23"/>
        <v>41.852218045112785</v>
      </c>
      <c r="N308" s="11">
        <f t="shared" si="24"/>
        <v>352.79569757727648</v>
      </c>
    </row>
    <row r="309" spans="1:14" ht="15" customHeight="1">
      <c r="A309" s="8" t="s">
        <v>398</v>
      </c>
      <c r="B309" s="9" t="s">
        <v>265</v>
      </c>
      <c r="C309" s="25">
        <v>2801</v>
      </c>
      <c r="D309" s="26">
        <v>921621.51</v>
      </c>
      <c r="E309" s="27">
        <v>0</v>
      </c>
      <c r="F309" s="26">
        <f t="shared" si="20"/>
        <v>921621.51</v>
      </c>
      <c r="G309" s="26">
        <v>5555.8</v>
      </c>
      <c r="H309" s="26">
        <v>0</v>
      </c>
      <c r="I309" s="26">
        <v>0</v>
      </c>
      <c r="J309" s="26">
        <f t="shared" si="21"/>
        <v>5555.8</v>
      </c>
      <c r="K309" s="26">
        <v>60928.7</v>
      </c>
      <c r="L309" s="10">
        <f t="shared" si="22"/>
        <v>331.01653338093541</v>
      </c>
      <c r="M309" s="10">
        <f t="shared" si="23"/>
        <v>21.752481256694036</v>
      </c>
      <c r="N309" s="11">
        <f t="shared" si="24"/>
        <v>352.76901463762943</v>
      </c>
    </row>
    <row r="310" spans="1:14" ht="15" customHeight="1">
      <c r="A310" s="8" t="s">
        <v>447</v>
      </c>
      <c r="B310" s="9" t="s">
        <v>273</v>
      </c>
      <c r="C310" s="25">
        <v>308</v>
      </c>
      <c r="D310" s="26">
        <v>77913.72</v>
      </c>
      <c r="E310" s="27">
        <v>0</v>
      </c>
      <c r="F310" s="26">
        <f t="shared" si="20"/>
        <v>77913.72</v>
      </c>
      <c r="G310" s="26">
        <v>0</v>
      </c>
      <c r="H310" s="26">
        <v>0</v>
      </c>
      <c r="I310" s="26">
        <v>0</v>
      </c>
      <c r="J310" s="26">
        <f t="shared" si="21"/>
        <v>0</v>
      </c>
      <c r="K310" s="26">
        <v>30446.84</v>
      </c>
      <c r="L310" s="10">
        <f t="shared" si="22"/>
        <v>252.96662337662337</v>
      </c>
      <c r="M310" s="10">
        <f t="shared" si="23"/>
        <v>98.853376623376619</v>
      </c>
      <c r="N310" s="11">
        <f t="shared" si="24"/>
        <v>351.82</v>
      </c>
    </row>
    <row r="311" spans="1:14" ht="15" customHeight="1">
      <c r="A311" s="8" t="s">
        <v>238</v>
      </c>
      <c r="B311" s="9" t="s">
        <v>235</v>
      </c>
      <c r="C311" s="25">
        <v>4467</v>
      </c>
      <c r="D311" s="26">
        <v>1073051.5</v>
      </c>
      <c r="E311" s="27">
        <v>0</v>
      </c>
      <c r="F311" s="26">
        <f t="shared" si="20"/>
        <v>1073051.5</v>
      </c>
      <c r="G311" s="26">
        <v>69570.570000000007</v>
      </c>
      <c r="H311" s="26">
        <v>0</v>
      </c>
      <c r="I311" s="26">
        <v>0</v>
      </c>
      <c r="J311" s="26">
        <f t="shared" si="21"/>
        <v>69570.570000000007</v>
      </c>
      <c r="K311" s="26">
        <v>425100.47</v>
      </c>
      <c r="L311" s="10">
        <f t="shared" si="22"/>
        <v>255.79182225207074</v>
      </c>
      <c r="M311" s="10">
        <f t="shared" si="23"/>
        <v>95.164645175733142</v>
      </c>
      <c r="N311" s="11">
        <f t="shared" si="24"/>
        <v>350.95646742780389</v>
      </c>
    </row>
    <row r="312" spans="1:14" ht="15" customHeight="1">
      <c r="A312" s="8" t="s">
        <v>418</v>
      </c>
      <c r="B312" s="9" t="s">
        <v>316</v>
      </c>
      <c r="C312" s="25">
        <v>2605</v>
      </c>
      <c r="D312" s="26">
        <v>560329.56999999995</v>
      </c>
      <c r="E312" s="27">
        <v>0</v>
      </c>
      <c r="F312" s="26">
        <f t="shared" si="20"/>
        <v>560329.56999999995</v>
      </c>
      <c r="G312" s="26">
        <v>10030.280000000001</v>
      </c>
      <c r="H312" s="26">
        <v>0</v>
      </c>
      <c r="I312" s="26">
        <v>0</v>
      </c>
      <c r="J312" s="26">
        <f t="shared" si="21"/>
        <v>10030.280000000001</v>
      </c>
      <c r="K312" s="26">
        <v>342825.82</v>
      </c>
      <c r="L312" s="10">
        <f t="shared" si="22"/>
        <v>218.94811900191937</v>
      </c>
      <c r="M312" s="10">
        <f t="shared" si="23"/>
        <v>131.6030019193858</v>
      </c>
      <c r="N312" s="11">
        <f t="shared" si="24"/>
        <v>350.55112092130514</v>
      </c>
    </row>
    <row r="313" spans="1:14" ht="15" customHeight="1">
      <c r="A313" s="8" t="s">
        <v>105</v>
      </c>
      <c r="B313" s="9" t="s">
        <v>90</v>
      </c>
      <c r="C313" s="25">
        <v>1159</v>
      </c>
      <c r="D313" s="26">
        <v>353637.73</v>
      </c>
      <c r="E313" s="27">
        <v>0</v>
      </c>
      <c r="F313" s="26">
        <f t="shared" si="20"/>
        <v>353637.73</v>
      </c>
      <c r="G313" s="26">
        <v>5151.1899999999996</v>
      </c>
      <c r="H313" s="26">
        <v>0</v>
      </c>
      <c r="I313" s="26">
        <v>0</v>
      </c>
      <c r="J313" s="26">
        <f t="shared" si="21"/>
        <v>5151.1899999999996</v>
      </c>
      <c r="K313" s="26">
        <v>47111.76</v>
      </c>
      <c r="L313" s="10">
        <f t="shared" si="22"/>
        <v>309.56766177739428</v>
      </c>
      <c r="M313" s="10">
        <f t="shared" si="23"/>
        <v>40.648628127696291</v>
      </c>
      <c r="N313" s="11">
        <f t="shared" si="24"/>
        <v>350.2162899050906</v>
      </c>
    </row>
    <row r="314" spans="1:14" ht="15" customHeight="1">
      <c r="A314" s="8" t="s">
        <v>57</v>
      </c>
      <c r="B314" s="9" t="s">
        <v>0</v>
      </c>
      <c r="C314" s="25">
        <v>638</v>
      </c>
      <c r="D314" s="26">
        <v>150749.76000000001</v>
      </c>
      <c r="E314" s="27">
        <v>0</v>
      </c>
      <c r="F314" s="26">
        <f t="shared" si="20"/>
        <v>150749.76000000001</v>
      </c>
      <c r="G314" s="26">
        <v>3846.13</v>
      </c>
      <c r="H314" s="26">
        <v>0</v>
      </c>
      <c r="I314" s="26">
        <v>0</v>
      </c>
      <c r="J314" s="26">
        <f t="shared" si="21"/>
        <v>3846.13</v>
      </c>
      <c r="K314" s="26">
        <v>68710.52</v>
      </c>
      <c r="L314" s="10">
        <f t="shared" si="22"/>
        <v>242.31330721003138</v>
      </c>
      <c r="M314" s="10">
        <f t="shared" si="23"/>
        <v>107.69673981191224</v>
      </c>
      <c r="N314" s="11">
        <f t="shared" si="24"/>
        <v>350.01004702194365</v>
      </c>
    </row>
    <row r="315" spans="1:14" ht="15" customHeight="1">
      <c r="A315" s="8" t="s">
        <v>377</v>
      </c>
      <c r="B315" s="9" t="s">
        <v>235</v>
      </c>
      <c r="C315" s="25">
        <v>664</v>
      </c>
      <c r="D315" s="26">
        <v>165155.57999999999</v>
      </c>
      <c r="E315" s="27">
        <v>0</v>
      </c>
      <c r="F315" s="26">
        <f t="shared" si="20"/>
        <v>165155.57999999999</v>
      </c>
      <c r="G315" s="26">
        <v>778.05</v>
      </c>
      <c r="H315" s="26">
        <v>0</v>
      </c>
      <c r="I315" s="26">
        <v>0</v>
      </c>
      <c r="J315" s="26">
        <f t="shared" si="21"/>
        <v>778.05</v>
      </c>
      <c r="K315" s="26">
        <v>66018.22</v>
      </c>
      <c r="L315" s="10">
        <f t="shared" si="22"/>
        <v>249.90004518072286</v>
      </c>
      <c r="M315" s="10">
        <f t="shared" si="23"/>
        <v>99.425030120481935</v>
      </c>
      <c r="N315" s="11">
        <f t="shared" si="24"/>
        <v>349.32507530120478</v>
      </c>
    </row>
    <row r="316" spans="1:14" ht="15" customHeight="1">
      <c r="A316" s="8" t="s">
        <v>160</v>
      </c>
      <c r="B316" s="9" t="s">
        <v>118</v>
      </c>
      <c r="C316" s="25">
        <v>262</v>
      </c>
      <c r="D316" s="26">
        <v>52393.29</v>
      </c>
      <c r="E316" s="27">
        <v>0</v>
      </c>
      <c r="F316" s="26">
        <f t="shared" si="20"/>
        <v>52393.29</v>
      </c>
      <c r="G316" s="26">
        <v>943.87</v>
      </c>
      <c r="H316" s="26">
        <v>0</v>
      </c>
      <c r="I316" s="26">
        <v>0</v>
      </c>
      <c r="J316" s="26">
        <f t="shared" si="21"/>
        <v>943.87</v>
      </c>
      <c r="K316" s="26">
        <v>37801.53</v>
      </c>
      <c r="L316" s="10">
        <f t="shared" si="22"/>
        <v>203.5769465648855</v>
      </c>
      <c r="M316" s="10">
        <f t="shared" si="23"/>
        <v>144.28064885496184</v>
      </c>
      <c r="N316" s="11">
        <f t="shared" si="24"/>
        <v>347.85759541984731</v>
      </c>
    </row>
    <row r="317" spans="1:14" ht="15" customHeight="1">
      <c r="A317" s="8" t="s">
        <v>94</v>
      </c>
      <c r="B317" s="9" t="s">
        <v>90</v>
      </c>
      <c r="C317" s="25">
        <v>262</v>
      </c>
      <c r="D317" s="26">
        <v>72673.47</v>
      </c>
      <c r="E317" s="27">
        <v>0</v>
      </c>
      <c r="F317" s="26">
        <f t="shared" si="20"/>
        <v>72673.47</v>
      </c>
      <c r="G317" s="26">
        <v>4507.68</v>
      </c>
      <c r="H317" s="26">
        <v>0</v>
      </c>
      <c r="I317" s="26">
        <v>0</v>
      </c>
      <c r="J317" s="26">
        <f t="shared" si="21"/>
        <v>4507.68</v>
      </c>
      <c r="K317" s="26">
        <v>13877.92</v>
      </c>
      <c r="L317" s="10">
        <f t="shared" si="22"/>
        <v>294.58454198473282</v>
      </c>
      <c r="M317" s="10">
        <f t="shared" si="23"/>
        <v>52.969160305343514</v>
      </c>
      <c r="N317" s="11">
        <f t="shared" si="24"/>
        <v>347.55370229007633</v>
      </c>
    </row>
    <row r="318" spans="1:14" ht="15" customHeight="1">
      <c r="A318" s="8" t="s">
        <v>354</v>
      </c>
      <c r="B318" s="9" t="s">
        <v>90</v>
      </c>
      <c r="C318" s="25">
        <v>713</v>
      </c>
      <c r="D318" s="26">
        <v>203998.06</v>
      </c>
      <c r="E318" s="27">
        <v>0</v>
      </c>
      <c r="F318" s="26">
        <f t="shared" si="20"/>
        <v>203998.06</v>
      </c>
      <c r="G318" s="26">
        <v>12019.07</v>
      </c>
      <c r="H318" s="26">
        <v>0</v>
      </c>
      <c r="I318" s="26">
        <v>0</v>
      </c>
      <c r="J318" s="26">
        <f t="shared" si="21"/>
        <v>12019.07</v>
      </c>
      <c r="K318" s="26">
        <v>31514.5</v>
      </c>
      <c r="L318" s="10">
        <f t="shared" si="22"/>
        <v>302.96932678821878</v>
      </c>
      <c r="M318" s="10">
        <f t="shared" si="23"/>
        <v>44.199859747545581</v>
      </c>
      <c r="N318" s="11">
        <f t="shared" si="24"/>
        <v>347.16918653576437</v>
      </c>
    </row>
    <row r="319" spans="1:14" ht="15" customHeight="1">
      <c r="A319" s="8" t="s">
        <v>102</v>
      </c>
      <c r="B319" s="9" t="s">
        <v>90</v>
      </c>
      <c r="C319" s="25">
        <v>403</v>
      </c>
      <c r="D319" s="26">
        <v>111947.32</v>
      </c>
      <c r="E319" s="27">
        <v>0</v>
      </c>
      <c r="F319" s="26">
        <f t="shared" si="20"/>
        <v>111947.32</v>
      </c>
      <c r="G319" s="26">
        <v>4826.62</v>
      </c>
      <c r="H319" s="26">
        <v>0</v>
      </c>
      <c r="I319" s="26">
        <v>0</v>
      </c>
      <c r="J319" s="26">
        <f t="shared" si="21"/>
        <v>4826.62</v>
      </c>
      <c r="K319" s="26">
        <v>22704.97</v>
      </c>
      <c r="L319" s="10">
        <f t="shared" si="22"/>
        <v>289.76163771712157</v>
      </c>
      <c r="M319" s="10">
        <f t="shared" si="23"/>
        <v>56.339875930521096</v>
      </c>
      <c r="N319" s="11">
        <f t="shared" si="24"/>
        <v>346.10151364764266</v>
      </c>
    </row>
    <row r="320" spans="1:14" ht="15" customHeight="1">
      <c r="A320" s="8" t="s">
        <v>239</v>
      </c>
      <c r="B320" s="9" t="s">
        <v>235</v>
      </c>
      <c r="C320" s="25">
        <v>2976</v>
      </c>
      <c r="D320" s="26">
        <v>906347.78</v>
      </c>
      <c r="E320" s="27">
        <v>0</v>
      </c>
      <c r="F320" s="26">
        <f t="shared" si="20"/>
        <v>906347.78</v>
      </c>
      <c r="G320" s="26">
        <v>329.58</v>
      </c>
      <c r="H320" s="26">
        <v>0</v>
      </c>
      <c r="I320" s="26">
        <v>0</v>
      </c>
      <c r="J320" s="26">
        <f t="shared" si="21"/>
        <v>329.58</v>
      </c>
      <c r="K320" s="26">
        <v>122289.61</v>
      </c>
      <c r="L320" s="10">
        <f t="shared" si="22"/>
        <v>304.66309139784948</v>
      </c>
      <c r="M320" s="10">
        <f t="shared" si="23"/>
        <v>41.091938844086023</v>
      </c>
      <c r="N320" s="11">
        <f t="shared" si="24"/>
        <v>345.75503024193546</v>
      </c>
    </row>
    <row r="321" spans="1:14" ht="15" customHeight="1">
      <c r="A321" s="8" t="s">
        <v>22</v>
      </c>
      <c r="B321" s="9" t="s">
        <v>0</v>
      </c>
      <c r="C321" s="25">
        <v>2110</v>
      </c>
      <c r="D321" s="26">
        <v>431005.68</v>
      </c>
      <c r="E321" s="27">
        <v>0</v>
      </c>
      <c r="F321" s="26">
        <f t="shared" si="20"/>
        <v>431005.68</v>
      </c>
      <c r="G321" s="26">
        <v>17621.560000000001</v>
      </c>
      <c r="H321" s="26">
        <v>0</v>
      </c>
      <c r="I321" s="26">
        <v>0</v>
      </c>
      <c r="J321" s="26">
        <f t="shared" si="21"/>
        <v>17621.560000000001</v>
      </c>
      <c r="K321" s="26">
        <v>279996.08</v>
      </c>
      <c r="L321" s="10">
        <f t="shared" si="22"/>
        <v>212.61954502369667</v>
      </c>
      <c r="M321" s="10">
        <f t="shared" si="23"/>
        <v>132.69956398104267</v>
      </c>
      <c r="N321" s="11">
        <f t="shared" si="24"/>
        <v>345.31910900473935</v>
      </c>
    </row>
    <row r="322" spans="1:14" ht="15" customHeight="1">
      <c r="A322" s="8" t="s">
        <v>314</v>
      </c>
      <c r="B322" s="9" t="s">
        <v>273</v>
      </c>
      <c r="C322" s="25">
        <v>438</v>
      </c>
      <c r="D322" s="26">
        <v>101312.24</v>
      </c>
      <c r="E322" s="27">
        <v>0</v>
      </c>
      <c r="F322" s="26">
        <f t="shared" si="20"/>
        <v>101312.24</v>
      </c>
      <c r="G322" s="26">
        <v>3485.15</v>
      </c>
      <c r="H322" s="26">
        <v>0</v>
      </c>
      <c r="I322" s="26">
        <v>0</v>
      </c>
      <c r="J322" s="26">
        <f t="shared" si="21"/>
        <v>3485.15</v>
      </c>
      <c r="K322" s="26">
        <v>45858.63</v>
      </c>
      <c r="L322" s="10">
        <f t="shared" si="22"/>
        <v>239.26344748858446</v>
      </c>
      <c r="M322" s="10">
        <f t="shared" si="23"/>
        <v>104.70006849315068</v>
      </c>
      <c r="N322" s="11">
        <f t="shared" si="24"/>
        <v>343.96351598173516</v>
      </c>
    </row>
    <row r="323" spans="1:14" ht="15" customHeight="1">
      <c r="A323" s="8" t="s">
        <v>311</v>
      </c>
      <c r="B323" s="9" t="s">
        <v>273</v>
      </c>
      <c r="C323" s="25">
        <v>3046</v>
      </c>
      <c r="D323" s="26">
        <v>878800.64</v>
      </c>
      <c r="E323" s="27">
        <v>0</v>
      </c>
      <c r="F323" s="26">
        <f t="shared" si="20"/>
        <v>878800.64</v>
      </c>
      <c r="G323" s="26">
        <v>17926.740000000002</v>
      </c>
      <c r="H323" s="26">
        <v>0</v>
      </c>
      <c r="I323" s="26">
        <v>0</v>
      </c>
      <c r="J323" s="26">
        <f t="shared" si="21"/>
        <v>17926.740000000002</v>
      </c>
      <c r="K323" s="26">
        <v>149853.4</v>
      </c>
      <c r="L323" s="10">
        <f t="shared" si="22"/>
        <v>294.39506894287592</v>
      </c>
      <c r="M323" s="10">
        <f t="shared" si="23"/>
        <v>49.196782665791197</v>
      </c>
      <c r="N323" s="11">
        <f t="shared" si="24"/>
        <v>343.59185160866713</v>
      </c>
    </row>
    <row r="324" spans="1:14" ht="15" customHeight="1">
      <c r="A324" s="8" t="s">
        <v>204</v>
      </c>
      <c r="B324" s="9" t="s">
        <v>181</v>
      </c>
      <c r="C324" s="25">
        <v>1585</v>
      </c>
      <c r="D324" s="26">
        <v>366924.38</v>
      </c>
      <c r="E324" s="27">
        <v>0</v>
      </c>
      <c r="F324" s="26">
        <f t="shared" si="20"/>
        <v>366924.38</v>
      </c>
      <c r="G324" s="26">
        <v>8849.61</v>
      </c>
      <c r="H324" s="26">
        <v>0</v>
      </c>
      <c r="I324" s="26">
        <v>0</v>
      </c>
      <c r="J324" s="26">
        <f t="shared" si="21"/>
        <v>8849.61</v>
      </c>
      <c r="K324" s="26">
        <v>167452.71</v>
      </c>
      <c r="L324" s="10">
        <f t="shared" si="22"/>
        <v>237.08138170347002</v>
      </c>
      <c r="M324" s="10">
        <f t="shared" si="23"/>
        <v>105.64839747634069</v>
      </c>
      <c r="N324" s="11">
        <f t="shared" si="24"/>
        <v>342.72977917981069</v>
      </c>
    </row>
    <row r="325" spans="1:14" ht="15" customHeight="1">
      <c r="A325" s="8" t="s">
        <v>252</v>
      </c>
      <c r="B325" s="9" t="s">
        <v>235</v>
      </c>
      <c r="C325" s="25">
        <v>2370</v>
      </c>
      <c r="D325" s="26">
        <v>620456.22</v>
      </c>
      <c r="E325" s="27">
        <v>0</v>
      </c>
      <c r="F325" s="26">
        <f t="shared" si="20"/>
        <v>620456.22</v>
      </c>
      <c r="G325" s="26">
        <v>19027.02</v>
      </c>
      <c r="H325" s="26">
        <v>0</v>
      </c>
      <c r="I325" s="26">
        <v>0</v>
      </c>
      <c r="J325" s="26">
        <f t="shared" si="21"/>
        <v>19027.02</v>
      </c>
      <c r="K325" s="26">
        <v>170996.76</v>
      </c>
      <c r="L325" s="10">
        <f t="shared" si="22"/>
        <v>269.82415189873416</v>
      </c>
      <c r="M325" s="10">
        <f t="shared" si="23"/>
        <v>72.150531645569629</v>
      </c>
      <c r="N325" s="11">
        <f t="shared" si="24"/>
        <v>341.97468354430379</v>
      </c>
    </row>
    <row r="326" spans="1:14" ht="15" customHeight="1">
      <c r="A326" s="8" t="s">
        <v>357</v>
      </c>
      <c r="B326" s="9" t="s">
        <v>235</v>
      </c>
      <c r="C326" s="25">
        <v>2254</v>
      </c>
      <c r="D326" s="26">
        <v>692708.32</v>
      </c>
      <c r="E326" s="27">
        <v>0</v>
      </c>
      <c r="F326" s="26">
        <f t="shared" si="20"/>
        <v>692708.32</v>
      </c>
      <c r="G326" s="26">
        <v>23595.87</v>
      </c>
      <c r="H326" s="26">
        <v>0</v>
      </c>
      <c r="I326" s="26">
        <v>0</v>
      </c>
      <c r="J326" s="26">
        <f t="shared" si="21"/>
        <v>23595.87</v>
      </c>
      <c r="K326" s="26">
        <v>53626.01</v>
      </c>
      <c r="L326" s="10">
        <f t="shared" si="22"/>
        <v>317.79245341614904</v>
      </c>
      <c r="M326" s="10">
        <f t="shared" si="23"/>
        <v>23.791486246672584</v>
      </c>
      <c r="N326" s="11">
        <f t="shared" si="24"/>
        <v>341.58393966282165</v>
      </c>
    </row>
    <row r="327" spans="1:14" ht="15" customHeight="1">
      <c r="A327" s="8" t="s">
        <v>325</v>
      </c>
      <c r="B327" s="9" t="s">
        <v>316</v>
      </c>
      <c r="C327" s="25">
        <v>3938</v>
      </c>
      <c r="D327" s="26">
        <v>1137377.32</v>
      </c>
      <c r="E327" s="27">
        <v>0</v>
      </c>
      <c r="F327" s="26">
        <f t="shared" si="20"/>
        <v>1137377.32</v>
      </c>
      <c r="G327" s="26">
        <v>15493.19</v>
      </c>
      <c r="H327" s="26">
        <v>0</v>
      </c>
      <c r="I327" s="26">
        <v>0</v>
      </c>
      <c r="J327" s="26">
        <f t="shared" si="21"/>
        <v>15493.19</v>
      </c>
      <c r="K327" s="26">
        <v>189590.99</v>
      </c>
      <c r="L327" s="10">
        <f t="shared" si="22"/>
        <v>292.75533519553073</v>
      </c>
      <c r="M327" s="10">
        <f t="shared" si="23"/>
        <v>48.143979177247331</v>
      </c>
      <c r="N327" s="11">
        <f t="shared" si="24"/>
        <v>340.89931437277806</v>
      </c>
    </row>
    <row r="328" spans="1:14" ht="15" customHeight="1">
      <c r="A328" s="8" t="s">
        <v>111</v>
      </c>
      <c r="B328" s="9" t="s">
        <v>90</v>
      </c>
      <c r="C328" s="25">
        <v>2223</v>
      </c>
      <c r="D328" s="26">
        <v>650333.55000000005</v>
      </c>
      <c r="E328" s="27">
        <v>0</v>
      </c>
      <c r="F328" s="26">
        <f t="shared" si="20"/>
        <v>650333.55000000005</v>
      </c>
      <c r="G328" s="26">
        <v>18985.009999999998</v>
      </c>
      <c r="H328" s="26">
        <v>0</v>
      </c>
      <c r="I328" s="26">
        <v>0</v>
      </c>
      <c r="J328" s="26">
        <f t="shared" si="21"/>
        <v>18985.009999999998</v>
      </c>
      <c r="K328" s="26">
        <v>87495.5</v>
      </c>
      <c r="L328" s="10">
        <f t="shared" si="22"/>
        <v>301.08797121007649</v>
      </c>
      <c r="M328" s="10">
        <f t="shared" si="23"/>
        <v>39.359199280251914</v>
      </c>
      <c r="N328" s="11">
        <f t="shared" si="24"/>
        <v>340.4471704903284</v>
      </c>
    </row>
    <row r="329" spans="1:14" ht="15" customHeight="1">
      <c r="A329" s="8" t="s">
        <v>38</v>
      </c>
      <c r="B329" s="9" t="s">
        <v>0</v>
      </c>
      <c r="C329" s="25">
        <v>980</v>
      </c>
      <c r="D329" s="26">
        <v>190890.48</v>
      </c>
      <c r="E329" s="27">
        <v>0</v>
      </c>
      <c r="F329" s="26">
        <f t="shared" si="20"/>
        <v>190890.48</v>
      </c>
      <c r="G329" s="26">
        <v>21875.26</v>
      </c>
      <c r="H329" s="26">
        <v>0</v>
      </c>
      <c r="I329" s="26">
        <v>0</v>
      </c>
      <c r="J329" s="26">
        <f t="shared" si="21"/>
        <v>21875.26</v>
      </c>
      <c r="K329" s="26">
        <v>120602.62</v>
      </c>
      <c r="L329" s="10">
        <f t="shared" si="22"/>
        <v>217.1078979591837</v>
      </c>
      <c r="M329" s="10">
        <f t="shared" si="23"/>
        <v>123.06389795918366</v>
      </c>
      <c r="N329" s="11">
        <f t="shared" si="24"/>
        <v>340.17179591836731</v>
      </c>
    </row>
    <row r="330" spans="1:14" ht="15" customHeight="1">
      <c r="A330" s="8" t="s">
        <v>24</v>
      </c>
      <c r="B330" s="9" t="s">
        <v>0</v>
      </c>
      <c r="C330" s="25">
        <v>3853</v>
      </c>
      <c r="D330" s="26">
        <v>966136.7</v>
      </c>
      <c r="E330" s="27">
        <v>0</v>
      </c>
      <c r="F330" s="26">
        <f t="shared" ref="F330:F393" si="25">D330-E330</f>
        <v>966136.7</v>
      </c>
      <c r="G330" s="26">
        <v>33246.019999999997</v>
      </c>
      <c r="H330" s="26">
        <v>0</v>
      </c>
      <c r="I330" s="26">
        <v>0</v>
      </c>
      <c r="J330" s="26">
        <f t="shared" ref="J330:J393" si="26">G330-H330-I330</f>
        <v>33246.019999999997</v>
      </c>
      <c r="K330" s="26">
        <v>310254.3</v>
      </c>
      <c r="L330" s="10">
        <f t="shared" ref="L330:L393" si="27">(F330+J330)/C330</f>
        <v>259.37781468985207</v>
      </c>
      <c r="M330" s="10">
        <f t="shared" ref="M330:M393" si="28">K330/C330</f>
        <v>80.522787438359714</v>
      </c>
      <c r="N330" s="11">
        <f t="shared" ref="N330:N393" si="29">(F330+J330+K330)/C330</f>
        <v>339.9006021282118</v>
      </c>
    </row>
    <row r="331" spans="1:14" ht="15" customHeight="1">
      <c r="A331" s="8" t="s">
        <v>159</v>
      </c>
      <c r="B331" s="9" t="s">
        <v>118</v>
      </c>
      <c r="C331" s="25">
        <v>1189</v>
      </c>
      <c r="D331" s="26">
        <v>251656.93</v>
      </c>
      <c r="E331" s="27">
        <v>0</v>
      </c>
      <c r="F331" s="26">
        <f t="shared" si="25"/>
        <v>251656.93</v>
      </c>
      <c r="G331" s="26">
        <v>3486.11</v>
      </c>
      <c r="H331" s="26">
        <v>0</v>
      </c>
      <c r="I331" s="26">
        <v>0</v>
      </c>
      <c r="J331" s="26">
        <f t="shared" si="26"/>
        <v>3486.11</v>
      </c>
      <c r="K331" s="26">
        <v>148215.07999999999</v>
      </c>
      <c r="L331" s="10">
        <f t="shared" si="27"/>
        <v>214.58624053826745</v>
      </c>
      <c r="M331" s="10">
        <f t="shared" si="28"/>
        <v>124.65523969722454</v>
      </c>
      <c r="N331" s="11">
        <f t="shared" si="29"/>
        <v>339.24148023549202</v>
      </c>
    </row>
    <row r="332" spans="1:14" ht="15" customHeight="1">
      <c r="A332" s="8" t="s">
        <v>98</v>
      </c>
      <c r="B332" s="9" t="s">
        <v>90</v>
      </c>
      <c r="C332" s="25">
        <v>2211</v>
      </c>
      <c r="D332" s="26">
        <v>607505.04</v>
      </c>
      <c r="E332" s="27">
        <v>0</v>
      </c>
      <c r="F332" s="26">
        <f t="shared" si="25"/>
        <v>607505.04</v>
      </c>
      <c r="G332" s="26">
        <v>37114.870000000003</v>
      </c>
      <c r="H332" s="26">
        <v>0</v>
      </c>
      <c r="I332" s="26">
        <v>0</v>
      </c>
      <c r="J332" s="26">
        <f t="shared" si="26"/>
        <v>37114.870000000003</v>
      </c>
      <c r="K332" s="26">
        <v>102925.21</v>
      </c>
      <c r="L332" s="10">
        <f t="shared" si="27"/>
        <v>291.55129353233832</v>
      </c>
      <c r="M332" s="10">
        <f t="shared" si="28"/>
        <v>46.551429217548623</v>
      </c>
      <c r="N332" s="11">
        <f t="shared" si="29"/>
        <v>338.10272274988694</v>
      </c>
    </row>
    <row r="333" spans="1:14" ht="15" customHeight="1">
      <c r="A333" s="8" t="s">
        <v>89</v>
      </c>
      <c r="B333" s="9" t="s">
        <v>90</v>
      </c>
      <c r="C333" s="25">
        <v>1162</v>
      </c>
      <c r="D333" s="26">
        <v>312414.48</v>
      </c>
      <c r="E333" s="27">
        <v>0</v>
      </c>
      <c r="F333" s="26">
        <f t="shared" si="25"/>
        <v>312414.48</v>
      </c>
      <c r="G333" s="26">
        <v>48492.13</v>
      </c>
      <c r="H333" s="26">
        <v>0</v>
      </c>
      <c r="I333" s="26">
        <v>0</v>
      </c>
      <c r="J333" s="26">
        <f t="shared" si="26"/>
        <v>48492.13</v>
      </c>
      <c r="K333" s="26">
        <v>30603.89</v>
      </c>
      <c r="L333" s="10">
        <f t="shared" si="27"/>
        <v>310.59088640275388</v>
      </c>
      <c r="M333" s="10">
        <f t="shared" si="28"/>
        <v>26.33725473321859</v>
      </c>
      <c r="N333" s="11">
        <f t="shared" si="29"/>
        <v>336.92814113597245</v>
      </c>
    </row>
    <row r="334" spans="1:14" ht="15" customHeight="1">
      <c r="A334" s="8" t="s">
        <v>133</v>
      </c>
      <c r="B334" s="9" t="s">
        <v>118</v>
      </c>
      <c r="C334" s="25">
        <v>461</v>
      </c>
      <c r="D334" s="26">
        <v>119099.6</v>
      </c>
      <c r="E334" s="27">
        <v>0</v>
      </c>
      <c r="F334" s="26">
        <f t="shared" si="25"/>
        <v>119099.6</v>
      </c>
      <c r="G334" s="26">
        <v>3067.04</v>
      </c>
      <c r="H334" s="26">
        <v>0</v>
      </c>
      <c r="I334" s="26">
        <v>0</v>
      </c>
      <c r="J334" s="26">
        <f t="shared" si="26"/>
        <v>3067.04</v>
      </c>
      <c r="K334" s="26">
        <v>32139.56</v>
      </c>
      <c r="L334" s="10">
        <f t="shared" si="27"/>
        <v>265.00355748373102</v>
      </c>
      <c r="M334" s="10">
        <f t="shared" si="28"/>
        <v>69.717049891540128</v>
      </c>
      <c r="N334" s="11">
        <f t="shared" si="29"/>
        <v>334.72060737527119</v>
      </c>
    </row>
    <row r="335" spans="1:14" ht="15" customHeight="1">
      <c r="A335" s="8" t="s">
        <v>220</v>
      </c>
      <c r="B335" s="9" t="s">
        <v>181</v>
      </c>
      <c r="C335" s="25">
        <v>3679</v>
      </c>
      <c r="D335" s="26">
        <v>783063</v>
      </c>
      <c r="E335" s="27">
        <v>0</v>
      </c>
      <c r="F335" s="26">
        <f t="shared" si="25"/>
        <v>783063</v>
      </c>
      <c r="G335" s="26">
        <v>33175.71</v>
      </c>
      <c r="H335" s="26">
        <v>0</v>
      </c>
      <c r="I335" s="26">
        <v>0</v>
      </c>
      <c r="J335" s="26">
        <f t="shared" si="26"/>
        <v>33175.71</v>
      </c>
      <c r="K335" s="26">
        <v>413809.46</v>
      </c>
      <c r="L335" s="10">
        <f t="shared" si="27"/>
        <v>221.86428649089424</v>
      </c>
      <c r="M335" s="10">
        <f t="shared" si="28"/>
        <v>112.47878771405274</v>
      </c>
      <c r="N335" s="11">
        <f t="shared" si="29"/>
        <v>334.34307420494696</v>
      </c>
    </row>
    <row r="336" spans="1:14" ht="15" customHeight="1">
      <c r="A336" s="8" t="s">
        <v>106</v>
      </c>
      <c r="B336" s="9" t="s">
        <v>90</v>
      </c>
      <c r="C336" s="25">
        <v>2024</v>
      </c>
      <c r="D336" s="26">
        <v>587274.06000000006</v>
      </c>
      <c r="E336" s="27">
        <v>0</v>
      </c>
      <c r="F336" s="26">
        <f t="shared" si="25"/>
        <v>587274.06000000006</v>
      </c>
      <c r="G336" s="26">
        <v>11213.39</v>
      </c>
      <c r="H336" s="26">
        <v>0</v>
      </c>
      <c r="I336" s="26">
        <v>0</v>
      </c>
      <c r="J336" s="26">
        <f t="shared" si="26"/>
        <v>11213.39</v>
      </c>
      <c r="K336" s="26">
        <v>77383.929999999993</v>
      </c>
      <c r="L336" s="10">
        <f t="shared" si="27"/>
        <v>295.69538043478263</v>
      </c>
      <c r="M336" s="10">
        <f t="shared" si="28"/>
        <v>38.23316699604743</v>
      </c>
      <c r="N336" s="11">
        <f t="shared" si="29"/>
        <v>333.92854743083012</v>
      </c>
    </row>
    <row r="337" spans="1:14" ht="15" customHeight="1">
      <c r="A337" s="8" t="s">
        <v>451</v>
      </c>
      <c r="B337" s="9" t="s">
        <v>118</v>
      </c>
      <c r="C337" s="25">
        <v>178</v>
      </c>
      <c r="D337" s="26">
        <v>41938.949999999997</v>
      </c>
      <c r="E337" s="27">
        <v>0</v>
      </c>
      <c r="F337" s="26">
        <f t="shared" si="25"/>
        <v>41938.949999999997</v>
      </c>
      <c r="G337" s="26">
        <v>621.46</v>
      </c>
      <c r="H337" s="26">
        <v>0</v>
      </c>
      <c r="I337" s="26">
        <v>0</v>
      </c>
      <c r="J337" s="26">
        <f t="shared" si="26"/>
        <v>621.46</v>
      </c>
      <c r="K337" s="26">
        <v>16796.05</v>
      </c>
      <c r="L337" s="10">
        <f t="shared" si="27"/>
        <v>239.10342696629212</v>
      </c>
      <c r="M337" s="10">
        <f t="shared" si="28"/>
        <v>94.359831460674158</v>
      </c>
      <c r="N337" s="11">
        <f t="shared" si="29"/>
        <v>333.46325842696626</v>
      </c>
    </row>
    <row r="338" spans="1:14" ht="15" customHeight="1">
      <c r="A338" s="8" t="s">
        <v>440</v>
      </c>
      <c r="B338" s="9" t="s">
        <v>90</v>
      </c>
      <c r="C338" s="25">
        <v>475</v>
      </c>
      <c r="D338" s="26">
        <v>127786.94</v>
      </c>
      <c r="E338" s="27">
        <v>0</v>
      </c>
      <c r="F338" s="26">
        <f t="shared" si="25"/>
        <v>127786.94</v>
      </c>
      <c r="G338" s="26">
        <v>7788.58</v>
      </c>
      <c r="H338" s="26">
        <v>0</v>
      </c>
      <c r="I338" s="26">
        <v>0</v>
      </c>
      <c r="J338" s="26">
        <f t="shared" si="26"/>
        <v>7788.58</v>
      </c>
      <c r="K338" s="26">
        <v>22708.959999999999</v>
      </c>
      <c r="L338" s="10">
        <f t="shared" si="27"/>
        <v>285.42214736842101</v>
      </c>
      <c r="M338" s="10">
        <f t="shared" si="28"/>
        <v>47.808336842105263</v>
      </c>
      <c r="N338" s="11">
        <f t="shared" si="29"/>
        <v>333.2304842105263</v>
      </c>
    </row>
    <row r="339" spans="1:14" ht="15" customHeight="1">
      <c r="A339" s="8" t="s">
        <v>158</v>
      </c>
      <c r="B339" s="9" t="s">
        <v>118</v>
      </c>
      <c r="C339" s="25">
        <v>3034</v>
      </c>
      <c r="D339" s="26">
        <v>836322.26</v>
      </c>
      <c r="E339" s="27">
        <v>0</v>
      </c>
      <c r="F339" s="26">
        <f t="shared" si="25"/>
        <v>836322.26</v>
      </c>
      <c r="G339" s="26">
        <v>91243.13</v>
      </c>
      <c r="H339" s="26">
        <v>0</v>
      </c>
      <c r="I339" s="26">
        <v>0</v>
      </c>
      <c r="J339" s="26">
        <f t="shared" si="26"/>
        <v>91243.13</v>
      </c>
      <c r="K339" s="26">
        <v>83280.28</v>
      </c>
      <c r="L339" s="10">
        <f t="shared" si="27"/>
        <v>305.72359591298618</v>
      </c>
      <c r="M339" s="10">
        <f t="shared" si="28"/>
        <v>27.449004614370466</v>
      </c>
      <c r="N339" s="11">
        <f t="shared" si="29"/>
        <v>333.17260052735662</v>
      </c>
    </row>
    <row r="340" spans="1:14" ht="15" customHeight="1">
      <c r="A340" s="8" t="s">
        <v>360</v>
      </c>
      <c r="B340" s="9" t="s">
        <v>316</v>
      </c>
      <c r="C340" s="25">
        <v>3201</v>
      </c>
      <c r="D340" s="26">
        <v>965644.59</v>
      </c>
      <c r="E340" s="27">
        <v>0</v>
      </c>
      <c r="F340" s="26">
        <f t="shared" si="25"/>
        <v>965644.59</v>
      </c>
      <c r="G340" s="26">
        <v>4926.42</v>
      </c>
      <c r="H340" s="26">
        <v>0</v>
      </c>
      <c r="I340" s="26">
        <v>0</v>
      </c>
      <c r="J340" s="26">
        <f t="shared" si="26"/>
        <v>4926.42</v>
      </c>
      <c r="K340" s="26">
        <v>92605.39</v>
      </c>
      <c r="L340" s="10">
        <f t="shared" si="27"/>
        <v>303.20868791002812</v>
      </c>
      <c r="M340" s="10">
        <f t="shared" si="28"/>
        <v>28.93014370509216</v>
      </c>
      <c r="N340" s="11">
        <f t="shared" si="29"/>
        <v>332.13883161512024</v>
      </c>
    </row>
    <row r="341" spans="1:14" ht="15" customHeight="1">
      <c r="A341" s="8" t="s">
        <v>289</v>
      </c>
      <c r="B341" s="9" t="s">
        <v>273</v>
      </c>
      <c r="C341" s="25">
        <v>3601</v>
      </c>
      <c r="D341" s="26">
        <v>821819.06</v>
      </c>
      <c r="E341" s="27">
        <v>0</v>
      </c>
      <c r="F341" s="26">
        <f t="shared" si="25"/>
        <v>821819.06</v>
      </c>
      <c r="G341" s="26">
        <v>42039.02</v>
      </c>
      <c r="H341" s="26">
        <v>0</v>
      </c>
      <c r="I341" s="26">
        <v>0</v>
      </c>
      <c r="J341" s="26">
        <f t="shared" si="26"/>
        <v>42039.02</v>
      </c>
      <c r="K341" s="26">
        <v>332008.71999999997</v>
      </c>
      <c r="L341" s="10">
        <f t="shared" si="27"/>
        <v>239.89394057206334</v>
      </c>
      <c r="M341" s="10">
        <f t="shared" si="28"/>
        <v>92.199033601777273</v>
      </c>
      <c r="N341" s="11">
        <f t="shared" si="29"/>
        <v>332.09297417384062</v>
      </c>
    </row>
    <row r="342" spans="1:14" ht="15" customHeight="1">
      <c r="A342" s="8" t="s">
        <v>438</v>
      </c>
      <c r="B342" s="9" t="s">
        <v>0</v>
      </c>
      <c r="C342" s="25">
        <v>556</v>
      </c>
      <c r="D342" s="26">
        <v>102418.55</v>
      </c>
      <c r="E342" s="27">
        <v>0</v>
      </c>
      <c r="F342" s="26">
        <f t="shared" si="25"/>
        <v>102418.55</v>
      </c>
      <c r="G342" s="26">
        <v>20486.080000000002</v>
      </c>
      <c r="H342" s="26">
        <v>0</v>
      </c>
      <c r="I342" s="26">
        <v>0</v>
      </c>
      <c r="J342" s="26">
        <f t="shared" si="26"/>
        <v>20486.080000000002</v>
      </c>
      <c r="K342" s="26">
        <v>61539.519999999997</v>
      </c>
      <c r="L342" s="10">
        <f t="shared" si="27"/>
        <v>221.0514928057554</v>
      </c>
      <c r="M342" s="10">
        <f t="shared" si="28"/>
        <v>110.68258992805755</v>
      </c>
      <c r="N342" s="11">
        <f t="shared" si="29"/>
        <v>331.73408273381295</v>
      </c>
    </row>
    <row r="343" spans="1:14" ht="15" customHeight="1">
      <c r="A343" s="8" t="s">
        <v>387</v>
      </c>
      <c r="B343" s="9" t="s">
        <v>0</v>
      </c>
      <c r="C343" s="25">
        <v>1634</v>
      </c>
      <c r="D343" s="26">
        <v>259283.91</v>
      </c>
      <c r="E343" s="27">
        <v>0</v>
      </c>
      <c r="F343" s="26">
        <f t="shared" si="25"/>
        <v>259283.91</v>
      </c>
      <c r="G343" s="26">
        <v>40200.6</v>
      </c>
      <c r="H343" s="26">
        <v>0</v>
      </c>
      <c r="I343" s="26">
        <v>0</v>
      </c>
      <c r="J343" s="26">
        <f t="shared" si="26"/>
        <v>40200.6</v>
      </c>
      <c r="K343" s="26">
        <v>242401.06</v>
      </c>
      <c r="L343" s="10">
        <f t="shared" si="27"/>
        <v>183.28305385556916</v>
      </c>
      <c r="M343" s="10">
        <f t="shared" si="28"/>
        <v>148.34826193390452</v>
      </c>
      <c r="N343" s="11">
        <f t="shared" si="29"/>
        <v>331.63131578947372</v>
      </c>
    </row>
    <row r="344" spans="1:14" ht="15" customHeight="1">
      <c r="A344" s="8" t="s">
        <v>435</v>
      </c>
      <c r="B344" s="9" t="s">
        <v>235</v>
      </c>
      <c r="C344" s="25">
        <v>804</v>
      </c>
      <c r="D344" s="26">
        <v>235333.32</v>
      </c>
      <c r="E344" s="27">
        <v>0</v>
      </c>
      <c r="F344" s="26">
        <f t="shared" si="25"/>
        <v>235333.32</v>
      </c>
      <c r="G344" s="26">
        <v>7797.14</v>
      </c>
      <c r="H344" s="26">
        <v>0</v>
      </c>
      <c r="I344" s="26">
        <v>0</v>
      </c>
      <c r="J344" s="26">
        <f t="shared" si="26"/>
        <v>7797.14</v>
      </c>
      <c r="K344" s="26">
        <v>22379.53</v>
      </c>
      <c r="L344" s="10">
        <f t="shared" si="27"/>
        <v>302.4010696517413</v>
      </c>
      <c r="M344" s="10">
        <f t="shared" si="28"/>
        <v>27.835236318407958</v>
      </c>
      <c r="N344" s="11">
        <f t="shared" si="29"/>
        <v>330.23630597014926</v>
      </c>
    </row>
    <row r="345" spans="1:14" ht="15" customHeight="1">
      <c r="A345" s="8" t="s">
        <v>26</v>
      </c>
      <c r="B345" s="9" t="s">
        <v>0</v>
      </c>
      <c r="C345" s="25">
        <v>310</v>
      </c>
      <c r="D345" s="26">
        <v>75217.72</v>
      </c>
      <c r="E345" s="27">
        <v>0</v>
      </c>
      <c r="F345" s="26">
        <f t="shared" si="25"/>
        <v>75217.72</v>
      </c>
      <c r="G345" s="26">
        <v>3289.28</v>
      </c>
      <c r="H345" s="26">
        <v>0</v>
      </c>
      <c r="I345" s="26">
        <v>0</v>
      </c>
      <c r="J345" s="26">
        <f t="shared" si="26"/>
        <v>3289.28</v>
      </c>
      <c r="K345" s="26">
        <v>23497</v>
      </c>
      <c r="L345" s="10">
        <f t="shared" si="27"/>
        <v>253.2483870967742</v>
      </c>
      <c r="M345" s="10">
        <f t="shared" si="28"/>
        <v>75.796774193548387</v>
      </c>
      <c r="N345" s="11">
        <f t="shared" si="29"/>
        <v>329.0451612903226</v>
      </c>
    </row>
    <row r="346" spans="1:14" ht="15" customHeight="1">
      <c r="A346" s="8" t="s">
        <v>75</v>
      </c>
      <c r="B346" s="9" t="s">
        <v>0</v>
      </c>
      <c r="C346" s="25">
        <v>934</v>
      </c>
      <c r="D346" s="26">
        <v>151687.18</v>
      </c>
      <c r="E346" s="27">
        <v>0</v>
      </c>
      <c r="F346" s="26">
        <f t="shared" si="25"/>
        <v>151687.18</v>
      </c>
      <c r="G346" s="26">
        <v>12806.63</v>
      </c>
      <c r="H346" s="26">
        <v>0</v>
      </c>
      <c r="I346" s="26">
        <v>0</v>
      </c>
      <c r="J346" s="26">
        <f t="shared" si="26"/>
        <v>12806.63</v>
      </c>
      <c r="K346" s="26">
        <v>140814.79</v>
      </c>
      <c r="L346" s="10">
        <f t="shared" si="27"/>
        <v>176.11756959314775</v>
      </c>
      <c r="M346" s="10">
        <f t="shared" si="28"/>
        <v>150.76529978586726</v>
      </c>
      <c r="N346" s="11">
        <f t="shared" si="29"/>
        <v>326.88286937901495</v>
      </c>
    </row>
    <row r="347" spans="1:14" ht="15" customHeight="1">
      <c r="A347" s="8" t="s">
        <v>332</v>
      </c>
      <c r="B347" s="9" t="s">
        <v>316</v>
      </c>
      <c r="C347" s="25">
        <v>3518</v>
      </c>
      <c r="D347" s="26">
        <v>850169.81</v>
      </c>
      <c r="E347" s="27">
        <v>0</v>
      </c>
      <c r="F347" s="26">
        <f t="shared" si="25"/>
        <v>850169.81</v>
      </c>
      <c r="G347" s="26">
        <v>20426.18</v>
      </c>
      <c r="H347" s="26">
        <v>0</v>
      </c>
      <c r="I347" s="26">
        <v>0</v>
      </c>
      <c r="J347" s="26">
        <f t="shared" si="26"/>
        <v>20426.18</v>
      </c>
      <c r="K347" s="26">
        <v>278193.96999999997</v>
      </c>
      <c r="L347" s="10">
        <f t="shared" si="27"/>
        <v>247.46901364411602</v>
      </c>
      <c r="M347" s="10">
        <f t="shared" si="28"/>
        <v>79.077308129619098</v>
      </c>
      <c r="N347" s="11">
        <f t="shared" si="29"/>
        <v>326.54632177373509</v>
      </c>
    </row>
    <row r="348" spans="1:14" ht="15" customHeight="1">
      <c r="A348" s="8" t="s">
        <v>107</v>
      </c>
      <c r="B348" s="9" t="s">
        <v>90</v>
      </c>
      <c r="C348" s="25">
        <v>3054</v>
      </c>
      <c r="D348" s="26">
        <v>829238.72</v>
      </c>
      <c r="E348" s="27">
        <v>0</v>
      </c>
      <c r="F348" s="26">
        <f t="shared" si="25"/>
        <v>829238.72</v>
      </c>
      <c r="G348" s="26">
        <v>24678.26</v>
      </c>
      <c r="H348" s="26">
        <v>0</v>
      </c>
      <c r="I348" s="26">
        <v>0</v>
      </c>
      <c r="J348" s="26">
        <f t="shared" si="26"/>
        <v>24678.26</v>
      </c>
      <c r="K348" s="26">
        <v>141215.18</v>
      </c>
      <c r="L348" s="10">
        <f t="shared" si="27"/>
        <v>279.60608382449249</v>
      </c>
      <c r="M348" s="10">
        <f t="shared" si="28"/>
        <v>46.239417157825798</v>
      </c>
      <c r="N348" s="11">
        <f t="shared" si="29"/>
        <v>325.84550098231824</v>
      </c>
    </row>
    <row r="349" spans="1:14" ht="15" customHeight="1">
      <c r="A349" s="8" t="s">
        <v>353</v>
      </c>
      <c r="B349" s="9" t="s">
        <v>90</v>
      </c>
      <c r="C349" s="25">
        <v>396</v>
      </c>
      <c r="D349" s="26">
        <v>112261.44</v>
      </c>
      <c r="E349" s="27">
        <v>0</v>
      </c>
      <c r="F349" s="26">
        <f t="shared" si="25"/>
        <v>112261.44</v>
      </c>
      <c r="G349" s="26">
        <v>1505.83</v>
      </c>
      <c r="H349" s="26">
        <v>0</v>
      </c>
      <c r="I349" s="26">
        <v>0</v>
      </c>
      <c r="J349" s="26">
        <f t="shared" si="26"/>
        <v>1505.83</v>
      </c>
      <c r="K349" s="26">
        <v>14888.27</v>
      </c>
      <c r="L349" s="10">
        <f t="shared" si="27"/>
        <v>287.29108585858586</v>
      </c>
      <c r="M349" s="10">
        <f t="shared" si="28"/>
        <v>37.596641414141416</v>
      </c>
      <c r="N349" s="11">
        <f t="shared" si="29"/>
        <v>324.88772727272732</v>
      </c>
    </row>
    <row r="350" spans="1:14" ht="15" customHeight="1">
      <c r="A350" s="8" t="s">
        <v>104</v>
      </c>
      <c r="B350" s="9" t="s">
        <v>90</v>
      </c>
      <c r="C350" s="25">
        <v>3761</v>
      </c>
      <c r="D350" s="26">
        <v>1056576.5900000001</v>
      </c>
      <c r="E350" s="27">
        <v>0</v>
      </c>
      <c r="F350" s="26">
        <f t="shared" si="25"/>
        <v>1056576.5900000001</v>
      </c>
      <c r="G350" s="26">
        <v>17868.78</v>
      </c>
      <c r="H350" s="26">
        <v>0</v>
      </c>
      <c r="I350" s="26">
        <v>0</v>
      </c>
      <c r="J350" s="26">
        <f t="shared" si="26"/>
        <v>17868.78</v>
      </c>
      <c r="K350" s="26">
        <v>140405.76000000001</v>
      </c>
      <c r="L350" s="10">
        <f t="shared" si="27"/>
        <v>285.68076841265622</v>
      </c>
      <c r="M350" s="10">
        <f t="shared" si="28"/>
        <v>37.332028715767088</v>
      </c>
      <c r="N350" s="11">
        <f t="shared" si="29"/>
        <v>323.0127971284233</v>
      </c>
    </row>
    <row r="351" spans="1:14" ht="15" customHeight="1">
      <c r="A351" s="8" t="s">
        <v>71</v>
      </c>
      <c r="B351" s="9" t="s">
        <v>0</v>
      </c>
      <c r="C351" s="25">
        <v>885</v>
      </c>
      <c r="D351" s="26">
        <v>135582.59</v>
      </c>
      <c r="E351" s="27">
        <v>0</v>
      </c>
      <c r="F351" s="26">
        <f t="shared" si="25"/>
        <v>135582.59</v>
      </c>
      <c r="G351" s="26">
        <v>600</v>
      </c>
      <c r="H351" s="26">
        <v>0</v>
      </c>
      <c r="I351" s="26">
        <v>0</v>
      </c>
      <c r="J351" s="26">
        <f t="shared" si="26"/>
        <v>600</v>
      </c>
      <c r="K351" s="26">
        <v>149268.20000000001</v>
      </c>
      <c r="L351" s="10">
        <f t="shared" si="27"/>
        <v>153.87863276836157</v>
      </c>
      <c r="M351" s="10">
        <f t="shared" si="28"/>
        <v>168.6646327683616</v>
      </c>
      <c r="N351" s="11">
        <f t="shared" si="29"/>
        <v>322.5432655367232</v>
      </c>
    </row>
    <row r="352" spans="1:14" ht="15" customHeight="1">
      <c r="A352" s="8" t="s">
        <v>69</v>
      </c>
      <c r="B352" s="9" t="s">
        <v>0</v>
      </c>
      <c r="C352" s="25">
        <v>2105</v>
      </c>
      <c r="D352" s="26">
        <v>447722.76</v>
      </c>
      <c r="E352" s="27">
        <v>0</v>
      </c>
      <c r="F352" s="26">
        <f t="shared" si="25"/>
        <v>447722.76</v>
      </c>
      <c r="G352" s="26">
        <v>30716.3</v>
      </c>
      <c r="H352" s="26">
        <v>0</v>
      </c>
      <c r="I352" s="26">
        <v>0</v>
      </c>
      <c r="J352" s="26">
        <f t="shared" si="26"/>
        <v>30716.3</v>
      </c>
      <c r="K352" s="26">
        <v>199558.39999999999</v>
      </c>
      <c r="L352" s="10">
        <f t="shared" si="27"/>
        <v>227.28696437054631</v>
      </c>
      <c r="M352" s="10">
        <f t="shared" si="28"/>
        <v>94.802090261282657</v>
      </c>
      <c r="N352" s="11">
        <f t="shared" si="29"/>
        <v>322.08905463182896</v>
      </c>
    </row>
    <row r="353" spans="1:14" ht="15" customHeight="1">
      <c r="A353" s="8" t="s">
        <v>3</v>
      </c>
      <c r="B353" s="9" t="s">
        <v>0</v>
      </c>
      <c r="C353" s="25">
        <v>878</v>
      </c>
      <c r="D353" s="26">
        <v>176428.98</v>
      </c>
      <c r="E353" s="27">
        <v>0</v>
      </c>
      <c r="F353" s="26">
        <f t="shared" si="25"/>
        <v>176428.98</v>
      </c>
      <c r="G353" s="26">
        <v>10831.44</v>
      </c>
      <c r="H353" s="26">
        <v>0</v>
      </c>
      <c r="I353" s="26">
        <v>0</v>
      </c>
      <c r="J353" s="26">
        <f t="shared" si="26"/>
        <v>10831.44</v>
      </c>
      <c r="K353" s="26">
        <v>95110.58</v>
      </c>
      <c r="L353" s="10">
        <f t="shared" si="27"/>
        <v>213.28066059225515</v>
      </c>
      <c r="M353" s="10">
        <f t="shared" si="28"/>
        <v>108.32640091116173</v>
      </c>
      <c r="N353" s="11">
        <f t="shared" si="29"/>
        <v>321.60706150341684</v>
      </c>
    </row>
    <row r="354" spans="1:14" ht="15" customHeight="1">
      <c r="A354" s="8" t="s">
        <v>52</v>
      </c>
      <c r="B354" s="9" t="s">
        <v>0</v>
      </c>
      <c r="C354" s="25">
        <v>3415</v>
      </c>
      <c r="D354" s="26">
        <v>816111.89</v>
      </c>
      <c r="E354" s="27">
        <v>0</v>
      </c>
      <c r="F354" s="26">
        <f t="shared" si="25"/>
        <v>816111.89</v>
      </c>
      <c r="G354" s="26">
        <v>13152.26</v>
      </c>
      <c r="H354" s="26">
        <v>0</v>
      </c>
      <c r="I354" s="26">
        <v>0</v>
      </c>
      <c r="J354" s="26">
        <f t="shared" si="26"/>
        <v>13152.26</v>
      </c>
      <c r="K354" s="26">
        <v>267340.43</v>
      </c>
      <c r="L354" s="10">
        <f t="shared" si="27"/>
        <v>242.8299121522694</v>
      </c>
      <c r="M354" s="10">
        <f t="shared" si="28"/>
        <v>78.284166910688143</v>
      </c>
      <c r="N354" s="11">
        <f t="shared" si="29"/>
        <v>321.11407906295756</v>
      </c>
    </row>
    <row r="355" spans="1:14" ht="15" customHeight="1">
      <c r="A355" s="8" t="s">
        <v>413</v>
      </c>
      <c r="B355" s="9" t="s">
        <v>316</v>
      </c>
      <c r="C355" s="25">
        <v>3369</v>
      </c>
      <c r="D355" s="26">
        <v>852765.98</v>
      </c>
      <c r="E355" s="27">
        <v>0</v>
      </c>
      <c r="F355" s="26">
        <f t="shared" si="25"/>
        <v>852765.98</v>
      </c>
      <c r="G355" s="26">
        <v>35064.42</v>
      </c>
      <c r="H355" s="26">
        <v>0</v>
      </c>
      <c r="I355" s="26">
        <v>0</v>
      </c>
      <c r="J355" s="26">
        <f t="shared" si="26"/>
        <v>35064.42</v>
      </c>
      <c r="K355" s="26">
        <v>193181.49</v>
      </c>
      <c r="L355" s="10">
        <f t="shared" si="27"/>
        <v>263.52935589195607</v>
      </c>
      <c r="M355" s="10">
        <f t="shared" si="28"/>
        <v>57.340899376669633</v>
      </c>
      <c r="N355" s="11">
        <f t="shared" si="29"/>
        <v>320.87025526862573</v>
      </c>
    </row>
    <row r="356" spans="1:14" ht="15" customHeight="1">
      <c r="A356" s="8" t="s">
        <v>183</v>
      </c>
      <c r="B356" s="9" t="s">
        <v>181</v>
      </c>
      <c r="C356" s="25">
        <v>1814</v>
      </c>
      <c r="D356" s="26">
        <v>436300.99</v>
      </c>
      <c r="E356" s="27">
        <v>0</v>
      </c>
      <c r="F356" s="26">
        <f t="shared" si="25"/>
        <v>436300.99</v>
      </c>
      <c r="G356" s="26">
        <v>9608.02</v>
      </c>
      <c r="H356" s="26">
        <v>0</v>
      </c>
      <c r="I356" s="26">
        <v>0</v>
      </c>
      <c r="J356" s="26">
        <f t="shared" si="26"/>
        <v>9608.02</v>
      </c>
      <c r="K356" s="26">
        <v>132375.54999999999</v>
      </c>
      <c r="L356" s="10">
        <f t="shared" si="27"/>
        <v>245.81533076074973</v>
      </c>
      <c r="M356" s="10">
        <f t="shared" si="28"/>
        <v>72.974393605292164</v>
      </c>
      <c r="N356" s="11">
        <f t="shared" si="29"/>
        <v>318.78972436604192</v>
      </c>
    </row>
    <row r="357" spans="1:14" ht="15" customHeight="1">
      <c r="A357" s="8" t="s">
        <v>136</v>
      </c>
      <c r="B357" s="9" t="s">
        <v>118</v>
      </c>
      <c r="C357" s="25">
        <v>303</v>
      </c>
      <c r="D357" s="26">
        <v>71286.09</v>
      </c>
      <c r="E357" s="27">
        <v>0</v>
      </c>
      <c r="F357" s="26">
        <f t="shared" si="25"/>
        <v>71286.09</v>
      </c>
      <c r="G357" s="26">
        <v>249.6</v>
      </c>
      <c r="H357" s="26">
        <v>0</v>
      </c>
      <c r="I357" s="26">
        <v>0</v>
      </c>
      <c r="J357" s="26">
        <f t="shared" si="26"/>
        <v>249.6</v>
      </c>
      <c r="K357" s="26">
        <v>24784.560000000001</v>
      </c>
      <c r="L357" s="10">
        <f t="shared" si="27"/>
        <v>236.09138613861387</v>
      </c>
      <c r="M357" s="10">
        <f t="shared" si="28"/>
        <v>81.797227722772277</v>
      </c>
      <c r="N357" s="11">
        <f t="shared" si="29"/>
        <v>317.88861386138615</v>
      </c>
    </row>
    <row r="358" spans="1:14" ht="15" customHeight="1">
      <c r="A358" s="8" t="s">
        <v>129</v>
      </c>
      <c r="B358" s="9" t="s">
        <v>118</v>
      </c>
      <c r="C358" s="25">
        <v>4103</v>
      </c>
      <c r="D358" s="26">
        <v>1163092.19</v>
      </c>
      <c r="E358" s="27">
        <v>0</v>
      </c>
      <c r="F358" s="26">
        <f t="shared" si="25"/>
        <v>1163092.19</v>
      </c>
      <c r="G358" s="26">
        <v>18003.78</v>
      </c>
      <c r="H358" s="26">
        <v>0</v>
      </c>
      <c r="I358" s="26">
        <v>0</v>
      </c>
      <c r="J358" s="26">
        <f t="shared" si="26"/>
        <v>18003.78</v>
      </c>
      <c r="K358" s="26">
        <v>120891.73</v>
      </c>
      <c r="L358" s="10">
        <f t="shared" si="27"/>
        <v>287.86155739702656</v>
      </c>
      <c r="M358" s="10">
        <f t="shared" si="28"/>
        <v>29.464228613209844</v>
      </c>
      <c r="N358" s="11">
        <f t="shared" si="29"/>
        <v>317.32578601023641</v>
      </c>
    </row>
    <row r="359" spans="1:14" ht="15" customHeight="1">
      <c r="A359" s="8" t="s">
        <v>381</v>
      </c>
      <c r="B359" s="9" t="s">
        <v>0</v>
      </c>
      <c r="C359" s="25">
        <v>201</v>
      </c>
      <c r="D359" s="26">
        <v>31433.08</v>
      </c>
      <c r="E359" s="27">
        <v>0</v>
      </c>
      <c r="F359" s="26">
        <f t="shared" si="25"/>
        <v>31433.08</v>
      </c>
      <c r="G359" s="26">
        <v>653.17999999999995</v>
      </c>
      <c r="H359" s="26">
        <v>0</v>
      </c>
      <c r="I359" s="26">
        <v>0</v>
      </c>
      <c r="J359" s="26">
        <f t="shared" si="26"/>
        <v>653.17999999999995</v>
      </c>
      <c r="K359" s="26">
        <v>31613.29</v>
      </c>
      <c r="L359" s="10">
        <f t="shared" si="27"/>
        <v>159.63313432835821</v>
      </c>
      <c r="M359" s="10">
        <f t="shared" si="28"/>
        <v>157.28004975124378</v>
      </c>
      <c r="N359" s="11">
        <f t="shared" si="29"/>
        <v>316.91318407960199</v>
      </c>
    </row>
    <row r="360" spans="1:14" ht="15" customHeight="1">
      <c r="A360" s="8" t="s">
        <v>188</v>
      </c>
      <c r="B360" s="9" t="s">
        <v>181</v>
      </c>
      <c r="C360" s="25">
        <v>1569</v>
      </c>
      <c r="D360" s="26">
        <v>252553.75</v>
      </c>
      <c r="E360" s="27">
        <v>0</v>
      </c>
      <c r="F360" s="26">
        <f t="shared" si="25"/>
        <v>252553.75</v>
      </c>
      <c r="G360" s="26">
        <v>5449.55</v>
      </c>
      <c r="H360" s="26">
        <v>0</v>
      </c>
      <c r="I360" s="26">
        <v>0</v>
      </c>
      <c r="J360" s="26">
        <f t="shared" si="26"/>
        <v>5449.55</v>
      </c>
      <c r="K360" s="26">
        <v>238063.18</v>
      </c>
      <c r="L360" s="10">
        <f t="shared" si="27"/>
        <v>164.4380497131931</v>
      </c>
      <c r="M360" s="10">
        <f t="shared" si="28"/>
        <v>151.72924155513064</v>
      </c>
      <c r="N360" s="11">
        <f t="shared" si="29"/>
        <v>316.16729126832377</v>
      </c>
    </row>
    <row r="361" spans="1:14" ht="15" customHeight="1">
      <c r="A361" s="8" t="s">
        <v>110</v>
      </c>
      <c r="B361" s="9" t="s">
        <v>90</v>
      </c>
      <c r="C361" s="25">
        <v>231</v>
      </c>
      <c r="D361" s="26">
        <v>54645.3</v>
      </c>
      <c r="E361" s="27">
        <v>0</v>
      </c>
      <c r="F361" s="26">
        <f t="shared" si="25"/>
        <v>54645.3</v>
      </c>
      <c r="G361" s="26">
        <v>4088.49</v>
      </c>
      <c r="H361" s="26">
        <v>0</v>
      </c>
      <c r="I361" s="26">
        <v>0</v>
      </c>
      <c r="J361" s="26">
        <f t="shared" si="26"/>
        <v>4088.49</v>
      </c>
      <c r="K361" s="26">
        <v>14272.98</v>
      </c>
      <c r="L361" s="10">
        <f t="shared" si="27"/>
        <v>254.25883116883116</v>
      </c>
      <c r="M361" s="10">
        <f t="shared" si="28"/>
        <v>61.787792207792208</v>
      </c>
      <c r="N361" s="11">
        <f t="shared" si="29"/>
        <v>316.04662337662342</v>
      </c>
    </row>
    <row r="362" spans="1:14" ht="15" customHeight="1">
      <c r="A362" s="8" t="s">
        <v>193</v>
      </c>
      <c r="B362" s="9" t="s">
        <v>181</v>
      </c>
      <c r="C362" s="25">
        <v>474</v>
      </c>
      <c r="D362" s="26">
        <v>97366.79</v>
      </c>
      <c r="E362" s="27">
        <v>0</v>
      </c>
      <c r="F362" s="26">
        <f t="shared" si="25"/>
        <v>97366.79</v>
      </c>
      <c r="G362" s="26">
        <v>2484.5700000000002</v>
      </c>
      <c r="H362" s="26">
        <v>0</v>
      </c>
      <c r="I362" s="26">
        <v>0</v>
      </c>
      <c r="J362" s="26">
        <f t="shared" si="26"/>
        <v>2484.5700000000002</v>
      </c>
      <c r="K362" s="26">
        <v>49613.35</v>
      </c>
      <c r="L362" s="10">
        <f t="shared" si="27"/>
        <v>210.6568776371308</v>
      </c>
      <c r="M362" s="10">
        <f t="shared" si="28"/>
        <v>104.66951476793248</v>
      </c>
      <c r="N362" s="11">
        <f t="shared" si="29"/>
        <v>315.3263924050633</v>
      </c>
    </row>
    <row r="363" spans="1:14" ht="15" customHeight="1">
      <c r="A363" s="8" t="s">
        <v>127</v>
      </c>
      <c r="B363" s="9" t="s">
        <v>118</v>
      </c>
      <c r="C363" s="25">
        <v>974</v>
      </c>
      <c r="D363" s="26">
        <v>216901.35</v>
      </c>
      <c r="E363" s="27">
        <v>0</v>
      </c>
      <c r="F363" s="26">
        <f t="shared" si="25"/>
        <v>216901.35</v>
      </c>
      <c r="G363" s="26">
        <v>24627.86</v>
      </c>
      <c r="H363" s="26">
        <v>0</v>
      </c>
      <c r="I363" s="26">
        <v>0</v>
      </c>
      <c r="J363" s="26">
        <f t="shared" si="26"/>
        <v>24627.86</v>
      </c>
      <c r="K363" s="26">
        <v>64865.9</v>
      </c>
      <c r="L363" s="10">
        <f t="shared" si="27"/>
        <v>247.97660164271051</v>
      </c>
      <c r="M363" s="10">
        <f t="shared" si="28"/>
        <v>66.597433264887059</v>
      </c>
      <c r="N363" s="11">
        <f t="shared" si="29"/>
        <v>314.57403490759759</v>
      </c>
    </row>
    <row r="364" spans="1:14" ht="15" customHeight="1">
      <c r="A364" s="8" t="s">
        <v>62</v>
      </c>
      <c r="B364" s="9" t="s">
        <v>0</v>
      </c>
      <c r="C364" s="25">
        <v>993</v>
      </c>
      <c r="D364" s="26">
        <v>247379.8</v>
      </c>
      <c r="E364" s="27">
        <v>0</v>
      </c>
      <c r="F364" s="26">
        <f t="shared" si="25"/>
        <v>247379.8</v>
      </c>
      <c r="G364" s="26">
        <v>3224.02</v>
      </c>
      <c r="H364" s="26">
        <v>0</v>
      </c>
      <c r="I364" s="26">
        <v>0</v>
      </c>
      <c r="J364" s="26">
        <f t="shared" si="26"/>
        <v>3224.02</v>
      </c>
      <c r="K364" s="26">
        <v>59445.97</v>
      </c>
      <c r="L364" s="10">
        <f t="shared" si="27"/>
        <v>252.37041289023159</v>
      </c>
      <c r="M364" s="10">
        <f t="shared" si="28"/>
        <v>59.865025176233637</v>
      </c>
      <c r="N364" s="11">
        <f t="shared" si="29"/>
        <v>312.23543806646524</v>
      </c>
    </row>
    <row r="365" spans="1:14" ht="15" customHeight="1">
      <c r="A365" s="8" t="s">
        <v>135</v>
      </c>
      <c r="B365" s="9" t="s">
        <v>118</v>
      </c>
      <c r="C365" s="25">
        <v>1453</v>
      </c>
      <c r="D365" s="26">
        <v>409143.12</v>
      </c>
      <c r="E365" s="27">
        <v>0</v>
      </c>
      <c r="F365" s="26">
        <f t="shared" si="25"/>
        <v>409143.12</v>
      </c>
      <c r="G365" s="26">
        <v>3589.25</v>
      </c>
      <c r="H365" s="26">
        <v>0</v>
      </c>
      <c r="I365" s="26">
        <v>0</v>
      </c>
      <c r="J365" s="26">
        <f t="shared" si="26"/>
        <v>3589.25</v>
      </c>
      <c r="K365" s="26">
        <v>37277.800000000003</v>
      </c>
      <c r="L365" s="10">
        <f t="shared" si="27"/>
        <v>284.05531314521681</v>
      </c>
      <c r="M365" s="10">
        <f t="shared" si="28"/>
        <v>25.655746730901583</v>
      </c>
      <c r="N365" s="11">
        <f t="shared" si="29"/>
        <v>309.71105987611838</v>
      </c>
    </row>
    <row r="366" spans="1:14" ht="15" customHeight="1">
      <c r="A366" s="8" t="s">
        <v>206</v>
      </c>
      <c r="B366" s="9" t="s">
        <v>181</v>
      </c>
      <c r="C366" s="25">
        <v>944</v>
      </c>
      <c r="D366" s="26">
        <v>167377.95000000001</v>
      </c>
      <c r="E366" s="27">
        <v>0</v>
      </c>
      <c r="F366" s="26">
        <f t="shared" si="25"/>
        <v>167377.95000000001</v>
      </c>
      <c r="G366" s="26">
        <v>2072.2399999999998</v>
      </c>
      <c r="H366" s="26">
        <v>0</v>
      </c>
      <c r="I366" s="26">
        <v>0</v>
      </c>
      <c r="J366" s="26">
        <f t="shared" si="26"/>
        <v>2072.2399999999998</v>
      </c>
      <c r="K366" s="26">
        <v>119619.39</v>
      </c>
      <c r="L366" s="10">
        <f t="shared" si="27"/>
        <v>179.50231991525425</v>
      </c>
      <c r="M366" s="10">
        <f t="shared" si="28"/>
        <v>126.71545550847458</v>
      </c>
      <c r="N366" s="11">
        <f t="shared" si="29"/>
        <v>306.21777542372882</v>
      </c>
    </row>
    <row r="367" spans="1:14" ht="15" customHeight="1">
      <c r="A367" s="8" t="s">
        <v>293</v>
      </c>
      <c r="B367" s="9" t="s">
        <v>273</v>
      </c>
      <c r="C367" s="25">
        <v>1370</v>
      </c>
      <c r="D367" s="26">
        <v>316108.23</v>
      </c>
      <c r="E367" s="27">
        <v>0</v>
      </c>
      <c r="F367" s="26">
        <f t="shared" si="25"/>
        <v>316108.23</v>
      </c>
      <c r="G367" s="26">
        <v>1983.18</v>
      </c>
      <c r="H367" s="26">
        <v>0</v>
      </c>
      <c r="I367" s="26">
        <v>0</v>
      </c>
      <c r="J367" s="26">
        <f t="shared" si="26"/>
        <v>1983.18</v>
      </c>
      <c r="K367" s="26">
        <v>100100.62</v>
      </c>
      <c r="L367" s="10">
        <f t="shared" si="27"/>
        <v>232.18351094890508</v>
      </c>
      <c r="M367" s="10">
        <f t="shared" si="28"/>
        <v>73.066145985401462</v>
      </c>
      <c r="N367" s="11">
        <f t="shared" si="29"/>
        <v>305.24965693430653</v>
      </c>
    </row>
    <row r="368" spans="1:14" ht="15" customHeight="1">
      <c r="A368" s="8" t="s">
        <v>374</v>
      </c>
      <c r="B368" s="9" t="s">
        <v>90</v>
      </c>
      <c r="C368" s="25">
        <v>3933</v>
      </c>
      <c r="D368" s="26">
        <v>968223.23</v>
      </c>
      <c r="E368" s="27">
        <v>0</v>
      </c>
      <c r="F368" s="26">
        <f t="shared" si="25"/>
        <v>968223.23</v>
      </c>
      <c r="G368" s="26">
        <v>105214.23</v>
      </c>
      <c r="H368" s="26">
        <v>0</v>
      </c>
      <c r="I368" s="26">
        <v>0</v>
      </c>
      <c r="J368" s="26">
        <f t="shared" si="26"/>
        <v>105214.23</v>
      </c>
      <c r="K368" s="26">
        <v>116598.05</v>
      </c>
      <c r="L368" s="10">
        <f t="shared" si="27"/>
        <v>272.93095855580981</v>
      </c>
      <c r="M368" s="10">
        <f t="shared" si="28"/>
        <v>29.646084413933384</v>
      </c>
      <c r="N368" s="11">
        <f t="shared" si="29"/>
        <v>302.57704296974322</v>
      </c>
    </row>
    <row r="369" spans="1:14" ht="15" customHeight="1">
      <c r="A369" s="8" t="s">
        <v>383</v>
      </c>
      <c r="B369" s="9" t="s">
        <v>90</v>
      </c>
      <c r="C369" s="25">
        <v>2327</v>
      </c>
      <c r="D369" s="26">
        <v>547742.93999999994</v>
      </c>
      <c r="E369" s="27">
        <v>0</v>
      </c>
      <c r="F369" s="26">
        <f t="shared" si="25"/>
        <v>547742.93999999994</v>
      </c>
      <c r="G369" s="26">
        <v>47129.22</v>
      </c>
      <c r="H369" s="26">
        <v>0</v>
      </c>
      <c r="I369" s="26">
        <v>0</v>
      </c>
      <c r="J369" s="26">
        <f t="shared" si="26"/>
        <v>47129.22</v>
      </c>
      <c r="K369" s="26">
        <v>108064.14</v>
      </c>
      <c r="L369" s="10">
        <f t="shared" si="27"/>
        <v>255.63908895573695</v>
      </c>
      <c r="M369" s="10">
        <f t="shared" si="28"/>
        <v>46.439252256123766</v>
      </c>
      <c r="N369" s="11">
        <f t="shared" si="29"/>
        <v>302.07834121186073</v>
      </c>
    </row>
    <row r="370" spans="1:14" ht="15" customHeight="1">
      <c r="A370" s="8" t="s">
        <v>270</v>
      </c>
      <c r="B370" s="9" t="s">
        <v>265</v>
      </c>
      <c r="C370" s="25">
        <v>3869</v>
      </c>
      <c r="D370" s="26">
        <v>867049.81</v>
      </c>
      <c r="E370" s="27">
        <v>0</v>
      </c>
      <c r="F370" s="26">
        <f t="shared" si="25"/>
        <v>867049.81</v>
      </c>
      <c r="G370" s="26">
        <v>24256.080000000002</v>
      </c>
      <c r="H370" s="26">
        <v>0</v>
      </c>
      <c r="I370" s="26">
        <v>0</v>
      </c>
      <c r="J370" s="26">
        <f t="shared" si="26"/>
        <v>24256.080000000002</v>
      </c>
      <c r="K370" s="26">
        <v>275748.73</v>
      </c>
      <c r="L370" s="10">
        <f t="shared" si="27"/>
        <v>230.37112690617732</v>
      </c>
      <c r="M370" s="10">
        <f t="shared" si="28"/>
        <v>71.271318170069776</v>
      </c>
      <c r="N370" s="11">
        <f t="shared" si="29"/>
        <v>301.6424450762471</v>
      </c>
    </row>
    <row r="371" spans="1:14" ht="15" customHeight="1">
      <c r="A371" s="8" t="s">
        <v>350</v>
      </c>
      <c r="B371" s="9" t="s">
        <v>90</v>
      </c>
      <c r="C371" s="25">
        <v>228</v>
      </c>
      <c r="D371" s="26">
        <v>59953.49</v>
      </c>
      <c r="E371" s="27">
        <v>0</v>
      </c>
      <c r="F371" s="26">
        <f t="shared" si="25"/>
        <v>59953.49</v>
      </c>
      <c r="G371" s="26">
        <v>1332.01</v>
      </c>
      <c r="H371" s="26">
        <v>0</v>
      </c>
      <c r="I371" s="26">
        <v>0</v>
      </c>
      <c r="J371" s="26">
        <f t="shared" si="26"/>
        <v>1332.01</v>
      </c>
      <c r="K371" s="26">
        <v>7419.25</v>
      </c>
      <c r="L371" s="10">
        <f t="shared" si="27"/>
        <v>268.79605263157896</v>
      </c>
      <c r="M371" s="10">
        <f t="shared" si="28"/>
        <v>32.540570175438596</v>
      </c>
      <c r="N371" s="11">
        <f t="shared" si="29"/>
        <v>301.33662280701753</v>
      </c>
    </row>
    <row r="372" spans="1:14" ht="15" customHeight="1">
      <c r="A372" s="8" t="s">
        <v>144</v>
      </c>
      <c r="B372" s="9" t="s">
        <v>118</v>
      </c>
      <c r="C372" s="25">
        <v>514</v>
      </c>
      <c r="D372" s="26">
        <v>99761.03</v>
      </c>
      <c r="E372" s="27">
        <v>0</v>
      </c>
      <c r="F372" s="26">
        <f t="shared" si="25"/>
        <v>99761.03</v>
      </c>
      <c r="G372" s="26">
        <v>1202.5899999999999</v>
      </c>
      <c r="H372" s="26">
        <v>0</v>
      </c>
      <c r="I372" s="26">
        <v>0</v>
      </c>
      <c r="J372" s="26">
        <f t="shared" si="26"/>
        <v>1202.5899999999999</v>
      </c>
      <c r="K372" s="26">
        <v>53741.97</v>
      </c>
      <c r="L372" s="10">
        <f t="shared" si="27"/>
        <v>196.42727626459143</v>
      </c>
      <c r="M372" s="10">
        <f t="shared" si="28"/>
        <v>104.55636186770428</v>
      </c>
      <c r="N372" s="11">
        <f t="shared" si="29"/>
        <v>300.98363813229571</v>
      </c>
    </row>
    <row r="373" spans="1:14" ht="15" customHeight="1">
      <c r="A373" s="8" t="s">
        <v>237</v>
      </c>
      <c r="B373" s="9" t="s">
        <v>235</v>
      </c>
      <c r="C373" s="25">
        <v>3856</v>
      </c>
      <c r="D373" s="26">
        <v>1028963.9</v>
      </c>
      <c r="E373" s="27">
        <v>0</v>
      </c>
      <c r="F373" s="26">
        <f t="shared" si="25"/>
        <v>1028963.9</v>
      </c>
      <c r="G373" s="26">
        <v>13858.01</v>
      </c>
      <c r="H373" s="26">
        <v>0</v>
      </c>
      <c r="I373" s="26">
        <v>0</v>
      </c>
      <c r="J373" s="26">
        <f t="shared" si="26"/>
        <v>13858.01</v>
      </c>
      <c r="K373" s="26">
        <v>105559.86</v>
      </c>
      <c r="L373" s="10">
        <f t="shared" si="27"/>
        <v>270.44136670124482</v>
      </c>
      <c r="M373" s="10">
        <f t="shared" si="28"/>
        <v>27.375482365145228</v>
      </c>
      <c r="N373" s="11">
        <f t="shared" si="29"/>
        <v>297.81684906639003</v>
      </c>
    </row>
    <row r="374" spans="1:14" ht="15" customHeight="1">
      <c r="A374" s="8" t="s">
        <v>352</v>
      </c>
      <c r="B374" s="9" t="s">
        <v>90</v>
      </c>
      <c r="C374" s="25">
        <v>376</v>
      </c>
      <c r="D374" s="26">
        <v>87474.22</v>
      </c>
      <c r="E374" s="27">
        <v>0</v>
      </c>
      <c r="F374" s="26">
        <f t="shared" si="25"/>
        <v>87474.22</v>
      </c>
      <c r="G374" s="26">
        <v>3418.3</v>
      </c>
      <c r="H374" s="26">
        <v>0</v>
      </c>
      <c r="I374" s="26">
        <v>0</v>
      </c>
      <c r="J374" s="26">
        <f t="shared" si="26"/>
        <v>3418.3</v>
      </c>
      <c r="K374" s="26">
        <v>20912.36</v>
      </c>
      <c r="L374" s="10">
        <f t="shared" si="27"/>
        <v>241.7354255319149</v>
      </c>
      <c r="M374" s="10">
        <f t="shared" si="28"/>
        <v>55.617978723404256</v>
      </c>
      <c r="N374" s="11">
        <f t="shared" si="29"/>
        <v>297.35340425531916</v>
      </c>
    </row>
    <row r="375" spans="1:14" ht="15" customHeight="1">
      <c r="A375" s="8" t="s">
        <v>245</v>
      </c>
      <c r="B375" s="9" t="s">
        <v>235</v>
      </c>
      <c r="C375" s="25">
        <v>1448</v>
      </c>
      <c r="D375" s="26">
        <v>358235.62</v>
      </c>
      <c r="E375" s="27">
        <v>0</v>
      </c>
      <c r="F375" s="26">
        <f t="shared" si="25"/>
        <v>358235.62</v>
      </c>
      <c r="G375" s="26">
        <v>21793.33</v>
      </c>
      <c r="H375" s="26">
        <v>0</v>
      </c>
      <c r="I375" s="26">
        <v>0</v>
      </c>
      <c r="J375" s="26">
        <f t="shared" si="26"/>
        <v>21793.33</v>
      </c>
      <c r="K375" s="26">
        <v>49745.35</v>
      </c>
      <c r="L375" s="10">
        <f t="shared" si="27"/>
        <v>262.45093232044201</v>
      </c>
      <c r="M375" s="10">
        <f t="shared" si="28"/>
        <v>34.354523480662984</v>
      </c>
      <c r="N375" s="11">
        <f t="shared" si="29"/>
        <v>296.80545580110498</v>
      </c>
    </row>
    <row r="376" spans="1:14" ht="15" customHeight="1">
      <c r="A376" s="8" t="s">
        <v>2</v>
      </c>
      <c r="B376" s="9" t="s">
        <v>0</v>
      </c>
      <c r="C376" s="25">
        <v>1882</v>
      </c>
      <c r="D376" s="26">
        <v>505046.64</v>
      </c>
      <c r="E376" s="27">
        <v>0</v>
      </c>
      <c r="F376" s="26">
        <f t="shared" si="25"/>
        <v>505046.64</v>
      </c>
      <c r="G376" s="26">
        <v>8991.35</v>
      </c>
      <c r="H376" s="26">
        <v>0</v>
      </c>
      <c r="I376" s="26">
        <v>0</v>
      </c>
      <c r="J376" s="26">
        <f t="shared" si="26"/>
        <v>8991.35</v>
      </c>
      <c r="K376" s="26">
        <v>41749.06</v>
      </c>
      <c r="L376" s="10">
        <f t="shared" si="27"/>
        <v>273.13389479277362</v>
      </c>
      <c r="M376" s="10">
        <f t="shared" si="28"/>
        <v>22.183347502656748</v>
      </c>
      <c r="N376" s="11">
        <f t="shared" si="29"/>
        <v>295.31724229543039</v>
      </c>
    </row>
    <row r="377" spans="1:14" ht="15" customHeight="1">
      <c r="A377" s="8" t="s">
        <v>156</v>
      </c>
      <c r="B377" s="9" t="s">
        <v>118</v>
      </c>
      <c r="C377" s="25">
        <v>298</v>
      </c>
      <c r="D377" s="26">
        <v>68655.83</v>
      </c>
      <c r="E377" s="27">
        <v>0</v>
      </c>
      <c r="F377" s="26">
        <f t="shared" si="25"/>
        <v>68655.83</v>
      </c>
      <c r="G377" s="26">
        <v>355.77</v>
      </c>
      <c r="H377" s="26">
        <v>0</v>
      </c>
      <c r="I377" s="26">
        <v>0</v>
      </c>
      <c r="J377" s="26">
        <f t="shared" si="26"/>
        <v>355.77</v>
      </c>
      <c r="K377" s="26">
        <v>18692.46</v>
      </c>
      <c r="L377" s="10">
        <f t="shared" si="27"/>
        <v>231.58255033557049</v>
      </c>
      <c r="M377" s="10">
        <f t="shared" si="28"/>
        <v>62.726375838926174</v>
      </c>
      <c r="N377" s="11">
        <f t="shared" si="29"/>
        <v>294.30892617449666</v>
      </c>
    </row>
    <row r="378" spans="1:14" ht="15" customHeight="1">
      <c r="A378" s="8" t="s">
        <v>241</v>
      </c>
      <c r="B378" s="9" t="s">
        <v>235</v>
      </c>
      <c r="C378" s="25">
        <v>2289</v>
      </c>
      <c r="D378" s="26">
        <v>529418.55000000005</v>
      </c>
      <c r="E378" s="27">
        <v>0</v>
      </c>
      <c r="F378" s="26">
        <f t="shared" si="25"/>
        <v>529418.55000000005</v>
      </c>
      <c r="G378" s="26">
        <v>20360.82</v>
      </c>
      <c r="H378" s="26">
        <v>0</v>
      </c>
      <c r="I378" s="26">
        <v>0</v>
      </c>
      <c r="J378" s="26">
        <f t="shared" si="26"/>
        <v>20360.82</v>
      </c>
      <c r="K378" s="26">
        <v>123664.41</v>
      </c>
      <c r="L378" s="10">
        <f t="shared" si="27"/>
        <v>240.1832110091743</v>
      </c>
      <c r="M378" s="10">
        <f t="shared" si="28"/>
        <v>54.025517693315862</v>
      </c>
      <c r="N378" s="11">
        <f t="shared" si="29"/>
        <v>294.20872870249019</v>
      </c>
    </row>
    <row r="379" spans="1:14" ht="15" customHeight="1">
      <c r="A379" s="8" t="s">
        <v>134</v>
      </c>
      <c r="B379" s="9" t="s">
        <v>118</v>
      </c>
      <c r="C379" s="25">
        <v>199</v>
      </c>
      <c r="D379" s="26">
        <v>32987.629999999997</v>
      </c>
      <c r="E379" s="27">
        <v>0</v>
      </c>
      <c r="F379" s="26">
        <f t="shared" si="25"/>
        <v>32987.629999999997</v>
      </c>
      <c r="G379" s="26">
        <v>0</v>
      </c>
      <c r="H379" s="26">
        <v>0</v>
      </c>
      <c r="I379" s="26">
        <v>0</v>
      </c>
      <c r="J379" s="26">
        <f t="shared" si="26"/>
        <v>0</v>
      </c>
      <c r="K379" s="26">
        <v>25372.68</v>
      </c>
      <c r="L379" s="10">
        <f t="shared" si="27"/>
        <v>165.7669849246231</v>
      </c>
      <c r="M379" s="10">
        <f t="shared" si="28"/>
        <v>127.50090452261307</v>
      </c>
      <c r="N379" s="11">
        <f t="shared" si="29"/>
        <v>293.26788944723614</v>
      </c>
    </row>
    <row r="380" spans="1:14" ht="15" customHeight="1">
      <c r="A380" s="8" t="s">
        <v>244</v>
      </c>
      <c r="B380" s="9" t="s">
        <v>235</v>
      </c>
      <c r="C380" s="25">
        <v>1015</v>
      </c>
      <c r="D380" s="26">
        <v>266075.06</v>
      </c>
      <c r="E380" s="27">
        <v>0</v>
      </c>
      <c r="F380" s="26">
        <f t="shared" si="25"/>
        <v>266075.06</v>
      </c>
      <c r="G380" s="26">
        <v>1178.45</v>
      </c>
      <c r="H380" s="26">
        <v>0</v>
      </c>
      <c r="I380" s="26">
        <v>0</v>
      </c>
      <c r="J380" s="26">
        <f t="shared" si="26"/>
        <v>1178.45</v>
      </c>
      <c r="K380" s="26">
        <v>29937.01</v>
      </c>
      <c r="L380" s="10">
        <f t="shared" si="27"/>
        <v>263.30395073891628</v>
      </c>
      <c r="M380" s="10">
        <f t="shared" si="28"/>
        <v>29.494591133004924</v>
      </c>
      <c r="N380" s="11">
        <f t="shared" si="29"/>
        <v>292.7985418719212</v>
      </c>
    </row>
    <row r="381" spans="1:14" ht="15" customHeight="1">
      <c r="A381" s="8" t="s">
        <v>92</v>
      </c>
      <c r="B381" s="9" t="s">
        <v>90</v>
      </c>
      <c r="C381" s="25">
        <v>3457</v>
      </c>
      <c r="D381" s="26">
        <v>878636.17</v>
      </c>
      <c r="E381" s="27">
        <v>0</v>
      </c>
      <c r="F381" s="26">
        <f t="shared" si="25"/>
        <v>878636.17</v>
      </c>
      <c r="G381" s="26">
        <v>11878.32</v>
      </c>
      <c r="H381" s="26">
        <v>0</v>
      </c>
      <c r="I381" s="26">
        <v>0</v>
      </c>
      <c r="J381" s="26">
        <f t="shared" si="26"/>
        <v>11878.32</v>
      </c>
      <c r="K381" s="26">
        <v>119219.9</v>
      </c>
      <c r="L381" s="10">
        <f t="shared" si="27"/>
        <v>257.59748047439979</v>
      </c>
      <c r="M381" s="10">
        <f t="shared" si="28"/>
        <v>34.486520104136531</v>
      </c>
      <c r="N381" s="11">
        <f t="shared" si="29"/>
        <v>292.08400057853629</v>
      </c>
    </row>
    <row r="382" spans="1:14" ht="15" customHeight="1">
      <c r="A382" s="8" t="s">
        <v>79</v>
      </c>
      <c r="B382" s="9" t="s">
        <v>0</v>
      </c>
      <c r="C382" s="25">
        <v>263</v>
      </c>
      <c r="D382" s="26">
        <v>47098</v>
      </c>
      <c r="E382" s="27">
        <v>0</v>
      </c>
      <c r="F382" s="26">
        <f t="shared" si="25"/>
        <v>47098</v>
      </c>
      <c r="G382" s="26">
        <v>2526.41</v>
      </c>
      <c r="H382" s="26">
        <v>0</v>
      </c>
      <c r="I382" s="26">
        <v>0</v>
      </c>
      <c r="J382" s="26">
        <f t="shared" si="26"/>
        <v>2526.41</v>
      </c>
      <c r="K382" s="26">
        <v>27044.1</v>
      </c>
      <c r="L382" s="10">
        <f t="shared" si="27"/>
        <v>188.68596958174905</v>
      </c>
      <c r="M382" s="10">
        <f t="shared" si="28"/>
        <v>102.82927756653991</v>
      </c>
      <c r="N382" s="11">
        <f t="shared" si="29"/>
        <v>291.51524714828901</v>
      </c>
    </row>
    <row r="383" spans="1:14" ht="15" customHeight="1">
      <c r="A383" s="8" t="s">
        <v>4</v>
      </c>
      <c r="B383" s="9" t="s">
        <v>0</v>
      </c>
      <c r="C383" s="25">
        <v>688</v>
      </c>
      <c r="D383" s="26">
        <v>143167.24</v>
      </c>
      <c r="E383" s="27">
        <v>0</v>
      </c>
      <c r="F383" s="26">
        <f t="shared" si="25"/>
        <v>143167.24</v>
      </c>
      <c r="G383" s="26">
        <v>2222.3200000000002</v>
      </c>
      <c r="H383" s="26">
        <v>0</v>
      </c>
      <c r="I383" s="26">
        <v>0</v>
      </c>
      <c r="J383" s="26">
        <f t="shared" si="26"/>
        <v>2222.3200000000002</v>
      </c>
      <c r="K383" s="26">
        <v>54707.360000000001</v>
      </c>
      <c r="L383" s="10">
        <f t="shared" si="27"/>
        <v>211.32203488372093</v>
      </c>
      <c r="M383" s="10">
        <f t="shared" si="28"/>
        <v>79.516511627906979</v>
      </c>
      <c r="N383" s="11">
        <f t="shared" si="29"/>
        <v>290.8385465116279</v>
      </c>
    </row>
    <row r="384" spans="1:14" ht="15" customHeight="1">
      <c r="A384" s="8" t="s">
        <v>331</v>
      </c>
      <c r="B384" s="9" t="s">
        <v>316</v>
      </c>
      <c r="C384" s="25">
        <v>2665</v>
      </c>
      <c r="D384" s="26">
        <v>654465.6</v>
      </c>
      <c r="E384" s="27">
        <v>0</v>
      </c>
      <c r="F384" s="26">
        <f t="shared" si="25"/>
        <v>654465.6</v>
      </c>
      <c r="G384" s="26">
        <v>25878.26</v>
      </c>
      <c r="H384" s="26">
        <v>0</v>
      </c>
      <c r="I384" s="26">
        <v>0</v>
      </c>
      <c r="J384" s="26">
        <f t="shared" si="26"/>
        <v>25878.26</v>
      </c>
      <c r="K384" s="26">
        <v>92557.58</v>
      </c>
      <c r="L384" s="10">
        <f t="shared" si="27"/>
        <v>255.28850281425892</v>
      </c>
      <c r="M384" s="10">
        <f t="shared" si="28"/>
        <v>34.730799249530961</v>
      </c>
      <c r="N384" s="11">
        <f t="shared" si="29"/>
        <v>290.01930206378984</v>
      </c>
    </row>
    <row r="385" spans="1:14" ht="15" customHeight="1">
      <c r="A385" s="8" t="s">
        <v>12</v>
      </c>
      <c r="B385" s="9" t="s">
        <v>0</v>
      </c>
      <c r="C385" s="25">
        <v>978</v>
      </c>
      <c r="D385" s="26">
        <v>186280.37</v>
      </c>
      <c r="E385" s="27">
        <v>0</v>
      </c>
      <c r="F385" s="26">
        <f t="shared" si="25"/>
        <v>186280.37</v>
      </c>
      <c r="G385" s="26">
        <v>23166.43</v>
      </c>
      <c r="H385" s="26">
        <v>0</v>
      </c>
      <c r="I385" s="26">
        <v>0</v>
      </c>
      <c r="J385" s="26">
        <f t="shared" si="26"/>
        <v>23166.43</v>
      </c>
      <c r="K385" s="26">
        <v>74049.570000000007</v>
      </c>
      <c r="L385" s="10">
        <f t="shared" si="27"/>
        <v>214.15828220858896</v>
      </c>
      <c r="M385" s="10">
        <f t="shared" si="28"/>
        <v>75.715306748466261</v>
      </c>
      <c r="N385" s="11">
        <f t="shared" si="29"/>
        <v>289.87358895705523</v>
      </c>
    </row>
    <row r="386" spans="1:14" ht="15" customHeight="1">
      <c r="A386" s="8" t="s">
        <v>257</v>
      </c>
      <c r="B386" s="9" t="s">
        <v>235</v>
      </c>
      <c r="C386" s="25">
        <v>439</v>
      </c>
      <c r="D386" s="26">
        <v>114454.77</v>
      </c>
      <c r="E386" s="27">
        <v>0</v>
      </c>
      <c r="F386" s="26">
        <f t="shared" si="25"/>
        <v>114454.77</v>
      </c>
      <c r="G386" s="26">
        <v>1447.24</v>
      </c>
      <c r="H386" s="26">
        <v>0</v>
      </c>
      <c r="I386" s="26">
        <v>0</v>
      </c>
      <c r="J386" s="26">
        <f t="shared" si="26"/>
        <v>1447.24</v>
      </c>
      <c r="K386" s="26">
        <v>11140.48</v>
      </c>
      <c r="L386" s="10">
        <f t="shared" si="27"/>
        <v>264.01369020501141</v>
      </c>
      <c r="M386" s="10">
        <f t="shared" si="28"/>
        <v>25.376947608200453</v>
      </c>
      <c r="N386" s="11">
        <f t="shared" si="29"/>
        <v>289.39063781321187</v>
      </c>
    </row>
    <row r="387" spans="1:14" ht="15" customHeight="1">
      <c r="A387" s="8" t="s">
        <v>442</v>
      </c>
      <c r="B387" s="9" t="s">
        <v>0</v>
      </c>
      <c r="C387" s="25">
        <v>401</v>
      </c>
      <c r="D387" s="26">
        <v>77771.41</v>
      </c>
      <c r="E387" s="27">
        <v>0</v>
      </c>
      <c r="F387" s="26">
        <f t="shared" si="25"/>
        <v>77771.41</v>
      </c>
      <c r="G387" s="26">
        <v>0</v>
      </c>
      <c r="H387" s="26">
        <v>0</v>
      </c>
      <c r="I387" s="26">
        <v>0</v>
      </c>
      <c r="J387" s="26">
        <f t="shared" si="26"/>
        <v>0</v>
      </c>
      <c r="K387" s="26">
        <v>37911.79</v>
      </c>
      <c r="L387" s="10">
        <f t="shared" si="27"/>
        <v>193.94366583541148</v>
      </c>
      <c r="M387" s="10">
        <f t="shared" si="28"/>
        <v>94.543117206982544</v>
      </c>
      <c r="N387" s="11">
        <f t="shared" si="29"/>
        <v>288.48678304239405</v>
      </c>
    </row>
    <row r="388" spans="1:14" ht="15" customHeight="1">
      <c r="A388" s="8" t="s">
        <v>300</v>
      </c>
      <c r="B388" s="9" t="s">
        <v>273</v>
      </c>
      <c r="C388" s="25">
        <v>814</v>
      </c>
      <c r="D388" s="26">
        <v>175583.92</v>
      </c>
      <c r="E388" s="27">
        <v>0</v>
      </c>
      <c r="F388" s="26">
        <f t="shared" si="25"/>
        <v>175583.92</v>
      </c>
      <c r="G388" s="26">
        <v>295.75</v>
      </c>
      <c r="H388" s="26">
        <v>0</v>
      </c>
      <c r="I388" s="26">
        <v>0</v>
      </c>
      <c r="J388" s="26">
        <f t="shared" si="26"/>
        <v>295.75</v>
      </c>
      <c r="K388" s="26">
        <v>58738.96</v>
      </c>
      <c r="L388" s="10">
        <f t="shared" si="27"/>
        <v>216.06839066339069</v>
      </c>
      <c r="M388" s="10">
        <f t="shared" si="28"/>
        <v>72.160884520884522</v>
      </c>
      <c r="N388" s="11">
        <f t="shared" si="29"/>
        <v>288.2292751842752</v>
      </c>
    </row>
    <row r="389" spans="1:14" ht="15" customHeight="1">
      <c r="A389" s="8" t="s">
        <v>45</v>
      </c>
      <c r="B389" s="9" t="s">
        <v>0</v>
      </c>
      <c r="C389" s="25">
        <v>260</v>
      </c>
      <c r="D389" s="26">
        <v>42612.83</v>
      </c>
      <c r="E389" s="27">
        <v>0</v>
      </c>
      <c r="F389" s="26">
        <f t="shared" si="25"/>
        <v>42612.83</v>
      </c>
      <c r="G389" s="26">
        <v>0</v>
      </c>
      <c r="H389" s="26">
        <v>0</v>
      </c>
      <c r="I389" s="26">
        <v>0</v>
      </c>
      <c r="J389" s="26">
        <f t="shared" si="26"/>
        <v>0</v>
      </c>
      <c r="K389" s="26">
        <v>32311.73</v>
      </c>
      <c r="L389" s="10">
        <f t="shared" si="27"/>
        <v>163.8955</v>
      </c>
      <c r="M389" s="10">
        <f t="shared" si="28"/>
        <v>124.27588461538461</v>
      </c>
      <c r="N389" s="11">
        <f t="shared" si="29"/>
        <v>288.17138461538462</v>
      </c>
    </row>
    <row r="390" spans="1:14" ht="15" customHeight="1">
      <c r="A390" s="8" t="s">
        <v>49</v>
      </c>
      <c r="B390" s="9" t="s">
        <v>0</v>
      </c>
      <c r="C390" s="25">
        <v>982</v>
      </c>
      <c r="D390" s="26">
        <v>139669.16</v>
      </c>
      <c r="E390" s="27">
        <v>0</v>
      </c>
      <c r="F390" s="26">
        <f t="shared" si="25"/>
        <v>139669.16</v>
      </c>
      <c r="G390" s="26">
        <v>5803.34</v>
      </c>
      <c r="H390" s="26">
        <v>0</v>
      </c>
      <c r="I390" s="26">
        <v>0</v>
      </c>
      <c r="J390" s="26">
        <f t="shared" si="26"/>
        <v>5803.34</v>
      </c>
      <c r="K390" s="26">
        <v>136958.67000000001</v>
      </c>
      <c r="L390" s="10">
        <f t="shared" si="27"/>
        <v>148.13900203665989</v>
      </c>
      <c r="M390" s="10">
        <f t="shared" si="28"/>
        <v>139.46911405295316</v>
      </c>
      <c r="N390" s="11">
        <f t="shared" si="29"/>
        <v>287.60811608961308</v>
      </c>
    </row>
    <row r="391" spans="1:14" ht="15" customHeight="1">
      <c r="A391" s="8" t="s">
        <v>44</v>
      </c>
      <c r="B391" s="9" t="s">
        <v>0</v>
      </c>
      <c r="C391" s="25">
        <v>712</v>
      </c>
      <c r="D391" s="26">
        <v>174381.1</v>
      </c>
      <c r="E391" s="27">
        <v>0</v>
      </c>
      <c r="F391" s="26">
        <f t="shared" si="25"/>
        <v>174381.1</v>
      </c>
      <c r="G391" s="26">
        <v>249</v>
      </c>
      <c r="H391" s="26">
        <v>0</v>
      </c>
      <c r="I391" s="26">
        <v>0</v>
      </c>
      <c r="J391" s="26">
        <f t="shared" si="26"/>
        <v>249</v>
      </c>
      <c r="K391" s="26">
        <v>28815.5</v>
      </c>
      <c r="L391" s="10">
        <f t="shared" si="27"/>
        <v>245.26699438202249</v>
      </c>
      <c r="M391" s="10">
        <f t="shared" si="28"/>
        <v>40.471207865168537</v>
      </c>
      <c r="N391" s="11">
        <f t="shared" si="29"/>
        <v>285.738202247191</v>
      </c>
    </row>
    <row r="392" spans="1:14" ht="15" customHeight="1">
      <c r="A392" s="8" t="s">
        <v>395</v>
      </c>
      <c r="B392" s="9" t="s">
        <v>316</v>
      </c>
      <c r="C392" s="25">
        <v>2343</v>
      </c>
      <c r="D392" s="26">
        <v>499896.84</v>
      </c>
      <c r="E392" s="27">
        <v>0</v>
      </c>
      <c r="F392" s="26">
        <f t="shared" si="25"/>
        <v>499896.84</v>
      </c>
      <c r="G392" s="26">
        <v>19508.34</v>
      </c>
      <c r="H392" s="26">
        <v>0</v>
      </c>
      <c r="I392" s="26">
        <v>0</v>
      </c>
      <c r="J392" s="26">
        <f t="shared" si="26"/>
        <v>19508.34</v>
      </c>
      <c r="K392" s="26">
        <v>146927.07</v>
      </c>
      <c r="L392" s="10">
        <f t="shared" si="27"/>
        <v>221.68381562099873</v>
      </c>
      <c r="M392" s="10">
        <f t="shared" si="28"/>
        <v>62.708950064020492</v>
      </c>
      <c r="N392" s="11">
        <f t="shared" si="29"/>
        <v>284.39276568501919</v>
      </c>
    </row>
    <row r="393" spans="1:14" ht="15" customHeight="1">
      <c r="A393" s="8" t="s">
        <v>401</v>
      </c>
      <c r="B393" s="9" t="s">
        <v>235</v>
      </c>
      <c r="C393" s="25">
        <v>1118</v>
      </c>
      <c r="D393" s="26">
        <v>272341.44</v>
      </c>
      <c r="E393" s="27">
        <v>0</v>
      </c>
      <c r="F393" s="26">
        <f t="shared" si="25"/>
        <v>272341.44</v>
      </c>
      <c r="G393" s="26">
        <v>13688.17</v>
      </c>
      <c r="H393" s="26">
        <v>0</v>
      </c>
      <c r="I393" s="26">
        <v>0</v>
      </c>
      <c r="J393" s="26">
        <f t="shared" si="26"/>
        <v>13688.17</v>
      </c>
      <c r="K393" s="26">
        <v>29848.2</v>
      </c>
      <c r="L393" s="10">
        <f t="shared" si="27"/>
        <v>255.84043828264757</v>
      </c>
      <c r="M393" s="10">
        <f t="shared" si="28"/>
        <v>26.697853309481218</v>
      </c>
      <c r="N393" s="11">
        <f t="shared" si="29"/>
        <v>282.53829159212881</v>
      </c>
    </row>
    <row r="394" spans="1:14" ht="15" customHeight="1">
      <c r="A394" s="8" t="s">
        <v>117</v>
      </c>
      <c r="B394" s="9" t="s">
        <v>90</v>
      </c>
      <c r="C394" s="25">
        <v>2885</v>
      </c>
      <c r="D394" s="26">
        <v>659329.68999999994</v>
      </c>
      <c r="E394" s="27">
        <v>0</v>
      </c>
      <c r="F394" s="26">
        <f t="shared" ref="F394:F457" si="30">D394-E394</f>
        <v>659329.68999999994</v>
      </c>
      <c r="G394" s="26">
        <v>28956.080000000002</v>
      </c>
      <c r="H394" s="26">
        <v>0</v>
      </c>
      <c r="I394" s="26">
        <v>0</v>
      </c>
      <c r="J394" s="26">
        <f t="shared" ref="J394:J457" si="31">G394-H394-I394</f>
        <v>28956.080000000002</v>
      </c>
      <c r="K394" s="26">
        <v>123503.27</v>
      </c>
      <c r="L394" s="10">
        <f t="shared" ref="L394:L434" si="32">(F394+J394)/C394</f>
        <v>238.57392374350084</v>
      </c>
      <c r="M394" s="10">
        <f t="shared" ref="M394:M434" si="33">K394/C394</f>
        <v>42.80875909878683</v>
      </c>
      <c r="N394" s="11">
        <f t="shared" ref="N394:N434" si="34">(F394+J394+K394)/C394</f>
        <v>281.38268284228769</v>
      </c>
    </row>
    <row r="395" spans="1:14" ht="15" customHeight="1">
      <c r="A395" s="8" t="s">
        <v>236</v>
      </c>
      <c r="B395" s="9" t="s">
        <v>235</v>
      </c>
      <c r="C395" s="25">
        <v>1943</v>
      </c>
      <c r="D395" s="26">
        <v>460756.98</v>
      </c>
      <c r="E395" s="27">
        <v>0</v>
      </c>
      <c r="F395" s="26">
        <f t="shared" si="30"/>
        <v>460756.98</v>
      </c>
      <c r="G395" s="26">
        <v>11277.1</v>
      </c>
      <c r="H395" s="26">
        <v>0</v>
      </c>
      <c r="I395" s="26">
        <v>0</v>
      </c>
      <c r="J395" s="26">
        <f t="shared" si="31"/>
        <v>11277.1</v>
      </c>
      <c r="K395" s="26">
        <v>69389.100000000006</v>
      </c>
      <c r="L395" s="10">
        <f t="shared" si="32"/>
        <v>242.9408543489449</v>
      </c>
      <c r="M395" s="10">
        <f t="shared" si="33"/>
        <v>35.71235203293876</v>
      </c>
      <c r="N395" s="11">
        <f t="shared" si="34"/>
        <v>278.65320638188365</v>
      </c>
    </row>
    <row r="396" spans="1:14" ht="15" customHeight="1">
      <c r="A396" s="8" t="s">
        <v>40</v>
      </c>
      <c r="B396" s="9" t="s">
        <v>0</v>
      </c>
      <c r="C396" s="25">
        <v>337</v>
      </c>
      <c r="D396" s="26">
        <v>47035.6</v>
      </c>
      <c r="E396" s="27">
        <v>0</v>
      </c>
      <c r="F396" s="26">
        <f t="shared" si="30"/>
        <v>47035.6</v>
      </c>
      <c r="G396" s="26">
        <v>2413.6999999999998</v>
      </c>
      <c r="H396" s="26">
        <v>0</v>
      </c>
      <c r="I396" s="26">
        <v>0</v>
      </c>
      <c r="J396" s="26">
        <f t="shared" si="31"/>
        <v>2413.6999999999998</v>
      </c>
      <c r="K396" s="26">
        <v>43416.78</v>
      </c>
      <c r="L396" s="10">
        <f t="shared" si="32"/>
        <v>146.73382789317506</v>
      </c>
      <c r="M396" s="10">
        <f t="shared" si="33"/>
        <v>128.83317507418397</v>
      </c>
      <c r="N396" s="11">
        <f t="shared" si="34"/>
        <v>275.56700296735903</v>
      </c>
    </row>
    <row r="397" spans="1:14" ht="15" customHeight="1">
      <c r="A397" s="8" t="s">
        <v>162</v>
      </c>
      <c r="B397" s="9" t="s">
        <v>118</v>
      </c>
      <c r="C397" s="25">
        <v>4481</v>
      </c>
      <c r="D397" s="26">
        <v>1019889.7</v>
      </c>
      <c r="E397" s="27">
        <v>0</v>
      </c>
      <c r="F397" s="26">
        <f t="shared" si="30"/>
        <v>1019889.7</v>
      </c>
      <c r="G397" s="26">
        <v>19665.759999999998</v>
      </c>
      <c r="H397" s="26">
        <v>0</v>
      </c>
      <c r="I397" s="26">
        <v>0</v>
      </c>
      <c r="J397" s="26">
        <f t="shared" si="31"/>
        <v>19665.759999999998</v>
      </c>
      <c r="K397" s="26">
        <v>193071.96</v>
      </c>
      <c r="L397" s="10">
        <f t="shared" si="32"/>
        <v>231.99184557018521</v>
      </c>
      <c r="M397" s="10">
        <f t="shared" si="33"/>
        <v>43.086802053113139</v>
      </c>
      <c r="N397" s="11">
        <f t="shared" si="34"/>
        <v>275.07864762329837</v>
      </c>
    </row>
    <row r="398" spans="1:14" ht="15" customHeight="1">
      <c r="A398" s="8" t="s">
        <v>173</v>
      </c>
      <c r="B398" s="9" t="s">
        <v>118</v>
      </c>
      <c r="C398" s="25">
        <v>191</v>
      </c>
      <c r="D398" s="26">
        <v>43047.199999999997</v>
      </c>
      <c r="E398" s="27">
        <v>0</v>
      </c>
      <c r="F398" s="26">
        <f t="shared" si="30"/>
        <v>43047.199999999997</v>
      </c>
      <c r="G398" s="26">
        <v>408.35</v>
      </c>
      <c r="H398" s="26">
        <v>0</v>
      </c>
      <c r="I398" s="26">
        <v>0</v>
      </c>
      <c r="J398" s="26">
        <f t="shared" si="31"/>
        <v>408.35</v>
      </c>
      <c r="K398" s="26">
        <v>8249.39</v>
      </c>
      <c r="L398" s="10">
        <f t="shared" si="32"/>
        <v>227.5159685863874</v>
      </c>
      <c r="M398" s="10">
        <f t="shared" si="33"/>
        <v>43.190523560209421</v>
      </c>
      <c r="N398" s="11">
        <f t="shared" si="34"/>
        <v>270.70649214659682</v>
      </c>
    </row>
    <row r="399" spans="1:14" ht="15" customHeight="1">
      <c r="A399" s="8" t="s">
        <v>267</v>
      </c>
      <c r="B399" s="9" t="s">
        <v>265</v>
      </c>
      <c r="C399" s="25">
        <v>796</v>
      </c>
      <c r="D399" s="26">
        <v>165967.18</v>
      </c>
      <c r="E399" s="27">
        <v>0</v>
      </c>
      <c r="F399" s="26">
        <f t="shared" si="30"/>
        <v>165967.18</v>
      </c>
      <c r="G399" s="26">
        <v>1082.04</v>
      </c>
      <c r="H399" s="26">
        <v>0</v>
      </c>
      <c r="I399" s="26">
        <v>0</v>
      </c>
      <c r="J399" s="26">
        <f t="shared" si="31"/>
        <v>1082.04</v>
      </c>
      <c r="K399" s="26">
        <v>47298.3</v>
      </c>
      <c r="L399" s="10">
        <f t="shared" si="32"/>
        <v>209.86082914572864</v>
      </c>
      <c r="M399" s="10">
        <f t="shared" si="33"/>
        <v>59.41997487437186</v>
      </c>
      <c r="N399" s="11">
        <f t="shared" si="34"/>
        <v>269.2808040201005</v>
      </c>
    </row>
    <row r="400" spans="1:14" ht="15" customHeight="1">
      <c r="A400" s="8" t="s">
        <v>120</v>
      </c>
      <c r="B400" s="9" t="s">
        <v>118</v>
      </c>
      <c r="C400" s="25">
        <v>350</v>
      </c>
      <c r="D400" s="26">
        <v>56975.54</v>
      </c>
      <c r="E400" s="27">
        <v>0</v>
      </c>
      <c r="F400" s="26">
        <f t="shared" si="30"/>
        <v>56975.54</v>
      </c>
      <c r="G400" s="26">
        <v>24205.97</v>
      </c>
      <c r="H400" s="26">
        <v>0</v>
      </c>
      <c r="I400" s="26">
        <v>0</v>
      </c>
      <c r="J400" s="26">
        <f t="shared" si="31"/>
        <v>24205.97</v>
      </c>
      <c r="K400" s="26">
        <v>12689.94</v>
      </c>
      <c r="L400" s="10">
        <f t="shared" si="32"/>
        <v>231.94717142857147</v>
      </c>
      <c r="M400" s="10">
        <f t="shared" si="33"/>
        <v>36.256971428571433</v>
      </c>
      <c r="N400" s="11">
        <f t="shared" si="34"/>
        <v>268.20414285714287</v>
      </c>
    </row>
    <row r="401" spans="1:14" ht="15" customHeight="1">
      <c r="A401" s="8" t="s">
        <v>384</v>
      </c>
      <c r="B401" s="9" t="s">
        <v>90</v>
      </c>
      <c r="C401" s="25">
        <v>299</v>
      </c>
      <c r="D401" s="26">
        <v>61296.85</v>
      </c>
      <c r="E401" s="27">
        <v>0</v>
      </c>
      <c r="F401" s="26">
        <f t="shared" si="30"/>
        <v>61296.85</v>
      </c>
      <c r="G401" s="26">
        <v>4085.1</v>
      </c>
      <c r="H401" s="26">
        <v>0</v>
      </c>
      <c r="I401" s="26">
        <v>0</v>
      </c>
      <c r="J401" s="26">
        <f t="shared" si="31"/>
        <v>4085.1</v>
      </c>
      <c r="K401" s="26">
        <v>14439.13</v>
      </c>
      <c r="L401" s="10">
        <f t="shared" si="32"/>
        <v>218.66872909698995</v>
      </c>
      <c r="M401" s="10">
        <f t="shared" si="33"/>
        <v>48.291404682274248</v>
      </c>
      <c r="N401" s="11">
        <f t="shared" si="34"/>
        <v>266.9601337792642</v>
      </c>
    </row>
    <row r="402" spans="1:14" ht="15" customHeight="1">
      <c r="A402" s="8" t="s">
        <v>25</v>
      </c>
      <c r="B402" s="9" t="s">
        <v>0</v>
      </c>
      <c r="C402" s="25">
        <v>1784</v>
      </c>
      <c r="D402" s="26">
        <v>297512.48</v>
      </c>
      <c r="E402" s="27">
        <v>0</v>
      </c>
      <c r="F402" s="26">
        <f t="shared" si="30"/>
        <v>297512.48</v>
      </c>
      <c r="G402" s="26">
        <v>0</v>
      </c>
      <c r="H402" s="26">
        <v>0</v>
      </c>
      <c r="I402" s="26">
        <v>0</v>
      </c>
      <c r="J402" s="26">
        <f t="shared" si="31"/>
        <v>0</v>
      </c>
      <c r="K402" s="26">
        <v>178226.26</v>
      </c>
      <c r="L402" s="10">
        <f t="shared" si="32"/>
        <v>166.76708520179372</v>
      </c>
      <c r="M402" s="10">
        <f t="shared" si="33"/>
        <v>99.902612107623327</v>
      </c>
      <c r="N402" s="11">
        <f t="shared" si="34"/>
        <v>266.66969730941702</v>
      </c>
    </row>
    <row r="403" spans="1:14" ht="15" customHeight="1">
      <c r="A403" s="8" t="s">
        <v>30</v>
      </c>
      <c r="B403" s="9" t="s">
        <v>0</v>
      </c>
      <c r="C403" s="25">
        <v>3513</v>
      </c>
      <c r="D403" s="26">
        <v>710666.08</v>
      </c>
      <c r="E403" s="27">
        <v>0</v>
      </c>
      <c r="F403" s="26">
        <f t="shared" si="30"/>
        <v>710666.08</v>
      </c>
      <c r="G403" s="26">
        <v>11913.17</v>
      </c>
      <c r="H403" s="26">
        <v>0</v>
      </c>
      <c r="I403" s="26">
        <v>0</v>
      </c>
      <c r="J403" s="26">
        <f t="shared" si="31"/>
        <v>11913.17</v>
      </c>
      <c r="K403" s="26">
        <v>212890.67</v>
      </c>
      <c r="L403" s="10">
        <f t="shared" si="32"/>
        <v>205.68723313407344</v>
      </c>
      <c r="M403" s="10">
        <f t="shared" si="33"/>
        <v>60.600816965556511</v>
      </c>
      <c r="N403" s="11">
        <f t="shared" si="34"/>
        <v>266.28805009962997</v>
      </c>
    </row>
    <row r="404" spans="1:14" ht="15" customHeight="1">
      <c r="A404" s="8" t="s">
        <v>262</v>
      </c>
      <c r="B404" s="9" t="s">
        <v>235</v>
      </c>
      <c r="C404" s="25">
        <v>4615</v>
      </c>
      <c r="D404" s="26">
        <v>958455.12</v>
      </c>
      <c r="E404" s="27">
        <v>0</v>
      </c>
      <c r="F404" s="26">
        <f t="shared" si="30"/>
        <v>958455.12</v>
      </c>
      <c r="G404" s="26">
        <v>57519.03</v>
      </c>
      <c r="H404" s="26">
        <v>0</v>
      </c>
      <c r="I404" s="26">
        <v>0</v>
      </c>
      <c r="J404" s="26">
        <f t="shared" si="31"/>
        <v>57519.03</v>
      </c>
      <c r="K404" s="26">
        <v>211702.38</v>
      </c>
      <c r="L404" s="10">
        <f t="shared" si="32"/>
        <v>220.14607800650055</v>
      </c>
      <c r="M404" s="10">
        <f t="shared" si="33"/>
        <v>45.872671722643553</v>
      </c>
      <c r="N404" s="11">
        <f t="shared" si="34"/>
        <v>266.01874972914408</v>
      </c>
    </row>
    <row r="405" spans="1:14" ht="15" customHeight="1">
      <c r="A405" s="8" t="s">
        <v>436</v>
      </c>
      <c r="B405" s="9" t="s">
        <v>0</v>
      </c>
      <c r="C405" s="25">
        <v>572</v>
      </c>
      <c r="D405" s="26">
        <v>110349.12</v>
      </c>
      <c r="E405" s="27">
        <v>0</v>
      </c>
      <c r="F405" s="26">
        <f t="shared" si="30"/>
        <v>110349.12</v>
      </c>
      <c r="G405" s="26">
        <v>664.18</v>
      </c>
      <c r="H405" s="26">
        <v>0</v>
      </c>
      <c r="I405" s="26">
        <v>0</v>
      </c>
      <c r="J405" s="26">
        <f t="shared" si="31"/>
        <v>664.18</v>
      </c>
      <c r="K405" s="26">
        <v>40325.379999999997</v>
      </c>
      <c r="L405" s="10">
        <f t="shared" si="32"/>
        <v>194.07919580419579</v>
      </c>
      <c r="M405" s="10">
        <f t="shared" si="33"/>
        <v>70.498916083916086</v>
      </c>
      <c r="N405" s="11">
        <f t="shared" si="34"/>
        <v>264.57811188811189</v>
      </c>
    </row>
    <row r="406" spans="1:14" ht="15" customHeight="1">
      <c r="A406" s="8" t="s">
        <v>142</v>
      </c>
      <c r="B406" s="9" t="s">
        <v>118</v>
      </c>
      <c r="C406" s="25">
        <v>609</v>
      </c>
      <c r="D406" s="26">
        <v>107243.84</v>
      </c>
      <c r="E406" s="27">
        <v>0</v>
      </c>
      <c r="F406" s="26">
        <f t="shared" si="30"/>
        <v>107243.84</v>
      </c>
      <c r="G406" s="26">
        <v>3688.04</v>
      </c>
      <c r="H406" s="26">
        <v>0</v>
      </c>
      <c r="I406" s="26">
        <v>0</v>
      </c>
      <c r="J406" s="26">
        <f t="shared" si="31"/>
        <v>3688.04</v>
      </c>
      <c r="K406" s="26">
        <v>49923.55</v>
      </c>
      <c r="L406" s="10">
        <f t="shared" si="32"/>
        <v>182.1541543513957</v>
      </c>
      <c r="M406" s="10">
        <f t="shared" si="33"/>
        <v>81.976272577996724</v>
      </c>
      <c r="N406" s="11">
        <f t="shared" si="34"/>
        <v>264.13042692939246</v>
      </c>
    </row>
    <row r="407" spans="1:14" ht="15" customHeight="1">
      <c r="A407" s="8" t="s">
        <v>172</v>
      </c>
      <c r="B407" s="9" t="s">
        <v>118</v>
      </c>
      <c r="C407" s="25">
        <v>2902</v>
      </c>
      <c r="D407" s="26">
        <v>688967.21</v>
      </c>
      <c r="E407" s="27">
        <v>0</v>
      </c>
      <c r="F407" s="26">
        <f t="shared" si="30"/>
        <v>688967.21</v>
      </c>
      <c r="G407" s="26">
        <v>23539.439999999999</v>
      </c>
      <c r="H407" s="26">
        <v>0</v>
      </c>
      <c r="I407" s="26">
        <v>0</v>
      </c>
      <c r="J407" s="26">
        <f t="shared" si="31"/>
        <v>23539.439999999999</v>
      </c>
      <c r="K407" s="26">
        <v>48436.27</v>
      </c>
      <c r="L407" s="10">
        <f t="shared" si="32"/>
        <v>245.52262232942795</v>
      </c>
      <c r="M407" s="10">
        <f t="shared" si="33"/>
        <v>16.69065127498277</v>
      </c>
      <c r="N407" s="11">
        <f t="shared" si="34"/>
        <v>262.21327360441074</v>
      </c>
    </row>
    <row r="408" spans="1:14" ht="15" customHeight="1">
      <c r="A408" s="8" t="s">
        <v>131</v>
      </c>
      <c r="B408" s="9" t="s">
        <v>118</v>
      </c>
      <c r="C408" s="25">
        <v>379</v>
      </c>
      <c r="D408" s="26">
        <v>69822.31</v>
      </c>
      <c r="E408" s="27">
        <v>0</v>
      </c>
      <c r="F408" s="26">
        <f t="shared" si="30"/>
        <v>69822.31</v>
      </c>
      <c r="G408" s="26">
        <v>1558.36</v>
      </c>
      <c r="H408" s="26">
        <v>0</v>
      </c>
      <c r="I408" s="26">
        <v>0</v>
      </c>
      <c r="J408" s="26">
        <f t="shared" si="31"/>
        <v>1558.36</v>
      </c>
      <c r="K408" s="26">
        <v>27395.360000000001</v>
      </c>
      <c r="L408" s="10">
        <f t="shared" si="32"/>
        <v>188.33949868073879</v>
      </c>
      <c r="M408" s="10">
        <f t="shared" si="33"/>
        <v>72.283271767810021</v>
      </c>
      <c r="N408" s="11">
        <f t="shared" si="34"/>
        <v>260.62277044854881</v>
      </c>
    </row>
    <row r="409" spans="1:14" ht="15" customHeight="1">
      <c r="A409" s="8" t="s">
        <v>321</v>
      </c>
      <c r="B409" s="9" t="s">
        <v>316</v>
      </c>
      <c r="C409" s="25">
        <v>3846</v>
      </c>
      <c r="D409" s="26">
        <v>792464.36</v>
      </c>
      <c r="E409" s="27">
        <v>0</v>
      </c>
      <c r="F409" s="26">
        <f t="shared" si="30"/>
        <v>792464.36</v>
      </c>
      <c r="G409" s="26">
        <v>2113.5</v>
      </c>
      <c r="H409" s="26">
        <v>0</v>
      </c>
      <c r="I409" s="26">
        <v>0</v>
      </c>
      <c r="J409" s="26">
        <f t="shared" si="31"/>
        <v>2113.5</v>
      </c>
      <c r="K409" s="26">
        <v>207383.56</v>
      </c>
      <c r="L409" s="10">
        <f t="shared" si="32"/>
        <v>206.5985075403016</v>
      </c>
      <c r="M409" s="10">
        <f t="shared" si="33"/>
        <v>53.921882475299014</v>
      </c>
      <c r="N409" s="11">
        <f t="shared" si="34"/>
        <v>260.52039001560058</v>
      </c>
    </row>
    <row r="410" spans="1:14" ht="15" customHeight="1">
      <c r="A410" s="8" t="s">
        <v>330</v>
      </c>
      <c r="B410" s="9" t="s">
        <v>316</v>
      </c>
      <c r="C410" s="25">
        <v>2592</v>
      </c>
      <c r="D410" s="26">
        <v>580274.21</v>
      </c>
      <c r="E410" s="27">
        <v>0</v>
      </c>
      <c r="F410" s="26">
        <f t="shared" si="30"/>
        <v>580274.21</v>
      </c>
      <c r="G410" s="26">
        <v>3283.12</v>
      </c>
      <c r="H410" s="26">
        <v>0</v>
      </c>
      <c r="I410" s="26">
        <v>0</v>
      </c>
      <c r="J410" s="26">
        <f t="shared" si="31"/>
        <v>3283.12</v>
      </c>
      <c r="K410" s="26">
        <v>73178.48</v>
      </c>
      <c r="L410" s="10">
        <f t="shared" si="32"/>
        <v>225.13785879629629</v>
      </c>
      <c r="M410" s="10">
        <f t="shared" si="33"/>
        <v>28.232438271604938</v>
      </c>
      <c r="N410" s="11">
        <f t="shared" si="34"/>
        <v>253.37029706790122</v>
      </c>
    </row>
    <row r="411" spans="1:14" ht="15" customHeight="1">
      <c r="A411" s="8" t="s">
        <v>48</v>
      </c>
      <c r="B411" s="9" t="s">
        <v>0</v>
      </c>
      <c r="C411" s="25">
        <v>2600</v>
      </c>
      <c r="D411" s="26">
        <v>454864.6</v>
      </c>
      <c r="E411" s="27">
        <v>0</v>
      </c>
      <c r="F411" s="26">
        <f t="shared" si="30"/>
        <v>454864.6</v>
      </c>
      <c r="G411" s="26">
        <v>4187.17</v>
      </c>
      <c r="H411" s="26">
        <v>0</v>
      </c>
      <c r="I411" s="26">
        <v>0</v>
      </c>
      <c r="J411" s="26">
        <f t="shared" si="31"/>
        <v>4187.17</v>
      </c>
      <c r="K411" s="26">
        <v>199344.1</v>
      </c>
      <c r="L411" s="10">
        <f t="shared" si="32"/>
        <v>176.55837307692306</v>
      </c>
      <c r="M411" s="10">
        <f t="shared" si="33"/>
        <v>76.67080769230769</v>
      </c>
      <c r="N411" s="11">
        <f t="shared" si="34"/>
        <v>253.22918076923077</v>
      </c>
    </row>
    <row r="412" spans="1:14" ht="15" customHeight="1">
      <c r="A412" s="8" t="s">
        <v>394</v>
      </c>
      <c r="B412" s="9" t="s">
        <v>235</v>
      </c>
      <c r="C412" s="25">
        <v>3701</v>
      </c>
      <c r="D412" s="26">
        <v>820516.51</v>
      </c>
      <c r="E412" s="27">
        <v>0</v>
      </c>
      <c r="F412" s="26">
        <f t="shared" si="30"/>
        <v>820516.51</v>
      </c>
      <c r="G412" s="26">
        <v>15119.38</v>
      </c>
      <c r="H412" s="26">
        <v>0</v>
      </c>
      <c r="I412" s="26">
        <v>0</v>
      </c>
      <c r="J412" s="26">
        <f t="shared" si="31"/>
        <v>15119.38</v>
      </c>
      <c r="K412" s="26">
        <v>99285.1</v>
      </c>
      <c r="L412" s="10">
        <f t="shared" si="32"/>
        <v>225.78651445555255</v>
      </c>
      <c r="M412" s="10">
        <f t="shared" si="33"/>
        <v>26.826560389084033</v>
      </c>
      <c r="N412" s="11">
        <f t="shared" si="34"/>
        <v>252.61307484463657</v>
      </c>
    </row>
    <row r="413" spans="1:14" ht="15" customHeight="1">
      <c r="A413" s="8" t="s">
        <v>137</v>
      </c>
      <c r="B413" s="9" t="s">
        <v>118</v>
      </c>
      <c r="C413" s="25">
        <v>196</v>
      </c>
      <c r="D413" s="26">
        <v>43197.75</v>
      </c>
      <c r="E413" s="27">
        <v>0</v>
      </c>
      <c r="F413" s="26">
        <f t="shared" si="30"/>
        <v>43197.75</v>
      </c>
      <c r="G413" s="26">
        <v>91.8</v>
      </c>
      <c r="H413" s="26">
        <v>0</v>
      </c>
      <c r="I413" s="26">
        <v>0</v>
      </c>
      <c r="J413" s="26">
        <f t="shared" si="31"/>
        <v>91.8</v>
      </c>
      <c r="K413" s="26">
        <v>5850.67</v>
      </c>
      <c r="L413" s="10">
        <f t="shared" si="32"/>
        <v>220.86505102040817</v>
      </c>
      <c r="M413" s="10">
        <f t="shared" si="33"/>
        <v>29.850357142857142</v>
      </c>
      <c r="N413" s="11">
        <f t="shared" si="34"/>
        <v>250.71540816326532</v>
      </c>
    </row>
    <row r="414" spans="1:14" ht="15" customHeight="1">
      <c r="A414" s="8" t="s">
        <v>388</v>
      </c>
      <c r="B414" s="9" t="s">
        <v>235</v>
      </c>
      <c r="C414" s="25">
        <v>1148</v>
      </c>
      <c r="D414" s="26">
        <v>265115.96000000002</v>
      </c>
      <c r="E414" s="27">
        <v>0</v>
      </c>
      <c r="F414" s="26">
        <f t="shared" si="30"/>
        <v>265115.96000000002</v>
      </c>
      <c r="G414" s="26">
        <v>5274.26</v>
      </c>
      <c r="H414" s="26">
        <v>0</v>
      </c>
      <c r="I414" s="26">
        <v>0</v>
      </c>
      <c r="J414" s="26">
        <f t="shared" si="31"/>
        <v>5274.26</v>
      </c>
      <c r="K414" s="26">
        <v>16533.439999999999</v>
      </c>
      <c r="L414" s="10">
        <f t="shared" si="32"/>
        <v>235.5315505226481</v>
      </c>
      <c r="M414" s="10">
        <f t="shared" si="33"/>
        <v>14.401951219512194</v>
      </c>
      <c r="N414" s="11">
        <f t="shared" si="34"/>
        <v>249.9335017421603</v>
      </c>
    </row>
    <row r="415" spans="1:14" ht="15" customHeight="1">
      <c r="A415" s="8" t="s">
        <v>5</v>
      </c>
      <c r="B415" s="9" t="s">
        <v>0</v>
      </c>
      <c r="C415" s="25">
        <v>1052</v>
      </c>
      <c r="D415" s="26">
        <v>196094.46</v>
      </c>
      <c r="E415" s="27">
        <v>0</v>
      </c>
      <c r="F415" s="26">
        <f t="shared" si="30"/>
        <v>196094.46</v>
      </c>
      <c r="G415" s="26">
        <v>72.819999999999993</v>
      </c>
      <c r="H415" s="26">
        <v>0</v>
      </c>
      <c r="I415" s="26">
        <v>0</v>
      </c>
      <c r="J415" s="26">
        <f t="shared" si="31"/>
        <v>72.819999999999993</v>
      </c>
      <c r="K415" s="26">
        <v>65742.28</v>
      </c>
      <c r="L415" s="10">
        <f t="shared" si="32"/>
        <v>186.47079847908745</v>
      </c>
      <c r="M415" s="10">
        <f t="shared" si="33"/>
        <v>62.492661596958172</v>
      </c>
      <c r="N415" s="11">
        <f t="shared" si="34"/>
        <v>248.96346007604564</v>
      </c>
    </row>
    <row r="416" spans="1:14" ht="15" customHeight="1">
      <c r="A416" s="8" t="s">
        <v>356</v>
      </c>
      <c r="B416" s="9" t="s">
        <v>235</v>
      </c>
      <c r="C416" s="25">
        <v>1482</v>
      </c>
      <c r="D416" s="26">
        <v>322932.01</v>
      </c>
      <c r="E416" s="27">
        <v>0</v>
      </c>
      <c r="F416" s="26">
        <f t="shared" si="30"/>
        <v>322932.01</v>
      </c>
      <c r="G416" s="26">
        <v>167.62</v>
      </c>
      <c r="H416" s="26">
        <v>0</v>
      </c>
      <c r="I416" s="26">
        <v>0</v>
      </c>
      <c r="J416" s="26">
        <f t="shared" si="31"/>
        <v>167.62</v>
      </c>
      <c r="K416" s="26">
        <v>44601.04</v>
      </c>
      <c r="L416" s="10">
        <f t="shared" si="32"/>
        <v>218.01594466936572</v>
      </c>
      <c r="M416" s="10">
        <f t="shared" si="33"/>
        <v>30.095168690958165</v>
      </c>
      <c r="N416" s="11">
        <f t="shared" si="34"/>
        <v>248.11111336032388</v>
      </c>
    </row>
    <row r="417" spans="1:14" ht="15" customHeight="1">
      <c r="A417" s="8" t="s">
        <v>99</v>
      </c>
      <c r="B417" s="9" t="s">
        <v>90</v>
      </c>
      <c r="C417" s="25">
        <v>387</v>
      </c>
      <c r="D417" s="26">
        <v>79159.12</v>
      </c>
      <c r="E417" s="27">
        <v>0</v>
      </c>
      <c r="F417" s="26">
        <f t="shared" si="30"/>
        <v>79159.12</v>
      </c>
      <c r="G417" s="26">
        <v>2374.92</v>
      </c>
      <c r="H417" s="26">
        <v>0</v>
      </c>
      <c r="I417" s="26">
        <v>0</v>
      </c>
      <c r="J417" s="26">
        <f t="shared" si="31"/>
        <v>2374.92</v>
      </c>
      <c r="K417" s="26">
        <v>13304.53</v>
      </c>
      <c r="L417" s="10">
        <f t="shared" si="32"/>
        <v>210.68227390180877</v>
      </c>
      <c r="M417" s="10">
        <f t="shared" si="33"/>
        <v>34.378630490956077</v>
      </c>
      <c r="N417" s="11">
        <f t="shared" si="34"/>
        <v>245.06090439276483</v>
      </c>
    </row>
    <row r="418" spans="1:14" ht="15" customHeight="1">
      <c r="A418" s="8" t="s">
        <v>16</v>
      </c>
      <c r="B418" s="9" t="s">
        <v>0</v>
      </c>
      <c r="C418" s="25">
        <v>414</v>
      </c>
      <c r="D418" s="26">
        <v>56922.16</v>
      </c>
      <c r="E418" s="27">
        <v>0</v>
      </c>
      <c r="F418" s="26">
        <f t="shared" si="30"/>
        <v>56922.16</v>
      </c>
      <c r="G418" s="26">
        <v>1811.18</v>
      </c>
      <c r="H418" s="26">
        <v>0</v>
      </c>
      <c r="I418" s="26">
        <v>0</v>
      </c>
      <c r="J418" s="26">
        <f t="shared" si="31"/>
        <v>1811.18</v>
      </c>
      <c r="K418" s="26">
        <v>41841.25</v>
      </c>
      <c r="L418" s="10">
        <f t="shared" si="32"/>
        <v>141.86797101449275</v>
      </c>
      <c r="M418" s="10">
        <f t="shared" si="33"/>
        <v>101.06582125603865</v>
      </c>
      <c r="N418" s="11">
        <f t="shared" si="34"/>
        <v>242.9337922705314</v>
      </c>
    </row>
    <row r="419" spans="1:14" ht="15" customHeight="1">
      <c r="A419" s="8" t="s">
        <v>15</v>
      </c>
      <c r="B419" s="9" t="s">
        <v>0</v>
      </c>
      <c r="C419" s="25">
        <v>2640</v>
      </c>
      <c r="D419" s="26">
        <v>490495.37</v>
      </c>
      <c r="E419" s="27">
        <v>0</v>
      </c>
      <c r="F419" s="26">
        <f t="shared" si="30"/>
        <v>490495.37</v>
      </c>
      <c r="G419" s="26">
        <v>3599.65</v>
      </c>
      <c r="H419" s="26">
        <v>0</v>
      </c>
      <c r="I419" s="26">
        <v>0</v>
      </c>
      <c r="J419" s="26">
        <f t="shared" si="31"/>
        <v>3599.65</v>
      </c>
      <c r="K419" s="26">
        <v>140634.20000000001</v>
      </c>
      <c r="L419" s="10">
        <f t="shared" si="32"/>
        <v>187.15720454545456</v>
      </c>
      <c r="M419" s="10">
        <f t="shared" si="33"/>
        <v>53.270530303030306</v>
      </c>
      <c r="N419" s="11">
        <f t="shared" si="34"/>
        <v>240.42773484848485</v>
      </c>
    </row>
    <row r="420" spans="1:14" ht="15" customHeight="1">
      <c r="A420" s="8" t="s">
        <v>445</v>
      </c>
      <c r="B420" s="9" t="s">
        <v>90</v>
      </c>
      <c r="C420" s="25">
        <v>330</v>
      </c>
      <c r="D420" s="26">
        <v>62481.06</v>
      </c>
      <c r="E420" s="27">
        <v>0</v>
      </c>
      <c r="F420" s="26">
        <f t="shared" si="30"/>
        <v>62481.06</v>
      </c>
      <c r="G420" s="26">
        <v>791.2</v>
      </c>
      <c r="H420" s="26">
        <v>0</v>
      </c>
      <c r="I420" s="26">
        <v>0</v>
      </c>
      <c r="J420" s="26">
        <f t="shared" si="31"/>
        <v>791.2</v>
      </c>
      <c r="K420" s="26">
        <v>15248.44</v>
      </c>
      <c r="L420" s="10">
        <f t="shared" si="32"/>
        <v>191.73412121212121</v>
      </c>
      <c r="M420" s="10">
        <f t="shared" si="33"/>
        <v>46.207393939393938</v>
      </c>
      <c r="N420" s="11">
        <f t="shared" si="34"/>
        <v>237.94151515151515</v>
      </c>
    </row>
    <row r="421" spans="1:14" ht="15" customHeight="1">
      <c r="A421" s="8" t="s">
        <v>55</v>
      </c>
      <c r="B421" s="9" t="s">
        <v>0</v>
      </c>
      <c r="C421" s="25">
        <v>377</v>
      </c>
      <c r="D421" s="26">
        <v>49975.15</v>
      </c>
      <c r="E421" s="27">
        <v>0</v>
      </c>
      <c r="F421" s="26">
        <f t="shared" si="30"/>
        <v>49975.15</v>
      </c>
      <c r="G421" s="26">
        <v>5155.76</v>
      </c>
      <c r="H421" s="26">
        <v>0</v>
      </c>
      <c r="I421" s="26">
        <v>0</v>
      </c>
      <c r="J421" s="26">
        <f t="shared" si="31"/>
        <v>5155.76</v>
      </c>
      <c r="K421" s="26">
        <v>32930.370000000003</v>
      </c>
      <c r="L421" s="10">
        <f t="shared" si="32"/>
        <v>146.2358355437666</v>
      </c>
      <c r="M421" s="10">
        <f t="shared" si="33"/>
        <v>87.348461538461549</v>
      </c>
      <c r="N421" s="11">
        <f t="shared" si="34"/>
        <v>233.58429708222812</v>
      </c>
    </row>
    <row r="422" spans="1:14" ht="15" customHeight="1">
      <c r="A422" s="8" t="s">
        <v>33</v>
      </c>
      <c r="B422" s="9" t="s">
        <v>0</v>
      </c>
      <c r="C422" s="25">
        <v>2772</v>
      </c>
      <c r="D422" s="26">
        <v>481701.15</v>
      </c>
      <c r="E422" s="27">
        <v>0</v>
      </c>
      <c r="F422" s="26">
        <f t="shared" si="30"/>
        <v>481701.15</v>
      </c>
      <c r="G422" s="26">
        <v>1218.96</v>
      </c>
      <c r="H422" s="26">
        <v>0</v>
      </c>
      <c r="I422" s="26">
        <v>0</v>
      </c>
      <c r="J422" s="26">
        <f t="shared" si="31"/>
        <v>1218.96</v>
      </c>
      <c r="K422" s="26">
        <v>156816.49</v>
      </c>
      <c r="L422" s="10">
        <f t="shared" si="32"/>
        <v>174.2136038961039</v>
      </c>
      <c r="M422" s="10">
        <f t="shared" si="33"/>
        <v>56.571605339105339</v>
      </c>
      <c r="N422" s="11">
        <f t="shared" si="34"/>
        <v>230.78520923520927</v>
      </c>
    </row>
    <row r="423" spans="1:14" ht="15" customHeight="1">
      <c r="A423" s="8" t="s">
        <v>243</v>
      </c>
      <c r="B423" s="9" t="s">
        <v>235</v>
      </c>
      <c r="C423" s="25">
        <v>3200</v>
      </c>
      <c r="D423" s="26">
        <v>630676.29</v>
      </c>
      <c r="E423" s="27">
        <v>0</v>
      </c>
      <c r="F423" s="26">
        <f t="shared" si="30"/>
        <v>630676.29</v>
      </c>
      <c r="G423" s="26">
        <v>18306.29</v>
      </c>
      <c r="H423" s="26">
        <v>0</v>
      </c>
      <c r="I423" s="26">
        <v>0</v>
      </c>
      <c r="J423" s="26">
        <f t="shared" si="31"/>
        <v>18306.29</v>
      </c>
      <c r="K423" s="26">
        <v>75211.710000000006</v>
      </c>
      <c r="L423" s="10">
        <f t="shared" si="32"/>
        <v>202.80705625000002</v>
      </c>
      <c r="M423" s="10">
        <f t="shared" si="33"/>
        <v>23.503659375000002</v>
      </c>
      <c r="N423" s="11">
        <f t="shared" si="34"/>
        <v>226.310715625</v>
      </c>
    </row>
    <row r="424" spans="1:14" ht="15" customHeight="1">
      <c r="A424" s="8" t="s">
        <v>441</v>
      </c>
      <c r="B424" s="9" t="s">
        <v>0</v>
      </c>
      <c r="C424" s="25">
        <v>422</v>
      </c>
      <c r="D424" s="26">
        <v>61305.37</v>
      </c>
      <c r="E424" s="27">
        <v>0</v>
      </c>
      <c r="F424" s="26">
        <f t="shared" si="30"/>
        <v>61305.37</v>
      </c>
      <c r="G424" s="26">
        <v>339.52</v>
      </c>
      <c r="H424" s="26">
        <v>0</v>
      </c>
      <c r="I424" s="26">
        <v>0</v>
      </c>
      <c r="J424" s="26">
        <f t="shared" si="31"/>
        <v>339.52</v>
      </c>
      <c r="K424" s="26">
        <v>31727.91</v>
      </c>
      <c r="L424" s="10">
        <f t="shared" si="32"/>
        <v>146.0779383886256</v>
      </c>
      <c r="M424" s="10">
        <f t="shared" si="33"/>
        <v>75.184620853080574</v>
      </c>
      <c r="N424" s="11">
        <f t="shared" si="34"/>
        <v>221.26255924170616</v>
      </c>
    </row>
    <row r="425" spans="1:14" ht="15" customHeight="1">
      <c r="A425" s="8" t="s">
        <v>347</v>
      </c>
      <c r="B425" s="9" t="s">
        <v>90</v>
      </c>
      <c r="C425" s="25">
        <v>243</v>
      </c>
      <c r="D425" s="26">
        <v>43619.1</v>
      </c>
      <c r="E425" s="27">
        <v>0</v>
      </c>
      <c r="F425" s="26">
        <f t="shared" si="30"/>
        <v>43619.1</v>
      </c>
      <c r="G425" s="26">
        <v>2789.39</v>
      </c>
      <c r="H425" s="26">
        <v>0</v>
      </c>
      <c r="I425" s="26">
        <v>0</v>
      </c>
      <c r="J425" s="26">
        <f t="shared" si="31"/>
        <v>2789.39</v>
      </c>
      <c r="K425" s="26">
        <v>6917.29</v>
      </c>
      <c r="L425" s="10">
        <f t="shared" si="32"/>
        <v>190.98144032921809</v>
      </c>
      <c r="M425" s="10">
        <f t="shared" si="33"/>
        <v>28.466213991769546</v>
      </c>
      <c r="N425" s="11">
        <f t="shared" si="34"/>
        <v>219.44765432098765</v>
      </c>
    </row>
    <row r="426" spans="1:14" ht="15" customHeight="1">
      <c r="A426" s="8" t="s">
        <v>437</v>
      </c>
      <c r="B426" s="9" t="s">
        <v>0</v>
      </c>
      <c r="C426" s="25">
        <v>568</v>
      </c>
      <c r="D426" s="26">
        <v>77870.81</v>
      </c>
      <c r="E426" s="27">
        <v>0</v>
      </c>
      <c r="F426" s="26">
        <f t="shared" si="30"/>
        <v>77870.81</v>
      </c>
      <c r="G426" s="26">
        <v>631</v>
      </c>
      <c r="H426" s="26">
        <v>0</v>
      </c>
      <c r="I426" s="26">
        <v>0</v>
      </c>
      <c r="J426" s="26">
        <f t="shared" si="31"/>
        <v>631</v>
      </c>
      <c r="K426" s="26">
        <v>45141.79</v>
      </c>
      <c r="L426" s="10">
        <f t="shared" si="32"/>
        <v>138.20741197183099</v>
      </c>
      <c r="M426" s="10">
        <f t="shared" si="33"/>
        <v>79.474982394366194</v>
      </c>
      <c r="N426" s="11">
        <f t="shared" si="34"/>
        <v>217.6823943661972</v>
      </c>
    </row>
    <row r="427" spans="1:14" ht="15" customHeight="1">
      <c r="A427" s="8" t="s">
        <v>359</v>
      </c>
      <c r="B427" s="9" t="s">
        <v>316</v>
      </c>
      <c r="C427" s="25">
        <v>2833</v>
      </c>
      <c r="D427" s="26">
        <v>718798.38</v>
      </c>
      <c r="E427" s="27">
        <v>0</v>
      </c>
      <c r="F427" s="26">
        <f t="shared" si="30"/>
        <v>718798.38</v>
      </c>
      <c r="G427" s="26">
        <v>-184933.52</v>
      </c>
      <c r="H427" s="26">
        <v>0</v>
      </c>
      <c r="I427" s="26">
        <v>0</v>
      </c>
      <c r="J427" s="26">
        <f t="shared" si="31"/>
        <v>-184933.52</v>
      </c>
      <c r="K427" s="26">
        <v>78167.89</v>
      </c>
      <c r="L427" s="10">
        <f t="shared" si="32"/>
        <v>188.44506177197317</v>
      </c>
      <c r="M427" s="10">
        <f t="shared" si="33"/>
        <v>27.591913166254852</v>
      </c>
      <c r="N427" s="11">
        <f t="shared" si="34"/>
        <v>216.03697493822801</v>
      </c>
    </row>
    <row r="428" spans="1:14" ht="15" customHeight="1">
      <c r="A428" s="8" t="s">
        <v>379</v>
      </c>
      <c r="B428" s="9" t="s">
        <v>90</v>
      </c>
      <c r="C428" s="25">
        <v>706</v>
      </c>
      <c r="D428" s="26">
        <v>134059.85</v>
      </c>
      <c r="E428" s="27">
        <v>0</v>
      </c>
      <c r="F428" s="26">
        <f t="shared" si="30"/>
        <v>134059.85</v>
      </c>
      <c r="G428" s="26">
        <v>772</v>
      </c>
      <c r="H428" s="26">
        <v>0</v>
      </c>
      <c r="I428" s="26">
        <v>0</v>
      </c>
      <c r="J428" s="26">
        <f t="shared" si="31"/>
        <v>772</v>
      </c>
      <c r="K428" s="26">
        <v>16618.89</v>
      </c>
      <c r="L428" s="10">
        <f t="shared" si="32"/>
        <v>190.97995750708216</v>
      </c>
      <c r="M428" s="10">
        <f t="shared" si="33"/>
        <v>23.539504249291785</v>
      </c>
      <c r="N428" s="11">
        <f t="shared" si="34"/>
        <v>214.51946175637391</v>
      </c>
    </row>
    <row r="429" spans="1:14" ht="15" customHeight="1">
      <c r="A429" s="8" t="s">
        <v>373</v>
      </c>
      <c r="B429" s="9" t="s">
        <v>90</v>
      </c>
      <c r="C429" s="25">
        <v>759</v>
      </c>
      <c r="D429" s="26">
        <v>134183.67000000001</v>
      </c>
      <c r="E429" s="27">
        <v>0</v>
      </c>
      <c r="F429" s="26">
        <f t="shared" si="30"/>
        <v>134183.67000000001</v>
      </c>
      <c r="G429" s="26">
        <v>5820.92</v>
      </c>
      <c r="H429" s="26">
        <v>0</v>
      </c>
      <c r="I429" s="26">
        <v>0</v>
      </c>
      <c r="J429" s="26">
        <f t="shared" si="31"/>
        <v>5820.92</v>
      </c>
      <c r="K429" s="26">
        <v>16618.830000000002</v>
      </c>
      <c r="L429" s="10">
        <f t="shared" si="32"/>
        <v>184.45927536231886</v>
      </c>
      <c r="M429" s="10">
        <f t="shared" si="33"/>
        <v>21.895691699604747</v>
      </c>
      <c r="N429" s="11">
        <f t="shared" si="34"/>
        <v>206.35496706192365</v>
      </c>
    </row>
    <row r="430" spans="1:14" ht="15" customHeight="1">
      <c r="A430" s="8" t="s">
        <v>86</v>
      </c>
      <c r="B430" s="9" t="s">
        <v>0</v>
      </c>
      <c r="C430" s="25">
        <v>531</v>
      </c>
      <c r="D430" s="26">
        <v>80165.039999999994</v>
      </c>
      <c r="E430" s="27">
        <v>0</v>
      </c>
      <c r="F430" s="26">
        <f t="shared" si="30"/>
        <v>80165.039999999994</v>
      </c>
      <c r="G430" s="26">
        <v>1465.46</v>
      </c>
      <c r="H430" s="26">
        <v>0</v>
      </c>
      <c r="I430" s="26">
        <v>0</v>
      </c>
      <c r="J430" s="26">
        <f t="shared" si="31"/>
        <v>1465.46</v>
      </c>
      <c r="K430" s="26">
        <v>22687.84</v>
      </c>
      <c r="L430" s="10">
        <f t="shared" si="32"/>
        <v>153.72975517890771</v>
      </c>
      <c r="M430" s="10">
        <f t="shared" si="33"/>
        <v>42.726629001883239</v>
      </c>
      <c r="N430" s="11">
        <f t="shared" si="34"/>
        <v>196.45638418079096</v>
      </c>
    </row>
    <row r="431" spans="1:14" ht="15" customHeight="1">
      <c r="A431" s="8" t="s">
        <v>264</v>
      </c>
      <c r="B431" s="9" t="s">
        <v>235</v>
      </c>
      <c r="C431" s="25">
        <v>342</v>
      </c>
      <c r="D431" s="26">
        <v>59452.98</v>
      </c>
      <c r="E431" s="27">
        <v>0</v>
      </c>
      <c r="F431" s="26">
        <f t="shared" si="30"/>
        <v>59452.98</v>
      </c>
      <c r="G431" s="26">
        <v>78</v>
      </c>
      <c r="H431" s="26">
        <v>0</v>
      </c>
      <c r="I431" s="26">
        <v>0</v>
      </c>
      <c r="J431" s="26">
        <f t="shared" si="31"/>
        <v>78</v>
      </c>
      <c r="K431" s="26">
        <v>4812.59</v>
      </c>
      <c r="L431" s="10">
        <f t="shared" si="32"/>
        <v>174.06719298245616</v>
      </c>
      <c r="M431" s="10">
        <f t="shared" si="33"/>
        <v>14.071900584795323</v>
      </c>
      <c r="N431" s="11">
        <f t="shared" si="34"/>
        <v>188.13909356725148</v>
      </c>
    </row>
    <row r="432" spans="1:14" ht="15" customHeight="1">
      <c r="A432" s="8" t="s">
        <v>161</v>
      </c>
      <c r="B432" s="9" t="s">
        <v>118</v>
      </c>
      <c r="C432" s="25">
        <v>58</v>
      </c>
      <c r="D432" s="26">
        <v>8305.08</v>
      </c>
      <c r="E432" s="27">
        <v>0</v>
      </c>
      <c r="F432" s="26">
        <f t="shared" si="30"/>
        <v>8305.08</v>
      </c>
      <c r="G432" s="26">
        <v>0</v>
      </c>
      <c r="H432" s="26">
        <v>0</v>
      </c>
      <c r="I432" s="26">
        <v>0</v>
      </c>
      <c r="J432" s="26">
        <f t="shared" si="31"/>
        <v>0</v>
      </c>
      <c r="K432" s="26">
        <v>2417.67</v>
      </c>
      <c r="L432" s="10">
        <f t="shared" si="32"/>
        <v>143.19103448275862</v>
      </c>
      <c r="M432" s="10">
        <f t="shared" si="33"/>
        <v>41.683965517241383</v>
      </c>
      <c r="N432" s="11">
        <f t="shared" si="34"/>
        <v>184.875</v>
      </c>
    </row>
    <row r="433" spans="1:14" ht="15" customHeight="1">
      <c r="A433" s="8" t="s">
        <v>446</v>
      </c>
      <c r="B433" s="9" t="s">
        <v>0</v>
      </c>
      <c r="C433" s="25">
        <v>329</v>
      </c>
      <c r="D433" s="26">
        <v>42400.36</v>
      </c>
      <c r="E433" s="27">
        <v>0</v>
      </c>
      <c r="F433" s="26">
        <f t="shared" si="30"/>
        <v>42400.36</v>
      </c>
      <c r="G433" s="26">
        <v>526.59</v>
      </c>
      <c r="H433" s="26">
        <v>0</v>
      </c>
      <c r="I433" s="26">
        <v>0</v>
      </c>
      <c r="J433" s="26">
        <f t="shared" si="31"/>
        <v>526.59</v>
      </c>
      <c r="K433" s="26">
        <v>16552.78</v>
      </c>
      <c r="L433" s="10">
        <f t="shared" si="32"/>
        <v>130.47705167173251</v>
      </c>
      <c r="M433" s="10">
        <f t="shared" si="33"/>
        <v>50.312401215805465</v>
      </c>
      <c r="N433" s="11">
        <f t="shared" si="34"/>
        <v>180.78945288753798</v>
      </c>
    </row>
    <row r="434" spans="1:14" ht="15" customHeight="1">
      <c r="A434" s="8" t="s">
        <v>180</v>
      </c>
      <c r="B434" s="9" t="s">
        <v>118</v>
      </c>
      <c r="C434" s="25">
        <v>198</v>
      </c>
      <c r="D434" s="26">
        <v>25288.38</v>
      </c>
      <c r="E434" s="27">
        <v>0</v>
      </c>
      <c r="F434" s="26">
        <f t="shared" si="30"/>
        <v>25288.38</v>
      </c>
      <c r="G434" s="26">
        <v>63</v>
      </c>
      <c r="H434" s="26">
        <v>0</v>
      </c>
      <c r="I434" s="26">
        <v>0</v>
      </c>
      <c r="J434" s="26">
        <f t="shared" si="31"/>
        <v>63</v>
      </c>
      <c r="K434" s="26">
        <v>4521</v>
      </c>
      <c r="L434" s="10">
        <f t="shared" si="32"/>
        <v>128.03727272727272</v>
      </c>
      <c r="M434" s="10">
        <f t="shared" si="33"/>
        <v>22.833333333333332</v>
      </c>
      <c r="N434" s="11">
        <f t="shared" si="34"/>
        <v>150.87060606060606</v>
      </c>
    </row>
  </sheetData>
  <sortState ref="A10:N434">
    <sortCondition descending="1" ref="N10:N434"/>
  </sortState>
  <mergeCells count="4">
    <mergeCell ref="D8:K8"/>
    <mergeCell ref="L8:N8"/>
    <mergeCell ref="A3:N3"/>
    <mergeCell ref="A4:N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2021-11-09T08:05:02Z</dcterms:modified>
</cp:coreProperties>
</file>