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Orden ALFABETICO" sheetId="13" r:id="rId1"/>
    <sheet name="Orden INGRESOS POR HABITANTE" sheetId="14" r:id="rId2"/>
  </sheets>
  <calcPr calcId="145621"/>
</workbook>
</file>

<file path=xl/calcChain.xml><?xml version="1.0" encoding="utf-8"?>
<calcChain xmlns="http://schemas.openxmlformats.org/spreadsheetml/2006/main">
  <c r="M11" i="13" l="1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2" i="13"/>
  <c r="M243" i="13"/>
  <c r="M244" i="13"/>
  <c r="M245" i="13"/>
  <c r="M246" i="13"/>
  <c r="M247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287" i="13"/>
  <c r="M288" i="13"/>
  <c r="M289" i="13"/>
  <c r="M290" i="13"/>
  <c r="M291" i="13"/>
  <c r="M292" i="13"/>
  <c r="M293" i="13"/>
  <c r="M294" i="13"/>
  <c r="M295" i="13"/>
  <c r="M296" i="13"/>
  <c r="M297" i="13"/>
  <c r="M298" i="13"/>
  <c r="M299" i="13"/>
  <c r="M300" i="13"/>
  <c r="M301" i="13"/>
  <c r="M302" i="13"/>
  <c r="M303" i="13"/>
  <c r="M304" i="13"/>
  <c r="M305" i="13"/>
  <c r="M306" i="13"/>
  <c r="M307" i="13"/>
  <c r="M308" i="13"/>
  <c r="M309" i="13"/>
  <c r="M310" i="13"/>
  <c r="M311" i="13"/>
  <c r="M312" i="13"/>
  <c r="M313" i="13"/>
  <c r="M314" i="13"/>
  <c r="M315" i="13"/>
  <c r="M316" i="13"/>
  <c r="M317" i="13"/>
  <c r="M318" i="13"/>
  <c r="M319" i="13"/>
  <c r="M320" i="13"/>
  <c r="M321" i="13"/>
  <c r="M322" i="13"/>
  <c r="M323" i="13"/>
  <c r="M324" i="13"/>
  <c r="M325" i="13"/>
  <c r="M326" i="13"/>
  <c r="M327" i="13"/>
  <c r="M328" i="13"/>
  <c r="M329" i="13"/>
  <c r="M330" i="13"/>
  <c r="M331" i="13"/>
  <c r="M332" i="13"/>
  <c r="M333" i="13"/>
  <c r="M334" i="13"/>
  <c r="M335" i="13"/>
  <c r="M336" i="13"/>
  <c r="M337" i="13"/>
  <c r="M338" i="13"/>
  <c r="M339" i="13"/>
  <c r="M340" i="13"/>
  <c r="M341" i="13"/>
  <c r="M342" i="13"/>
  <c r="M343" i="13"/>
  <c r="M344" i="13"/>
  <c r="M345" i="13"/>
  <c r="M346" i="13"/>
  <c r="M347" i="13"/>
  <c r="M348" i="13"/>
  <c r="M349" i="13"/>
  <c r="M350" i="13"/>
  <c r="M351" i="13"/>
  <c r="M352" i="13"/>
  <c r="M353" i="13"/>
  <c r="M354" i="13"/>
  <c r="M355" i="13"/>
  <c r="M356" i="13"/>
  <c r="M357" i="13"/>
  <c r="M358" i="13"/>
  <c r="M359" i="13"/>
  <c r="M360" i="13"/>
  <c r="M361" i="13"/>
  <c r="M362" i="13"/>
  <c r="M363" i="13"/>
  <c r="M364" i="13"/>
  <c r="M365" i="13"/>
  <c r="M366" i="13"/>
  <c r="M367" i="13"/>
  <c r="M368" i="13"/>
  <c r="M369" i="13"/>
  <c r="M370" i="13"/>
  <c r="M371" i="13"/>
  <c r="M372" i="13"/>
  <c r="M373" i="13"/>
  <c r="M374" i="13"/>
  <c r="M375" i="13"/>
  <c r="M376" i="13"/>
  <c r="M377" i="13"/>
  <c r="M378" i="13"/>
  <c r="M379" i="13"/>
  <c r="M380" i="13"/>
  <c r="M381" i="13"/>
  <c r="M382" i="13"/>
  <c r="M383" i="13"/>
  <c r="M384" i="13"/>
  <c r="M385" i="13"/>
  <c r="M386" i="13"/>
  <c r="M387" i="13"/>
  <c r="M388" i="13"/>
  <c r="M389" i="13"/>
  <c r="M390" i="13"/>
  <c r="M391" i="13"/>
  <c r="M392" i="13"/>
  <c r="M393" i="13"/>
  <c r="M394" i="13"/>
  <c r="M395" i="13"/>
  <c r="M396" i="13"/>
  <c r="M397" i="13"/>
  <c r="M398" i="13"/>
  <c r="M399" i="13"/>
  <c r="M400" i="13"/>
  <c r="M401" i="13"/>
  <c r="M402" i="13"/>
  <c r="M403" i="13"/>
  <c r="M404" i="13"/>
  <c r="M405" i="13"/>
  <c r="M406" i="13"/>
  <c r="M407" i="13"/>
  <c r="M408" i="13"/>
  <c r="M409" i="13"/>
  <c r="M410" i="13"/>
  <c r="M411" i="13"/>
  <c r="M412" i="13"/>
  <c r="M413" i="13"/>
  <c r="M414" i="13"/>
  <c r="M415" i="13"/>
  <c r="M416" i="13"/>
  <c r="M417" i="13"/>
  <c r="M418" i="13"/>
  <c r="M419" i="13"/>
  <c r="M420" i="13"/>
  <c r="M421" i="13"/>
  <c r="M422" i="13"/>
  <c r="M423" i="13"/>
  <c r="M424" i="13"/>
  <c r="M425" i="13"/>
  <c r="M426" i="13"/>
  <c r="M427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319" i="13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339" i="13"/>
  <c r="L340" i="13"/>
  <c r="L341" i="13"/>
  <c r="L342" i="13"/>
  <c r="L343" i="13"/>
  <c r="L344" i="13"/>
  <c r="L345" i="13"/>
  <c r="L346" i="13"/>
  <c r="L347" i="13"/>
  <c r="L348" i="13"/>
  <c r="L349" i="13"/>
  <c r="L350" i="13"/>
  <c r="L351" i="13"/>
  <c r="L352" i="13"/>
  <c r="L353" i="13"/>
  <c r="L354" i="13"/>
  <c r="L355" i="13"/>
  <c r="L356" i="13"/>
  <c r="L357" i="13"/>
  <c r="L358" i="13"/>
  <c r="L359" i="13"/>
  <c r="L360" i="13"/>
  <c r="L361" i="13"/>
  <c r="L362" i="13"/>
  <c r="L363" i="13"/>
  <c r="L364" i="13"/>
  <c r="L365" i="13"/>
  <c r="L366" i="13"/>
  <c r="L367" i="13"/>
  <c r="L368" i="13"/>
  <c r="L369" i="13"/>
  <c r="L370" i="13"/>
  <c r="L371" i="13"/>
  <c r="L372" i="13"/>
  <c r="L373" i="13"/>
  <c r="L374" i="13"/>
  <c r="L375" i="13"/>
  <c r="L376" i="13"/>
  <c r="L377" i="13"/>
  <c r="L378" i="13"/>
  <c r="L379" i="13"/>
  <c r="L380" i="13"/>
  <c r="L381" i="13"/>
  <c r="L382" i="13"/>
  <c r="L383" i="13"/>
  <c r="L384" i="13"/>
  <c r="L385" i="13"/>
  <c r="L386" i="13"/>
  <c r="L387" i="13"/>
  <c r="L388" i="13"/>
  <c r="L389" i="13"/>
  <c r="L390" i="13"/>
  <c r="L391" i="13"/>
  <c r="L392" i="13"/>
  <c r="L393" i="13"/>
  <c r="L394" i="13"/>
  <c r="L395" i="13"/>
  <c r="L396" i="13"/>
  <c r="L397" i="13"/>
  <c r="L398" i="13"/>
  <c r="L399" i="13"/>
  <c r="L400" i="13"/>
  <c r="L401" i="13"/>
  <c r="L402" i="13"/>
  <c r="L403" i="13"/>
  <c r="L404" i="13"/>
  <c r="L405" i="13"/>
  <c r="L406" i="13"/>
  <c r="L407" i="13"/>
  <c r="L408" i="13"/>
  <c r="L409" i="13"/>
  <c r="L410" i="13"/>
  <c r="L411" i="13"/>
  <c r="L412" i="13"/>
  <c r="L413" i="13"/>
  <c r="L414" i="13"/>
  <c r="L415" i="13"/>
  <c r="L416" i="13"/>
  <c r="L417" i="13"/>
  <c r="L418" i="13"/>
  <c r="L419" i="13"/>
  <c r="L420" i="13"/>
  <c r="L421" i="13"/>
  <c r="L422" i="13"/>
  <c r="L423" i="13"/>
  <c r="L424" i="13"/>
  <c r="L425" i="13"/>
  <c r="L426" i="13"/>
  <c r="L427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319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91" i="13"/>
  <c r="K392" i="13"/>
  <c r="K393" i="13"/>
  <c r="K394" i="13"/>
  <c r="K395" i="13"/>
  <c r="K396" i="13"/>
  <c r="K397" i="13"/>
  <c r="K398" i="13"/>
  <c r="K399" i="13"/>
  <c r="K400" i="13"/>
  <c r="K401" i="13"/>
  <c r="K402" i="13"/>
  <c r="K403" i="13"/>
  <c r="K404" i="13"/>
  <c r="K405" i="13"/>
  <c r="K406" i="13"/>
  <c r="K407" i="13"/>
  <c r="K408" i="13"/>
  <c r="K409" i="13"/>
  <c r="K410" i="13"/>
  <c r="K411" i="13"/>
  <c r="K412" i="13"/>
  <c r="K413" i="13"/>
  <c r="K414" i="13"/>
  <c r="K415" i="13"/>
  <c r="K416" i="13"/>
  <c r="K417" i="13"/>
  <c r="K418" i="13"/>
  <c r="K419" i="13"/>
  <c r="K420" i="13"/>
  <c r="K421" i="13"/>
  <c r="K422" i="13"/>
  <c r="K423" i="13"/>
  <c r="K424" i="13"/>
  <c r="K425" i="13"/>
  <c r="K426" i="13"/>
  <c r="K427" i="13"/>
  <c r="M10" i="13"/>
  <c r="L10" i="13"/>
  <c r="K10" i="13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58" i="14"/>
  <c r="M159" i="14"/>
  <c r="M160" i="14"/>
  <c r="M161" i="14"/>
  <c r="M162" i="14"/>
  <c r="M163" i="14"/>
  <c r="M164" i="14"/>
  <c r="M165" i="14"/>
  <c r="M166" i="14"/>
  <c r="M167" i="14"/>
  <c r="M168" i="14"/>
  <c r="M169" i="14"/>
  <c r="M170" i="14"/>
  <c r="M171" i="14"/>
  <c r="M172" i="14"/>
  <c r="M173" i="14"/>
  <c r="M174" i="14"/>
  <c r="M175" i="14"/>
  <c r="M176" i="14"/>
  <c r="M177" i="14"/>
  <c r="M178" i="14"/>
  <c r="M179" i="14"/>
  <c r="M180" i="14"/>
  <c r="M181" i="14"/>
  <c r="M182" i="14"/>
  <c r="M183" i="14"/>
  <c r="M184" i="14"/>
  <c r="M185" i="14"/>
  <c r="M186" i="14"/>
  <c r="M187" i="14"/>
  <c r="M188" i="14"/>
  <c r="M189" i="14"/>
  <c r="M190" i="14"/>
  <c r="M191" i="14"/>
  <c r="M192" i="14"/>
  <c r="M193" i="14"/>
  <c r="M194" i="14"/>
  <c r="M195" i="14"/>
  <c r="M196" i="14"/>
  <c r="M197" i="14"/>
  <c r="M198" i="14"/>
  <c r="M199" i="14"/>
  <c r="M200" i="14"/>
  <c r="M201" i="14"/>
  <c r="M202" i="14"/>
  <c r="M203" i="14"/>
  <c r="M204" i="14"/>
  <c r="M205" i="14"/>
  <c r="M206" i="14"/>
  <c r="M207" i="14"/>
  <c r="M208" i="14"/>
  <c r="M209" i="14"/>
  <c r="M210" i="14"/>
  <c r="M211" i="14"/>
  <c r="M212" i="14"/>
  <c r="M213" i="14"/>
  <c r="M214" i="14"/>
  <c r="M215" i="14"/>
  <c r="M216" i="14"/>
  <c r="M217" i="14"/>
  <c r="M218" i="14"/>
  <c r="M219" i="14"/>
  <c r="M220" i="14"/>
  <c r="M221" i="14"/>
  <c r="M222" i="14"/>
  <c r="M223" i="14"/>
  <c r="M224" i="14"/>
  <c r="M225" i="14"/>
  <c r="M226" i="14"/>
  <c r="M227" i="14"/>
  <c r="M228" i="14"/>
  <c r="M229" i="14"/>
  <c r="M230" i="14"/>
  <c r="M231" i="14"/>
  <c r="M232" i="14"/>
  <c r="M233" i="14"/>
  <c r="M234" i="14"/>
  <c r="M235" i="14"/>
  <c r="M236" i="14"/>
  <c r="M237" i="14"/>
  <c r="M238" i="14"/>
  <c r="M239" i="14"/>
  <c r="M240" i="14"/>
  <c r="M241" i="14"/>
  <c r="M242" i="14"/>
  <c r="M243" i="14"/>
  <c r="M244" i="14"/>
  <c r="M245" i="14"/>
  <c r="M246" i="14"/>
  <c r="M247" i="14"/>
  <c r="M248" i="14"/>
  <c r="M249" i="14"/>
  <c r="M250" i="14"/>
  <c r="M251" i="14"/>
  <c r="M252" i="14"/>
  <c r="M253" i="14"/>
  <c r="M254" i="14"/>
  <c r="M255" i="14"/>
  <c r="M256" i="14"/>
  <c r="M257" i="14"/>
  <c r="M258" i="14"/>
  <c r="M259" i="14"/>
  <c r="M260" i="14"/>
  <c r="M261" i="14"/>
  <c r="M262" i="14"/>
  <c r="M263" i="14"/>
  <c r="M264" i="14"/>
  <c r="M265" i="14"/>
  <c r="M266" i="14"/>
  <c r="M267" i="14"/>
  <c r="M268" i="14"/>
  <c r="M269" i="14"/>
  <c r="M270" i="14"/>
  <c r="M271" i="14"/>
  <c r="M272" i="14"/>
  <c r="M273" i="14"/>
  <c r="M274" i="14"/>
  <c r="M275" i="14"/>
  <c r="M276" i="14"/>
  <c r="M277" i="14"/>
  <c r="M278" i="14"/>
  <c r="M279" i="14"/>
  <c r="M280" i="14"/>
  <c r="M281" i="14"/>
  <c r="M282" i="14"/>
  <c r="M283" i="14"/>
  <c r="M284" i="14"/>
  <c r="M285" i="14"/>
  <c r="M286" i="14"/>
  <c r="M287" i="14"/>
  <c r="M288" i="14"/>
  <c r="M289" i="14"/>
  <c r="M290" i="14"/>
  <c r="M291" i="14"/>
  <c r="M292" i="14"/>
  <c r="M293" i="14"/>
  <c r="M294" i="14"/>
  <c r="M295" i="14"/>
  <c r="M296" i="14"/>
  <c r="M297" i="14"/>
  <c r="M298" i="14"/>
  <c r="M299" i="14"/>
  <c r="M300" i="14"/>
  <c r="M301" i="14"/>
  <c r="M302" i="14"/>
  <c r="M303" i="14"/>
  <c r="M304" i="14"/>
  <c r="M305" i="14"/>
  <c r="M306" i="14"/>
  <c r="M307" i="14"/>
  <c r="M308" i="14"/>
  <c r="M309" i="14"/>
  <c r="M310" i="14"/>
  <c r="M311" i="14"/>
  <c r="M312" i="14"/>
  <c r="M313" i="14"/>
  <c r="M314" i="14"/>
  <c r="M315" i="14"/>
  <c r="M316" i="14"/>
  <c r="M317" i="14"/>
  <c r="M318" i="14"/>
  <c r="M319" i="14"/>
  <c r="M320" i="14"/>
  <c r="M321" i="14"/>
  <c r="M322" i="14"/>
  <c r="M323" i="14"/>
  <c r="M324" i="14"/>
  <c r="M325" i="14"/>
  <c r="M326" i="14"/>
  <c r="M327" i="14"/>
  <c r="M328" i="14"/>
  <c r="M329" i="14"/>
  <c r="M330" i="14"/>
  <c r="M331" i="14"/>
  <c r="M332" i="14"/>
  <c r="M333" i="14"/>
  <c r="M334" i="14"/>
  <c r="M335" i="14"/>
  <c r="M336" i="14"/>
  <c r="M337" i="14"/>
  <c r="M338" i="14"/>
  <c r="M339" i="14"/>
  <c r="M340" i="14"/>
  <c r="M341" i="14"/>
  <c r="M342" i="14"/>
  <c r="M343" i="14"/>
  <c r="M344" i="14"/>
  <c r="M345" i="14"/>
  <c r="M346" i="14"/>
  <c r="M347" i="14"/>
  <c r="M348" i="14"/>
  <c r="M349" i="14"/>
  <c r="M350" i="14"/>
  <c r="M351" i="14"/>
  <c r="M352" i="14"/>
  <c r="M353" i="14"/>
  <c r="M354" i="14"/>
  <c r="M355" i="14"/>
  <c r="M356" i="14"/>
  <c r="M357" i="14"/>
  <c r="M358" i="14"/>
  <c r="M359" i="14"/>
  <c r="M360" i="14"/>
  <c r="M361" i="14"/>
  <c r="M362" i="14"/>
  <c r="M363" i="14"/>
  <c r="M364" i="14"/>
  <c r="M365" i="14"/>
  <c r="M366" i="14"/>
  <c r="M367" i="14"/>
  <c r="M368" i="14"/>
  <c r="M369" i="14"/>
  <c r="M370" i="14"/>
  <c r="M371" i="14"/>
  <c r="M372" i="14"/>
  <c r="M373" i="14"/>
  <c r="M374" i="14"/>
  <c r="M375" i="14"/>
  <c r="M376" i="14"/>
  <c r="M377" i="14"/>
  <c r="M378" i="14"/>
  <c r="M379" i="14"/>
  <c r="M380" i="14"/>
  <c r="M381" i="14"/>
  <c r="M382" i="14"/>
  <c r="M383" i="14"/>
  <c r="M384" i="14"/>
  <c r="M385" i="14"/>
  <c r="M386" i="14"/>
  <c r="M387" i="14"/>
  <c r="M388" i="14"/>
  <c r="M389" i="14"/>
  <c r="M390" i="14"/>
  <c r="M391" i="14"/>
  <c r="M392" i="14"/>
  <c r="M393" i="14"/>
  <c r="M394" i="14"/>
  <c r="M395" i="14"/>
  <c r="M396" i="14"/>
  <c r="M397" i="14"/>
  <c r="M398" i="14"/>
  <c r="M399" i="14"/>
  <c r="M400" i="14"/>
  <c r="M401" i="14"/>
  <c r="M402" i="14"/>
  <c r="M403" i="14"/>
  <c r="M404" i="14"/>
  <c r="M405" i="14"/>
  <c r="M406" i="14"/>
  <c r="M407" i="14"/>
  <c r="M408" i="14"/>
  <c r="M409" i="14"/>
  <c r="M410" i="14"/>
  <c r="M411" i="14"/>
  <c r="M412" i="14"/>
  <c r="M413" i="14"/>
  <c r="M414" i="14"/>
  <c r="M415" i="14"/>
  <c r="M416" i="14"/>
  <c r="M417" i="14"/>
  <c r="M418" i="14"/>
  <c r="M419" i="14"/>
  <c r="M420" i="14"/>
  <c r="M421" i="14"/>
  <c r="M422" i="14"/>
  <c r="M423" i="14"/>
  <c r="M424" i="14"/>
  <c r="M425" i="14"/>
  <c r="M426" i="14"/>
  <c r="M427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86" i="14"/>
  <c r="L187" i="14"/>
  <c r="L188" i="14"/>
  <c r="L189" i="14"/>
  <c r="L190" i="14"/>
  <c r="L191" i="14"/>
  <c r="L192" i="14"/>
  <c r="L193" i="14"/>
  <c r="L194" i="14"/>
  <c r="L195" i="14"/>
  <c r="L196" i="14"/>
  <c r="L197" i="14"/>
  <c r="L198" i="14"/>
  <c r="L199" i="14"/>
  <c r="L200" i="14"/>
  <c r="L201" i="14"/>
  <c r="L202" i="14"/>
  <c r="L203" i="14"/>
  <c r="L204" i="14"/>
  <c r="L205" i="14"/>
  <c r="L206" i="14"/>
  <c r="L207" i="14"/>
  <c r="L208" i="14"/>
  <c r="L209" i="14"/>
  <c r="L210" i="14"/>
  <c r="L211" i="14"/>
  <c r="L212" i="14"/>
  <c r="L213" i="14"/>
  <c r="L214" i="14"/>
  <c r="L215" i="14"/>
  <c r="L216" i="14"/>
  <c r="L217" i="14"/>
  <c r="L218" i="14"/>
  <c r="L219" i="14"/>
  <c r="L220" i="14"/>
  <c r="L221" i="14"/>
  <c r="L222" i="14"/>
  <c r="L223" i="14"/>
  <c r="L224" i="14"/>
  <c r="L225" i="14"/>
  <c r="L226" i="14"/>
  <c r="L227" i="14"/>
  <c r="L228" i="14"/>
  <c r="L229" i="14"/>
  <c r="L230" i="14"/>
  <c r="L231" i="14"/>
  <c r="L232" i="14"/>
  <c r="L233" i="14"/>
  <c r="L234" i="14"/>
  <c r="L235" i="14"/>
  <c r="L236" i="14"/>
  <c r="L237" i="14"/>
  <c r="L238" i="14"/>
  <c r="L239" i="14"/>
  <c r="L240" i="14"/>
  <c r="L241" i="14"/>
  <c r="L242" i="14"/>
  <c r="L243" i="14"/>
  <c r="L244" i="14"/>
  <c r="L245" i="14"/>
  <c r="L246" i="14"/>
  <c r="L247" i="14"/>
  <c r="L248" i="14"/>
  <c r="L249" i="14"/>
  <c r="L250" i="14"/>
  <c r="L251" i="14"/>
  <c r="L252" i="14"/>
  <c r="L253" i="14"/>
  <c r="L254" i="14"/>
  <c r="L255" i="14"/>
  <c r="L256" i="14"/>
  <c r="L257" i="14"/>
  <c r="L258" i="14"/>
  <c r="L259" i="14"/>
  <c r="L260" i="14"/>
  <c r="L261" i="14"/>
  <c r="L262" i="14"/>
  <c r="L263" i="14"/>
  <c r="L264" i="14"/>
  <c r="L265" i="14"/>
  <c r="L266" i="14"/>
  <c r="L267" i="14"/>
  <c r="L268" i="14"/>
  <c r="L269" i="14"/>
  <c r="L270" i="14"/>
  <c r="L271" i="14"/>
  <c r="L272" i="14"/>
  <c r="L273" i="14"/>
  <c r="L274" i="14"/>
  <c r="L275" i="14"/>
  <c r="L276" i="14"/>
  <c r="L277" i="14"/>
  <c r="L278" i="14"/>
  <c r="L279" i="14"/>
  <c r="L280" i="14"/>
  <c r="L281" i="14"/>
  <c r="L282" i="14"/>
  <c r="L283" i="14"/>
  <c r="L284" i="14"/>
  <c r="L285" i="14"/>
  <c r="L286" i="14"/>
  <c r="L287" i="14"/>
  <c r="L288" i="14"/>
  <c r="L289" i="14"/>
  <c r="L290" i="14"/>
  <c r="L291" i="14"/>
  <c r="L292" i="14"/>
  <c r="L293" i="14"/>
  <c r="L294" i="14"/>
  <c r="L295" i="14"/>
  <c r="L296" i="14"/>
  <c r="L297" i="14"/>
  <c r="L298" i="14"/>
  <c r="L299" i="14"/>
  <c r="L300" i="14"/>
  <c r="L301" i="14"/>
  <c r="L302" i="14"/>
  <c r="L303" i="14"/>
  <c r="L304" i="14"/>
  <c r="L305" i="14"/>
  <c r="L306" i="14"/>
  <c r="L307" i="14"/>
  <c r="L308" i="14"/>
  <c r="L309" i="14"/>
  <c r="L310" i="14"/>
  <c r="L311" i="14"/>
  <c r="L312" i="14"/>
  <c r="L313" i="14"/>
  <c r="L314" i="14"/>
  <c r="L315" i="14"/>
  <c r="L316" i="14"/>
  <c r="L317" i="14"/>
  <c r="L318" i="14"/>
  <c r="L319" i="14"/>
  <c r="L320" i="14"/>
  <c r="L321" i="14"/>
  <c r="L322" i="14"/>
  <c r="L323" i="14"/>
  <c r="L324" i="14"/>
  <c r="L325" i="14"/>
  <c r="L326" i="14"/>
  <c r="L327" i="14"/>
  <c r="L328" i="14"/>
  <c r="L329" i="14"/>
  <c r="L330" i="14"/>
  <c r="L331" i="14"/>
  <c r="L332" i="14"/>
  <c r="L333" i="14"/>
  <c r="L334" i="14"/>
  <c r="L335" i="14"/>
  <c r="L336" i="14"/>
  <c r="L337" i="14"/>
  <c r="L338" i="14"/>
  <c r="L339" i="14"/>
  <c r="L340" i="14"/>
  <c r="L341" i="14"/>
  <c r="L342" i="14"/>
  <c r="L343" i="14"/>
  <c r="L344" i="14"/>
  <c r="L345" i="14"/>
  <c r="L346" i="14"/>
  <c r="L347" i="14"/>
  <c r="L348" i="14"/>
  <c r="L349" i="14"/>
  <c r="L350" i="14"/>
  <c r="L351" i="14"/>
  <c r="L352" i="14"/>
  <c r="L353" i="14"/>
  <c r="L354" i="14"/>
  <c r="L355" i="14"/>
  <c r="L356" i="14"/>
  <c r="L357" i="14"/>
  <c r="L358" i="14"/>
  <c r="L359" i="14"/>
  <c r="L360" i="14"/>
  <c r="L361" i="14"/>
  <c r="L362" i="14"/>
  <c r="L363" i="14"/>
  <c r="L364" i="14"/>
  <c r="L365" i="14"/>
  <c r="L366" i="14"/>
  <c r="L367" i="14"/>
  <c r="L368" i="14"/>
  <c r="L369" i="14"/>
  <c r="L370" i="14"/>
  <c r="L371" i="14"/>
  <c r="L372" i="14"/>
  <c r="L373" i="14"/>
  <c r="L374" i="14"/>
  <c r="L375" i="14"/>
  <c r="L376" i="14"/>
  <c r="L377" i="14"/>
  <c r="L378" i="14"/>
  <c r="L379" i="14"/>
  <c r="L380" i="14"/>
  <c r="L381" i="14"/>
  <c r="L382" i="14"/>
  <c r="L383" i="14"/>
  <c r="L384" i="14"/>
  <c r="L385" i="14"/>
  <c r="L386" i="14"/>
  <c r="L387" i="14"/>
  <c r="L388" i="14"/>
  <c r="L389" i="14"/>
  <c r="L390" i="14"/>
  <c r="L391" i="14"/>
  <c r="L392" i="14"/>
  <c r="L393" i="14"/>
  <c r="L394" i="14"/>
  <c r="L395" i="14"/>
  <c r="L396" i="14"/>
  <c r="L397" i="14"/>
  <c r="L398" i="14"/>
  <c r="L399" i="14"/>
  <c r="L400" i="14"/>
  <c r="L401" i="14"/>
  <c r="L402" i="14"/>
  <c r="L403" i="14"/>
  <c r="L404" i="14"/>
  <c r="L405" i="14"/>
  <c r="L406" i="14"/>
  <c r="L407" i="14"/>
  <c r="L408" i="14"/>
  <c r="L409" i="14"/>
  <c r="L410" i="14"/>
  <c r="L411" i="14"/>
  <c r="L412" i="14"/>
  <c r="L413" i="14"/>
  <c r="L414" i="14"/>
  <c r="L415" i="14"/>
  <c r="L416" i="14"/>
  <c r="L417" i="14"/>
  <c r="L418" i="14"/>
  <c r="L419" i="14"/>
  <c r="L420" i="14"/>
  <c r="L421" i="14"/>
  <c r="L422" i="14"/>
  <c r="L423" i="14"/>
  <c r="L424" i="14"/>
  <c r="L425" i="14"/>
  <c r="L426" i="14"/>
  <c r="L427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M10" i="14"/>
  <c r="L10" i="14"/>
  <c r="K10" i="14"/>
  <c r="I299" i="14" l="1"/>
  <c r="F299" i="14"/>
  <c r="I307" i="14"/>
  <c r="F307" i="14"/>
  <c r="I61" i="14"/>
  <c r="F61" i="14"/>
  <c r="I207" i="14"/>
  <c r="F207" i="14"/>
  <c r="I334" i="14"/>
  <c r="F334" i="14"/>
  <c r="I124" i="14"/>
  <c r="F124" i="14"/>
  <c r="I146" i="14"/>
  <c r="F146" i="14"/>
  <c r="I310" i="14"/>
  <c r="F310" i="14"/>
  <c r="I227" i="14"/>
  <c r="F227" i="14"/>
  <c r="I13" i="14"/>
  <c r="F13" i="14"/>
  <c r="I425" i="14"/>
  <c r="F425" i="14"/>
  <c r="I326" i="14"/>
  <c r="F326" i="14"/>
  <c r="I387" i="14"/>
  <c r="F387" i="14"/>
  <c r="I270" i="14"/>
  <c r="F270" i="14"/>
  <c r="I313" i="14"/>
  <c r="F313" i="14"/>
  <c r="I266" i="14"/>
  <c r="F266" i="14"/>
  <c r="I242" i="14"/>
  <c r="F242" i="14"/>
  <c r="I352" i="14"/>
  <c r="F352" i="14"/>
  <c r="I395" i="14"/>
  <c r="F395" i="14"/>
  <c r="I327" i="14"/>
  <c r="F327" i="14"/>
  <c r="I417" i="14"/>
  <c r="F417" i="14"/>
  <c r="I175" i="14"/>
  <c r="F175" i="14"/>
  <c r="I280" i="14"/>
  <c r="F280" i="14"/>
  <c r="I231" i="14"/>
  <c r="F231" i="14"/>
  <c r="I247" i="14"/>
  <c r="F247" i="14"/>
  <c r="I249" i="14"/>
  <c r="F249" i="14"/>
  <c r="I131" i="14"/>
  <c r="F131" i="14"/>
  <c r="I309" i="14"/>
  <c r="F309" i="14"/>
  <c r="I211" i="14"/>
  <c r="F211" i="14"/>
  <c r="I398" i="14"/>
  <c r="F398" i="14"/>
  <c r="I62" i="14"/>
  <c r="F62" i="14"/>
  <c r="I394" i="14"/>
  <c r="F394" i="14"/>
  <c r="I59" i="14"/>
  <c r="F59" i="14"/>
  <c r="I87" i="14"/>
  <c r="F87" i="14"/>
  <c r="I342" i="14"/>
  <c r="F342" i="14"/>
  <c r="I303" i="14"/>
  <c r="F303" i="14"/>
  <c r="I149" i="14"/>
  <c r="F149" i="14"/>
  <c r="I389" i="14"/>
  <c r="F389" i="14"/>
  <c r="I320" i="14"/>
  <c r="F320" i="14"/>
  <c r="I55" i="14"/>
  <c r="F55" i="14"/>
  <c r="I240" i="14"/>
  <c r="F240" i="14"/>
  <c r="I365" i="14"/>
  <c r="F365" i="14"/>
  <c r="I391" i="14"/>
  <c r="F391" i="14"/>
  <c r="I413" i="14"/>
  <c r="F413" i="14"/>
  <c r="I364" i="14"/>
  <c r="F364" i="14"/>
  <c r="I20" i="14"/>
  <c r="F20" i="14"/>
  <c r="I170" i="14"/>
  <c r="F170" i="14"/>
  <c r="I246" i="14"/>
  <c r="F246" i="14"/>
  <c r="I45" i="14"/>
  <c r="F45" i="14"/>
  <c r="I225" i="14"/>
  <c r="F225" i="14"/>
  <c r="I286" i="14"/>
  <c r="F286" i="14"/>
  <c r="I64" i="14"/>
  <c r="F64" i="14"/>
  <c r="I214" i="14"/>
  <c r="F214" i="14"/>
  <c r="I35" i="14"/>
  <c r="F35" i="14"/>
  <c r="I300" i="14"/>
  <c r="F300" i="14"/>
  <c r="I381" i="14"/>
  <c r="F381" i="14"/>
  <c r="I179" i="14"/>
  <c r="F179" i="14"/>
  <c r="I323" i="14"/>
  <c r="F323" i="14"/>
  <c r="I328" i="14"/>
  <c r="F328" i="14"/>
  <c r="I34" i="14"/>
  <c r="F34" i="14"/>
  <c r="I29" i="14"/>
  <c r="F29" i="14"/>
  <c r="I57" i="14"/>
  <c r="F57" i="14"/>
  <c r="I369" i="14"/>
  <c r="F369" i="14"/>
  <c r="I350" i="14"/>
  <c r="F350" i="14"/>
  <c r="I402" i="14"/>
  <c r="F402" i="14"/>
  <c r="I70" i="14"/>
  <c r="F70" i="14"/>
  <c r="I36" i="14"/>
  <c r="F36" i="14"/>
  <c r="I136" i="14"/>
  <c r="F136" i="14"/>
  <c r="I244" i="14"/>
  <c r="F244" i="14"/>
  <c r="I169" i="14"/>
  <c r="F169" i="14"/>
  <c r="I414" i="14"/>
  <c r="F414" i="14"/>
  <c r="I166" i="14"/>
  <c r="F166" i="14"/>
  <c r="I130" i="14"/>
  <c r="F130" i="14"/>
  <c r="I285" i="14"/>
  <c r="F285" i="14"/>
  <c r="I71" i="14"/>
  <c r="F71" i="14"/>
  <c r="I356" i="14"/>
  <c r="F356" i="14"/>
  <c r="I143" i="14"/>
  <c r="F143" i="14"/>
  <c r="I141" i="14"/>
  <c r="F141" i="14"/>
  <c r="I99" i="14"/>
  <c r="F99" i="14"/>
  <c r="I201" i="14"/>
  <c r="F201" i="14"/>
  <c r="I81" i="14"/>
  <c r="F81" i="14"/>
  <c r="I228" i="14"/>
  <c r="F228" i="14"/>
  <c r="I269" i="14"/>
  <c r="F269" i="14"/>
  <c r="I37" i="14"/>
  <c r="F37" i="14"/>
  <c r="I132" i="14"/>
  <c r="F132" i="14"/>
  <c r="I384" i="14"/>
  <c r="F384" i="14"/>
  <c r="I401" i="14"/>
  <c r="F401" i="14"/>
  <c r="I278" i="14"/>
  <c r="F278" i="14"/>
  <c r="I44" i="14"/>
  <c r="F44" i="14"/>
  <c r="I301" i="14"/>
  <c r="F301" i="14"/>
  <c r="I173" i="14"/>
  <c r="F173" i="14"/>
  <c r="I125" i="14"/>
  <c r="F125" i="14"/>
  <c r="I255" i="14"/>
  <c r="F255" i="14"/>
  <c r="I107" i="14"/>
  <c r="F107" i="14"/>
  <c r="I345" i="14"/>
  <c r="F345" i="14"/>
  <c r="I94" i="14"/>
  <c r="F94" i="14"/>
  <c r="I306" i="14"/>
  <c r="F306" i="14"/>
  <c r="I213" i="14"/>
  <c r="F213" i="14"/>
  <c r="I375" i="14"/>
  <c r="F375" i="14"/>
  <c r="I114" i="14"/>
  <c r="F114" i="14"/>
  <c r="I162" i="14"/>
  <c r="F162" i="14"/>
  <c r="I65" i="14"/>
  <c r="F65" i="14"/>
  <c r="I92" i="14"/>
  <c r="F92" i="14"/>
  <c r="I275" i="14"/>
  <c r="F275" i="14"/>
  <c r="I10" i="14"/>
  <c r="F10" i="14"/>
  <c r="I50" i="14"/>
  <c r="F50" i="14"/>
  <c r="I215" i="14"/>
  <c r="F215" i="14"/>
  <c r="I294" i="14"/>
  <c r="F294" i="14"/>
  <c r="I206" i="14"/>
  <c r="F206" i="14"/>
  <c r="I376" i="14"/>
  <c r="F376" i="14"/>
  <c r="I152" i="14"/>
  <c r="F152" i="14"/>
  <c r="I145" i="14"/>
  <c r="F145" i="14"/>
  <c r="I93" i="14"/>
  <c r="F93" i="14"/>
  <c r="I129" i="14"/>
  <c r="F129" i="14"/>
  <c r="I79" i="14"/>
  <c r="F79" i="14"/>
  <c r="I302" i="14"/>
  <c r="F302" i="14"/>
  <c r="I281" i="14"/>
  <c r="F281" i="14"/>
  <c r="I66" i="14"/>
  <c r="F66" i="14"/>
  <c r="I418" i="14"/>
  <c r="F418" i="14"/>
  <c r="I254" i="14"/>
  <c r="F254" i="14"/>
  <c r="I276" i="14"/>
  <c r="F276" i="14"/>
  <c r="I355" i="14"/>
  <c r="F355" i="14"/>
  <c r="I293" i="14"/>
  <c r="F293" i="14"/>
  <c r="I47" i="14"/>
  <c r="F47" i="14"/>
  <c r="I372" i="14"/>
  <c r="F372" i="14"/>
  <c r="I265" i="14"/>
  <c r="F265" i="14"/>
  <c r="I90" i="14"/>
  <c r="F90" i="14"/>
  <c r="I264" i="14"/>
  <c r="F264" i="14"/>
  <c r="I190" i="14"/>
  <c r="F190" i="14"/>
  <c r="I377" i="14"/>
  <c r="F377" i="14"/>
  <c r="I155" i="14"/>
  <c r="F155" i="14"/>
  <c r="I101" i="14"/>
  <c r="F101" i="14"/>
  <c r="I95" i="14"/>
  <c r="F95" i="14"/>
  <c r="I424" i="14"/>
  <c r="F424" i="14"/>
  <c r="I11" i="14"/>
  <c r="F11" i="14"/>
  <c r="I318" i="14"/>
  <c r="F318" i="14"/>
  <c r="I160" i="14"/>
  <c r="F160" i="14"/>
  <c r="I284" i="14"/>
  <c r="F284" i="14"/>
  <c r="I290" i="14"/>
  <c r="F290" i="14"/>
  <c r="I272" i="14"/>
  <c r="F272" i="14"/>
  <c r="I138" i="14"/>
  <c r="F138" i="14"/>
  <c r="I195" i="14"/>
  <c r="F195" i="14"/>
  <c r="I321" i="14"/>
  <c r="F321" i="14"/>
  <c r="I180" i="14"/>
  <c r="F180" i="14"/>
  <c r="I262" i="14"/>
  <c r="F262" i="14"/>
  <c r="I427" i="14"/>
  <c r="F427" i="14"/>
  <c r="I331" i="14"/>
  <c r="F331" i="14"/>
  <c r="I409" i="14"/>
  <c r="F409" i="14"/>
  <c r="I157" i="14"/>
  <c r="F157" i="14"/>
  <c r="I167" i="14"/>
  <c r="F167" i="14"/>
  <c r="I219" i="14"/>
  <c r="F219" i="14"/>
  <c r="I368" i="14"/>
  <c r="F368" i="14"/>
  <c r="I119" i="14"/>
  <c r="F119" i="14"/>
  <c r="I261" i="14"/>
  <c r="F261" i="14"/>
  <c r="I52" i="14"/>
  <c r="F52" i="14"/>
  <c r="I420" i="14"/>
  <c r="F420" i="14"/>
  <c r="I237" i="14"/>
  <c r="F237" i="14"/>
  <c r="I168" i="14"/>
  <c r="F168" i="14"/>
  <c r="I367" i="14"/>
  <c r="F367" i="14"/>
  <c r="I415" i="14"/>
  <c r="F415" i="14"/>
  <c r="I85" i="14"/>
  <c r="F85" i="14"/>
  <c r="I410" i="14"/>
  <c r="F410" i="14"/>
  <c r="I256" i="14"/>
  <c r="F256" i="14"/>
  <c r="I396" i="14"/>
  <c r="F396" i="14"/>
  <c r="I258" i="14"/>
  <c r="F258" i="14"/>
  <c r="I186" i="14"/>
  <c r="F186" i="14"/>
  <c r="I243" i="14"/>
  <c r="F243" i="14"/>
  <c r="I361" i="14"/>
  <c r="F361" i="14"/>
  <c r="I250" i="14"/>
  <c r="F250" i="14"/>
  <c r="I58" i="14"/>
  <c r="F58" i="14"/>
  <c r="I51" i="14"/>
  <c r="F51" i="14"/>
  <c r="I27" i="14"/>
  <c r="F27" i="14"/>
  <c r="I208" i="14"/>
  <c r="F208" i="14"/>
  <c r="I383" i="14"/>
  <c r="F383" i="14"/>
  <c r="I337" i="14"/>
  <c r="F337" i="14"/>
  <c r="I340" i="14"/>
  <c r="F340" i="14"/>
  <c r="I347" i="14"/>
  <c r="F347" i="14"/>
  <c r="I172" i="14"/>
  <c r="F172" i="14"/>
  <c r="I366" i="14"/>
  <c r="F366" i="14"/>
  <c r="I406" i="14"/>
  <c r="F406" i="14"/>
  <c r="I411" i="14"/>
  <c r="F411" i="14"/>
  <c r="I282" i="14"/>
  <c r="F282" i="14"/>
  <c r="I63" i="14"/>
  <c r="F63" i="14"/>
  <c r="I184" i="14"/>
  <c r="F184" i="14"/>
  <c r="I385" i="14"/>
  <c r="F385" i="14"/>
  <c r="I198" i="14"/>
  <c r="F198" i="14"/>
  <c r="I202" i="14"/>
  <c r="F202" i="14"/>
  <c r="I332" i="14"/>
  <c r="F332" i="14"/>
  <c r="I49" i="14"/>
  <c r="F49" i="14"/>
  <c r="I404" i="14"/>
  <c r="F404" i="14"/>
  <c r="I220" i="14"/>
  <c r="F220" i="14"/>
  <c r="I388" i="14"/>
  <c r="F388" i="14"/>
  <c r="I28" i="14"/>
  <c r="F28" i="14"/>
  <c r="I226" i="14"/>
  <c r="F226" i="14"/>
  <c r="I104" i="14"/>
  <c r="F104" i="14"/>
  <c r="I263" i="14"/>
  <c r="F263" i="14"/>
  <c r="I118" i="14"/>
  <c r="F118" i="14"/>
  <c r="I30" i="14"/>
  <c r="F30" i="14"/>
  <c r="I23" i="14"/>
  <c r="F23" i="14"/>
  <c r="I103" i="14"/>
  <c r="F103" i="14"/>
  <c r="I236" i="14"/>
  <c r="F236" i="14"/>
  <c r="I182" i="14"/>
  <c r="F182" i="14"/>
  <c r="I239" i="14"/>
  <c r="F239" i="14"/>
  <c r="I14" i="14"/>
  <c r="F14" i="14"/>
  <c r="I234" i="14"/>
  <c r="F234" i="14"/>
  <c r="I248" i="14"/>
  <c r="F248" i="14"/>
  <c r="I76" i="14"/>
  <c r="F76" i="14"/>
  <c r="I121" i="14"/>
  <c r="F121" i="14"/>
  <c r="I32" i="14"/>
  <c r="F32" i="14"/>
  <c r="I230" i="14"/>
  <c r="F230" i="14"/>
  <c r="I322" i="14"/>
  <c r="F322" i="14"/>
  <c r="I338" i="14"/>
  <c r="F338" i="14"/>
  <c r="I112" i="14"/>
  <c r="F112" i="14"/>
  <c r="I308" i="14"/>
  <c r="F308" i="14"/>
  <c r="I33" i="14"/>
  <c r="F33" i="14"/>
  <c r="I77" i="14"/>
  <c r="F77" i="14"/>
  <c r="I144" i="14"/>
  <c r="F144" i="14"/>
  <c r="I159" i="14"/>
  <c r="F159" i="14"/>
  <c r="I171" i="14"/>
  <c r="F171" i="14"/>
  <c r="I295" i="14"/>
  <c r="F295" i="14"/>
  <c r="I416" i="14"/>
  <c r="F416" i="14"/>
  <c r="I392" i="14"/>
  <c r="F392" i="14"/>
  <c r="I56" i="14"/>
  <c r="F56" i="14"/>
  <c r="I419" i="14"/>
  <c r="F419" i="14"/>
  <c r="I75" i="14"/>
  <c r="F75" i="14"/>
  <c r="I177" i="14"/>
  <c r="F177" i="14"/>
  <c r="I223" i="14"/>
  <c r="F223" i="14"/>
  <c r="I148" i="14"/>
  <c r="F148" i="14"/>
  <c r="I106" i="14"/>
  <c r="F106" i="14"/>
  <c r="I17" i="14"/>
  <c r="F17" i="14"/>
  <c r="I120" i="14"/>
  <c r="F120" i="14"/>
  <c r="I370" i="14"/>
  <c r="F370" i="14"/>
  <c r="I204" i="14"/>
  <c r="F204" i="14"/>
  <c r="I212" i="14"/>
  <c r="F212" i="14"/>
  <c r="I259" i="14"/>
  <c r="F259" i="14"/>
  <c r="I193" i="14"/>
  <c r="F193" i="14"/>
  <c r="I279" i="14"/>
  <c r="F279" i="14"/>
  <c r="I380" i="14"/>
  <c r="F380" i="14"/>
  <c r="I426" i="14"/>
  <c r="F426" i="14"/>
  <c r="I183" i="14"/>
  <c r="F183" i="14"/>
  <c r="I24" i="14"/>
  <c r="F24" i="14"/>
  <c r="I43" i="14"/>
  <c r="F43" i="14"/>
  <c r="I245" i="14"/>
  <c r="F245" i="14"/>
  <c r="I405" i="14"/>
  <c r="F405" i="14"/>
  <c r="I210" i="14"/>
  <c r="F210" i="14"/>
  <c r="I274" i="14"/>
  <c r="F274" i="14"/>
  <c r="I174" i="14"/>
  <c r="F174" i="14"/>
  <c r="I53" i="14"/>
  <c r="F53" i="14"/>
  <c r="I156" i="14"/>
  <c r="F156" i="14"/>
  <c r="I69" i="14"/>
  <c r="F69" i="14"/>
  <c r="I371" i="14"/>
  <c r="F371" i="14"/>
  <c r="I110" i="14"/>
  <c r="F110" i="14"/>
  <c r="I126" i="14"/>
  <c r="F126" i="14"/>
  <c r="I19" i="14"/>
  <c r="F19" i="14"/>
  <c r="I296" i="14"/>
  <c r="F296" i="14"/>
  <c r="I221" i="14"/>
  <c r="F221" i="14"/>
  <c r="I31" i="14"/>
  <c r="F31" i="14"/>
  <c r="I399" i="14"/>
  <c r="F399" i="14"/>
  <c r="I349" i="14"/>
  <c r="F349" i="14"/>
  <c r="I96" i="14"/>
  <c r="F96" i="14"/>
  <c r="I412" i="14"/>
  <c r="F412" i="14"/>
  <c r="I348" i="14"/>
  <c r="F348" i="14"/>
  <c r="I22" i="14"/>
  <c r="F22" i="14"/>
  <c r="I229" i="14"/>
  <c r="F229" i="14"/>
  <c r="I251" i="14"/>
  <c r="F251" i="14"/>
  <c r="I408" i="14"/>
  <c r="F408" i="14"/>
  <c r="I397" i="14"/>
  <c r="F397" i="14"/>
  <c r="I188" i="14"/>
  <c r="F188" i="14"/>
  <c r="I362" i="14"/>
  <c r="F362" i="14"/>
  <c r="I277" i="14"/>
  <c r="F277" i="14"/>
  <c r="I147" i="14"/>
  <c r="F147" i="14"/>
  <c r="I140" i="14"/>
  <c r="F140" i="14"/>
  <c r="I283" i="14"/>
  <c r="F283" i="14"/>
  <c r="I393" i="14"/>
  <c r="F393" i="14"/>
  <c r="I374" i="14"/>
  <c r="F374" i="14"/>
  <c r="I89" i="14"/>
  <c r="F89" i="14"/>
  <c r="I154" i="14"/>
  <c r="F154" i="14"/>
  <c r="I91" i="14"/>
  <c r="F91" i="14"/>
  <c r="I314" i="14"/>
  <c r="F314" i="14"/>
  <c r="I346" i="14"/>
  <c r="F346" i="14"/>
  <c r="I222" i="14"/>
  <c r="F222" i="14"/>
  <c r="I46" i="14"/>
  <c r="F46" i="14"/>
  <c r="I78" i="14"/>
  <c r="F78" i="14"/>
  <c r="I68" i="14"/>
  <c r="F68" i="14"/>
  <c r="I161" i="14"/>
  <c r="F161" i="14"/>
  <c r="I127" i="14"/>
  <c r="F127" i="14"/>
  <c r="I363" i="14"/>
  <c r="F363" i="14"/>
  <c r="I153" i="14"/>
  <c r="F153" i="14"/>
  <c r="I216" i="14"/>
  <c r="F216" i="14"/>
  <c r="I330" i="14"/>
  <c r="F330" i="14"/>
  <c r="I341" i="14"/>
  <c r="F341" i="14"/>
  <c r="I197" i="14"/>
  <c r="F197" i="14"/>
  <c r="I317" i="14"/>
  <c r="F317" i="14"/>
  <c r="I123" i="14"/>
  <c r="F123" i="14"/>
  <c r="I86" i="14"/>
  <c r="F86" i="14"/>
  <c r="I373" i="14"/>
  <c r="F373" i="14"/>
  <c r="I158" i="14"/>
  <c r="F158" i="14"/>
  <c r="I200" i="14"/>
  <c r="F200" i="14"/>
  <c r="I235" i="14"/>
  <c r="F235" i="14"/>
  <c r="I82" i="14"/>
  <c r="F82" i="14"/>
  <c r="I192" i="14"/>
  <c r="F192" i="14"/>
  <c r="I26" i="14"/>
  <c r="F26" i="14"/>
  <c r="I165" i="14"/>
  <c r="F165" i="14"/>
  <c r="I386" i="14"/>
  <c r="F386" i="14"/>
  <c r="I72" i="14"/>
  <c r="F72" i="14"/>
  <c r="I74" i="14"/>
  <c r="F74" i="14"/>
  <c r="I176" i="14"/>
  <c r="F176" i="14"/>
  <c r="I113" i="14"/>
  <c r="F113" i="14"/>
  <c r="I109" i="14"/>
  <c r="F109" i="14"/>
  <c r="I238" i="14"/>
  <c r="F238" i="14"/>
  <c r="I97" i="14"/>
  <c r="F97" i="14"/>
  <c r="I139" i="14"/>
  <c r="F139" i="14"/>
  <c r="I128" i="14"/>
  <c r="F128" i="14"/>
  <c r="I115" i="14"/>
  <c r="F115" i="14"/>
  <c r="I241" i="14"/>
  <c r="F241" i="14"/>
  <c r="I151" i="14"/>
  <c r="F151" i="14"/>
  <c r="I73" i="14"/>
  <c r="F73" i="14"/>
  <c r="I150" i="14"/>
  <c r="F150" i="14"/>
  <c r="I390" i="14"/>
  <c r="F390" i="14"/>
  <c r="I335" i="14"/>
  <c r="F335" i="14"/>
  <c r="I253" i="14"/>
  <c r="F253" i="14"/>
  <c r="I333" i="14"/>
  <c r="F333" i="14"/>
  <c r="I185" i="14"/>
  <c r="F185" i="14"/>
  <c r="I358" i="14"/>
  <c r="F358" i="14"/>
  <c r="I344" i="14"/>
  <c r="F344" i="14"/>
  <c r="I187" i="14"/>
  <c r="F187" i="14"/>
  <c r="I117" i="14"/>
  <c r="F117" i="14"/>
  <c r="I329" i="14"/>
  <c r="F329" i="14"/>
  <c r="I189" i="14"/>
  <c r="F189" i="14"/>
  <c r="I257" i="14"/>
  <c r="F257" i="14"/>
  <c r="I354" i="14"/>
  <c r="F354" i="14"/>
  <c r="I18" i="14"/>
  <c r="F18" i="14"/>
  <c r="I304" i="14"/>
  <c r="F304" i="14"/>
  <c r="I260" i="14"/>
  <c r="F260" i="14"/>
  <c r="I421" i="14"/>
  <c r="F421" i="14"/>
  <c r="I217" i="14"/>
  <c r="F217" i="14"/>
  <c r="I135" i="14"/>
  <c r="F135" i="14"/>
  <c r="I54" i="14"/>
  <c r="F54" i="14"/>
  <c r="I142" i="14"/>
  <c r="F142" i="14"/>
  <c r="I98" i="14"/>
  <c r="F98" i="14"/>
  <c r="I224" i="14"/>
  <c r="F224" i="14"/>
  <c r="I134" i="14"/>
  <c r="F134" i="14"/>
  <c r="I315" i="14"/>
  <c r="F315" i="14"/>
  <c r="I209" i="14"/>
  <c r="F209" i="14"/>
  <c r="I203" i="14"/>
  <c r="F203" i="14"/>
  <c r="I42" i="14"/>
  <c r="F42" i="14"/>
  <c r="I178" i="14"/>
  <c r="F178" i="14"/>
  <c r="I378" i="14"/>
  <c r="F378" i="14"/>
  <c r="I196" i="14"/>
  <c r="F196" i="14"/>
  <c r="I289" i="14"/>
  <c r="F289" i="14"/>
  <c r="I268" i="14"/>
  <c r="F268" i="14"/>
  <c r="I316" i="14"/>
  <c r="F316" i="14"/>
  <c r="I288" i="14"/>
  <c r="F288" i="14"/>
  <c r="I324" i="14"/>
  <c r="F324" i="14"/>
  <c r="I271" i="14"/>
  <c r="F271" i="14"/>
  <c r="I357" i="14"/>
  <c r="F357" i="14"/>
  <c r="I312" i="14"/>
  <c r="F312" i="14"/>
  <c r="I205" i="14"/>
  <c r="F205" i="14"/>
  <c r="I164" i="14"/>
  <c r="F164" i="14"/>
  <c r="I41" i="14"/>
  <c r="F41" i="14"/>
  <c r="I423" i="14"/>
  <c r="F423" i="14"/>
  <c r="I325" i="14"/>
  <c r="F325" i="14"/>
  <c r="I137" i="14"/>
  <c r="F137" i="14"/>
  <c r="I305" i="14"/>
  <c r="F305" i="14"/>
  <c r="I88" i="14"/>
  <c r="F88" i="14"/>
  <c r="I298" i="14"/>
  <c r="F298" i="14"/>
  <c r="I105" i="14"/>
  <c r="F105" i="14"/>
  <c r="I252" i="14"/>
  <c r="F252" i="14"/>
  <c r="I40" i="14"/>
  <c r="F40" i="14"/>
  <c r="I116" i="14"/>
  <c r="F116" i="14"/>
  <c r="I108" i="14"/>
  <c r="F108" i="14"/>
  <c r="I191" i="14"/>
  <c r="F191" i="14"/>
  <c r="I360" i="14"/>
  <c r="F360" i="14"/>
  <c r="I336" i="14"/>
  <c r="F336" i="14"/>
  <c r="I122" i="14"/>
  <c r="F122" i="14"/>
  <c r="I351" i="14"/>
  <c r="F351" i="14"/>
  <c r="I382" i="14"/>
  <c r="F382" i="14"/>
  <c r="I48" i="14"/>
  <c r="F48" i="14"/>
  <c r="I84" i="14"/>
  <c r="F84" i="14"/>
  <c r="I232" i="14"/>
  <c r="F232" i="14"/>
  <c r="I287" i="14"/>
  <c r="F287" i="14"/>
  <c r="I194" i="14"/>
  <c r="F194" i="14"/>
  <c r="I38" i="14"/>
  <c r="F38" i="14"/>
  <c r="I60" i="14"/>
  <c r="F60" i="14"/>
  <c r="I16" i="14"/>
  <c r="F16" i="14"/>
  <c r="I111" i="14"/>
  <c r="F111" i="14"/>
  <c r="I133" i="14"/>
  <c r="F133" i="14"/>
  <c r="I12" i="14"/>
  <c r="F12" i="14"/>
  <c r="I379" i="14"/>
  <c r="F379" i="14"/>
  <c r="I233" i="14"/>
  <c r="F233" i="14"/>
  <c r="I25" i="14"/>
  <c r="F25" i="14"/>
  <c r="I297" i="14"/>
  <c r="F297" i="14"/>
  <c r="I353" i="14"/>
  <c r="F353" i="14"/>
  <c r="I267" i="14"/>
  <c r="F267" i="14"/>
  <c r="I100" i="14"/>
  <c r="F100" i="14"/>
  <c r="I218" i="14"/>
  <c r="F218" i="14"/>
  <c r="I359" i="14"/>
  <c r="F359" i="14"/>
  <c r="I80" i="14"/>
  <c r="F80" i="14"/>
  <c r="I319" i="14"/>
  <c r="F319" i="14"/>
  <c r="I21" i="14"/>
  <c r="F21" i="14"/>
  <c r="I83" i="14"/>
  <c r="F83" i="14"/>
  <c r="I339" i="14"/>
  <c r="F339" i="14"/>
  <c r="I407" i="14"/>
  <c r="F407" i="14"/>
  <c r="I311" i="14"/>
  <c r="F311" i="14"/>
  <c r="I39" i="14"/>
  <c r="F39" i="14"/>
  <c r="I67" i="14"/>
  <c r="F67" i="14"/>
  <c r="I15" i="14"/>
  <c r="F15" i="14"/>
  <c r="I163" i="14"/>
  <c r="F163" i="14"/>
  <c r="I181" i="14"/>
  <c r="F181" i="14"/>
  <c r="I343" i="14"/>
  <c r="F343" i="14"/>
  <c r="I403" i="14"/>
  <c r="F403" i="14"/>
  <c r="I400" i="14"/>
  <c r="F400" i="14"/>
  <c r="I291" i="14"/>
  <c r="F291" i="14"/>
  <c r="I199" i="14"/>
  <c r="F199" i="14"/>
  <c r="I422" i="14"/>
  <c r="F422" i="14"/>
  <c r="I292" i="14"/>
  <c r="F292" i="14"/>
  <c r="I273" i="14"/>
  <c r="F273" i="14"/>
  <c r="I102" i="14"/>
  <c r="F102" i="14"/>
  <c r="I70" i="13" l="1"/>
  <c r="I129" i="13"/>
  <c r="I48" i="13"/>
  <c r="I26" i="13"/>
  <c r="I241" i="13"/>
  <c r="I139" i="13"/>
  <c r="I254" i="13"/>
  <c r="I248" i="13"/>
  <c r="I41" i="13"/>
  <c r="I294" i="13"/>
  <c r="I64" i="13"/>
  <c r="I121" i="13"/>
  <c r="I35" i="13"/>
  <c r="I363" i="13"/>
  <c r="I341" i="13"/>
  <c r="I242" i="13"/>
  <c r="I59" i="13"/>
  <c r="I202" i="13"/>
  <c r="I382" i="13"/>
  <c r="I204" i="13"/>
  <c r="I318" i="13"/>
  <c r="I385" i="13"/>
  <c r="I85" i="13"/>
  <c r="I84" i="13"/>
  <c r="I179" i="13"/>
  <c r="I45" i="13"/>
  <c r="I285" i="13"/>
  <c r="I393" i="13"/>
  <c r="I380" i="13"/>
  <c r="I253" i="13"/>
  <c r="I359" i="13"/>
  <c r="I91" i="13"/>
  <c r="I132" i="13"/>
  <c r="I63" i="13"/>
  <c r="I13" i="13"/>
  <c r="I180" i="13"/>
  <c r="I352" i="13"/>
  <c r="I90" i="13"/>
  <c r="I329" i="13"/>
  <c r="I216" i="13"/>
  <c r="I87" i="13"/>
  <c r="I168" i="13"/>
  <c r="I301" i="13"/>
  <c r="I54" i="13"/>
  <c r="I367" i="13"/>
  <c r="I251" i="13"/>
  <c r="I384" i="13"/>
  <c r="I260" i="13"/>
  <c r="I217" i="13"/>
  <c r="I67" i="13"/>
  <c r="I108" i="13"/>
  <c r="I39" i="13"/>
  <c r="I189" i="13"/>
  <c r="I304" i="13"/>
  <c r="I392" i="13"/>
  <c r="I159" i="13"/>
  <c r="I369" i="13"/>
  <c r="I334" i="13"/>
  <c r="I407" i="13"/>
  <c r="I320" i="13"/>
  <c r="I252" i="13"/>
  <c r="I227" i="13"/>
  <c r="I357" i="13"/>
  <c r="I30" i="13"/>
  <c r="I340" i="13"/>
  <c r="I146" i="13"/>
  <c r="I266" i="13"/>
  <c r="I109" i="13"/>
  <c r="I19" i="13"/>
  <c r="I415" i="13"/>
  <c r="I171" i="13"/>
  <c r="I299" i="13"/>
  <c r="I228" i="13"/>
  <c r="I345" i="13"/>
  <c r="I401" i="13"/>
  <c r="I75" i="13"/>
  <c r="I206" i="13"/>
  <c r="I82" i="13"/>
  <c r="I81" i="13"/>
  <c r="I284" i="13"/>
  <c r="I283" i="13"/>
  <c r="I354" i="13"/>
  <c r="I249" i="13"/>
  <c r="I27" i="13"/>
  <c r="I205" i="13"/>
  <c r="I25" i="13"/>
  <c r="I342" i="13"/>
  <c r="I150" i="13"/>
  <c r="I362" i="13"/>
  <c r="I258" i="13"/>
  <c r="I111" i="13"/>
  <c r="I379" i="13"/>
  <c r="I246" i="13"/>
  <c r="I93" i="13"/>
  <c r="I275" i="13"/>
  <c r="I292" i="13"/>
  <c r="I112" i="13"/>
  <c r="I339" i="13"/>
  <c r="I98" i="13"/>
  <c r="I199" i="13"/>
  <c r="I160" i="13"/>
  <c r="I282" i="13"/>
  <c r="I220" i="13"/>
  <c r="I165" i="13"/>
  <c r="I17" i="13"/>
  <c r="I192" i="13"/>
  <c r="I47" i="13"/>
  <c r="I125" i="13"/>
  <c r="I28" i="13"/>
  <c r="I176" i="13"/>
  <c r="I366" i="13"/>
  <c r="I140" i="13"/>
  <c r="I96" i="13"/>
  <c r="I391" i="13"/>
  <c r="I193" i="13"/>
  <c r="I347" i="13"/>
  <c r="I102" i="13"/>
  <c r="I378" i="13"/>
  <c r="I86" i="13"/>
  <c r="I161" i="13"/>
  <c r="I18" i="13"/>
  <c r="I203" i="13"/>
  <c r="I117" i="13"/>
  <c r="I16" i="13"/>
  <c r="I163" i="13"/>
  <c r="I375" i="13"/>
  <c r="I226" i="13"/>
  <c r="I259" i="13"/>
  <c r="I344" i="13"/>
  <c r="I33" i="13"/>
  <c r="I174" i="13"/>
  <c r="I377" i="13"/>
  <c r="I372" i="13"/>
  <c r="I23" i="13"/>
  <c r="I130" i="13"/>
  <c r="I20" i="13"/>
  <c r="I425" i="13"/>
  <c r="I383" i="13"/>
  <c r="I40" i="13"/>
  <c r="I262" i="13"/>
  <c r="I423" i="13"/>
  <c r="I256" i="13"/>
  <c r="I232" i="13"/>
  <c r="I166" i="13"/>
  <c r="I186" i="13"/>
  <c r="I238" i="13"/>
  <c r="I343" i="13"/>
  <c r="I328" i="13"/>
  <c r="I315" i="13"/>
  <c r="I68" i="13"/>
  <c r="I88" i="13"/>
  <c r="I388" i="13"/>
  <c r="I173" i="13"/>
  <c r="I403" i="13"/>
  <c r="I133" i="13"/>
  <c r="I365" i="13"/>
  <c r="I413" i="13"/>
  <c r="I183" i="13"/>
  <c r="I237" i="13"/>
  <c r="I46" i="13"/>
  <c r="I420" i="13"/>
  <c r="I66" i="13"/>
  <c r="I153" i="13"/>
  <c r="I184" i="13"/>
  <c r="I233" i="13"/>
  <c r="I290" i="13"/>
  <c r="I209" i="13"/>
  <c r="I298" i="13"/>
  <c r="I200" i="13"/>
  <c r="I302" i="13"/>
  <c r="I374" i="13"/>
  <c r="I76" i="13"/>
  <c r="I410" i="13"/>
  <c r="I288" i="13"/>
  <c r="I236" i="13"/>
  <c r="I29" i="13"/>
  <c r="I317" i="13"/>
  <c r="I361" i="13"/>
  <c r="I308" i="13"/>
  <c r="I11" i="13"/>
  <c r="I221" i="13"/>
  <c r="I278" i="13"/>
  <c r="I305" i="13"/>
  <c r="I314" i="13"/>
  <c r="I52" i="13"/>
  <c r="I289" i="13"/>
  <c r="I95" i="13"/>
  <c r="I295" i="13"/>
  <c r="I106" i="13"/>
  <c r="I10" i="13"/>
  <c r="I103" i="13"/>
  <c r="I267" i="13"/>
  <c r="I239" i="13"/>
  <c r="I147" i="13"/>
  <c r="I135" i="13"/>
  <c r="I215" i="13"/>
  <c r="I144" i="13"/>
  <c r="I170" i="13"/>
  <c r="I143" i="13"/>
  <c r="I332" i="13"/>
  <c r="I331" i="13"/>
  <c r="I114" i="13"/>
  <c r="I194" i="13"/>
  <c r="I154" i="13"/>
  <c r="I31" i="13"/>
  <c r="I257" i="13"/>
  <c r="I376" i="13"/>
  <c r="I126" i="13"/>
  <c r="I316" i="13"/>
  <c r="I230" i="13"/>
  <c r="I134" i="13"/>
  <c r="I94" i="13"/>
  <c r="I21" i="13"/>
  <c r="I300" i="13"/>
  <c r="I408" i="13"/>
  <c r="I409" i="13"/>
  <c r="I77" i="13"/>
  <c r="I115" i="13"/>
  <c r="I330" i="13"/>
  <c r="I50" i="13"/>
  <c r="I136" i="13"/>
  <c r="I309" i="13"/>
  <c r="I73" i="13"/>
  <c r="I198" i="13"/>
  <c r="I286" i="13"/>
  <c r="I185" i="13"/>
  <c r="I156" i="13"/>
  <c r="I327" i="13"/>
  <c r="I351" i="13"/>
  <c r="I319" i="13"/>
  <c r="I279" i="13"/>
  <c r="I197" i="13"/>
  <c r="I244" i="13"/>
  <c r="I56" i="13"/>
  <c r="I157" i="13"/>
  <c r="I101" i="13"/>
  <c r="I36" i="13"/>
  <c r="I264" i="13"/>
  <c r="I296" i="13"/>
  <c r="I43" i="13"/>
  <c r="I92" i="13"/>
  <c r="I223" i="13"/>
  <c r="I104" i="13"/>
  <c r="I207" i="13"/>
  <c r="I229" i="13"/>
  <c r="I395" i="13"/>
  <c r="I291" i="13"/>
  <c r="I280" i="13"/>
  <c r="I37" i="13"/>
  <c r="I182" i="13"/>
  <c r="I181" i="13"/>
  <c r="I346" i="13"/>
  <c r="I44" i="13"/>
  <c r="I418" i="13"/>
  <c r="I412" i="13"/>
  <c r="I14" i="13"/>
  <c r="I164" i="13"/>
  <c r="I353" i="13"/>
  <c r="I100" i="13"/>
  <c r="I310" i="13"/>
  <c r="I141" i="13"/>
  <c r="I422" i="13"/>
  <c r="I234" i="13"/>
  <c r="I265" i="13"/>
  <c r="I371" i="13"/>
  <c r="I387" i="13"/>
  <c r="I250" i="13"/>
  <c r="I128" i="13"/>
  <c r="I390" i="13"/>
  <c r="I414" i="13"/>
  <c r="I350" i="13"/>
  <c r="I276" i="13"/>
  <c r="I89" i="13"/>
  <c r="I325" i="13"/>
  <c r="I211" i="13"/>
  <c r="I137" i="13"/>
  <c r="I297" i="13"/>
  <c r="I22" i="13"/>
  <c r="I235" i="13"/>
  <c r="I358" i="13"/>
  <c r="I172" i="13"/>
  <c r="I396" i="13"/>
  <c r="I169" i="13"/>
  <c r="I322" i="13"/>
  <c r="I78" i="13"/>
  <c r="I57" i="13"/>
  <c r="I326" i="13"/>
  <c r="I360" i="13"/>
  <c r="I38" i="13"/>
  <c r="I178" i="13"/>
  <c r="I113" i="13"/>
  <c r="I118" i="13"/>
  <c r="I120" i="13"/>
  <c r="I273" i="13"/>
  <c r="I222" i="13"/>
  <c r="I214" i="13"/>
  <c r="I188" i="13"/>
  <c r="I373" i="13"/>
  <c r="I419" i="13"/>
  <c r="I389" i="13"/>
  <c r="I32" i="13"/>
  <c r="I426" i="13"/>
  <c r="I62" i="13"/>
  <c r="I162" i="13"/>
  <c r="I268" i="13"/>
  <c r="I337" i="13"/>
  <c r="I208" i="13"/>
  <c r="I69" i="13"/>
  <c r="I269" i="13"/>
  <c r="I355" i="13"/>
  <c r="I99" i="13"/>
  <c r="I272" i="13"/>
  <c r="I212" i="13"/>
  <c r="I196" i="13"/>
  <c r="I124" i="13"/>
  <c r="I307" i="13"/>
  <c r="I398" i="13"/>
  <c r="I213" i="13"/>
  <c r="I394" i="13"/>
  <c r="I421" i="13"/>
  <c r="I225" i="13"/>
  <c r="I427" i="13"/>
  <c r="I311" i="13"/>
  <c r="I61" i="13"/>
  <c r="I224" i="13"/>
  <c r="I72" i="13"/>
  <c r="I110" i="13"/>
  <c r="I80" i="13"/>
  <c r="I324" i="13"/>
  <c r="I195" i="13"/>
  <c r="I263" i="13"/>
  <c r="I348" i="13"/>
  <c r="I313" i="13"/>
  <c r="I187" i="13"/>
  <c r="I424" i="13"/>
  <c r="I60" i="13"/>
  <c r="I55" i="13"/>
  <c r="I323" i="13"/>
  <c r="I406" i="13"/>
  <c r="I281" i="13"/>
  <c r="I49" i="13"/>
  <c r="I152" i="13"/>
  <c r="I15" i="13"/>
  <c r="I138" i="13"/>
  <c r="I71" i="13"/>
  <c r="I400" i="13"/>
  <c r="I405" i="13"/>
  <c r="I417" i="13"/>
  <c r="I107" i="13"/>
  <c r="I175" i="13"/>
  <c r="I243" i="13"/>
  <c r="I356" i="13"/>
  <c r="I122" i="13"/>
  <c r="I381" i="13"/>
  <c r="I24" i="13"/>
  <c r="I142" i="13"/>
  <c r="I333" i="13"/>
  <c r="I271" i="13"/>
  <c r="I303" i="13"/>
  <c r="I245" i="13"/>
  <c r="I119" i="13"/>
  <c r="I293" i="13"/>
  <c r="I370" i="13"/>
  <c r="I335" i="13"/>
  <c r="I53" i="13"/>
  <c r="I34" i="13"/>
  <c r="I312" i="13"/>
  <c r="I155" i="13"/>
  <c r="I255" i="13"/>
  <c r="I338" i="13"/>
  <c r="I364" i="13"/>
  <c r="I270" i="13"/>
  <c r="I145" i="13"/>
  <c r="I42" i="13"/>
  <c r="I240" i="13"/>
  <c r="I201" i="13"/>
  <c r="I386" i="13"/>
  <c r="I368" i="13"/>
  <c r="I247" i="13"/>
  <c r="I277" i="13"/>
  <c r="I177" i="13"/>
  <c r="I218" i="13"/>
  <c r="I336" i="13"/>
  <c r="I149" i="13"/>
  <c r="I306" i="13"/>
  <c r="I105" i="13"/>
  <c r="I97" i="13"/>
  <c r="I127" i="13"/>
  <c r="I158" i="13"/>
  <c r="I12" i="13"/>
  <c r="I404" i="13"/>
  <c r="I65" i="13"/>
  <c r="I231" i="13"/>
  <c r="I74" i="13"/>
  <c r="I416" i="13"/>
  <c r="I191" i="13"/>
  <c r="I274" i="13"/>
  <c r="I116" i="13"/>
  <c r="I402" i="13"/>
  <c r="I58" i="13"/>
  <c r="I397" i="13"/>
  <c r="I349" i="13"/>
  <c r="I219" i="13"/>
  <c r="I287" i="13"/>
  <c r="I261" i="13"/>
  <c r="I51" i="13"/>
  <c r="I190" i="13"/>
  <c r="I167" i="13"/>
  <c r="I321" i="13"/>
  <c r="I151" i="13"/>
  <c r="I131" i="13"/>
  <c r="I148" i="13"/>
  <c r="I123" i="13"/>
  <c r="I411" i="13"/>
  <c r="I399" i="13"/>
  <c r="I210" i="13"/>
  <c r="I79" i="13"/>
  <c r="I83" i="13"/>
  <c r="F70" i="13"/>
  <c r="F129" i="13"/>
  <c r="F48" i="13"/>
  <c r="F26" i="13"/>
  <c r="F241" i="13"/>
  <c r="F139" i="13"/>
  <c r="F254" i="13"/>
  <c r="F248" i="13"/>
  <c r="F41" i="13"/>
  <c r="F294" i="13"/>
  <c r="F64" i="13"/>
  <c r="F121" i="13"/>
  <c r="F35" i="13"/>
  <c r="F363" i="13"/>
  <c r="F341" i="13"/>
  <c r="F242" i="13"/>
  <c r="F59" i="13"/>
  <c r="F202" i="13"/>
  <c r="F382" i="13"/>
  <c r="F204" i="13"/>
  <c r="F318" i="13"/>
  <c r="F385" i="13"/>
  <c r="F85" i="13"/>
  <c r="F84" i="13"/>
  <c r="F179" i="13"/>
  <c r="F45" i="13"/>
  <c r="F285" i="13"/>
  <c r="F393" i="13"/>
  <c r="F380" i="13"/>
  <c r="F253" i="13"/>
  <c r="F359" i="13"/>
  <c r="F91" i="13"/>
  <c r="F132" i="13"/>
  <c r="F63" i="13"/>
  <c r="F13" i="13"/>
  <c r="F180" i="13"/>
  <c r="F352" i="13"/>
  <c r="F90" i="13"/>
  <c r="F329" i="13"/>
  <c r="F216" i="13"/>
  <c r="F87" i="13"/>
  <c r="F168" i="13"/>
  <c r="F301" i="13"/>
  <c r="F54" i="13"/>
  <c r="F367" i="13"/>
  <c r="F251" i="13"/>
  <c r="F384" i="13"/>
  <c r="F260" i="13"/>
  <c r="F217" i="13"/>
  <c r="F67" i="13"/>
  <c r="F108" i="13"/>
  <c r="F39" i="13"/>
  <c r="F189" i="13"/>
  <c r="F304" i="13"/>
  <c r="F392" i="13"/>
  <c r="F159" i="13"/>
  <c r="F369" i="13"/>
  <c r="F334" i="13"/>
  <c r="F407" i="13"/>
  <c r="F320" i="13"/>
  <c r="F252" i="13"/>
  <c r="F227" i="13"/>
  <c r="F357" i="13"/>
  <c r="F30" i="13"/>
  <c r="F340" i="13"/>
  <c r="F146" i="13"/>
  <c r="F266" i="13"/>
  <c r="F109" i="13"/>
  <c r="F19" i="13"/>
  <c r="F415" i="13"/>
  <c r="F171" i="13"/>
  <c r="F299" i="13"/>
  <c r="F228" i="13"/>
  <c r="F345" i="13"/>
  <c r="F401" i="13"/>
  <c r="F75" i="13"/>
  <c r="F206" i="13"/>
  <c r="F82" i="13"/>
  <c r="F81" i="13"/>
  <c r="F284" i="13"/>
  <c r="F283" i="13"/>
  <c r="F354" i="13"/>
  <c r="F249" i="13"/>
  <c r="F27" i="13"/>
  <c r="F205" i="13"/>
  <c r="F25" i="13"/>
  <c r="F342" i="13"/>
  <c r="F150" i="13"/>
  <c r="F362" i="13"/>
  <c r="F258" i="13"/>
  <c r="F111" i="13"/>
  <c r="F379" i="13"/>
  <c r="F246" i="13"/>
  <c r="F93" i="13"/>
  <c r="F275" i="13"/>
  <c r="F292" i="13"/>
  <c r="F112" i="13"/>
  <c r="F339" i="13"/>
  <c r="F98" i="13"/>
  <c r="F199" i="13"/>
  <c r="F160" i="13"/>
  <c r="F282" i="13"/>
  <c r="F220" i="13"/>
  <c r="F165" i="13"/>
  <c r="F17" i="13"/>
  <c r="F192" i="13"/>
  <c r="F47" i="13"/>
  <c r="F125" i="13"/>
  <c r="F28" i="13"/>
  <c r="F176" i="13"/>
  <c r="F366" i="13"/>
  <c r="F140" i="13"/>
  <c r="F96" i="13"/>
  <c r="F391" i="13"/>
  <c r="F193" i="13"/>
  <c r="F347" i="13"/>
  <c r="F102" i="13"/>
  <c r="F378" i="13"/>
  <c r="F86" i="13"/>
  <c r="F161" i="13"/>
  <c r="F18" i="13"/>
  <c r="F203" i="13"/>
  <c r="F117" i="13"/>
  <c r="F16" i="13"/>
  <c r="F163" i="13"/>
  <c r="F375" i="13"/>
  <c r="F226" i="13"/>
  <c r="F259" i="13"/>
  <c r="F344" i="13"/>
  <c r="F33" i="13"/>
  <c r="F174" i="13"/>
  <c r="F377" i="13"/>
  <c r="F372" i="13"/>
  <c r="F23" i="13"/>
  <c r="F130" i="13"/>
  <c r="F20" i="13"/>
  <c r="F425" i="13"/>
  <c r="F383" i="13"/>
  <c r="F40" i="13"/>
  <c r="F262" i="13"/>
  <c r="F423" i="13"/>
  <c r="F256" i="13"/>
  <c r="F232" i="13"/>
  <c r="F166" i="13"/>
  <c r="F186" i="13"/>
  <c r="F238" i="13"/>
  <c r="F343" i="13"/>
  <c r="F328" i="13"/>
  <c r="F315" i="13"/>
  <c r="F68" i="13"/>
  <c r="F88" i="13"/>
  <c r="F388" i="13"/>
  <c r="F173" i="13"/>
  <c r="F403" i="13"/>
  <c r="F133" i="13"/>
  <c r="F365" i="13"/>
  <c r="F413" i="13"/>
  <c r="F183" i="13"/>
  <c r="F237" i="13"/>
  <c r="F46" i="13"/>
  <c r="F420" i="13"/>
  <c r="F66" i="13"/>
  <c r="F153" i="13"/>
  <c r="F184" i="13"/>
  <c r="F233" i="13"/>
  <c r="F290" i="13"/>
  <c r="F209" i="13"/>
  <c r="F298" i="13"/>
  <c r="F200" i="13"/>
  <c r="F302" i="13"/>
  <c r="F374" i="13"/>
  <c r="F76" i="13"/>
  <c r="F410" i="13"/>
  <c r="F288" i="13"/>
  <c r="F236" i="13"/>
  <c r="F29" i="13"/>
  <c r="F317" i="13"/>
  <c r="F361" i="13"/>
  <c r="F308" i="13"/>
  <c r="F11" i="13"/>
  <c r="F221" i="13"/>
  <c r="F278" i="13"/>
  <c r="F305" i="13"/>
  <c r="F314" i="13"/>
  <c r="F52" i="13"/>
  <c r="F289" i="13"/>
  <c r="F95" i="13"/>
  <c r="F295" i="13"/>
  <c r="F106" i="13"/>
  <c r="F10" i="13"/>
  <c r="F103" i="13"/>
  <c r="F267" i="13"/>
  <c r="F239" i="13"/>
  <c r="F147" i="13"/>
  <c r="F135" i="13"/>
  <c r="F215" i="13"/>
  <c r="F144" i="13"/>
  <c r="F170" i="13"/>
  <c r="F143" i="13"/>
  <c r="F332" i="13"/>
  <c r="F331" i="13"/>
  <c r="F114" i="13"/>
  <c r="F194" i="13"/>
  <c r="F154" i="13"/>
  <c r="F31" i="13"/>
  <c r="F257" i="13"/>
  <c r="F376" i="13"/>
  <c r="F126" i="13"/>
  <c r="F316" i="13"/>
  <c r="F230" i="13"/>
  <c r="F134" i="13"/>
  <c r="F94" i="13"/>
  <c r="F21" i="13"/>
  <c r="F300" i="13"/>
  <c r="F408" i="13"/>
  <c r="F409" i="13"/>
  <c r="F77" i="13"/>
  <c r="F115" i="13"/>
  <c r="F330" i="13"/>
  <c r="F50" i="13"/>
  <c r="F136" i="13"/>
  <c r="F309" i="13"/>
  <c r="F73" i="13"/>
  <c r="F198" i="13"/>
  <c r="F286" i="13"/>
  <c r="F185" i="13"/>
  <c r="F156" i="13"/>
  <c r="F327" i="13"/>
  <c r="F351" i="13"/>
  <c r="F319" i="13"/>
  <c r="F279" i="13"/>
  <c r="F197" i="13"/>
  <c r="F244" i="13"/>
  <c r="F56" i="13"/>
  <c r="F157" i="13"/>
  <c r="F101" i="13"/>
  <c r="F36" i="13"/>
  <c r="F264" i="13"/>
  <c r="F296" i="13"/>
  <c r="F43" i="13"/>
  <c r="F92" i="13"/>
  <c r="F223" i="13"/>
  <c r="F104" i="13"/>
  <c r="F207" i="13"/>
  <c r="F229" i="13"/>
  <c r="F395" i="13"/>
  <c r="F291" i="13"/>
  <c r="F280" i="13"/>
  <c r="F37" i="13"/>
  <c r="F182" i="13"/>
  <c r="F181" i="13"/>
  <c r="F346" i="13"/>
  <c r="F44" i="13"/>
  <c r="F418" i="13"/>
  <c r="F412" i="13"/>
  <c r="F14" i="13"/>
  <c r="F164" i="13"/>
  <c r="F353" i="13"/>
  <c r="F100" i="13"/>
  <c r="F310" i="13"/>
  <c r="F141" i="13"/>
  <c r="F422" i="13"/>
  <c r="F234" i="13"/>
  <c r="F265" i="13"/>
  <c r="F371" i="13"/>
  <c r="F387" i="13"/>
  <c r="F250" i="13"/>
  <c r="F128" i="13"/>
  <c r="F390" i="13"/>
  <c r="F414" i="13"/>
  <c r="F350" i="13"/>
  <c r="F276" i="13"/>
  <c r="F89" i="13"/>
  <c r="F325" i="13"/>
  <c r="F211" i="13"/>
  <c r="F137" i="13"/>
  <c r="F297" i="13"/>
  <c r="F22" i="13"/>
  <c r="F235" i="13"/>
  <c r="F358" i="13"/>
  <c r="F172" i="13"/>
  <c r="F396" i="13"/>
  <c r="F169" i="13"/>
  <c r="F322" i="13"/>
  <c r="F78" i="13"/>
  <c r="F57" i="13"/>
  <c r="F326" i="13"/>
  <c r="F360" i="13"/>
  <c r="F38" i="13"/>
  <c r="F178" i="13"/>
  <c r="F113" i="13"/>
  <c r="F118" i="13"/>
  <c r="F120" i="13"/>
  <c r="F273" i="13"/>
  <c r="F222" i="13"/>
  <c r="F214" i="13"/>
  <c r="F188" i="13"/>
  <c r="F373" i="13"/>
  <c r="F419" i="13"/>
  <c r="F389" i="13"/>
  <c r="F32" i="13"/>
  <c r="F426" i="13"/>
  <c r="F62" i="13"/>
  <c r="F162" i="13"/>
  <c r="F268" i="13"/>
  <c r="F337" i="13"/>
  <c r="F208" i="13"/>
  <c r="F69" i="13"/>
  <c r="F269" i="13"/>
  <c r="F355" i="13"/>
  <c r="F99" i="13"/>
  <c r="F272" i="13"/>
  <c r="F212" i="13"/>
  <c r="F196" i="13"/>
  <c r="F124" i="13"/>
  <c r="F307" i="13"/>
  <c r="F398" i="13"/>
  <c r="F213" i="13"/>
  <c r="F394" i="13"/>
  <c r="F421" i="13"/>
  <c r="F225" i="13"/>
  <c r="F427" i="13"/>
  <c r="F311" i="13"/>
  <c r="F61" i="13"/>
  <c r="F224" i="13"/>
  <c r="F72" i="13"/>
  <c r="F110" i="13"/>
  <c r="F80" i="13"/>
  <c r="F324" i="13"/>
  <c r="F195" i="13"/>
  <c r="F263" i="13"/>
  <c r="F348" i="13"/>
  <c r="F313" i="13"/>
  <c r="F187" i="13"/>
  <c r="F424" i="13"/>
  <c r="F60" i="13"/>
  <c r="F55" i="13"/>
  <c r="F323" i="13"/>
  <c r="F406" i="13"/>
  <c r="F281" i="13"/>
  <c r="F49" i="13"/>
  <c r="F152" i="13"/>
  <c r="F15" i="13"/>
  <c r="F138" i="13"/>
  <c r="F71" i="13"/>
  <c r="F400" i="13"/>
  <c r="F405" i="13"/>
  <c r="F417" i="13"/>
  <c r="F107" i="13"/>
  <c r="F175" i="13"/>
  <c r="F243" i="13"/>
  <c r="F356" i="13"/>
  <c r="F122" i="13"/>
  <c r="F381" i="13"/>
  <c r="F24" i="13"/>
  <c r="F142" i="13"/>
  <c r="F333" i="13"/>
  <c r="F271" i="13"/>
  <c r="F303" i="13"/>
  <c r="F245" i="13"/>
  <c r="F119" i="13"/>
  <c r="F293" i="13"/>
  <c r="F370" i="13"/>
  <c r="F335" i="13"/>
  <c r="F53" i="13"/>
  <c r="F34" i="13"/>
  <c r="F312" i="13"/>
  <c r="F155" i="13"/>
  <c r="F255" i="13"/>
  <c r="F338" i="13"/>
  <c r="F364" i="13"/>
  <c r="F270" i="13"/>
  <c r="F145" i="13"/>
  <c r="F42" i="13"/>
  <c r="F240" i="13"/>
  <c r="F201" i="13"/>
  <c r="F386" i="13"/>
  <c r="F368" i="13"/>
  <c r="F247" i="13"/>
  <c r="F277" i="13"/>
  <c r="F177" i="13"/>
  <c r="F218" i="13"/>
  <c r="F336" i="13"/>
  <c r="F149" i="13"/>
  <c r="F306" i="13"/>
  <c r="F105" i="13"/>
  <c r="F97" i="13"/>
  <c r="F127" i="13"/>
  <c r="F158" i="13"/>
  <c r="F12" i="13"/>
  <c r="F404" i="13"/>
  <c r="F65" i="13"/>
  <c r="F231" i="13"/>
  <c r="F74" i="13"/>
  <c r="F416" i="13"/>
  <c r="F191" i="13"/>
  <c r="F274" i="13"/>
  <c r="F116" i="13"/>
  <c r="F402" i="13"/>
  <c r="F58" i="13"/>
  <c r="F397" i="13"/>
  <c r="F349" i="13"/>
  <c r="F219" i="13"/>
  <c r="F287" i="13"/>
  <c r="F261" i="13"/>
  <c r="F51" i="13"/>
  <c r="F190" i="13"/>
  <c r="F167" i="13"/>
  <c r="F321" i="13"/>
  <c r="F151" i="13"/>
  <c r="F131" i="13"/>
  <c r="F148" i="13"/>
  <c r="F123" i="13"/>
  <c r="F411" i="13"/>
  <c r="F399" i="13"/>
  <c r="F210" i="13"/>
  <c r="F79" i="13"/>
  <c r="F83" i="13"/>
</calcChain>
</file>

<file path=xl/sharedStrings.xml><?xml version="1.0" encoding="utf-8"?>
<sst xmlns="http://schemas.openxmlformats.org/spreadsheetml/2006/main" count="1708" uniqueCount="443">
  <si>
    <t xml:space="preserve">Granada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</si>
  <si>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</si>
  <si>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</si>
  <si>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Domingo Pérez de Granada                                              </t>
  </si>
  <si>
    <t xml:space="preserve">Dehesas Viejas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</si>
  <si>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</si>
  <si>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</si>
  <si>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Güejar Sierra                                                         </t>
  </si>
  <si>
    <t xml:space="preserve">Juviles                                                               </t>
  </si>
  <si>
    <t xml:space="preserve">Guadahortuna                                                          </t>
  </si>
  <si>
    <t xml:space="preserve">Gor                                                                   </t>
  </si>
  <si>
    <t xml:space="preserve">Gobernador                                                            </t>
  </si>
  <si>
    <t xml:space="preserve">Fuente Vaqueros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</si>
  <si>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</si>
  <si>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</si>
  <si>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</si>
  <si>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Escúzar                                                               </t>
  </si>
  <si>
    <t xml:space="preserve">Güevéjar                                                              </t>
  </si>
  <si>
    <t xml:space="preserve">Marchal                                                               </t>
  </si>
  <si>
    <t xml:space="preserve">Orce                                                                  </t>
  </si>
  <si>
    <t xml:space="preserve">Nívar                                                                 </t>
  </si>
  <si>
    <t xml:space="preserve">Nigüelas                                                              </t>
  </si>
  <si>
    <t xml:space="preserve">Murtas                                                                </t>
  </si>
  <si>
    <t xml:space="preserve">Moraleda de Zafayona                                                  </t>
  </si>
  <si>
    <t xml:space="preserve">Montillana                                                            </t>
  </si>
  <si>
    <t xml:space="preserve">Montejícar                                                            </t>
  </si>
  <si>
    <t xml:space="preserve">Jete                                                                  </t>
  </si>
  <si>
    <t xml:space="preserve">Moclín                                                                </t>
  </si>
  <si>
    <t xml:space="preserve">Jun                                                                   </t>
  </si>
  <si>
    <t xml:space="preserve">Malahá (La)                                            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</si>
  <si>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</si>
  <si>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</si>
  <si>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Lentegí                                                               </t>
  </si>
  <si>
    <t xml:space="preserve">Lecrín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</si>
  <si>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</si>
  <si>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</si>
  <si>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Láchar                                                                </t>
  </si>
  <si>
    <t xml:space="preserve">Calahorra (La)                                                        </t>
  </si>
  <si>
    <t xml:space="preserve">Dólar                                                                 </t>
  </si>
  <si>
    <t xml:space="preserve">Molvízar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</si>
  <si>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</si>
  <si>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</si>
  <si>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Benamaurel                                                            </t>
  </si>
  <si>
    <t xml:space="preserve">Benalúa de las Villas                                                 </t>
  </si>
  <si>
    <t xml:space="preserve">Beas de Guadix                                                        </t>
  </si>
  <si>
    <t xml:space="preserve">Beas de Granada                                                       </t>
  </si>
  <si>
    <t xml:space="preserve">Cacín                                                                 </t>
  </si>
  <si>
    <t xml:space="preserve">Alquife                                                               </t>
  </si>
  <si>
    <t xml:space="preserve">Cádiar                                                                </t>
  </si>
  <si>
    <t xml:space="preserve">Almegíjar                                                             </t>
  </si>
  <si>
    <t xml:space="preserve">Algarinejo                                                            </t>
  </si>
  <si>
    <t xml:space="preserve">Aldeire                                                               </t>
  </si>
  <si>
    <t xml:space="preserve">Albuñuelas                                                            </t>
  </si>
  <si>
    <t xml:space="preserve">Albuñán                                                               </t>
  </si>
  <si>
    <t xml:space="preserve">Albondón                                                              </t>
  </si>
  <si>
    <t xml:space="preserve">Agrón                                                                 </t>
  </si>
  <si>
    <t xml:space="preserve">Arenas del Rey                                                        </t>
  </si>
  <si>
    <t xml:space="preserve">Cogollos de la Vega                                                   </t>
  </si>
  <si>
    <t xml:space="preserve">Dílar                                                                 </t>
  </si>
  <si>
    <t xml:space="preserve">Diezma                                                                </t>
  </si>
  <si>
    <t xml:space="preserve">Deifontes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</si>
  <si>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</si>
  <si>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</si>
  <si>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Cortes y Graena                                                       </t>
  </si>
  <si>
    <t xml:space="preserve">Busquístar                                                            </t>
  </si>
  <si>
    <t xml:space="preserve">Colomera                                                              </t>
  </si>
  <si>
    <t xml:space="preserve">Dúdar                                                                 </t>
  </si>
  <si>
    <t xml:space="preserve">Cogollos de Guadix                                                    </t>
  </si>
  <si>
    <t xml:space="preserve">Cijuela                                                               </t>
  </si>
  <si>
    <t xml:space="preserve">Castril                                                               </t>
  </si>
  <si>
    <t xml:space="preserve">Capileira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</si>
  <si>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</si>
  <si>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</si>
  <si>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Campotéjar                                                            </t>
  </si>
  <si>
    <t xml:space="preserve">Calicasas                                                             </t>
  </si>
  <si>
    <t xml:space="preserve">Nevada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</si>
  <si>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</si>
  <si>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</si>
  <si>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</si>
  <si>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</si>
  <si>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</si>
  <si>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</si>
  <si>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Turón                                                                 </t>
  </si>
  <si>
    <t xml:space="preserve">Valle (El)                                                            </t>
  </si>
  <si>
    <t xml:space="preserve">Guajares (Los)                                                        </t>
  </si>
  <si>
    <t xml:space="preserve">Alpujarra de la Sierra                                                </t>
  </si>
  <si>
    <t xml:space="preserve">Valle del Zalabí                                                      </t>
  </si>
  <si>
    <t xml:space="preserve">Morelábor                                                             </t>
  </si>
  <si>
    <t xml:space="preserve">Pinar (El)                                                            </t>
  </si>
  <si>
    <t xml:space="preserve">Cuevas del Campo                                                      </t>
  </si>
  <si>
    <t xml:space="preserve">Zagra                                                                 </t>
  </si>
  <si>
    <t xml:space="preserve">Otívar                                                                </t>
  </si>
  <si>
    <t xml:space="preserve">Taha (La)                                                             </t>
  </si>
  <si>
    <t xml:space="preserve">Pinos Genil                                                           </t>
  </si>
  <si>
    <t xml:space="preserve">Pampaneira                                                            </t>
  </si>
  <si>
    <t xml:space="preserve">Villamena 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</si>
  <si>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</si>
  <si>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</si>
  <si>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Valderrubio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</si>
  <si>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</si>
  <si>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</si>
  <si>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</si>
  <si>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</si>
  <si>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Sorvilán                                                              </t>
  </si>
  <si>
    <t xml:space="preserve">Puebla de Don Fadrique                                                </t>
  </si>
  <si>
    <t xml:space="preserve">Torre-Cardela                                                         </t>
  </si>
  <si>
    <t xml:space="preserve">Soportújar                                                            </t>
  </si>
  <si>
    <t xml:space="preserve">Santa Cruz del Comercio                                               </t>
  </si>
  <si>
    <t xml:space="preserve">Salar                                                                 </t>
  </si>
  <si>
    <t xml:space="preserve">Rubite                                                                </t>
  </si>
  <si>
    <t xml:space="preserve">Quéntar                                                               </t>
  </si>
  <si>
    <t xml:space="preserve">Paymogo                                                               </t>
  </si>
  <si>
    <t xml:space="preserve">Huelva                </t>
  </si>
  <si>
    <t xml:space="preserve">Puebla de Guzmán                                                      </t>
  </si>
  <si>
    <t xml:space="preserve">Paterna del Campo                                                     </t>
  </si>
  <si>
    <t xml:space="preserve">Nava (La)                                                             </t>
  </si>
  <si>
    <t xml:space="preserve">Manzanilla                                                            </t>
  </si>
  <si>
    <t xml:space="preserve">Linares de la Sierra                                                  </t>
  </si>
  <si>
    <t xml:space="preserve">Jabugo                                                                </t>
  </si>
  <si>
    <t xml:space="preserve">Beas                                                                  </t>
  </si>
  <si>
    <t xml:space="preserve">Zalamea la Real                                                       </t>
  </si>
  <si>
    <t xml:space="preserve">Villarrasa                                                            </t>
  </si>
  <si>
    <t xml:space="preserve">Villanueva de las Cruces                                              </t>
  </si>
  <si>
    <t xml:space="preserve">Santa Olalla del Cala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</si>
  <si>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</si>
  <si>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</si>
  <si>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Zufre                                                                 </t>
  </si>
  <si>
    <t xml:space="preserve">San Bartolomé de la Torre                                             </t>
  </si>
  <si>
    <t xml:space="preserve">Villalba del Alcor                                                    </t>
  </si>
  <si>
    <t xml:space="preserve">Cala                                                                  </t>
  </si>
  <si>
    <t xml:space="preserve">Campillo (El)                                                         </t>
  </si>
  <si>
    <t xml:space="preserve">Aroche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</si>
  <si>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</si>
  <si>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</si>
  <si>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Valdelarco                                                            </t>
  </si>
  <si>
    <t xml:space="preserve">Chucena                                                               </t>
  </si>
  <si>
    <t xml:space="preserve">Hinojos                                                               </t>
  </si>
  <si>
    <t xml:space="preserve">Higuera de la Sierra                                                  </t>
  </si>
  <si>
    <t xml:space="preserve">Granado (El)                                                          </t>
  </si>
  <si>
    <t xml:space="preserve">Calañas                                                               </t>
  </si>
  <si>
    <t xml:space="preserve">Escacena del Campo                                                    </t>
  </si>
  <si>
    <t xml:space="preserve">Cortegana                                                             </t>
  </si>
  <si>
    <t xml:space="preserve">Fuenteheridos                                                         </t>
  </si>
  <si>
    <t xml:space="preserve">Villablanca                                                           </t>
  </si>
  <si>
    <t xml:space="preserve">Almería               </t>
  </si>
  <si>
    <t xml:space="preserve">Velefique                                                             </t>
  </si>
  <si>
    <t xml:space="preserve">Urrácal                                                               </t>
  </si>
  <si>
    <t xml:space="preserve">Uleila del Campo                                                      </t>
  </si>
  <si>
    <t xml:space="preserve">Turrillas                                                             </t>
  </si>
  <si>
    <t xml:space="preserve">Turre                                                                 </t>
  </si>
  <si>
    <t xml:space="preserve">Tíjola                                                                </t>
  </si>
  <si>
    <t xml:space="preserve">Terque                                                                </t>
  </si>
  <si>
    <t xml:space="preserve">Tahal 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</si>
  <si>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</si>
  <si>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</si>
  <si>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Pechina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</si>
  <si>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</si>
  <si>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</si>
  <si>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Serón                                                                 </t>
  </si>
  <si>
    <t xml:space="preserve">Senés                                                                 </t>
  </si>
  <si>
    <t xml:space="preserve">Santa Fe de Mondújar                                                  </t>
  </si>
  <si>
    <t xml:space="preserve">Santa Cruz de Marchena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</si>
  <si>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</si>
  <si>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</si>
  <si>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Suflí                                                                 </t>
  </si>
  <si>
    <t xml:space="preserve">Alicún 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</si>
  <si>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</si>
  <si>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</si>
  <si>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</si>
  <si>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</si>
  <si>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</si>
  <si>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</si>
  <si>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Vélez-Blanco                                                          </t>
  </si>
  <si>
    <t xml:space="preserve">Alhama de Almería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</si>
  <si>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</si>
  <si>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</si>
  <si>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</si>
  <si>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</si>
  <si>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</si>
  <si>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Alcudia de Monteagud                                                  </t>
  </si>
  <si>
    <t xml:space="preserve">Bentarique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</si>
  <si>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</si>
  <si>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</si>
  <si>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Fines                                                                 </t>
  </si>
  <si>
    <t xml:space="preserve">Chirivel                                                              </t>
  </si>
  <si>
    <t xml:space="preserve">Chercos                                                               </t>
  </si>
  <si>
    <t xml:space="preserve">Cóbdar                                                                </t>
  </si>
  <si>
    <t xml:space="preserve">Castro de Filabres                                                    </t>
  </si>
  <si>
    <t xml:space="preserve">Gádor                                                                 </t>
  </si>
  <si>
    <t xml:space="preserve">Balanegra                                                             </t>
  </si>
  <si>
    <t xml:space="preserve">Canjáyar                                                              </t>
  </si>
  <si>
    <t xml:space="preserve">Benizalón                                                             </t>
  </si>
  <si>
    <t xml:space="preserve">Benitagla                                                             </t>
  </si>
  <si>
    <t xml:space="preserve">Benahadux        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</si>
  <si>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</si>
  <si>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</si>
  <si>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Bayárcal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</si>
  <si>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</si>
  <si>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</si>
  <si>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Paterna del Río                                                       </t>
  </si>
  <si>
    <t xml:space="preserve">Arboleas                                                              </t>
  </si>
  <si>
    <t xml:space="preserve">María                                                                 </t>
  </si>
  <si>
    <t xml:space="preserve">Oria                                                                  </t>
  </si>
  <si>
    <t xml:space="preserve">Gallardos (Los)                                                       </t>
  </si>
  <si>
    <t xml:space="preserve">Olula de Castro                                                       </t>
  </si>
  <si>
    <t xml:space="preserve">Ohanes                                                                </t>
  </si>
  <si>
    <t xml:space="preserve">Lúcar                                                                 </t>
  </si>
  <si>
    <t xml:space="preserve">Lucainena de las Torres                                               </t>
  </si>
  <si>
    <t xml:space="preserve">Gérgal                                                                </t>
  </si>
  <si>
    <t xml:space="preserve">Nacimiento                                                            </t>
  </si>
  <si>
    <t xml:space="preserve">Lubrín                                                                </t>
  </si>
  <si>
    <t xml:space="preserve">Illar                                                                 </t>
  </si>
  <si>
    <t xml:space="preserve">Líjar                                                                 </t>
  </si>
  <si>
    <t xml:space="preserve">Instinción                                                            </t>
  </si>
  <si>
    <t xml:space="preserve">Laroya                                                                </t>
  </si>
  <si>
    <t xml:space="preserve">Jaén                  </t>
  </si>
  <si>
    <t xml:space="preserve">Carboneros                                                            </t>
  </si>
  <si>
    <t xml:space="preserve">Canena                                                                </t>
  </si>
  <si>
    <t xml:space="preserve">Campillo de Arenas                                                    </t>
  </si>
  <si>
    <t xml:space="preserve">Cambil   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</si>
  <si>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</si>
  <si>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</si>
  <si>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</si>
  <si>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Arjonilla                                                             </t>
  </si>
  <si>
    <t xml:space="preserve">Aldeaquemada                                                          </t>
  </si>
  <si>
    <t xml:space="preserve">Lopera                                                                </t>
  </si>
  <si>
    <t xml:space="preserve">Baños de la Encina                                                    </t>
  </si>
  <si>
    <t xml:space="preserve">Lupión                                                                </t>
  </si>
  <si>
    <t xml:space="preserve">Larva                                                                 </t>
  </si>
  <si>
    <t xml:space="preserve">Jimena                                                                </t>
  </si>
  <si>
    <t xml:space="preserve">Jabalquinto                                                           </t>
  </si>
  <si>
    <t xml:space="preserve">Iznatoraf                                                             </t>
  </si>
  <si>
    <t xml:space="preserve">Iruela (La)                                                           </t>
  </si>
  <si>
    <t xml:space="preserve">Ibros                                                                 </t>
  </si>
  <si>
    <t xml:space="preserve">Huesa                                                                 </t>
  </si>
  <si>
    <t xml:space="preserve">Hinojares                                                             </t>
  </si>
  <si>
    <t xml:space="preserve">Cazalilla                                                             </t>
  </si>
  <si>
    <t xml:space="preserve">Lahiguera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</si>
  <si>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</si>
  <si>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</si>
  <si>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Fuerte del Rey                                                        </t>
  </si>
  <si>
    <t xml:space="preserve">Frailes                                                               </t>
  </si>
  <si>
    <t xml:space="preserve">Espelúy                                                               </t>
  </si>
  <si>
    <t xml:space="preserve">Escañuela                                                             </t>
  </si>
  <si>
    <t xml:space="preserve">Chilluévar                                                            </t>
  </si>
  <si>
    <t xml:space="preserve">Chiclana de Segura                                                    </t>
  </si>
  <si>
    <t xml:space="preserve">Hornos                                                                </t>
  </si>
  <si>
    <t xml:space="preserve">Torres de Albánchez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</si>
  <si>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</si>
  <si>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</si>
  <si>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</si>
  <si>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</si>
  <si>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</si>
  <si>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</si>
  <si>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</si>
  <si>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Puerta de Segura (La)                                                 </t>
  </si>
  <si>
    <t xml:space="preserve">Torres                                                                </t>
  </si>
  <si>
    <t xml:space="preserve">Cárcheles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</si>
  <si>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</si>
  <si>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</si>
  <si>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</si>
  <si>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</si>
  <si>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</si>
  <si>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Bedmar y Garcíez                                                      </t>
  </si>
  <si>
    <t xml:space="preserve">Arquillos  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</si>
  <si>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</si>
  <si>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</si>
  <si>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Montizón     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</si>
  <si>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</si>
  <si>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</si>
  <si>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</si>
  <si>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Pegalajar                                                             </t>
  </si>
  <si>
    <t xml:space="preserve">Puente de Génave                                                      </t>
  </si>
  <si>
    <t xml:space="preserve">Pozo Alcón                                                            </t>
  </si>
  <si>
    <t xml:space="preserve">Pedro Abad                                                            </t>
  </si>
  <si>
    <t xml:space="preserve">Córdoba               </t>
  </si>
  <si>
    <t xml:space="preserve">Monturque                                                             </t>
  </si>
  <si>
    <t xml:space="preserve">Iznájar                                                               </t>
  </si>
  <si>
    <t xml:space="preserve">Montemayor                                                            </t>
  </si>
  <si>
    <t xml:space="preserve">Montalbán de Córdoba                                                  </t>
  </si>
  <si>
    <t xml:space="preserve">Luque                                                                 </t>
  </si>
  <si>
    <t xml:space="preserve">Palenciana                                                            </t>
  </si>
  <si>
    <t xml:space="preserve">Victoria (La)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</si>
  <si>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</si>
  <si>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</si>
  <si>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</si>
  <si>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</si>
  <si>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Hornachuelos                                                          </t>
  </si>
  <si>
    <t xml:space="preserve">Valsequillo                                                           </t>
  </si>
  <si>
    <t xml:space="preserve">Torrecampo                                                            </t>
  </si>
  <si>
    <t xml:space="preserve">Santa Eufemia                                                         </t>
  </si>
  <si>
    <t xml:space="preserve">Villafranca de Córdoba                                                </t>
  </si>
  <si>
    <t xml:space="preserve">Carcabuey                                                             </t>
  </si>
  <si>
    <t xml:space="preserve">Belalcázar                                                            </t>
  </si>
  <si>
    <t xml:space="preserve">Carpio (El)                                                           </t>
  </si>
  <si>
    <t xml:space="preserve">Añora                                                                 </t>
  </si>
  <si>
    <t xml:space="preserve">Almedinilla                                                           </t>
  </si>
  <si>
    <t xml:space="preserve">Alcaracejos                                                           </t>
  </si>
  <si>
    <t xml:space="preserve">Adamuz                                                                </t>
  </si>
  <si>
    <t xml:space="preserve">Belmez                                                                </t>
  </si>
  <si>
    <t xml:space="preserve">Espiel     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</si>
  <si>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</si>
  <si>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</si>
  <si>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Obejuna                                                        </t>
  </si>
  <si>
    <t xml:space="preserve">Cardeña                                                               </t>
  </si>
  <si>
    <t xml:space="preserve">Espejo                                                                </t>
  </si>
  <si>
    <t xml:space="preserve">Doña Mencía                                                           </t>
  </si>
  <si>
    <t xml:space="preserve">Conquista                                                             </t>
  </si>
  <si>
    <t xml:space="preserve">Fuente la Lancha                                                      </t>
  </si>
  <si>
    <t xml:space="preserve">Cádiz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</si>
  <si>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</si>
  <si>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</si>
  <si>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</si>
  <si>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Bosque (El)                                                           </t>
  </si>
  <si>
    <t xml:space="preserve">Algar      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</si>
  <si>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</si>
  <si>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</si>
  <si>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</si>
  <si>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</si>
  <si>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</si>
  <si>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</si>
  <si>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Monda                                                                 </t>
  </si>
  <si>
    <t xml:space="preserve">Periana                                                               </t>
  </si>
  <si>
    <t xml:space="preserve">Tolox                                                                 </t>
  </si>
  <si>
    <t xml:space="preserve">Villanueva de Tapia                                                   </t>
  </si>
  <si>
    <t xml:space="preserve">Villanueva de Algaidas                                                </t>
  </si>
  <si>
    <t xml:space="preserve">Valle de Abdalajís                                                    </t>
  </si>
  <si>
    <t xml:space="preserve">Sayalonga                                                             </t>
  </si>
  <si>
    <t xml:space="preserve">Montecorto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</si>
  <si>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</si>
  <si>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</si>
  <si>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Teba                                                                  </t>
  </si>
  <si>
    <t xml:space="preserve">Totalán                                                               </t>
  </si>
  <si>
    <t xml:space="preserve">Gaucín                                                                </t>
  </si>
  <si>
    <t xml:space="preserve">Júzcar            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</si>
  <si>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</si>
  <si>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</si>
  <si>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</si>
  <si>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</si>
  <si>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Cuevas Bajas                                                          </t>
  </si>
  <si>
    <t xml:space="preserve">Fuente de Piedra                                                      </t>
  </si>
  <si>
    <t xml:space="preserve">Cortes de la Frontera                                                 </t>
  </si>
  <si>
    <t xml:space="preserve">Guaro      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</si>
  <si>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</si>
  <si>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</si>
  <si>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</si>
  <si>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Carratraca                                                            </t>
  </si>
  <si>
    <t xml:space="preserve">Viñuela                                                               </t>
  </si>
  <si>
    <t xml:space="preserve">Cuevas del Becerro                                                    </t>
  </si>
  <si>
    <t xml:space="preserve">Algatocín                                                             </t>
  </si>
  <si>
    <t xml:space="preserve">Alfarnatejo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</si>
  <si>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</si>
  <si>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</si>
  <si>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Cómpeta                                                               </t>
  </si>
  <si>
    <t xml:space="preserve">Casabermeja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</si>
  <si>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</si>
  <si>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</si>
  <si>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Almogía    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</si>
  <si>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</si>
  <si>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</si>
  <si>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Yunquera                                                              </t>
  </si>
  <si>
    <t xml:space="preserve">Alozaina                                                              </t>
  </si>
  <si>
    <t xml:space="preserve">Benamocarra                                                           </t>
  </si>
  <si>
    <t xml:space="preserve">Alpandeire                                                            </t>
  </si>
  <si>
    <t xml:space="preserve">Comares                                                               </t>
  </si>
  <si>
    <t xml:space="preserve">Benamargosa                                                           </t>
  </si>
  <si>
    <t xml:space="preserve">Benalauría                                                            </t>
  </si>
  <si>
    <t xml:space="preserve">Cañada Rosal                                                          </t>
  </si>
  <si>
    <t xml:space="preserve">Sevilla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</si>
  <si>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</si>
  <si>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</si>
  <si>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Badolatosa                                                            </t>
  </si>
  <si>
    <t xml:space="preserve">Aznalcázar                                                            </t>
  </si>
  <si>
    <t xml:space="preserve">Alcolea del Río                                                       </t>
  </si>
  <si>
    <t xml:space="preserve">Lora de Estepa                                                        </t>
  </si>
  <si>
    <t xml:space="preserve">Lantejuela (La)                                                       </t>
  </si>
  <si>
    <t xml:space="preserve">Huévar del Aljarafe                                                   </t>
  </si>
  <si>
    <t xml:space="preserve">Guadalcanal                                                           </t>
  </si>
  <si>
    <t xml:space="preserve">Gilena                                                                </t>
  </si>
  <si>
    <t xml:space="preserve">Aguadulce                                                             </t>
  </si>
  <si>
    <t xml:space="preserve">Corrales (Los)                                                        </t>
  </si>
  <si>
    <t xml:space="preserve">Coronil (El)                                                          </t>
  </si>
  <si>
    <t xml:space="preserve">Coripe                                                                </t>
  </si>
  <si>
    <t xml:space="preserve">Cazalla de la Sierra                                                  </t>
  </si>
  <si>
    <t xml:space="preserve">Castillo de las Guardas (El)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</si>
  <si>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</si>
  <si>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</si>
  <si>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Puebla de los Infantes (La)                                           </t>
  </si>
  <si>
    <t xml:space="preserve">Villanueva del Río y Minas                                            </t>
  </si>
  <si>
    <t xml:space="preserve">Navas de la Concepción (Las)                                          </t>
  </si>
  <si>
    <t xml:space="preserve">Luisiana (La)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</si>
  <si>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</si>
  <si>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</si>
  <si>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</si>
  <si>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Real de la Jara (El)                                                  </t>
  </si>
  <si>
    <t xml:space="preserve">Pedroso (El)                                                         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</si>
  <si>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</si>
  <si>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</si>
  <si>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</si>
  <si>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</si>
  <si>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</si>
  <si>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</si>
  <si>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</si>
  <si>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</si>
  <si>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IVA e IIEE (PIE)</t>
  </si>
  <si>
    <t>Tasas y otros ingresos</t>
  </si>
  <si>
    <t>Impuestos directos e indirectos</t>
  </si>
  <si>
    <t>CONTRIBUCIÓN FISCAL ABSOLUTA</t>
  </si>
  <si>
    <t xml:space="preserve">Benamejí                                                              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</si>
  <si>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</si>
  <si>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</si>
  <si>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</si>
  <si>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</si>
  <si>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Purchena                                                              </t>
  </si>
  <si>
    <t xml:space="preserve">Cañete de las Torres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</si>
  <si>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</si>
  <si>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 xml:space="preserve">Castaño del Robledo                                                   </t>
  </si>
  <si>
    <t xml:space="preserve">Hinojales          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</si>
  <si>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</si>
  <si>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</si>
  <si>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</si>
  <si>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Corteconcepción  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</si>
  <si>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</si>
  <si>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</si>
  <si>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Encinasola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</si>
  <si>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</si>
  <si>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</si>
  <si>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</si>
  <si>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</si>
  <si>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</si>
  <si>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</si>
  <si>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</si>
  <si>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</si>
  <si>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Sabiote 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</si>
  <si>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</si>
  <si>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</si>
  <si>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</si>
  <si>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</si>
  <si>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</si>
  <si>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>Impuestos directos - IRPF</t>
  </si>
  <si>
    <t>Impuestos indirectos - IVA-IIEE</t>
  </si>
  <si>
    <t>Municipios de Andalucía con menos de 5.000 habitantes</t>
  </si>
  <si>
    <t>Ingresos tributarios 2018 (impuestos directos e indirectos, tasas y otros ingresos)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</si>
</sst>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right" wrapText="1"/>
    </xf>
    <xf numFmtId="4" fontId="18" fillId="0" borderId="1" xfId="2" applyNumberFormat="1" applyFont="1" applyFill="1" applyBorder="1" applyAlignment="1">
      <alignment horizontal="right" wrapText="1"/>
    </xf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7"/>
  <sheetViews>
    <sheetView tabSelected="1" zoomScaleNormal="100" workbookViewId="0">
      <selection activeCell="P22" sqref="P22"/>
    </sheetView>
  </sheetViews>
  <sheetFormatPr baseColWidth="10" defaultColWidth="7.140625" defaultRowHeight="15"/>
  <cols>
    <col min="1" max="1" width="28.140625" customWidth="1"/>
    <col min="2" max="2" width="15.7109375" customWidth="1"/>
    <col min="3" max="3" width="11" style="18" customWidth="1"/>
    <col min="4" max="4" width="14.140625" hidden="1" customWidth="1"/>
    <col min="5" max="5" width="12.7109375" hidden="1" customWidth="1"/>
    <col min="6" max="6" width="14.42578125" hidden="1" customWidth="1"/>
    <col min="7" max="7" width="14.28515625" style="20" hidden="1" customWidth="1"/>
    <col min="8" max="8" width="12.7109375" hidden="1" customWidth="1"/>
    <col min="9" max="9" width="13.5703125" hidden="1" customWidth="1"/>
    <col min="10" max="10" width="13.7109375" hidden="1" customWidth="1"/>
    <col min="11" max="11" width="16.5703125" customWidth="1"/>
    <col min="12" max="12" width="15.42578125" customWidth="1"/>
    <col min="13" max="13" width="18.140625" customWidth="1"/>
    <col min="14" max="14" width="7.140625" customWidth="1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3" t="s">
        <v>442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20.25">
      <c r="A4" s="34" t="s">
        <v>441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>
      <c r="A5" s="7" t="s">
        <v>415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/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5" t="s">
        <v>396</v>
      </c>
      <c r="E8" s="36"/>
      <c r="F8" s="36"/>
      <c r="G8" s="36"/>
      <c r="H8" s="36"/>
      <c r="I8" s="36"/>
      <c r="J8" s="37"/>
      <c r="K8" s="38" t="s">
        <v>397</v>
      </c>
      <c r="L8" s="39"/>
      <c r="M8" s="40"/>
    </row>
    <row r="9" spans="1:13" s="1" customFormat="1" ht="45">
      <c r="A9" s="24" t="s">
        <v>398</v>
      </c>
      <c r="B9" s="24" t="s">
        <v>399</v>
      </c>
      <c r="C9" s="24" t="s">
        <v>400</v>
      </c>
      <c r="D9" s="29" t="s">
        <v>401</v>
      </c>
      <c r="E9" s="29" t="s">
        <v>402</v>
      </c>
      <c r="F9" s="29" t="s">
        <v>439</v>
      </c>
      <c r="G9" s="29" t="s">
        <v>403</v>
      </c>
      <c r="H9" s="29" t="s">
        <v>404</v>
      </c>
      <c r="I9" s="29" t="s">
        <v>440</v>
      </c>
      <c r="J9" s="29" t="s">
        <v>405</v>
      </c>
      <c r="K9" s="25" t="s">
        <v>406</v>
      </c>
      <c r="L9" s="25" t="s">
        <v>405</v>
      </c>
      <c r="M9" s="26" t="s">
        <v>407</v>
      </c>
    </row>
    <row r="10" spans="1:13" ht="15" customHeight="1">
      <c r="A10" s="27" t="s">
        <v>166</v>
      </c>
      <c r="B10" s="21" t="s">
        <v>144</v>
      </c>
      <c r="C10" s="22">
        <v>1235</v>
      </c>
      <c r="D10" s="30">
        <v>424301.09</v>
      </c>
      <c r="E10" s="31">
        <v>0</v>
      </c>
      <c r="F10" s="30">
        <f t="shared" ref="F10:F73" si="0">D10-E10</f>
        <v>424301.09</v>
      </c>
      <c r="G10" s="30">
        <v>13506.45</v>
      </c>
      <c r="H10" s="30"/>
      <c r="I10" s="30">
        <f t="shared" ref="I10:I73" si="1">G10-H10</f>
        <v>13506.45</v>
      </c>
      <c r="J10" s="30">
        <v>279896.45</v>
      </c>
      <c r="K10" s="23">
        <f>(F10+I10)/C10</f>
        <v>354.50003238866401</v>
      </c>
      <c r="L10" s="23">
        <f>J10/C10</f>
        <v>226.63680161943321</v>
      </c>
      <c r="M10" s="28">
        <f>K10+L10</f>
        <v>581.13683400809725</v>
      </c>
    </row>
    <row r="11" spans="1:13" ht="15" customHeight="1">
      <c r="A11" s="27" t="s">
        <v>167</v>
      </c>
      <c r="B11" s="21" t="s">
        <v>144</v>
      </c>
      <c r="C11" s="22">
        <v>1150</v>
      </c>
      <c r="D11" s="30">
        <v>295727.71000000002</v>
      </c>
      <c r="E11" s="31">
        <v>0</v>
      </c>
      <c r="F11" s="30">
        <f t="shared" si="0"/>
        <v>295727.71000000002</v>
      </c>
      <c r="G11" s="30">
        <v>6758.3</v>
      </c>
      <c r="H11" s="30"/>
      <c r="I11" s="30">
        <f t="shared" si="1"/>
        <v>6758.3</v>
      </c>
      <c r="J11" s="30">
        <v>157573.34</v>
      </c>
      <c r="K11" s="23">
        <f t="shared" ref="K11:K74" si="2">(F11+I11)/C11</f>
        <v>263.03131304347829</v>
      </c>
      <c r="L11" s="23">
        <f t="shared" ref="L11:L74" si="3">J11/C11</f>
        <v>137.0202956521739</v>
      </c>
      <c r="M11" s="28">
        <f t="shared" ref="M11:M74" si="4">K11+L11</f>
        <v>400.05160869565219</v>
      </c>
    </row>
    <row r="12" spans="1:13" ht="15" customHeight="1">
      <c r="A12" s="27" t="s">
        <v>298</v>
      </c>
      <c r="B12" s="21" t="s">
        <v>275</v>
      </c>
      <c r="C12" s="22">
        <v>4185</v>
      </c>
      <c r="D12" s="30">
        <v>1285316.1599999999</v>
      </c>
      <c r="E12" s="31">
        <v>0</v>
      </c>
      <c r="F12" s="30">
        <f t="shared" si="0"/>
        <v>1285316.1599999999</v>
      </c>
      <c r="G12" s="30">
        <v>45697.87</v>
      </c>
      <c r="H12" s="30"/>
      <c r="I12" s="30">
        <f t="shared" si="1"/>
        <v>45697.87</v>
      </c>
      <c r="J12" s="30">
        <v>286104.14</v>
      </c>
      <c r="K12" s="23">
        <f t="shared" si="2"/>
        <v>318.04397371565113</v>
      </c>
      <c r="L12" s="23">
        <f t="shared" si="3"/>
        <v>68.364191158900837</v>
      </c>
      <c r="M12" s="28">
        <f t="shared" si="4"/>
        <v>386.40816487455197</v>
      </c>
    </row>
    <row r="13" spans="1:13" ht="15" customHeight="1">
      <c r="A13" s="27" t="s">
        <v>55</v>
      </c>
      <c r="B13" s="21" t="s">
        <v>0</v>
      </c>
      <c r="C13" s="22">
        <v>288</v>
      </c>
      <c r="D13" s="30">
        <v>38130.03</v>
      </c>
      <c r="E13" s="31">
        <v>0</v>
      </c>
      <c r="F13" s="30">
        <f t="shared" si="0"/>
        <v>38130.03</v>
      </c>
      <c r="G13" s="30">
        <v>0</v>
      </c>
      <c r="H13" s="30"/>
      <c r="I13" s="30">
        <f t="shared" si="1"/>
        <v>0</v>
      </c>
      <c r="J13" s="30">
        <v>30345.79</v>
      </c>
      <c r="K13" s="23">
        <f t="shared" si="2"/>
        <v>132.3959375</v>
      </c>
      <c r="L13" s="23">
        <f t="shared" si="3"/>
        <v>105.3673263888889</v>
      </c>
      <c r="M13" s="28">
        <f t="shared" si="4"/>
        <v>237.7632638888889</v>
      </c>
    </row>
    <row r="14" spans="1:13" ht="15" customHeight="1">
      <c r="A14" s="27" t="s">
        <v>379</v>
      </c>
      <c r="B14" s="21" t="s">
        <v>368</v>
      </c>
      <c r="C14" s="22">
        <v>2026</v>
      </c>
      <c r="D14" s="30">
        <v>566363.38</v>
      </c>
      <c r="E14" s="31">
        <v>0</v>
      </c>
      <c r="F14" s="30">
        <f t="shared" si="0"/>
        <v>566363.38</v>
      </c>
      <c r="G14" s="30">
        <v>14639.8</v>
      </c>
      <c r="H14" s="30"/>
      <c r="I14" s="30">
        <f t="shared" si="1"/>
        <v>14639.8</v>
      </c>
      <c r="J14" s="30">
        <v>341547.16</v>
      </c>
      <c r="K14" s="23">
        <f t="shared" si="2"/>
        <v>286.77353405725569</v>
      </c>
      <c r="L14" s="23">
        <f t="shared" si="3"/>
        <v>168.58201382033562</v>
      </c>
      <c r="M14" s="28">
        <f t="shared" si="4"/>
        <v>455.35554787759133</v>
      </c>
    </row>
    <row r="15" spans="1:13" ht="15" customHeight="1">
      <c r="A15" s="27" t="s">
        <v>429</v>
      </c>
      <c r="B15" s="21" t="s">
        <v>368</v>
      </c>
      <c r="C15" s="22">
        <v>3193</v>
      </c>
      <c r="D15" s="30">
        <v>1092472.8</v>
      </c>
      <c r="E15" s="31">
        <v>0</v>
      </c>
      <c r="F15" s="30">
        <f t="shared" si="0"/>
        <v>1092472.8</v>
      </c>
      <c r="G15" s="30">
        <v>4381.37</v>
      </c>
      <c r="H15" s="30"/>
      <c r="I15" s="30">
        <f t="shared" si="1"/>
        <v>4381.37</v>
      </c>
      <c r="J15" s="30">
        <v>137663.62</v>
      </c>
      <c r="K15" s="23">
        <f t="shared" si="2"/>
        <v>343.51837456937056</v>
      </c>
      <c r="L15" s="23">
        <f t="shared" si="3"/>
        <v>43.114193548387092</v>
      </c>
      <c r="M15" s="28">
        <f t="shared" si="4"/>
        <v>386.63256811775767</v>
      </c>
    </row>
    <row r="16" spans="1:13" ht="15" customHeight="1">
      <c r="A16" s="27" t="s">
        <v>168</v>
      </c>
      <c r="B16" s="21" t="s">
        <v>144</v>
      </c>
      <c r="C16" s="22">
        <v>753</v>
      </c>
      <c r="D16" s="30">
        <v>187209.72</v>
      </c>
      <c r="E16" s="31">
        <v>0</v>
      </c>
      <c r="F16" s="30">
        <f t="shared" si="0"/>
        <v>187209.72</v>
      </c>
      <c r="G16" s="30">
        <v>981.78</v>
      </c>
      <c r="H16" s="30"/>
      <c r="I16" s="30">
        <f t="shared" si="1"/>
        <v>981.78</v>
      </c>
      <c r="J16" s="30">
        <v>26208.75</v>
      </c>
      <c r="K16" s="23">
        <f t="shared" si="2"/>
        <v>249.92231075697211</v>
      </c>
      <c r="L16" s="23">
        <f t="shared" si="3"/>
        <v>34.805776892430281</v>
      </c>
      <c r="M16" s="28">
        <f t="shared" si="4"/>
        <v>284.72808764940237</v>
      </c>
    </row>
    <row r="17" spans="1:13" ht="15" customHeight="1">
      <c r="A17" s="27" t="s">
        <v>169</v>
      </c>
      <c r="B17" s="21" t="s">
        <v>144</v>
      </c>
      <c r="C17" s="22">
        <v>621</v>
      </c>
      <c r="D17" s="30">
        <v>118639.81</v>
      </c>
      <c r="E17" s="31">
        <v>0</v>
      </c>
      <c r="F17" s="30">
        <f t="shared" si="0"/>
        <v>118639.81</v>
      </c>
      <c r="G17" s="30">
        <v>1079.3</v>
      </c>
      <c r="H17" s="30"/>
      <c r="I17" s="30">
        <f t="shared" si="1"/>
        <v>1079.3</v>
      </c>
      <c r="J17" s="30">
        <v>53604.81</v>
      </c>
      <c r="K17" s="23">
        <f t="shared" si="2"/>
        <v>192.78439613526569</v>
      </c>
      <c r="L17" s="23">
        <f t="shared" si="3"/>
        <v>86.320144927536234</v>
      </c>
      <c r="M17" s="28">
        <f t="shared" si="4"/>
        <v>279.1045410628019</v>
      </c>
    </row>
    <row r="18" spans="1:13" ht="15" customHeight="1">
      <c r="A18" s="27" t="s">
        <v>54</v>
      </c>
      <c r="B18" s="21" t="s">
        <v>0</v>
      </c>
      <c r="C18" s="22">
        <v>729</v>
      </c>
      <c r="D18" s="30">
        <v>208241.79</v>
      </c>
      <c r="E18" s="31">
        <v>0</v>
      </c>
      <c r="F18" s="30">
        <f t="shared" si="0"/>
        <v>208241.79</v>
      </c>
      <c r="G18" s="30">
        <v>1256.8699999999999</v>
      </c>
      <c r="H18" s="30"/>
      <c r="I18" s="30">
        <f t="shared" si="1"/>
        <v>1256.8699999999999</v>
      </c>
      <c r="J18" s="30">
        <v>44482.93</v>
      </c>
      <c r="K18" s="23">
        <f t="shared" si="2"/>
        <v>287.37813443072702</v>
      </c>
      <c r="L18" s="23">
        <f t="shared" si="3"/>
        <v>61.019108367626885</v>
      </c>
      <c r="M18" s="28">
        <f t="shared" si="4"/>
        <v>348.39724279835389</v>
      </c>
    </row>
    <row r="19" spans="1:13" ht="15" customHeight="1">
      <c r="A19" s="27" t="s">
        <v>53</v>
      </c>
      <c r="B19" s="21" t="s">
        <v>0</v>
      </c>
      <c r="C19" s="22">
        <v>415</v>
      </c>
      <c r="D19" s="30">
        <v>125717.6</v>
      </c>
      <c r="E19" s="31">
        <v>0</v>
      </c>
      <c r="F19" s="30">
        <f t="shared" si="0"/>
        <v>125717.6</v>
      </c>
      <c r="G19" s="30">
        <v>3894.19</v>
      </c>
      <c r="H19" s="30"/>
      <c r="I19" s="30">
        <f t="shared" si="1"/>
        <v>3894.19</v>
      </c>
      <c r="J19" s="30">
        <v>66124.570000000007</v>
      </c>
      <c r="K19" s="23">
        <f t="shared" si="2"/>
        <v>312.31756626506024</v>
      </c>
      <c r="L19" s="23">
        <f t="shared" si="3"/>
        <v>159.33631325301207</v>
      </c>
      <c r="M19" s="28">
        <f t="shared" si="4"/>
        <v>471.6538795180723</v>
      </c>
    </row>
    <row r="20" spans="1:13" ht="15" customHeight="1">
      <c r="A20" s="27" t="s">
        <v>52</v>
      </c>
      <c r="B20" s="21" t="s">
        <v>0</v>
      </c>
      <c r="C20" s="22">
        <v>830</v>
      </c>
      <c r="D20" s="30">
        <v>289241.63</v>
      </c>
      <c r="E20" s="31">
        <v>0</v>
      </c>
      <c r="F20" s="30">
        <f t="shared" si="0"/>
        <v>289241.63</v>
      </c>
      <c r="G20" s="30">
        <v>8838.64</v>
      </c>
      <c r="H20" s="30"/>
      <c r="I20" s="30">
        <f t="shared" si="1"/>
        <v>8838.64</v>
      </c>
      <c r="J20" s="30">
        <v>106100.6</v>
      </c>
      <c r="K20" s="23">
        <f t="shared" si="2"/>
        <v>359.13285542168677</v>
      </c>
      <c r="L20" s="23">
        <f t="shared" si="3"/>
        <v>127.8320481927711</v>
      </c>
      <c r="M20" s="28">
        <f t="shared" si="4"/>
        <v>486.96490361445785</v>
      </c>
    </row>
    <row r="21" spans="1:13" ht="15" customHeight="1">
      <c r="A21" s="27" t="s">
        <v>297</v>
      </c>
      <c r="B21" s="21" t="s">
        <v>275</v>
      </c>
      <c r="C21" s="22">
        <v>1473</v>
      </c>
      <c r="D21" s="30">
        <v>451828.71</v>
      </c>
      <c r="E21" s="31">
        <v>0</v>
      </c>
      <c r="F21" s="30">
        <f t="shared" si="0"/>
        <v>451828.71</v>
      </c>
      <c r="G21" s="30">
        <v>17918.84</v>
      </c>
      <c r="H21" s="30"/>
      <c r="I21" s="30">
        <f t="shared" si="1"/>
        <v>17918.84</v>
      </c>
      <c r="J21" s="30">
        <v>1215602.8500000001</v>
      </c>
      <c r="K21" s="23">
        <f t="shared" si="2"/>
        <v>318.90532926001362</v>
      </c>
      <c r="L21" s="23">
        <f t="shared" si="3"/>
        <v>825.25651731160906</v>
      </c>
      <c r="M21" s="28">
        <f t="shared" si="4"/>
        <v>1144.1618465716226</v>
      </c>
    </row>
    <row r="22" spans="1:13" ht="15" customHeight="1">
      <c r="A22" s="27" t="s">
        <v>352</v>
      </c>
      <c r="B22" s="21" t="s">
        <v>318</v>
      </c>
      <c r="C22" s="22">
        <v>2239</v>
      </c>
      <c r="D22" s="30">
        <v>1045137.05</v>
      </c>
      <c r="E22" s="31">
        <v>0</v>
      </c>
      <c r="F22" s="30">
        <f t="shared" si="0"/>
        <v>1045137.05</v>
      </c>
      <c r="G22" s="30">
        <v>2431.62</v>
      </c>
      <c r="H22" s="30"/>
      <c r="I22" s="30">
        <f t="shared" si="1"/>
        <v>2431.62</v>
      </c>
      <c r="J22" s="30">
        <v>442751.14</v>
      </c>
      <c r="K22" s="23">
        <f t="shared" si="2"/>
        <v>467.873456900402</v>
      </c>
      <c r="L22" s="23">
        <f t="shared" si="3"/>
        <v>197.74503796337652</v>
      </c>
      <c r="M22" s="28">
        <f t="shared" si="4"/>
        <v>665.61849486377855</v>
      </c>
    </row>
    <row r="23" spans="1:13" ht="15" customHeight="1">
      <c r="A23" s="27" t="s">
        <v>170</v>
      </c>
      <c r="B23" s="21" t="s">
        <v>144</v>
      </c>
      <c r="C23" s="22">
        <v>814</v>
      </c>
      <c r="D23" s="30">
        <v>560738.99</v>
      </c>
      <c r="E23" s="31">
        <v>0</v>
      </c>
      <c r="F23" s="30">
        <f t="shared" si="0"/>
        <v>560738.99</v>
      </c>
      <c r="G23" s="30">
        <v>19421.61</v>
      </c>
      <c r="H23" s="30"/>
      <c r="I23" s="30">
        <f t="shared" si="1"/>
        <v>19421.61</v>
      </c>
      <c r="J23" s="30">
        <v>89083.07</v>
      </c>
      <c r="K23" s="23">
        <f t="shared" si="2"/>
        <v>712.72800982800982</v>
      </c>
      <c r="L23" s="23">
        <f t="shared" si="3"/>
        <v>109.43866093366094</v>
      </c>
      <c r="M23" s="28">
        <f t="shared" si="4"/>
        <v>822.16667076167073</v>
      </c>
    </row>
    <row r="24" spans="1:13" ht="15" customHeight="1">
      <c r="A24" s="27" t="s">
        <v>373</v>
      </c>
      <c r="B24" s="21" t="s">
        <v>368</v>
      </c>
      <c r="C24" s="22">
        <v>3387</v>
      </c>
      <c r="D24" s="30">
        <v>1019656.09</v>
      </c>
      <c r="E24" s="31">
        <v>0</v>
      </c>
      <c r="F24" s="30">
        <f t="shared" si="0"/>
        <v>1019656.09</v>
      </c>
      <c r="G24" s="30">
        <v>21525.69</v>
      </c>
      <c r="H24" s="30"/>
      <c r="I24" s="30">
        <f t="shared" si="1"/>
        <v>21525.69</v>
      </c>
      <c r="J24" s="30">
        <v>232573.66</v>
      </c>
      <c r="K24" s="23">
        <f t="shared" si="2"/>
        <v>307.4053085326247</v>
      </c>
      <c r="L24" s="23">
        <f t="shared" si="3"/>
        <v>68.666566282846176</v>
      </c>
      <c r="M24" s="28">
        <f t="shared" si="4"/>
        <v>376.07187481547089</v>
      </c>
    </row>
    <row r="25" spans="1:13" ht="15" customHeight="1">
      <c r="A25" s="27" t="s">
        <v>171</v>
      </c>
      <c r="B25" s="21" t="s">
        <v>144</v>
      </c>
      <c r="C25" s="22">
        <v>528</v>
      </c>
      <c r="D25" s="30">
        <v>98845.72</v>
      </c>
      <c r="E25" s="31">
        <v>0</v>
      </c>
      <c r="F25" s="30">
        <f t="shared" si="0"/>
        <v>98845.72</v>
      </c>
      <c r="G25" s="30">
        <v>1004.55</v>
      </c>
      <c r="H25" s="30"/>
      <c r="I25" s="30">
        <f t="shared" si="1"/>
        <v>1004.55</v>
      </c>
      <c r="J25" s="30">
        <v>44032.93</v>
      </c>
      <c r="K25" s="23">
        <f t="shared" si="2"/>
        <v>189.11035984848485</v>
      </c>
      <c r="L25" s="23">
        <f t="shared" si="3"/>
        <v>83.395700757575753</v>
      </c>
      <c r="M25" s="28">
        <f t="shared" si="4"/>
        <v>272.5060606060606</v>
      </c>
    </row>
    <row r="26" spans="1:13" ht="15" customHeight="1">
      <c r="A26" s="27" t="s">
        <v>179</v>
      </c>
      <c r="B26" s="21" t="s">
        <v>144</v>
      </c>
      <c r="C26" s="22">
        <v>135</v>
      </c>
      <c r="D26" s="30">
        <v>34518.31</v>
      </c>
      <c r="E26" s="31">
        <v>0</v>
      </c>
      <c r="F26" s="30">
        <f t="shared" si="0"/>
        <v>34518.31</v>
      </c>
      <c r="G26" s="30">
        <v>574.62</v>
      </c>
      <c r="H26" s="30"/>
      <c r="I26" s="30">
        <f t="shared" si="1"/>
        <v>574.62</v>
      </c>
      <c r="J26" s="30">
        <v>12913.6</v>
      </c>
      <c r="K26" s="23">
        <f t="shared" si="2"/>
        <v>259.94762962962966</v>
      </c>
      <c r="L26" s="23">
        <f t="shared" si="3"/>
        <v>95.656296296296304</v>
      </c>
      <c r="M26" s="28">
        <f t="shared" si="4"/>
        <v>355.60392592592598</v>
      </c>
    </row>
    <row r="27" spans="1:13" ht="15" customHeight="1">
      <c r="A27" s="27" t="s">
        <v>224</v>
      </c>
      <c r="B27" s="21" t="s">
        <v>215</v>
      </c>
      <c r="C27" s="22">
        <v>501</v>
      </c>
      <c r="D27" s="30">
        <v>206719.19</v>
      </c>
      <c r="E27" s="31">
        <v>0</v>
      </c>
      <c r="F27" s="30">
        <f t="shared" si="0"/>
        <v>206719.19</v>
      </c>
      <c r="G27" s="30">
        <v>9061.7900000000009</v>
      </c>
      <c r="H27" s="30"/>
      <c r="I27" s="30">
        <f t="shared" si="1"/>
        <v>9061.7900000000009</v>
      </c>
      <c r="J27" s="30">
        <v>94407.97</v>
      </c>
      <c r="K27" s="23">
        <f t="shared" si="2"/>
        <v>430.70055888223555</v>
      </c>
      <c r="L27" s="23">
        <f t="shared" si="3"/>
        <v>188.43906187624751</v>
      </c>
      <c r="M27" s="28">
        <f t="shared" si="4"/>
        <v>619.13962075848303</v>
      </c>
    </row>
    <row r="28" spans="1:13" ht="15" customHeight="1">
      <c r="A28" s="27" t="s">
        <v>51</v>
      </c>
      <c r="B28" s="21" t="s">
        <v>0</v>
      </c>
      <c r="C28" s="22">
        <v>628</v>
      </c>
      <c r="D28" s="30">
        <v>527794.72</v>
      </c>
      <c r="E28" s="31">
        <v>0</v>
      </c>
      <c r="F28" s="30">
        <f t="shared" si="0"/>
        <v>527794.72</v>
      </c>
      <c r="G28" s="30">
        <v>3124.85</v>
      </c>
      <c r="H28" s="30"/>
      <c r="I28" s="30">
        <f t="shared" si="1"/>
        <v>3124.85</v>
      </c>
      <c r="J28" s="30">
        <v>93530.69</v>
      </c>
      <c r="K28" s="23">
        <f t="shared" si="2"/>
        <v>845.41332802547765</v>
      </c>
      <c r="L28" s="23">
        <f t="shared" si="3"/>
        <v>148.93421974522295</v>
      </c>
      <c r="M28" s="28">
        <f t="shared" si="4"/>
        <v>994.34754777070066</v>
      </c>
    </row>
    <row r="29" spans="1:13" ht="15" customHeight="1">
      <c r="A29" s="27" t="s">
        <v>351</v>
      </c>
      <c r="B29" s="21" t="s">
        <v>318</v>
      </c>
      <c r="C29" s="22">
        <v>1105</v>
      </c>
      <c r="D29" s="30">
        <v>304876.19</v>
      </c>
      <c r="E29" s="31">
        <v>0</v>
      </c>
      <c r="F29" s="30">
        <f t="shared" si="0"/>
        <v>304876.19</v>
      </c>
      <c r="G29" s="30">
        <v>9141.4599999999991</v>
      </c>
      <c r="H29" s="30"/>
      <c r="I29" s="30">
        <f t="shared" si="1"/>
        <v>9141.4599999999991</v>
      </c>
      <c r="J29" s="30">
        <v>95269.58</v>
      </c>
      <c r="K29" s="23">
        <f t="shared" si="2"/>
        <v>284.17886877828056</v>
      </c>
      <c r="L29" s="23">
        <f t="shared" si="3"/>
        <v>86.216814479638018</v>
      </c>
      <c r="M29" s="28">
        <f t="shared" si="4"/>
        <v>370.39568325791856</v>
      </c>
    </row>
    <row r="30" spans="1:13" ht="15" customHeight="1">
      <c r="A30" s="27" t="s">
        <v>350</v>
      </c>
      <c r="B30" s="21" t="s">
        <v>318</v>
      </c>
      <c r="C30" s="22">
        <v>394</v>
      </c>
      <c r="D30" s="30">
        <v>163084.54</v>
      </c>
      <c r="E30" s="31">
        <v>0</v>
      </c>
      <c r="F30" s="30">
        <f t="shared" si="0"/>
        <v>163084.54</v>
      </c>
      <c r="G30" s="30">
        <v>4090.85</v>
      </c>
      <c r="H30" s="30"/>
      <c r="I30" s="30">
        <f t="shared" si="1"/>
        <v>4090.85</v>
      </c>
      <c r="J30" s="30">
        <v>79405.81</v>
      </c>
      <c r="K30" s="23">
        <f t="shared" si="2"/>
        <v>424.30302030456858</v>
      </c>
      <c r="L30" s="23">
        <f t="shared" si="3"/>
        <v>201.5375888324873</v>
      </c>
      <c r="M30" s="28">
        <f t="shared" si="4"/>
        <v>625.84060913705594</v>
      </c>
    </row>
    <row r="31" spans="1:13" ht="15" customHeight="1">
      <c r="A31" s="27" t="s">
        <v>314</v>
      </c>
      <c r="B31" s="21" t="s">
        <v>309</v>
      </c>
      <c r="C31" s="22">
        <v>1413</v>
      </c>
      <c r="D31" s="30">
        <v>409761.17</v>
      </c>
      <c r="E31" s="31">
        <v>0</v>
      </c>
      <c r="F31" s="30">
        <f t="shared" si="0"/>
        <v>409761.17</v>
      </c>
      <c r="G31" s="30">
        <v>3660.23</v>
      </c>
      <c r="H31" s="30"/>
      <c r="I31" s="30">
        <f t="shared" si="1"/>
        <v>3660.23</v>
      </c>
      <c r="J31" s="30">
        <v>54952.76</v>
      </c>
      <c r="K31" s="23">
        <f t="shared" si="2"/>
        <v>292.58414720452936</v>
      </c>
      <c r="L31" s="23">
        <f t="shared" si="3"/>
        <v>38.890842179759382</v>
      </c>
      <c r="M31" s="28">
        <f t="shared" si="4"/>
        <v>331.47498938428873</v>
      </c>
    </row>
    <row r="32" spans="1:13" ht="15" customHeight="1">
      <c r="A32" s="27" t="s">
        <v>50</v>
      </c>
      <c r="B32" s="21" t="s">
        <v>0</v>
      </c>
      <c r="C32" s="22">
        <v>2591</v>
      </c>
      <c r="D32" s="30">
        <v>671944.86</v>
      </c>
      <c r="E32" s="31">
        <v>0</v>
      </c>
      <c r="F32" s="30">
        <f t="shared" si="0"/>
        <v>671944.86</v>
      </c>
      <c r="G32" s="30">
        <v>342.22</v>
      </c>
      <c r="H32" s="30"/>
      <c r="I32" s="30">
        <f t="shared" si="1"/>
        <v>342.22</v>
      </c>
      <c r="J32" s="30">
        <v>464922.04</v>
      </c>
      <c r="K32" s="23">
        <f t="shared" si="2"/>
        <v>259.47011964492475</v>
      </c>
      <c r="L32" s="23">
        <f t="shared" si="3"/>
        <v>179.43729834040911</v>
      </c>
      <c r="M32" s="28">
        <f t="shared" si="4"/>
        <v>438.90741798533384</v>
      </c>
    </row>
    <row r="33" spans="1:13" ht="15" customHeight="1">
      <c r="A33" s="27" t="s">
        <v>349</v>
      </c>
      <c r="B33" s="21" t="s">
        <v>318</v>
      </c>
      <c r="C33" s="22">
        <v>778</v>
      </c>
      <c r="D33" s="30">
        <v>325288.46999999997</v>
      </c>
      <c r="E33" s="31">
        <v>0</v>
      </c>
      <c r="F33" s="30">
        <f t="shared" si="0"/>
        <v>325288.46999999997</v>
      </c>
      <c r="G33" s="30">
        <v>3042.37</v>
      </c>
      <c r="H33" s="30"/>
      <c r="I33" s="30">
        <f t="shared" si="1"/>
        <v>3042.37</v>
      </c>
      <c r="J33" s="30">
        <v>123949.17</v>
      </c>
      <c r="K33" s="23">
        <f t="shared" si="2"/>
        <v>422.01907455012849</v>
      </c>
      <c r="L33" s="23">
        <f t="shared" si="3"/>
        <v>159.31769922879178</v>
      </c>
      <c r="M33" s="28">
        <f t="shared" si="4"/>
        <v>581.33677377892025</v>
      </c>
    </row>
    <row r="34" spans="1:13" ht="15" customHeight="1">
      <c r="A34" s="27" t="s">
        <v>173</v>
      </c>
      <c r="B34" s="21" t="s">
        <v>144</v>
      </c>
      <c r="C34" s="22">
        <v>3615</v>
      </c>
      <c r="D34" s="30">
        <v>859309.08</v>
      </c>
      <c r="E34" s="31">
        <v>0</v>
      </c>
      <c r="F34" s="30">
        <f t="shared" si="0"/>
        <v>859309.08</v>
      </c>
      <c r="G34" s="30">
        <v>16408.39</v>
      </c>
      <c r="H34" s="30"/>
      <c r="I34" s="30">
        <f t="shared" si="1"/>
        <v>16408.39</v>
      </c>
      <c r="J34" s="30">
        <v>582662.67000000004</v>
      </c>
      <c r="K34" s="23">
        <f t="shared" si="2"/>
        <v>242.24549654218532</v>
      </c>
      <c r="L34" s="23">
        <f t="shared" si="3"/>
        <v>161.17916182572614</v>
      </c>
      <c r="M34" s="28">
        <f t="shared" si="4"/>
        <v>403.42465836791143</v>
      </c>
    </row>
    <row r="35" spans="1:13" ht="15" customHeight="1">
      <c r="A35" s="27" t="s">
        <v>165</v>
      </c>
      <c r="B35" s="21" t="s">
        <v>144</v>
      </c>
      <c r="C35" s="22">
        <v>212</v>
      </c>
      <c r="D35" s="30">
        <v>40210.160000000003</v>
      </c>
      <c r="E35" s="31">
        <v>0</v>
      </c>
      <c r="F35" s="30">
        <f t="shared" si="0"/>
        <v>40210.160000000003</v>
      </c>
      <c r="G35" s="30">
        <v>2719.05</v>
      </c>
      <c r="H35" s="30"/>
      <c r="I35" s="30">
        <f t="shared" si="1"/>
        <v>2719.05</v>
      </c>
      <c r="J35" s="30">
        <v>28904.21</v>
      </c>
      <c r="K35" s="23">
        <f t="shared" si="2"/>
        <v>202.49627358490568</v>
      </c>
      <c r="L35" s="23">
        <f t="shared" si="3"/>
        <v>136.34061320754716</v>
      </c>
      <c r="M35" s="28">
        <f t="shared" si="4"/>
        <v>338.83688679245284</v>
      </c>
    </row>
    <row r="36" spans="1:13" ht="15" customHeight="1">
      <c r="A36" s="27" t="s">
        <v>330</v>
      </c>
      <c r="B36" s="21" t="s">
        <v>318</v>
      </c>
      <c r="C36" s="22">
        <v>1802</v>
      </c>
      <c r="D36" s="30">
        <v>412624.15</v>
      </c>
      <c r="E36" s="31">
        <v>0</v>
      </c>
      <c r="F36" s="30">
        <f t="shared" si="0"/>
        <v>412624.15</v>
      </c>
      <c r="G36" s="30">
        <v>3715.2</v>
      </c>
      <c r="H36" s="30"/>
      <c r="I36" s="30">
        <f t="shared" si="1"/>
        <v>3715.2</v>
      </c>
      <c r="J36" s="30">
        <v>275520.88</v>
      </c>
      <c r="K36" s="23">
        <f t="shared" si="2"/>
        <v>231.04292452830191</v>
      </c>
      <c r="L36" s="23">
        <f t="shared" si="3"/>
        <v>152.89726970033297</v>
      </c>
      <c r="M36" s="28">
        <f t="shared" si="4"/>
        <v>383.94019422863488</v>
      </c>
    </row>
    <row r="37" spans="1:13" ht="15" customHeight="1">
      <c r="A37" s="27" t="s">
        <v>329</v>
      </c>
      <c r="B37" s="21" t="s">
        <v>318</v>
      </c>
      <c r="C37" s="22">
        <v>1984</v>
      </c>
      <c r="D37" s="30">
        <v>1637393.7</v>
      </c>
      <c r="E37" s="31">
        <v>0</v>
      </c>
      <c r="F37" s="30">
        <f t="shared" si="0"/>
        <v>1637393.7</v>
      </c>
      <c r="G37" s="30">
        <v>5542.55</v>
      </c>
      <c r="H37" s="30"/>
      <c r="I37" s="30">
        <f t="shared" si="1"/>
        <v>5542.55</v>
      </c>
      <c r="J37" s="30">
        <v>264189.56</v>
      </c>
      <c r="K37" s="23">
        <f t="shared" si="2"/>
        <v>828.09286794354841</v>
      </c>
      <c r="L37" s="23">
        <f t="shared" si="3"/>
        <v>133.16006048387098</v>
      </c>
      <c r="M37" s="28">
        <f t="shared" si="4"/>
        <v>961.25292842741942</v>
      </c>
    </row>
    <row r="38" spans="1:13" ht="15" customHeight="1">
      <c r="A38" s="27" t="s">
        <v>296</v>
      </c>
      <c r="B38" s="21" t="s">
        <v>275</v>
      </c>
      <c r="C38" s="22">
        <v>2409</v>
      </c>
      <c r="D38" s="30">
        <v>582200.52</v>
      </c>
      <c r="E38" s="31">
        <v>0</v>
      </c>
      <c r="F38" s="30">
        <f t="shared" si="0"/>
        <v>582200.52</v>
      </c>
      <c r="G38" s="30">
        <v>25123.07</v>
      </c>
      <c r="H38" s="30"/>
      <c r="I38" s="30">
        <f t="shared" si="1"/>
        <v>25123.07</v>
      </c>
      <c r="J38" s="30">
        <v>417430.72</v>
      </c>
      <c r="K38" s="23">
        <f t="shared" si="2"/>
        <v>252.10609796596097</v>
      </c>
      <c r="L38" s="23">
        <f t="shared" si="3"/>
        <v>173.27966791199665</v>
      </c>
      <c r="M38" s="28">
        <f t="shared" si="4"/>
        <v>425.38576587795762</v>
      </c>
    </row>
    <row r="39" spans="1:13" ht="15" customHeight="1">
      <c r="A39" s="27" t="s">
        <v>49</v>
      </c>
      <c r="B39" s="21" t="s">
        <v>0</v>
      </c>
      <c r="C39" s="22">
        <v>346</v>
      </c>
      <c r="D39" s="30">
        <v>49485.98</v>
      </c>
      <c r="E39" s="31">
        <v>0</v>
      </c>
      <c r="F39" s="30">
        <f t="shared" si="0"/>
        <v>49485.98</v>
      </c>
      <c r="G39" s="30">
        <v>5855.66</v>
      </c>
      <c r="H39" s="30"/>
      <c r="I39" s="30">
        <f t="shared" si="1"/>
        <v>5855.66</v>
      </c>
      <c r="J39" s="30">
        <v>53699.49</v>
      </c>
      <c r="K39" s="23">
        <f t="shared" si="2"/>
        <v>159.94693641618497</v>
      </c>
      <c r="L39" s="23">
        <f t="shared" si="3"/>
        <v>155.200838150289</v>
      </c>
      <c r="M39" s="28">
        <f t="shared" si="4"/>
        <v>315.14777456647397</v>
      </c>
    </row>
    <row r="40" spans="1:13" ht="15" customHeight="1">
      <c r="A40" s="27" t="s">
        <v>133</v>
      </c>
      <c r="B40" s="21" t="s">
        <v>112</v>
      </c>
      <c r="C40" s="22">
        <v>837</v>
      </c>
      <c r="D40" s="30">
        <v>987377.63</v>
      </c>
      <c r="E40" s="31">
        <v>0</v>
      </c>
      <c r="F40" s="30">
        <f t="shared" si="0"/>
        <v>987377.63</v>
      </c>
      <c r="G40" s="30">
        <v>14238.95</v>
      </c>
      <c r="H40" s="30"/>
      <c r="I40" s="30">
        <f t="shared" si="1"/>
        <v>14238.95</v>
      </c>
      <c r="J40" s="30">
        <v>57134.54</v>
      </c>
      <c r="K40" s="23">
        <f t="shared" si="2"/>
        <v>1196.6745280764635</v>
      </c>
      <c r="L40" s="23">
        <f t="shared" si="3"/>
        <v>68.261099163679816</v>
      </c>
      <c r="M40" s="28">
        <f t="shared" si="4"/>
        <v>1264.9356272401433</v>
      </c>
    </row>
    <row r="41" spans="1:13" ht="15" customHeight="1">
      <c r="A41" s="27" t="s">
        <v>174</v>
      </c>
      <c r="B41" s="21" t="s">
        <v>144</v>
      </c>
      <c r="C41" s="22">
        <v>176</v>
      </c>
      <c r="D41" s="30">
        <v>31289.21</v>
      </c>
      <c r="E41" s="31">
        <v>0</v>
      </c>
      <c r="F41" s="30">
        <f t="shared" si="0"/>
        <v>31289.21</v>
      </c>
      <c r="G41" s="30">
        <v>173.67</v>
      </c>
      <c r="H41" s="30"/>
      <c r="I41" s="30">
        <f t="shared" si="1"/>
        <v>173.67</v>
      </c>
      <c r="J41" s="30">
        <v>62459.76</v>
      </c>
      <c r="K41" s="23">
        <f t="shared" si="2"/>
        <v>178.76636363636362</v>
      </c>
      <c r="L41" s="23">
        <f t="shared" si="3"/>
        <v>354.88499999999999</v>
      </c>
      <c r="M41" s="28">
        <f t="shared" si="4"/>
        <v>533.65136363636361</v>
      </c>
    </row>
    <row r="42" spans="1:13" ht="15" customHeight="1">
      <c r="A42" s="27" t="s">
        <v>357</v>
      </c>
      <c r="B42" s="21" t="s">
        <v>318</v>
      </c>
      <c r="C42" s="22">
        <v>3770</v>
      </c>
      <c r="D42" s="30">
        <v>1745821.92</v>
      </c>
      <c r="E42" s="31">
        <v>0</v>
      </c>
      <c r="F42" s="30">
        <f t="shared" si="0"/>
        <v>1745821.92</v>
      </c>
      <c r="G42" s="30">
        <v>18782.37</v>
      </c>
      <c r="H42" s="30"/>
      <c r="I42" s="30">
        <f t="shared" si="1"/>
        <v>18782.37</v>
      </c>
      <c r="J42" s="30">
        <v>377345.43</v>
      </c>
      <c r="K42" s="23">
        <f t="shared" si="2"/>
        <v>468.06479840848806</v>
      </c>
      <c r="L42" s="23">
        <f t="shared" si="3"/>
        <v>100.09162599469497</v>
      </c>
      <c r="M42" s="28">
        <f t="shared" si="4"/>
        <v>568.156424403183</v>
      </c>
    </row>
    <row r="43" spans="1:13" ht="15" customHeight="1">
      <c r="A43" s="27" t="s">
        <v>132</v>
      </c>
      <c r="B43" s="21" t="s">
        <v>112</v>
      </c>
      <c r="C43" s="22">
        <v>1837</v>
      </c>
      <c r="D43" s="30">
        <v>662271.1</v>
      </c>
      <c r="E43" s="31">
        <v>0</v>
      </c>
      <c r="F43" s="30">
        <f t="shared" si="0"/>
        <v>662271.1</v>
      </c>
      <c r="G43" s="30">
        <v>124603.05</v>
      </c>
      <c r="H43" s="30"/>
      <c r="I43" s="30">
        <f t="shared" si="1"/>
        <v>124603.05</v>
      </c>
      <c r="J43" s="30">
        <v>1297790.19</v>
      </c>
      <c r="K43" s="23">
        <f t="shared" si="2"/>
        <v>428.34738704409364</v>
      </c>
      <c r="L43" s="23">
        <f t="shared" si="3"/>
        <v>706.47261295590636</v>
      </c>
      <c r="M43" s="28">
        <f t="shared" si="4"/>
        <v>1134.82</v>
      </c>
    </row>
    <row r="44" spans="1:13" ht="15" customHeight="1">
      <c r="A44" s="27" t="s">
        <v>361</v>
      </c>
      <c r="B44" s="21" t="s">
        <v>318</v>
      </c>
      <c r="C44" s="22">
        <v>2015</v>
      </c>
      <c r="D44" s="30">
        <v>998494.97</v>
      </c>
      <c r="E44" s="31">
        <v>0</v>
      </c>
      <c r="F44" s="30">
        <f t="shared" si="0"/>
        <v>998494.97</v>
      </c>
      <c r="G44" s="30">
        <v>10594.51</v>
      </c>
      <c r="H44" s="30"/>
      <c r="I44" s="30">
        <f t="shared" si="1"/>
        <v>10594.51</v>
      </c>
      <c r="J44" s="30">
        <v>376520.63</v>
      </c>
      <c r="K44" s="23">
        <f t="shared" si="2"/>
        <v>500.78882382133992</v>
      </c>
      <c r="L44" s="23">
        <f t="shared" si="3"/>
        <v>186.85887344913152</v>
      </c>
      <c r="M44" s="28">
        <f t="shared" si="4"/>
        <v>687.64769727047144</v>
      </c>
    </row>
    <row r="45" spans="1:13" ht="15" customHeight="1">
      <c r="A45" s="27" t="s">
        <v>363</v>
      </c>
      <c r="B45" s="21" t="s">
        <v>318</v>
      </c>
      <c r="C45" s="22">
        <v>252</v>
      </c>
      <c r="D45" s="30">
        <v>149467.51</v>
      </c>
      <c r="E45" s="31">
        <v>0</v>
      </c>
      <c r="F45" s="30">
        <f t="shared" si="0"/>
        <v>149467.51</v>
      </c>
      <c r="G45" s="30">
        <v>3817.72</v>
      </c>
      <c r="H45" s="30"/>
      <c r="I45" s="30">
        <f t="shared" si="1"/>
        <v>3817.72</v>
      </c>
      <c r="J45" s="30">
        <v>55611.62</v>
      </c>
      <c r="K45" s="23">
        <f t="shared" si="2"/>
        <v>608.27472222222229</v>
      </c>
      <c r="L45" s="23">
        <f t="shared" si="3"/>
        <v>220.68103174603175</v>
      </c>
      <c r="M45" s="28">
        <f t="shared" si="4"/>
        <v>828.95575396825404</v>
      </c>
    </row>
    <row r="46" spans="1:13" ht="15" customHeight="1">
      <c r="A46" s="27" t="s">
        <v>85</v>
      </c>
      <c r="B46" s="21" t="s">
        <v>0</v>
      </c>
      <c r="C46" s="22">
        <v>978</v>
      </c>
      <c r="D46" s="30">
        <v>313687.26</v>
      </c>
      <c r="E46" s="31">
        <v>0</v>
      </c>
      <c r="F46" s="30">
        <f t="shared" si="0"/>
        <v>313687.26</v>
      </c>
      <c r="G46" s="30">
        <v>7704.54</v>
      </c>
      <c r="H46" s="30"/>
      <c r="I46" s="30">
        <f t="shared" si="1"/>
        <v>7704.54</v>
      </c>
      <c r="J46" s="30">
        <v>128626.73</v>
      </c>
      <c r="K46" s="23">
        <f t="shared" si="2"/>
        <v>328.621472392638</v>
      </c>
      <c r="L46" s="23">
        <f t="shared" si="3"/>
        <v>131.52017382413086</v>
      </c>
      <c r="M46" s="28">
        <f t="shared" si="4"/>
        <v>460.14164621676889</v>
      </c>
    </row>
    <row r="47" spans="1:13" ht="15" customHeight="1">
      <c r="A47" s="27" t="s">
        <v>47</v>
      </c>
      <c r="B47" s="21" t="s">
        <v>0</v>
      </c>
      <c r="C47" s="22">
        <v>624</v>
      </c>
      <c r="D47" s="30">
        <v>158275.54999999999</v>
      </c>
      <c r="E47" s="31">
        <v>0</v>
      </c>
      <c r="F47" s="30">
        <f t="shared" si="0"/>
        <v>158275.54999999999</v>
      </c>
      <c r="G47" s="30">
        <v>5283.28</v>
      </c>
      <c r="H47" s="30"/>
      <c r="I47" s="30">
        <f t="shared" si="1"/>
        <v>5283.28</v>
      </c>
      <c r="J47" s="30">
        <v>80128.490000000005</v>
      </c>
      <c r="K47" s="23">
        <f t="shared" si="2"/>
        <v>262.1135096153846</v>
      </c>
      <c r="L47" s="23">
        <f t="shared" si="3"/>
        <v>128.41104166666668</v>
      </c>
      <c r="M47" s="28">
        <f t="shared" si="4"/>
        <v>390.52455128205128</v>
      </c>
    </row>
    <row r="48" spans="1:13" ht="15" customHeight="1">
      <c r="A48" s="27" t="s">
        <v>175</v>
      </c>
      <c r="B48" s="21" t="s">
        <v>144</v>
      </c>
      <c r="C48" s="22">
        <v>133</v>
      </c>
      <c r="D48" s="30">
        <v>28118.73</v>
      </c>
      <c r="E48" s="31">
        <v>0</v>
      </c>
      <c r="F48" s="30">
        <f t="shared" si="0"/>
        <v>28118.73</v>
      </c>
      <c r="G48" s="30">
        <v>305.06</v>
      </c>
      <c r="H48" s="30"/>
      <c r="I48" s="30">
        <f t="shared" si="1"/>
        <v>305.06</v>
      </c>
      <c r="J48" s="30">
        <v>28202.23</v>
      </c>
      <c r="K48" s="23">
        <f t="shared" si="2"/>
        <v>213.71270676691731</v>
      </c>
      <c r="L48" s="23">
        <f t="shared" si="3"/>
        <v>212.04684210526315</v>
      </c>
      <c r="M48" s="28">
        <f t="shared" si="4"/>
        <v>425.75954887218046</v>
      </c>
    </row>
    <row r="49" spans="1:13" ht="15" customHeight="1">
      <c r="A49" s="27" t="s">
        <v>176</v>
      </c>
      <c r="B49" s="21" t="s">
        <v>144</v>
      </c>
      <c r="C49" s="22">
        <v>3169</v>
      </c>
      <c r="D49" s="30">
        <v>1642513.43</v>
      </c>
      <c r="E49" s="31">
        <v>0</v>
      </c>
      <c r="F49" s="30">
        <f t="shared" si="0"/>
        <v>1642513.43</v>
      </c>
      <c r="G49" s="30">
        <v>51646.87</v>
      </c>
      <c r="H49" s="30"/>
      <c r="I49" s="30">
        <f t="shared" si="1"/>
        <v>51646.87</v>
      </c>
      <c r="J49" s="30">
        <v>266787.88</v>
      </c>
      <c r="K49" s="23">
        <f t="shared" si="2"/>
        <v>534.60407068475865</v>
      </c>
      <c r="L49" s="23">
        <f t="shared" si="3"/>
        <v>84.186771852319339</v>
      </c>
      <c r="M49" s="28">
        <f t="shared" si="4"/>
        <v>618.79084253707799</v>
      </c>
    </row>
    <row r="50" spans="1:13" ht="15" customHeight="1">
      <c r="A50" s="27" t="s">
        <v>295</v>
      </c>
      <c r="B50" s="21" t="s">
        <v>275</v>
      </c>
      <c r="C50" s="22">
        <v>1524</v>
      </c>
      <c r="D50" s="30">
        <v>545404.42000000004</v>
      </c>
      <c r="E50" s="31">
        <v>0</v>
      </c>
      <c r="F50" s="30">
        <f t="shared" si="0"/>
        <v>545404.42000000004</v>
      </c>
      <c r="G50" s="30">
        <v>42280.54</v>
      </c>
      <c r="H50" s="30"/>
      <c r="I50" s="30">
        <f t="shared" si="1"/>
        <v>42280.54</v>
      </c>
      <c r="J50" s="30">
        <v>551754.73</v>
      </c>
      <c r="K50" s="23">
        <f t="shared" si="2"/>
        <v>385.62005249343838</v>
      </c>
      <c r="L50" s="23">
        <f t="shared" si="3"/>
        <v>362.04378608923884</v>
      </c>
      <c r="M50" s="28">
        <f t="shared" si="4"/>
        <v>747.66383858267727</v>
      </c>
    </row>
    <row r="51" spans="1:13" ht="15" customHeight="1">
      <c r="A51" s="27" t="s">
        <v>200</v>
      </c>
      <c r="B51" s="21" t="s">
        <v>144</v>
      </c>
      <c r="C51" s="22">
        <v>4586</v>
      </c>
      <c r="D51" s="30">
        <v>1191254.54</v>
      </c>
      <c r="E51" s="31">
        <v>0</v>
      </c>
      <c r="F51" s="30">
        <f t="shared" si="0"/>
        <v>1191254.54</v>
      </c>
      <c r="G51" s="30">
        <v>46833.96</v>
      </c>
      <c r="H51" s="30"/>
      <c r="I51" s="30">
        <f t="shared" si="1"/>
        <v>46833.96</v>
      </c>
      <c r="J51" s="30">
        <v>195477.07</v>
      </c>
      <c r="K51" s="23">
        <f t="shared" si="2"/>
        <v>269.97132577409508</v>
      </c>
      <c r="L51" s="23">
        <f t="shared" si="3"/>
        <v>42.624742695159185</v>
      </c>
      <c r="M51" s="28">
        <f t="shared" si="4"/>
        <v>312.59606846925425</v>
      </c>
    </row>
    <row r="52" spans="1:13" ht="15" customHeight="1">
      <c r="A52" s="27" t="s">
        <v>56</v>
      </c>
      <c r="B52" s="21" t="s">
        <v>0</v>
      </c>
      <c r="C52" s="22">
        <v>1178</v>
      </c>
      <c r="D52" s="30">
        <v>277137.40999999997</v>
      </c>
      <c r="E52" s="31">
        <v>0</v>
      </c>
      <c r="F52" s="30">
        <f t="shared" si="0"/>
        <v>277137.40999999997</v>
      </c>
      <c r="G52" s="30">
        <v>19087.89</v>
      </c>
      <c r="H52" s="30"/>
      <c r="I52" s="30">
        <f t="shared" si="1"/>
        <v>19087.89</v>
      </c>
      <c r="J52" s="30">
        <v>105640.36</v>
      </c>
      <c r="K52" s="23">
        <f t="shared" si="2"/>
        <v>251.46460101867572</v>
      </c>
      <c r="L52" s="23">
        <f t="shared" si="3"/>
        <v>89.677724957555185</v>
      </c>
      <c r="M52" s="28">
        <f t="shared" si="4"/>
        <v>341.14232597623089</v>
      </c>
    </row>
    <row r="53" spans="1:13" ht="15" customHeight="1">
      <c r="A53" s="27" t="s">
        <v>223</v>
      </c>
      <c r="B53" s="21" t="s">
        <v>215</v>
      </c>
      <c r="C53" s="22">
        <v>3610</v>
      </c>
      <c r="D53" s="30">
        <v>1014721.65</v>
      </c>
      <c r="E53" s="31">
        <v>0</v>
      </c>
      <c r="F53" s="30">
        <f t="shared" si="0"/>
        <v>1014721.65</v>
      </c>
      <c r="G53" s="30">
        <v>24274.71</v>
      </c>
      <c r="H53" s="30"/>
      <c r="I53" s="30">
        <f t="shared" si="1"/>
        <v>24274.71</v>
      </c>
      <c r="J53" s="30">
        <v>950749.05</v>
      </c>
      <c r="K53" s="23">
        <f t="shared" si="2"/>
        <v>287.81062603878115</v>
      </c>
      <c r="L53" s="23">
        <f t="shared" si="3"/>
        <v>263.36538781163438</v>
      </c>
      <c r="M53" s="28">
        <f t="shared" si="4"/>
        <v>551.17601385041553</v>
      </c>
    </row>
    <row r="54" spans="1:13" ht="15" customHeight="1">
      <c r="A54" s="27" t="s">
        <v>198</v>
      </c>
      <c r="B54" s="21" t="s">
        <v>144</v>
      </c>
      <c r="C54" s="22">
        <v>321</v>
      </c>
      <c r="D54" s="30">
        <v>93743.93</v>
      </c>
      <c r="E54" s="31">
        <v>0</v>
      </c>
      <c r="F54" s="30">
        <f t="shared" si="0"/>
        <v>93743.93</v>
      </c>
      <c r="G54" s="30">
        <v>1391.77</v>
      </c>
      <c r="H54" s="30"/>
      <c r="I54" s="30">
        <f t="shared" si="1"/>
        <v>1391.77</v>
      </c>
      <c r="J54" s="30">
        <v>19457.73</v>
      </c>
      <c r="K54" s="23">
        <f t="shared" si="2"/>
        <v>296.37289719626165</v>
      </c>
      <c r="L54" s="23">
        <f t="shared" si="3"/>
        <v>60.615981308411214</v>
      </c>
      <c r="M54" s="28">
        <f t="shared" si="4"/>
        <v>356.98887850467287</v>
      </c>
    </row>
    <row r="55" spans="1:13" ht="15" customHeight="1">
      <c r="A55" s="27" t="s">
        <v>131</v>
      </c>
      <c r="B55" s="21" t="s">
        <v>112</v>
      </c>
      <c r="C55" s="22">
        <v>3109</v>
      </c>
      <c r="D55" s="30">
        <v>791982.51</v>
      </c>
      <c r="E55" s="31">
        <v>0</v>
      </c>
      <c r="F55" s="30">
        <f t="shared" si="0"/>
        <v>791982.51</v>
      </c>
      <c r="G55" s="30">
        <v>26398.85</v>
      </c>
      <c r="H55" s="30"/>
      <c r="I55" s="30">
        <f t="shared" si="1"/>
        <v>26398.85</v>
      </c>
      <c r="J55" s="30">
        <v>205045.77</v>
      </c>
      <c r="K55" s="23">
        <f t="shared" si="2"/>
        <v>263.22977163074944</v>
      </c>
      <c r="L55" s="23">
        <f t="shared" si="3"/>
        <v>65.952322290125437</v>
      </c>
      <c r="M55" s="28">
        <f t="shared" si="4"/>
        <v>329.18209392087488</v>
      </c>
    </row>
    <row r="56" spans="1:13" ht="15" customHeight="1">
      <c r="A56" s="27" t="s">
        <v>264</v>
      </c>
      <c r="B56" s="21" t="s">
        <v>215</v>
      </c>
      <c r="C56" s="22">
        <v>1767</v>
      </c>
      <c r="D56" s="30">
        <v>543730.23</v>
      </c>
      <c r="E56" s="31">
        <v>0</v>
      </c>
      <c r="F56" s="30">
        <f t="shared" si="0"/>
        <v>543730.23</v>
      </c>
      <c r="G56" s="30">
        <v>13282.57</v>
      </c>
      <c r="H56" s="30"/>
      <c r="I56" s="30">
        <f t="shared" si="1"/>
        <v>13282.57</v>
      </c>
      <c r="J56" s="30">
        <v>263517.77</v>
      </c>
      <c r="K56" s="23">
        <f t="shared" si="2"/>
        <v>315.23078664402937</v>
      </c>
      <c r="L56" s="23">
        <f t="shared" si="3"/>
        <v>149.1328636106395</v>
      </c>
      <c r="M56" s="28">
        <f t="shared" si="4"/>
        <v>464.36365025466887</v>
      </c>
    </row>
    <row r="57" spans="1:13" ht="15" customHeight="1">
      <c r="A57" s="27" t="s">
        <v>266</v>
      </c>
      <c r="B57" s="21" t="s">
        <v>215</v>
      </c>
      <c r="C57" s="22">
        <v>2323</v>
      </c>
      <c r="D57" s="30">
        <v>558839.5</v>
      </c>
      <c r="E57" s="31">
        <v>0</v>
      </c>
      <c r="F57" s="30">
        <f t="shared" si="0"/>
        <v>558839.5</v>
      </c>
      <c r="G57" s="30">
        <v>183829.59</v>
      </c>
      <c r="H57" s="30"/>
      <c r="I57" s="30">
        <f t="shared" si="1"/>
        <v>183829.59</v>
      </c>
      <c r="J57" s="30">
        <v>588141.18999999994</v>
      </c>
      <c r="K57" s="23">
        <f t="shared" si="2"/>
        <v>319.70257856220405</v>
      </c>
      <c r="L57" s="23">
        <f t="shared" si="3"/>
        <v>253.18174343521306</v>
      </c>
      <c r="M57" s="28">
        <f t="shared" si="4"/>
        <v>572.88432199741715</v>
      </c>
    </row>
    <row r="58" spans="1:13" ht="15" customHeight="1">
      <c r="A58" s="27" t="s">
        <v>372</v>
      </c>
      <c r="B58" s="21" t="s">
        <v>368</v>
      </c>
      <c r="C58" s="22">
        <v>4495</v>
      </c>
      <c r="D58" s="30">
        <v>2093629.55</v>
      </c>
      <c r="E58" s="31">
        <v>0</v>
      </c>
      <c r="F58" s="30">
        <f t="shared" si="0"/>
        <v>2093629.55</v>
      </c>
      <c r="G58" s="30">
        <v>21174.13</v>
      </c>
      <c r="H58" s="30"/>
      <c r="I58" s="30">
        <f t="shared" si="1"/>
        <v>21174.13</v>
      </c>
      <c r="J58" s="30">
        <v>406333.35</v>
      </c>
      <c r="K58" s="23">
        <f t="shared" si="2"/>
        <v>470.47912791991104</v>
      </c>
      <c r="L58" s="23">
        <f t="shared" si="3"/>
        <v>90.39674082313681</v>
      </c>
      <c r="M58" s="28">
        <f t="shared" si="4"/>
        <v>560.87586874304782</v>
      </c>
    </row>
    <row r="59" spans="1:13" ht="15" customHeight="1">
      <c r="A59" s="27" t="s">
        <v>197</v>
      </c>
      <c r="B59" s="21" t="s">
        <v>144</v>
      </c>
      <c r="C59" s="22">
        <v>232</v>
      </c>
      <c r="D59" s="30">
        <v>140695.32999999999</v>
      </c>
      <c r="E59" s="31">
        <v>0</v>
      </c>
      <c r="F59" s="30">
        <f t="shared" si="0"/>
        <v>140695.32999999999</v>
      </c>
      <c r="G59" s="30">
        <v>6007.57</v>
      </c>
      <c r="H59" s="30"/>
      <c r="I59" s="30">
        <f t="shared" si="1"/>
        <v>6007.57</v>
      </c>
      <c r="J59" s="30">
        <v>43922.37</v>
      </c>
      <c r="K59" s="23">
        <f t="shared" si="2"/>
        <v>632.34008620689656</v>
      </c>
      <c r="L59" s="23">
        <f t="shared" si="3"/>
        <v>189.32056034482758</v>
      </c>
      <c r="M59" s="28">
        <f t="shared" si="4"/>
        <v>821.66064655172408</v>
      </c>
    </row>
    <row r="60" spans="1:13" ht="15" customHeight="1">
      <c r="A60" s="27" t="s">
        <v>371</v>
      </c>
      <c r="B60" s="21" t="s">
        <v>368</v>
      </c>
      <c r="C60" s="22">
        <v>3094</v>
      </c>
      <c r="D60" s="30">
        <v>752308.05</v>
      </c>
      <c r="E60" s="31">
        <v>0</v>
      </c>
      <c r="F60" s="30">
        <f t="shared" si="0"/>
        <v>752308.05</v>
      </c>
      <c r="G60" s="30">
        <v>33508.76</v>
      </c>
      <c r="H60" s="30"/>
      <c r="I60" s="30">
        <f t="shared" si="1"/>
        <v>33508.76</v>
      </c>
      <c r="J60" s="30">
        <v>497279.24</v>
      </c>
      <c r="K60" s="23">
        <f t="shared" si="2"/>
        <v>253.98086942469297</v>
      </c>
      <c r="L60" s="23">
        <f t="shared" si="3"/>
        <v>160.72373626373627</v>
      </c>
      <c r="M60" s="28">
        <f t="shared" si="4"/>
        <v>414.70460568842924</v>
      </c>
    </row>
    <row r="61" spans="1:13" ht="15" customHeight="1">
      <c r="A61" s="27" t="s">
        <v>189</v>
      </c>
      <c r="B61" s="21" t="s">
        <v>144</v>
      </c>
      <c r="C61" s="22">
        <v>2933</v>
      </c>
      <c r="D61" s="30">
        <v>1316548.55</v>
      </c>
      <c r="E61" s="31">
        <v>0</v>
      </c>
      <c r="F61" s="30">
        <f t="shared" si="0"/>
        <v>1316548.55</v>
      </c>
      <c r="G61" s="30">
        <v>58721.52</v>
      </c>
      <c r="H61" s="30"/>
      <c r="I61" s="30">
        <f t="shared" si="1"/>
        <v>58721.52</v>
      </c>
      <c r="J61" s="30">
        <v>319056.89</v>
      </c>
      <c r="K61" s="23">
        <f t="shared" si="2"/>
        <v>468.89535288100922</v>
      </c>
      <c r="L61" s="23">
        <f t="shared" si="3"/>
        <v>108.78175588135016</v>
      </c>
      <c r="M61" s="28">
        <f t="shared" si="4"/>
        <v>577.67710876235935</v>
      </c>
    </row>
    <row r="62" spans="1:13" ht="15" customHeight="1">
      <c r="A62" s="27" t="s">
        <v>226</v>
      </c>
      <c r="B62" s="21" t="s">
        <v>215</v>
      </c>
      <c r="C62" s="22">
        <v>2611</v>
      </c>
      <c r="D62" s="30">
        <v>755942.98</v>
      </c>
      <c r="E62" s="31">
        <v>0</v>
      </c>
      <c r="F62" s="30">
        <f t="shared" si="0"/>
        <v>755942.98</v>
      </c>
      <c r="G62" s="30">
        <v>39350.03</v>
      </c>
      <c r="H62" s="30"/>
      <c r="I62" s="30">
        <f t="shared" si="1"/>
        <v>39350.03</v>
      </c>
      <c r="J62" s="30">
        <v>206027.57</v>
      </c>
      <c r="K62" s="23">
        <f t="shared" si="2"/>
        <v>304.59326311757945</v>
      </c>
      <c r="L62" s="23">
        <f t="shared" si="3"/>
        <v>78.907533512064347</v>
      </c>
      <c r="M62" s="28">
        <f t="shared" si="4"/>
        <v>383.50079662964379</v>
      </c>
    </row>
    <row r="63" spans="1:13" ht="15" customHeight="1">
      <c r="A63" s="27" t="s">
        <v>196</v>
      </c>
      <c r="B63" s="21" t="s">
        <v>144</v>
      </c>
      <c r="C63" s="22">
        <v>284</v>
      </c>
      <c r="D63" s="30">
        <v>57367.6</v>
      </c>
      <c r="E63" s="31">
        <v>0</v>
      </c>
      <c r="F63" s="30">
        <f t="shared" si="0"/>
        <v>57367.6</v>
      </c>
      <c r="G63" s="30">
        <v>1646.53</v>
      </c>
      <c r="H63" s="30"/>
      <c r="I63" s="30">
        <f t="shared" si="1"/>
        <v>1646.53</v>
      </c>
      <c r="J63" s="30">
        <v>114405.64</v>
      </c>
      <c r="K63" s="23">
        <f t="shared" si="2"/>
        <v>207.7962323943662</v>
      </c>
      <c r="L63" s="23">
        <f t="shared" si="3"/>
        <v>402.83676056338027</v>
      </c>
      <c r="M63" s="28">
        <f t="shared" si="4"/>
        <v>610.63299295774641</v>
      </c>
    </row>
    <row r="64" spans="1:13" ht="15" customHeight="1">
      <c r="A64" s="27" t="s">
        <v>195</v>
      </c>
      <c r="B64" s="21" t="s">
        <v>144</v>
      </c>
      <c r="C64" s="22">
        <v>206</v>
      </c>
      <c r="D64" s="30">
        <v>54887.1</v>
      </c>
      <c r="E64" s="31">
        <v>0</v>
      </c>
      <c r="F64" s="30">
        <f t="shared" si="0"/>
        <v>54887.1</v>
      </c>
      <c r="G64" s="30">
        <v>4574.63</v>
      </c>
      <c r="H64" s="30"/>
      <c r="I64" s="30">
        <f t="shared" si="1"/>
        <v>4574.63</v>
      </c>
      <c r="J64" s="30">
        <v>18809.28</v>
      </c>
      <c r="K64" s="23">
        <f t="shared" si="2"/>
        <v>288.64917475728151</v>
      </c>
      <c r="L64" s="23">
        <f t="shared" si="3"/>
        <v>91.307184466019407</v>
      </c>
      <c r="M64" s="28">
        <f t="shared" si="4"/>
        <v>379.95635922330092</v>
      </c>
    </row>
    <row r="65" spans="1:13" ht="15" customHeight="1">
      <c r="A65" s="27" t="s">
        <v>119</v>
      </c>
      <c r="B65" s="21" t="s">
        <v>112</v>
      </c>
      <c r="C65" s="22">
        <v>4236</v>
      </c>
      <c r="D65" s="30">
        <v>1988648.09</v>
      </c>
      <c r="E65" s="31">
        <v>0</v>
      </c>
      <c r="F65" s="30">
        <f t="shared" si="0"/>
        <v>1988648.09</v>
      </c>
      <c r="G65" s="30">
        <v>30577.97</v>
      </c>
      <c r="H65" s="30"/>
      <c r="I65" s="30">
        <f t="shared" si="1"/>
        <v>30577.97</v>
      </c>
      <c r="J65" s="30">
        <v>225472.83</v>
      </c>
      <c r="K65" s="23">
        <f t="shared" si="2"/>
        <v>476.68226156751655</v>
      </c>
      <c r="L65" s="23">
        <f t="shared" si="3"/>
        <v>53.227769121813026</v>
      </c>
      <c r="M65" s="28">
        <f t="shared" si="4"/>
        <v>529.91003068932957</v>
      </c>
    </row>
    <row r="66" spans="1:13" ht="15" customHeight="1">
      <c r="A66" s="27" t="s">
        <v>45</v>
      </c>
      <c r="B66" s="21" t="s">
        <v>0</v>
      </c>
      <c r="C66" s="22">
        <v>985</v>
      </c>
      <c r="D66" s="30">
        <v>195750.52</v>
      </c>
      <c r="E66" s="31">
        <v>0</v>
      </c>
      <c r="F66" s="30">
        <f t="shared" si="0"/>
        <v>195750.52</v>
      </c>
      <c r="G66" s="30">
        <v>10170.65</v>
      </c>
      <c r="H66" s="30"/>
      <c r="I66" s="30">
        <f t="shared" si="1"/>
        <v>10170.65</v>
      </c>
      <c r="J66" s="30">
        <v>152982.03</v>
      </c>
      <c r="K66" s="23">
        <f t="shared" si="2"/>
        <v>209.05702538071066</v>
      </c>
      <c r="L66" s="23">
        <f t="shared" si="3"/>
        <v>155.31170558375635</v>
      </c>
      <c r="M66" s="28">
        <f t="shared" si="4"/>
        <v>364.36873096446698</v>
      </c>
    </row>
    <row r="67" spans="1:13" ht="15" customHeight="1">
      <c r="A67" s="27" t="s">
        <v>44</v>
      </c>
      <c r="B67" s="21" t="s">
        <v>0</v>
      </c>
      <c r="C67" s="22">
        <v>340</v>
      </c>
      <c r="D67" s="30">
        <v>48548.37</v>
      </c>
      <c r="E67" s="31">
        <v>0</v>
      </c>
      <c r="F67" s="30">
        <f t="shared" si="0"/>
        <v>48548.37</v>
      </c>
      <c r="G67" s="30">
        <v>753.14</v>
      </c>
      <c r="H67" s="30"/>
      <c r="I67" s="30">
        <f t="shared" si="1"/>
        <v>753.14</v>
      </c>
      <c r="J67" s="30">
        <v>28192.59</v>
      </c>
      <c r="K67" s="23">
        <f t="shared" si="2"/>
        <v>145.00444117647061</v>
      </c>
      <c r="L67" s="23">
        <f t="shared" si="3"/>
        <v>82.91938235294117</v>
      </c>
      <c r="M67" s="28">
        <f t="shared" si="4"/>
        <v>227.92382352941178</v>
      </c>
    </row>
    <row r="68" spans="1:13" ht="15" customHeight="1">
      <c r="A68" s="27" t="s">
        <v>194</v>
      </c>
      <c r="B68" s="21" t="s">
        <v>144</v>
      </c>
      <c r="C68" s="22">
        <v>927</v>
      </c>
      <c r="D68" s="30">
        <v>692733.99</v>
      </c>
      <c r="E68" s="31">
        <v>0</v>
      </c>
      <c r="F68" s="30">
        <f t="shared" si="0"/>
        <v>692733.99</v>
      </c>
      <c r="G68" s="30">
        <v>5162.84</v>
      </c>
      <c r="H68" s="30"/>
      <c r="I68" s="30">
        <f t="shared" si="1"/>
        <v>5162.84</v>
      </c>
      <c r="J68" s="30">
        <v>54249.26</v>
      </c>
      <c r="K68" s="23">
        <f t="shared" si="2"/>
        <v>752.85526429341962</v>
      </c>
      <c r="L68" s="23">
        <f t="shared" si="3"/>
        <v>58.52131607335491</v>
      </c>
      <c r="M68" s="28">
        <f t="shared" si="4"/>
        <v>811.37658036677453</v>
      </c>
    </row>
    <row r="69" spans="1:13" ht="15" customHeight="1">
      <c r="A69" s="27" t="s">
        <v>263</v>
      </c>
      <c r="B69" s="21" t="s">
        <v>215</v>
      </c>
      <c r="C69" s="22">
        <v>2682</v>
      </c>
      <c r="D69" s="30">
        <v>855617.47</v>
      </c>
      <c r="E69" s="31">
        <v>0</v>
      </c>
      <c r="F69" s="30">
        <f t="shared" si="0"/>
        <v>855617.47</v>
      </c>
      <c r="G69" s="30">
        <v>22142.32</v>
      </c>
      <c r="H69" s="30"/>
      <c r="I69" s="30">
        <f t="shared" si="1"/>
        <v>22142.32</v>
      </c>
      <c r="J69" s="30">
        <v>422294.23</v>
      </c>
      <c r="K69" s="23">
        <f t="shared" si="2"/>
        <v>327.27807233407901</v>
      </c>
      <c r="L69" s="23">
        <f t="shared" si="3"/>
        <v>157.45497017151379</v>
      </c>
      <c r="M69" s="28">
        <f t="shared" si="4"/>
        <v>484.73304250559283</v>
      </c>
    </row>
    <row r="70" spans="1:13" ht="15" customHeight="1">
      <c r="A70" s="27" t="s">
        <v>409</v>
      </c>
      <c r="B70" s="21" t="s">
        <v>144</v>
      </c>
      <c r="C70" s="22">
        <v>117</v>
      </c>
      <c r="D70" s="30">
        <v>22797.439999999999</v>
      </c>
      <c r="E70" s="31">
        <v>0</v>
      </c>
      <c r="F70" s="30">
        <f t="shared" si="0"/>
        <v>22797.439999999999</v>
      </c>
      <c r="G70" s="30">
        <v>11632.16</v>
      </c>
      <c r="H70" s="30"/>
      <c r="I70" s="30">
        <f t="shared" si="1"/>
        <v>11632.16</v>
      </c>
      <c r="J70" s="30">
        <v>18370.54</v>
      </c>
      <c r="K70" s="23">
        <f t="shared" si="2"/>
        <v>294.27008547008546</v>
      </c>
      <c r="L70" s="23">
        <f t="shared" si="3"/>
        <v>157.01316239316239</v>
      </c>
      <c r="M70" s="28">
        <f t="shared" si="4"/>
        <v>451.28324786324788</v>
      </c>
    </row>
    <row r="71" spans="1:13" ht="15" customHeight="1">
      <c r="A71" s="27" t="s">
        <v>293</v>
      </c>
      <c r="B71" s="21" t="s">
        <v>275</v>
      </c>
      <c r="C71" s="22">
        <v>3273</v>
      </c>
      <c r="D71" s="30">
        <v>1060335.82</v>
      </c>
      <c r="E71" s="31">
        <v>0</v>
      </c>
      <c r="F71" s="30">
        <f t="shared" si="0"/>
        <v>1060335.82</v>
      </c>
      <c r="G71" s="30">
        <v>856.08</v>
      </c>
      <c r="H71" s="30"/>
      <c r="I71" s="30">
        <f t="shared" si="1"/>
        <v>856.08</v>
      </c>
      <c r="J71" s="30">
        <v>165538</v>
      </c>
      <c r="K71" s="23">
        <f t="shared" si="2"/>
        <v>324.22606171707918</v>
      </c>
      <c r="L71" s="23">
        <f t="shared" si="3"/>
        <v>50.576840818820656</v>
      </c>
      <c r="M71" s="28">
        <f t="shared" si="4"/>
        <v>374.80290253589982</v>
      </c>
    </row>
    <row r="72" spans="1:13" ht="15" customHeight="1">
      <c r="A72" s="27" t="s">
        <v>299</v>
      </c>
      <c r="B72" s="21" t="s">
        <v>275</v>
      </c>
      <c r="C72" s="22">
        <v>2964</v>
      </c>
      <c r="D72" s="30">
        <v>724840.57</v>
      </c>
      <c r="E72" s="31">
        <v>0</v>
      </c>
      <c r="F72" s="30">
        <f t="shared" si="0"/>
        <v>724840.57</v>
      </c>
      <c r="G72" s="30">
        <v>39785.379999999997</v>
      </c>
      <c r="H72" s="30"/>
      <c r="I72" s="30">
        <f t="shared" si="1"/>
        <v>39785.379999999997</v>
      </c>
      <c r="J72" s="30">
        <v>226403.77</v>
      </c>
      <c r="K72" s="23">
        <f t="shared" si="2"/>
        <v>257.97096828609983</v>
      </c>
      <c r="L72" s="23">
        <f t="shared" si="3"/>
        <v>76.384537786774629</v>
      </c>
      <c r="M72" s="28">
        <f t="shared" si="4"/>
        <v>334.35550607287445</v>
      </c>
    </row>
    <row r="73" spans="1:13" ht="15" customHeight="1">
      <c r="A73" s="27" t="s">
        <v>222</v>
      </c>
      <c r="B73" s="21" t="s">
        <v>215</v>
      </c>
      <c r="C73" s="22">
        <v>1567</v>
      </c>
      <c r="D73" s="30">
        <v>336779.56</v>
      </c>
      <c r="E73" s="31">
        <v>0</v>
      </c>
      <c r="F73" s="30">
        <f t="shared" si="0"/>
        <v>336779.56</v>
      </c>
      <c r="G73" s="30">
        <v>8787.4500000000007</v>
      </c>
      <c r="H73" s="30"/>
      <c r="I73" s="30">
        <f t="shared" si="1"/>
        <v>8787.4500000000007</v>
      </c>
      <c r="J73" s="30">
        <v>283579.46999999997</v>
      </c>
      <c r="K73" s="23">
        <f t="shared" si="2"/>
        <v>220.5277664326739</v>
      </c>
      <c r="L73" s="23">
        <f t="shared" si="3"/>
        <v>180.96966815571153</v>
      </c>
      <c r="M73" s="28">
        <f t="shared" si="4"/>
        <v>401.49743458838543</v>
      </c>
    </row>
    <row r="74" spans="1:13" ht="15" customHeight="1">
      <c r="A74" s="27" t="s">
        <v>193</v>
      </c>
      <c r="B74" s="21" t="s">
        <v>144</v>
      </c>
      <c r="C74" s="22">
        <v>4357</v>
      </c>
      <c r="D74" s="30">
        <v>1379087.49</v>
      </c>
      <c r="E74" s="31">
        <v>0</v>
      </c>
      <c r="F74" s="30">
        <f t="shared" ref="F74:F137" si="5">D74-E74</f>
        <v>1379087.49</v>
      </c>
      <c r="G74" s="30">
        <v>4729.21</v>
      </c>
      <c r="H74" s="30"/>
      <c r="I74" s="30">
        <f t="shared" ref="I74:I137" si="6">G74-H74</f>
        <v>4729.21</v>
      </c>
      <c r="J74" s="30">
        <v>206915.97</v>
      </c>
      <c r="K74" s="23">
        <f t="shared" si="2"/>
        <v>317.60768877668119</v>
      </c>
      <c r="L74" s="23">
        <f t="shared" si="3"/>
        <v>47.490468212072528</v>
      </c>
      <c r="M74" s="28">
        <f t="shared" si="4"/>
        <v>365.09815698875371</v>
      </c>
    </row>
    <row r="75" spans="1:13" ht="15" customHeight="1">
      <c r="A75" s="27" t="s">
        <v>366</v>
      </c>
      <c r="B75" s="21" t="s">
        <v>318</v>
      </c>
      <c r="C75" s="22">
        <v>443</v>
      </c>
      <c r="D75" s="30">
        <v>119819.97</v>
      </c>
      <c r="E75" s="31">
        <v>0</v>
      </c>
      <c r="F75" s="30">
        <f t="shared" si="5"/>
        <v>119819.97</v>
      </c>
      <c r="G75" s="30">
        <v>509.75</v>
      </c>
      <c r="H75" s="30"/>
      <c r="I75" s="30">
        <f t="shared" si="6"/>
        <v>509.75</v>
      </c>
      <c r="J75" s="30">
        <v>52293.4</v>
      </c>
      <c r="K75" s="23">
        <f t="shared" ref="K75:K138" si="7">(F75+I75)/C75</f>
        <v>271.62465011286685</v>
      </c>
      <c r="L75" s="23">
        <f t="shared" ref="L75:L138" si="8">J75/C75</f>
        <v>118.04379232505643</v>
      </c>
      <c r="M75" s="28">
        <f t="shared" ref="M75:M138" si="9">K75+L75</f>
        <v>389.66844243792326</v>
      </c>
    </row>
    <row r="76" spans="1:13" ht="15" customHeight="1">
      <c r="A76" s="27" t="s">
        <v>43</v>
      </c>
      <c r="B76" s="21" t="s">
        <v>0</v>
      </c>
      <c r="C76" s="22">
        <v>1065</v>
      </c>
      <c r="D76" s="30">
        <v>303086.33</v>
      </c>
      <c r="E76" s="31">
        <v>0</v>
      </c>
      <c r="F76" s="30">
        <f t="shared" si="5"/>
        <v>303086.33</v>
      </c>
      <c r="G76" s="30">
        <v>0</v>
      </c>
      <c r="H76" s="30"/>
      <c r="I76" s="30">
        <f t="shared" si="6"/>
        <v>0</v>
      </c>
      <c r="J76" s="30">
        <v>93366.29</v>
      </c>
      <c r="K76" s="23">
        <f t="shared" si="7"/>
        <v>284.58810328638498</v>
      </c>
      <c r="L76" s="23">
        <f t="shared" si="8"/>
        <v>87.667877934272298</v>
      </c>
      <c r="M76" s="28">
        <f t="shared" si="9"/>
        <v>372.2559812206573</v>
      </c>
    </row>
    <row r="77" spans="1:13" ht="15" customHeight="1">
      <c r="A77" s="27" t="s">
        <v>365</v>
      </c>
      <c r="B77" s="21" t="s">
        <v>318</v>
      </c>
      <c r="C77" s="22">
        <v>1496</v>
      </c>
      <c r="D77" s="30">
        <v>443339.33</v>
      </c>
      <c r="E77" s="31">
        <v>0</v>
      </c>
      <c r="F77" s="30">
        <f t="shared" si="5"/>
        <v>443339.33</v>
      </c>
      <c r="G77" s="30">
        <v>2800</v>
      </c>
      <c r="H77" s="30"/>
      <c r="I77" s="30">
        <f t="shared" si="6"/>
        <v>2800</v>
      </c>
      <c r="J77" s="30">
        <v>156999.41</v>
      </c>
      <c r="K77" s="23">
        <f t="shared" si="7"/>
        <v>298.22147727272727</v>
      </c>
      <c r="L77" s="23">
        <f t="shared" si="8"/>
        <v>104.94612967914439</v>
      </c>
      <c r="M77" s="28">
        <f t="shared" si="9"/>
        <v>403.16760695187168</v>
      </c>
    </row>
    <row r="78" spans="1:13" ht="15" customHeight="1">
      <c r="A78" s="27" t="s">
        <v>42</v>
      </c>
      <c r="B78" s="21" t="s">
        <v>0</v>
      </c>
      <c r="C78" s="22">
        <v>2297</v>
      </c>
      <c r="D78" s="30">
        <v>525081.81999999995</v>
      </c>
      <c r="E78" s="31">
        <v>0</v>
      </c>
      <c r="F78" s="30">
        <f t="shared" si="5"/>
        <v>525081.81999999995</v>
      </c>
      <c r="G78" s="30">
        <v>13028.77</v>
      </c>
      <c r="H78" s="30"/>
      <c r="I78" s="30">
        <f t="shared" si="6"/>
        <v>13028.77</v>
      </c>
      <c r="J78" s="30">
        <v>355922.98</v>
      </c>
      <c r="K78" s="23">
        <f t="shared" si="7"/>
        <v>234.26669133652589</v>
      </c>
      <c r="L78" s="23">
        <f t="shared" si="8"/>
        <v>154.95123204179365</v>
      </c>
      <c r="M78" s="28">
        <f t="shared" si="9"/>
        <v>389.21792337831954</v>
      </c>
    </row>
    <row r="79" spans="1:13" ht="15" customHeight="1">
      <c r="A79" s="27" t="s">
        <v>408</v>
      </c>
      <c r="B79" s="21" t="s">
        <v>275</v>
      </c>
      <c r="C79" s="22">
        <v>4975</v>
      </c>
      <c r="D79" s="30">
        <v>1684873.45</v>
      </c>
      <c r="E79" s="31">
        <v>0</v>
      </c>
      <c r="F79" s="30">
        <f t="shared" si="5"/>
        <v>1684873.45</v>
      </c>
      <c r="G79" s="30">
        <v>56215.85</v>
      </c>
      <c r="H79" s="30"/>
      <c r="I79" s="30">
        <f t="shared" si="6"/>
        <v>56215.85</v>
      </c>
      <c r="J79" s="30">
        <v>539888.59</v>
      </c>
      <c r="K79" s="23">
        <f t="shared" si="7"/>
        <v>349.96769849246232</v>
      </c>
      <c r="L79" s="23">
        <f t="shared" si="8"/>
        <v>108.52031959798994</v>
      </c>
      <c r="M79" s="28">
        <f t="shared" si="9"/>
        <v>458.48801809045227</v>
      </c>
    </row>
    <row r="80" spans="1:13" ht="15" customHeight="1">
      <c r="A80" s="27" t="s">
        <v>362</v>
      </c>
      <c r="B80" s="21" t="s">
        <v>318</v>
      </c>
      <c r="C80" s="22">
        <v>2999</v>
      </c>
      <c r="D80" s="30">
        <v>752016.51</v>
      </c>
      <c r="E80" s="31">
        <v>0</v>
      </c>
      <c r="F80" s="30">
        <f t="shared" si="5"/>
        <v>752016.51</v>
      </c>
      <c r="G80" s="30">
        <v>11491.61</v>
      </c>
      <c r="H80" s="30"/>
      <c r="I80" s="30">
        <f t="shared" si="6"/>
        <v>11491.61</v>
      </c>
      <c r="J80" s="30">
        <v>182070.63</v>
      </c>
      <c r="K80" s="23">
        <f t="shared" si="7"/>
        <v>254.58756918972992</v>
      </c>
      <c r="L80" s="23">
        <f t="shared" si="8"/>
        <v>60.710446815605202</v>
      </c>
      <c r="M80" s="28">
        <f t="shared" si="9"/>
        <v>315.29801600533511</v>
      </c>
    </row>
    <row r="81" spans="1:13" ht="15" customHeight="1">
      <c r="A81" s="27" t="s">
        <v>355</v>
      </c>
      <c r="B81" s="21" t="s">
        <v>318</v>
      </c>
      <c r="C81" s="22">
        <v>458</v>
      </c>
      <c r="D81" s="30">
        <v>158546.68</v>
      </c>
      <c r="E81" s="31">
        <v>0</v>
      </c>
      <c r="F81" s="30">
        <f t="shared" si="5"/>
        <v>158546.68</v>
      </c>
      <c r="G81" s="30">
        <v>2127.54</v>
      </c>
      <c r="H81" s="30"/>
      <c r="I81" s="30">
        <f t="shared" si="6"/>
        <v>2127.54</v>
      </c>
      <c r="J81" s="30">
        <v>55902.03</v>
      </c>
      <c r="K81" s="23">
        <f t="shared" si="7"/>
        <v>350.81707423580787</v>
      </c>
      <c r="L81" s="23">
        <f t="shared" si="8"/>
        <v>122.05683406113536</v>
      </c>
      <c r="M81" s="28">
        <f t="shared" si="9"/>
        <v>472.87390829694323</v>
      </c>
    </row>
    <row r="82" spans="1:13" ht="15" customHeight="1">
      <c r="A82" s="27" t="s">
        <v>221</v>
      </c>
      <c r="B82" s="21" t="s">
        <v>215</v>
      </c>
      <c r="C82" s="22">
        <v>457</v>
      </c>
      <c r="D82" s="30">
        <v>234581.33</v>
      </c>
      <c r="E82" s="31">
        <v>0</v>
      </c>
      <c r="F82" s="30">
        <f t="shared" si="5"/>
        <v>234581.33</v>
      </c>
      <c r="G82" s="30">
        <v>9644.67</v>
      </c>
      <c r="H82" s="30"/>
      <c r="I82" s="30">
        <f t="shared" si="6"/>
        <v>9644.67</v>
      </c>
      <c r="J82" s="30">
        <v>124344.53</v>
      </c>
      <c r="K82" s="23">
        <f t="shared" si="7"/>
        <v>534.41137855579871</v>
      </c>
      <c r="L82" s="23">
        <f t="shared" si="8"/>
        <v>272.08868708971551</v>
      </c>
      <c r="M82" s="28">
        <f t="shared" si="9"/>
        <v>806.50006564551427</v>
      </c>
    </row>
    <row r="83" spans="1:13" ht="15" customHeight="1">
      <c r="A83" s="27" t="s">
        <v>192</v>
      </c>
      <c r="B83" s="21" t="s">
        <v>144</v>
      </c>
      <c r="C83" s="22">
        <v>68</v>
      </c>
      <c r="D83" s="30">
        <v>23107.33</v>
      </c>
      <c r="E83" s="31">
        <v>0</v>
      </c>
      <c r="F83" s="30">
        <f t="shared" si="5"/>
        <v>23107.33</v>
      </c>
      <c r="G83" s="30">
        <v>0</v>
      </c>
      <c r="H83" s="30"/>
      <c r="I83" s="30">
        <f t="shared" si="6"/>
        <v>0</v>
      </c>
      <c r="J83" s="30">
        <v>7643.38</v>
      </c>
      <c r="K83" s="23">
        <f t="shared" si="7"/>
        <v>339.81367647058823</v>
      </c>
      <c r="L83" s="23">
        <f t="shared" si="8"/>
        <v>112.40264705882353</v>
      </c>
      <c r="M83" s="28">
        <f t="shared" si="9"/>
        <v>452.21632352941174</v>
      </c>
    </row>
    <row r="84" spans="1:13" ht="15" customHeight="1">
      <c r="A84" s="27" t="s">
        <v>191</v>
      </c>
      <c r="B84" s="21" t="s">
        <v>144</v>
      </c>
      <c r="C84" s="22">
        <v>248</v>
      </c>
      <c r="D84" s="30">
        <v>67367.179999999993</v>
      </c>
      <c r="E84" s="31">
        <v>0</v>
      </c>
      <c r="F84" s="30">
        <f t="shared" si="5"/>
        <v>67367.179999999993</v>
      </c>
      <c r="G84" s="30">
        <v>1474.13</v>
      </c>
      <c r="H84" s="30"/>
      <c r="I84" s="30">
        <f t="shared" si="6"/>
        <v>1474.13</v>
      </c>
      <c r="J84" s="30">
        <v>41891.71</v>
      </c>
      <c r="K84" s="23">
        <f t="shared" si="7"/>
        <v>277.58592741935485</v>
      </c>
      <c r="L84" s="23">
        <f t="shared" si="8"/>
        <v>168.91818548387096</v>
      </c>
      <c r="M84" s="28">
        <f t="shared" si="9"/>
        <v>446.5041129032258</v>
      </c>
    </row>
    <row r="85" spans="1:13" ht="15" customHeight="1">
      <c r="A85" s="27" t="s">
        <v>180</v>
      </c>
      <c r="B85" s="21" t="s">
        <v>144</v>
      </c>
      <c r="C85" s="22">
        <v>243</v>
      </c>
      <c r="D85" s="30">
        <v>58738</v>
      </c>
      <c r="E85" s="31">
        <v>0</v>
      </c>
      <c r="F85" s="30">
        <f t="shared" si="5"/>
        <v>58738</v>
      </c>
      <c r="G85" s="30">
        <v>1348.93</v>
      </c>
      <c r="H85" s="30"/>
      <c r="I85" s="30">
        <f t="shared" si="6"/>
        <v>1348.93</v>
      </c>
      <c r="J85" s="30">
        <v>30765.99</v>
      </c>
      <c r="K85" s="23">
        <f t="shared" si="7"/>
        <v>247.27131687242797</v>
      </c>
      <c r="L85" s="23">
        <f t="shared" si="8"/>
        <v>126.60901234567902</v>
      </c>
      <c r="M85" s="28">
        <f t="shared" si="9"/>
        <v>373.88032921810702</v>
      </c>
    </row>
    <row r="86" spans="1:13" ht="15" customHeight="1">
      <c r="A86" s="27" t="s">
        <v>41</v>
      </c>
      <c r="B86" s="21" t="s">
        <v>0</v>
      </c>
      <c r="C86" s="22">
        <v>719</v>
      </c>
      <c r="D86" s="30">
        <v>220271.73</v>
      </c>
      <c r="E86" s="31">
        <v>0</v>
      </c>
      <c r="F86" s="30">
        <f t="shared" si="5"/>
        <v>220271.73</v>
      </c>
      <c r="G86" s="30">
        <v>9236.0300000000007</v>
      </c>
      <c r="H86" s="30"/>
      <c r="I86" s="30">
        <f t="shared" si="6"/>
        <v>9236.0300000000007</v>
      </c>
      <c r="J86" s="30">
        <v>152925.45000000001</v>
      </c>
      <c r="K86" s="23">
        <f t="shared" si="7"/>
        <v>319.2041168289291</v>
      </c>
      <c r="L86" s="23">
        <f t="shared" si="8"/>
        <v>212.69186369958277</v>
      </c>
      <c r="M86" s="28">
        <f t="shared" si="9"/>
        <v>531.89598052851193</v>
      </c>
    </row>
    <row r="87" spans="1:13" ht="15" customHeight="1">
      <c r="A87" s="27" t="s">
        <v>418</v>
      </c>
      <c r="B87" s="21" t="s">
        <v>112</v>
      </c>
      <c r="C87" s="22">
        <v>319</v>
      </c>
      <c r="D87" s="30">
        <v>105768.93</v>
      </c>
      <c r="E87" s="31">
        <v>0</v>
      </c>
      <c r="F87" s="30">
        <f t="shared" si="5"/>
        <v>105768.93</v>
      </c>
      <c r="G87" s="30">
        <v>3841.1</v>
      </c>
      <c r="H87" s="30"/>
      <c r="I87" s="30">
        <f t="shared" si="6"/>
        <v>3841.1</v>
      </c>
      <c r="J87" s="30">
        <v>29124.11</v>
      </c>
      <c r="K87" s="23">
        <f t="shared" si="7"/>
        <v>343.60510971786834</v>
      </c>
      <c r="L87" s="23">
        <f t="shared" si="8"/>
        <v>91.29815047021944</v>
      </c>
      <c r="M87" s="28">
        <f t="shared" si="9"/>
        <v>434.90326018808776</v>
      </c>
    </row>
    <row r="88" spans="1:13" ht="15" customHeight="1">
      <c r="A88" s="27" t="s">
        <v>356</v>
      </c>
      <c r="B88" s="21" t="s">
        <v>318</v>
      </c>
      <c r="C88" s="22">
        <v>933</v>
      </c>
      <c r="D88" s="30">
        <v>357428.8</v>
      </c>
      <c r="E88" s="31">
        <v>0</v>
      </c>
      <c r="F88" s="30">
        <f t="shared" si="5"/>
        <v>357428.8</v>
      </c>
      <c r="G88" s="30">
        <v>5387.43</v>
      </c>
      <c r="H88" s="30"/>
      <c r="I88" s="30">
        <f t="shared" si="6"/>
        <v>5387.43</v>
      </c>
      <c r="J88" s="30">
        <v>183002.21</v>
      </c>
      <c r="K88" s="23">
        <f t="shared" si="7"/>
        <v>388.87055734190778</v>
      </c>
      <c r="L88" s="23">
        <f t="shared" si="8"/>
        <v>196.14384780278669</v>
      </c>
      <c r="M88" s="28">
        <f t="shared" si="9"/>
        <v>585.01440514469448</v>
      </c>
    </row>
    <row r="89" spans="1:13" ht="15" customHeight="1">
      <c r="A89" s="27" t="s">
        <v>313</v>
      </c>
      <c r="B89" s="21" t="s">
        <v>309</v>
      </c>
      <c r="C89" s="22">
        <v>2167</v>
      </c>
      <c r="D89" s="30">
        <v>760592.82</v>
      </c>
      <c r="E89" s="31">
        <v>0</v>
      </c>
      <c r="F89" s="30">
        <f t="shared" si="5"/>
        <v>760592.82</v>
      </c>
      <c r="G89" s="30">
        <v>4364.34</v>
      </c>
      <c r="H89" s="30"/>
      <c r="I89" s="30">
        <f t="shared" si="6"/>
        <v>4364.34</v>
      </c>
      <c r="J89" s="30">
        <v>367923.31</v>
      </c>
      <c r="K89" s="23">
        <f t="shared" si="7"/>
        <v>353.00284263959389</v>
      </c>
      <c r="L89" s="23">
        <f t="shared" si="8"/>
        <v>169.78463774803876</v>
      </c>
      <c r="M89" s="28">
        <f t="shared" si="9"/>
        <v>522.78748038763263</v>
      </c>
    </row>
    <row r="90" spans="1:13" ht="15" customHeight="1">
      <c r="A90" s="27" t="s">
        <v>40</v>
      </c>
      <c r="B90" s="21" t="s">
        <v>0</v>
      </c>
      <c r="C90" s="22">
        <v>302</v>
      </c>
      <c r="D90" s="30">
        <v>114776.59</v>
      </c>
      <c r="E90" s="31">
        <v>0</v>
      </c>
      <c r="F90" s="30">
        <f t="shared" si="5"/>
        <v>114776.59</v>
      </c>
      <c r="G90" s="30">
        <v>5596.28</v>
      </c>
      <c r="H90" s="30"/>
      <c r="I90" s="30">
        <f t="shared" si="6"/>
        <v>5596.28</v>
      </c>
      <c r="J90" s="30">
        <v>92938.05</v>
      </c>
      <c r="K90" s="23">
        <f t="shared" si="7"/>
        <v>398.58566225165561</v>
      </c>
      <c r="L90" s="23">
        <f t="shared" si="8"/>
        <v>307.74188741721855</v>
      </c>
      <c r="M90" s="28">
        <f t="shared" si="9"/>
        <v>706.3275496688741</v>
      </c>
    </row>
    <row r="91" spans="1:13" ht="15" customHeight="1">
      <c r="A91" s="27" t="s">
        <v>64</v>
      </c>
      <c r="B91" s="21" t="s">
        <v>0</v>
      </c>
      <c r="C91" s="22">
        <v>279</v>
      </c>
      <c r="D91" s="30">
        <v>91384.41</v>
      </c>
      <c r="E91" s="31">
        <v>0</v>
      </c>
      <c r="F91" s="30">
        <f t="shared" si="5"/>
        <v>91384.41</v>
      </c>
      <c r="G91" s="30">
        <v>1695.07</v>
      </c>
      <c r="H91" s="30"/>
      <c r="I91" s="30">
        <f t="shared" si="6"/>
        <v>1695.07</v>
      </c>
      <c r="J91" s="30">
        <v>55121.19</v>
      </c>
      <c r="K91" s="23">
        <f t="shared" si="7"/>
        <v>333.61820788530468</v>
      </c>
      <c r="L91" s="23">
        <f t="shared" si="8"/>
        <v>197.56698924731182</v>
      </c>
      <c r="M91" s="28">
        <f t="shared" si="9"/>
        <v>531.18519713261651</v>
      </c>
    </row>
    <row r="92" spans="1:13" ht="15" customHeight="1">
      <c r="A92" s="27" t="s">
        <v>220</v>
      </c>
      <c r="B92" s="21" t="s">
        <v>215</v>
      </c>
      <c r="C92" s="22">
        <v>1840</v>
      </c>
      <c r="D92" s="30">
        <v>513277.63</v>
      </c>
      <c r="E92" s="31">
        <v>0</v>
      </c>
      <c r="F92" s="30">
        <f t="shared" si="5"/>
        <v>513277.63</v>
      </c>
      <c r="G92" s="30">
        <v>7914.4</v>
      </c>
      <c r="H92" s="30"/>
      <c r="I92" s="30">
        <f t="shared" si="6"/>
        <v>7914.4</v>
      </c>
      <c r="J92" s="30">
        <v>288386.27</v>
      </c>
      <c r="K92" s="23">
        <f t="shared" si="7"/>
        <v>283.25653804347826</v>
      </c>
      <c r="L92" s="23">
        <f t="shared" si="8"/>
        <v>156.73166847826087</v>
      </c>
      <c r="M92" s="28">
        <f t="shared" si="9"/>
        <v>439.98820652173913</v>
      </c>
    </row>
    <row r="93" spans="1:13" ht="15" customHeight="1">
      <c r="A93" s="27" t="s">
        <v>46</v>
      </c>
      <c r="B93" s="21" t="s">
        <v>0</v>
      </c>
      <c r="C93" s="22">
        <v>578</v>
      </c>
      <c r="D93" s="30">
        <v>79085.600000000006</v>
      </c>
      <c r="E93" s="31">
        <v>0</v>
      </c>
      <c r="F93" s="30">
        <f t="shared" si="5"/>
        <v>79085.600000000006</v>
      </c>
      <c r="G93" s="30">
        <v>3624</v>
      </c>
      <c r="H93" s="30"/>
      <c r="I93" s="30">
        <f t="shared" si="6"/>
        <v>3624</v>
      </c>
      <c r="J93" s="30">
        <v>55876.88</v>
      </c>
      <c r="K93" s="23">
        <f t="shared" si="7"/>
        <v>143.0961937716263</v>
      </c>
      <c r="L93" s="23">
        <f t="shared" si="8"/>
        <v>96.672802768166079</v>
      </c>
      <c r="M93" s="28">
        <f t="shared" si="9"/>
        <v>239.7689965397924</v>
      </c>
    </row>
    <row r="94" spans="1:13" ht="15" customHeight="1">
      <c r="A94" s="27" t="s">
        <v>48</v>
      </c>
      <c r="B94" s="21" t="s">
        <v>0</v>
      </c>
      <c r="C94" s="22">
        <v>1469</v>
      </c>
      <c r="D94" s="30">
        <v>351692.64</v>
      </c>
      <c r="E94" s="31">
        <v>0</v>
      </c>
      <c r="F94" s="30">
        <f t="shared" si="5"/>
        <v>351692.64</v>
      </c>
      <c r="G94" s="30">
        <v>0</v>
      </c>
      <c r="H94" s="30"/>
      <c r="I94" s="30">
        <f t="shared" si="6"/>
        <v>0</v>
      </c>
      <c r="J94" s="30">
        <v>248895</v>
      </c>
      <c r="K94" s="23">
        <f t="shared" si="7"/>
        <v>239.40955752212389</v>
      </c>
      <c r="L94" s="23">
        <f t="shared" si="8"/>
        <v>169.43158611300206</v>
      </c>
      <c r="M94" s="28">
        <f t="shared" si="9"/>
        <v>408.84114363512595</v>
      </c>
    </row>
    <row r="95" spans="1:13" ht="15" customHeight="1">
      <c r="A95" s="27" t="s">
        <v>129</v>
      </c>
      <c r="B95" s="21" t="s">
        <v>112</v>
      </c>
      <c r="C95" s="22">
        <v>1184</v>
      </c>
      <c r="D95" s="30">
        <v>347202.79</v>
      </c>
      <c r="E95" s="31">
        <v>0</v>
      </c>
      <c r="F95" s="30">
        <f t="shared" si="5"/>
        <v>347202.79</v>
      </c>
      <c r="G95" s="30">
        <v>15612.43</v>
      </c>
      <c r="H95" s="30"/>
      <c r="I95" s="30">
        <f t="shared" si="6"/>
        <v>15612.43</v>
      </c>
      <c r="J95" s="30">
        <v>87134.720000000001</v>
      </c>
      <c r="K95" s="23">
        <f t="shared" si="7"/>
        <v>306.43177364864863</v>
      </c>
      <c r="L95" s="23">
        <f t="shared" si="8"/>
        <v>73.593513513513514</v>
      </c>
      <c r="M95" s="28">
        <f t="shared" si="9"/>
        <v>380.02528716216216</v>
      </c>
    </row>
    <row r="96" spans="1:13" ht="15" customHeight="1">
      <c r="A96" s="27" t="s">
        <v>37</v>
      </c>
      <c r="B96" s="21" t="s">
        <v>0</v>
      </c>
      <c r="C96" s="22">
        <v>661</v>
      </c>
      <c r="D96" s="30">
        <v>507426.16</v>
      </c>
      <c r="E96" s="31">
        <v>0</v>
      </c>
      <c r="F96" s="30">
        <f t="shared" si="5"/>
        <v>507426.16</v>
      </c>
      <c r="G96" s="30">
        <v>19027.09</v>
      </c>
      <c r="H96" s="30"/>
      <c r="I96" s="30">
        <f t="shared" si="6"/>
        <v>19027.09</v>
      </c>
      <c r="J96" s="30">
        <v>164190.06</v>
      </c>
      <c r="K96" s="23">
        <f t="shared" si="7"/>
        <v>796.44969742813919</v>
      </c>
      <c r="L96" s="23">
        <f t="shared" si="8"/>
        <v>248.39645990922844</v>
      </c>
      <c r="M96" s="28">
        <f t="shared" si="9"/>
        <v>1044.8461573373677</v>
      </c>
    </row>
    <row r="97" spans="1:13" ht="15" customHeight="1">
      <c r="A97" s="27" t="s">
        <v>139</v>
      </c>
      <c r="B97" s="21" t="s">
        <v>112</v>
      </c>
      <c r="C97" s="22">
        <v>4077</v>
      </c>
      <c r="D97" s="30">
        <v>879280.5</v>
      </c>
      <c r="E97" s="31">
        <v>0</v>
      </c>
      <c r="F97" s="30">
        <f t="shared" si="5"/>
        <v>879280.5</v>
      </c>
      <c r="G97" s="30">
        <v>11282.47</v>
      </c>
      <c r="H97" s="30"/>
      <c r="I97" s="30">
        <f t="shared" si="6"/>
        <v>11282.47</v>
      </c>
      <c r="J97" s="30">
        <v>490827.41</v>
      </c>
      <c r="K97" s="23">
        <f t="shared" si="7"/>
        <v>218.43585234240862</v>
      </c>
      <c r="L97" s="23">
        <f t="shared" si="8"/>
        <v>120.38935737061564</v>
      </c>
      <c r="M97" s="28">
        <f t="shared" si="9"/>
        <v>338.82520971302426</v>
      </c>
    </row>
    <row r="98" spans="1:13" ht="15" customHeight="1">
      <c r="A98" s="27" t="s">
        <v>74</v>
      </c>
      <c r="B98" s="21" t="s">
        <v>0</v>
      </c>
      <c r="C98" s="22">
        <v>609</v>
      </c>
      <c r="D98" s="30">
        <v>152579.46</v>
      </c>
      <c r="E98" s="31">
        <v>0</v>
      </c>
      <c r="F98" s="30">
        <f t="shared" si="5"/>
        <v>152579.46</v>
      </c>
      <c r="G98" s="30">
        <v>3677.46</v>
      </c>
      <c r="H98" s="30"/>
      <c r="I98" s="30">
        <f t="shared" si="6"/>
        <v>3677.46</v>
      </c>
      <c r="J98" s="30">
        <v>94356.15</v>
      </c>
      <c r="K98" s="23">
        <f t="shared" si="7"/>
        <v>256.57950738916253</v>
      </c>
      <c r="L98" s="23">
        <f t="shared" si="8"/>
        <v>154.93620689655171</v>
      </c>
      <c r="M98" s="28">
        <f t="shared" si="9"/>
        <v>411.51571428571424</v>
      </c>
    </row>
    <row r="99" spans="1:13" ht="15" customHeight="1">
      <c r="A99" s="27" t="s">
        <v>219</v>
      </c>
      <c r="B99" s="21" t="s">
        <v>215</v>
      </c>
      <c r="C99" s="22">
        <v>2739</v>
      </c>
      <c r="D99" s="30">
        <v>836721.31</v>
      </c>
      <c r="E99" s="31">
        <v>0</v>
      </c>
      <c r="F99" s="30">
        <f t="shared" si="5"/>
        <v>836721.31</v>
      </c>
      <c r="G99" s="30">
        <v>44716.94</v>
      </c>
      <c r="H99" s="30"/>
      <c r="I99" s="30">
        <f t="shared" si="6"/>
        <v>44716.94</v>
      </c>
      <c r="J99" s="30">
        <v>397215.2</v>
      </c>
      <c r="K99" s="23">
        <f t="shared" si="7"/>
        <v>321.81024096385545</v>
      </c>
      <c r="L99" s="23">
        <f t="shared" si="8"/>
        <v>145.02197882438847</v>
      </c>
      <c r="M99" s="28">
        <f t="shared" si="9"/>
        <v>466.83221978824395</v>
      </c>
    </row>
    <row r="100" spans="1:13" ht="15" customHeight="1">
      <c r="A100" s="27" t="s">
        <v>130</v>
      </c>
      <c r="B100" s="21" t="s">
        <v>112</v>
      </c>
      <c r="C100" s="22">
        <v>2036</v>
      </c>
      <c r="D100" s="30">
        <v>595781.56999999995</v>
      </c>
      <c r="E100" s="31">
        <v>0</v>
      </c>
      <c r="F100" s="30">
        <f t="shared" si="5"/>
        <v>595781.56999999995</v>
      </c>
      <c r="G100" s="30">
        <v>13449.08</v>
      </c>
      <c r="H100" s="30"/>
      <c r="I100" s="30">
        <f t="shared" si="6"/>
        <v>13449.08</v>
      </c>
      <c r="J100" s="30">
        <v>129613.84</v>
      </c>
      <c r="K100" s="23">
        <f t="shared" si="7"/>
        <v>299.229199410609</v>
      </c>
      <c r="L100" s="23">
        <f t="shared" si="8"/>
        <v>63.661021611001964</v>
      </c>
      <c r="M100" s="28">
        <f t="shared" si="9"/>
        <v>362.89022102161096</v>
      </c>
    </row>
    <row r="101" spans="1:13" ht="15" customHeight="1">
      <c r="A101" s="27" t="s">
        <v>218</v>
      </c>
      <c r="B101" s="21" t="s">
        <v>215</v>
      </c>
      <c r="C101" s="22">
        <v>1784</v>
      </c>
      <c r="D101" s="30">
        <v>588762.42000000004</v>
      </c>
      <c r="E101" s="31">
        <v>0</v>
      </c>
      <c r="F101" s="30">
        <f t="shared" si="5"/>
        <v>588762.42000000004</v>
      </c>
      <c r="G101" s="30">
        <v>21976.79</v>
      </c>
      <c r="H101" s="30"/>
      <c r="I101" s="30">
        <f t="shared" si="6"/>
        <v>21976.79</v>
      </c>
      <c r="J101" s="30">
        <v>386528.83</v>
      </c>
      <c r="K101" s="23">
        <f t="shared" si="7"/>
        <v>342.34260650224218</v>
      </c>
      <c r="L101" s="23">
        <f t="shared" si="8"/>
        <v>216.66414237668161</v>
      </c>
      <c r="M101" s="28">
        <f t="shared" si="9"/>
        <v>559.00674887892376</v>
      </c>
    </row>
    <row r="102" spans="1:13" ht="15" customHeight="1">
      <c r="A102" s="27" t="s">
        <v>422</v>
      </c>
      <c r="B102" s="21" t="s">
        <v>112</v>
      </c>
      <c r="C102" s="22">
        <v>702</v>
      </c>
      <c r="D102" s="30">
        <v>233772.54</v>
      </c>
      <c r="E102" s="31">
        <v>0</v>
      </c>
      <c r="F102" s="30">
        <f t="shared" si="5"/>
        <v>233772.54</v>
      </c>
      <c r="G102" s="30">
        <v>29484.02</v>
      </c>
      <c r="H102" s="30"/>
      <c r="I102" s="30">
        <f t="shared" si="6"/>
        <v>29484.02</v>
      </c>
      <c r="J102" s="30">
        <v>64841.41</v>
      </c>
      <c r="K102" s="23">
        <f t="shared" si="7"/>
        <v>375.00934472934472</v>
      </c>
      <c r="L102" s="23">
        <f t="shared" si="8"/>
        <v>92.366680911680916</v>
      </c>
      <c r="M102" s="28">
        <f t="shared" si="9"/>
        <v>467.37602564102565</v>
      </c>
    </row>
    <row r="103" spans="1:13" ht="15" customHeight="1">
      <c r="A103" s="27" t="s">
        <v>73</v>
      </c>
      <c r="B103" s="21" t="s">
        <v>0</v>
      </c>
      <c r="C103" s="22">
        <v>1253</v>
      </c>
      <c r="D103" s="30">
        <v>219568.8</v>
      </c>
      <c r="E103" s="31">
        <v>0</v>
      </c>
      <c r="F103" s="30">
        <f t="shared" si="5"/>
        <v>219568.8</v>
      </c>
      <c r="G103" s="30">
        <v>4469.3500000000004</v>
      </c>
      <c r="H103" s="30"/>
      <c r="I103" s="30">
        <f t="shared" si="6"/>
        <v>4469.3500000000004</v>
      </c>
      <c r="J103" s="30">
        <v>210965.02</v>
      </c>
      <c r="K103" s="23">
        <f t="shared" si="7"/>
        <v>178.80139664804469</v>
      </c>
      <c r="L103" s="23">
        <f t="shared" si="8"/>
        <v>168.36793296089385</v>
      </c>
      <c r="M103" s="28">
        <f t="shared" si="9"/>
        <v>347.16932960893854</v>
      </c>
    </row>
    <row r="104" spans="1:13" ht="15" customHeight="1">
      <c r="A104" s="27" t="s">
        <v>217</v>
      </c>
      <c r="B104" s="21" t="s">
        <v>215</v>
      </c>
      <c r="C104" s="22">
        <v>1882</v>
      </c>
      <c r="D104" s="30">
        <v>439903.68</v>
      </c>
      <c r="E104" s="31">
        <v>0</v>
      </c>
      <c r="F104" s="30">
        <f t="shared" si="5"/>
        <v>439903.68</v>
      </c>
      <c r="G104" s="30">
        <v>19769.77</v>
      </c>
      <c r="H104" s="30"/>
      <c r="I104" s="30">
        <f t="shared" si="6"/>
        <v>19769.77</v>
      </c>
      <c r="J104" s="30">
        <v>165924.42000000001</v>
      </c>
      <c r="K104" s="23">
        <f t="shared" si="7"/>
        <v>244.24731668437832</v>
      </c>
      <c r="L104" s="23">
        <f t="shared" si="8"/>
        <v>88.16387885228481</v>
      </c>
      <c r="M104" s="28">
        <f t="shared" si="9"/>
        <v>332.41119553666312</v>
      </c>
    </row>
    <row r="105" spans="1:13" ht="15" customHeight="1">
      <c r="A105" s="27" t="s">
        <v>72</v>
      </c>
      <c r="B105" s="21" t="s">
        <v>0</v>
      </c>
      <c r="C105" s="22">
        <v>4060</v>
      </c>
      <c r="D105" s="30">
        <v>1118691.8600000001</v>
      </c>
      <c r="E105" s="31">
        <v>0</v>
      </c>
      <c r="F105" s="30">
        <f t="shared" si="5"/>
        <v>1118691.8600000001</v>
      </c>
      <c r="G105" s="30">
        <v>64917.15</v>
      </c>
      <c r="H105" s="30"/>
      <c r="I105" s="30">
        <f t="shared" si="6"/>
        <v>64917.15</v>
      </c>
      <c r="J105" s="30">
        <v>720790.92</v>
      </c>
      <c r="K105" s="23">
        <f t="shared" si="7"/>
        <v>291.52931280788175</v>
      </c>
      <c r="L105" s="23">
        <f t="shared" si="8"/>
        <v>177.53470935960593</v>
      </c>
      <c r="M105" s="28">
        <f t="shared" si="9"/>
        <v>469.06402216748768</v>
      </c>
    </row>
    <row r="106" spans="1:13" ht="15" customHeight="1">
      <c r="A106" s="27" t="s">
        <v>190</v>
      </c>
      <c r="B106" s="21" t="s">
        <v>144</v>
      </c>
      <c r="C106" s="22">
        <v>1202</v>
      </c>
      <c r="D106" s="30">
        <v>274787.82</v>
      </c>
      <c r="E106" s="31">
        <v>0</v>
      </c>
      <c r="F106" s="30">
        <f t="shared" si="5"/>
        <v>274787.82</v>
      </c>
      <c r="G106" s="30">
        <v>8361.7900000000009</v>
      </c>
      <c r="H106" s="30"/>
      <c r="I106" s="30">
        <f t="shared" si="6"/>
        <v>8361.7900000000009</v>
      </c>
      <c r="J106" s="30">
        <v>149713.24</v>
      </c>
      <c r="K106" s="23">
        <f t="shared" si="7"/>
        <v>235.56539933444259</v>
      </c>
      <c r="L106" s="23">
        <f t="shared" si="8"/>
        <v>124.55344425956739</v>
      </c>
      <c r="M106" s="28">
        <f t="shared" si="9"/>
        <v>360.11884359400995</v>
      </c>
    </row>
    <row r="107" spans="1:13" ht="15" customHeight="1">
      <c r="A107" s="27" t="s">
        <v>367</v>
      </c>
      <c r="B107" s="21" t="s">
        <v>368</v>
      </c>
      <c r="C107" s="22">
        <v>3307</v>
      </c>
      <c r="D107" s="30">
        <v>1005459.08</v>
      </c>
      <c r="E107" s="31">
        <v>0</v>
      </c>
      <c r="F107" s="30">
        <f t="shared" si="5"/>
        <v>1005459.08</v>
      </c>
      <c r="G107" s="30">
        <v>40561.24</v>
      </c>
      <c r="H107" s="30"/>
      <c r="I107" s="30">
        <f t="shared" si="6"/>
        <v>40561.24</v>
      </c>
      <c r="J107" s="30">
        <v>320699.75</v>
      </c>
      <c r="K107" s="23">
        <f t="shared" si="7"/>
        <v>316.3049047475053</v>
      </c>
      <c r="L107" s="23">
        <f t="shared" si="8"/>
        <v>96.976035681886913</v>
      </c>
      <c r="M107" s="28">
        <f t="shared" si="9"/>
        <v>413.28094042939222</v>
      </c>
    </row>
    <row r="108" spans="1:13" ht="15" customHeight="1">
      <c r="A108" s="27" t="s">
        <v>71</v>
      </c>
      <c r="B108" s="21" t="s">
        <v>0</v>
      </c>
      <c r="C108" s="22">
        <v>343</v>
      </c>
      <c r="D108" s="30">
        <v>50989.01</v>
      </c>
      <c r="E108" s="31">
        <v>0</v>
      </c>
      <c r="F108" s="30">
        <f t="shared" si="5"/>
        <v>50989.01</v>
      </c>
      <c r="G108" s="30">
        <v>7078.48</v>
      </c>
      <c r="H108" s="30"/>
      <c r="I108" s="30">
        <f t="shared" si="6"/>
        <v>7078.48</v>
      </c>
      <c r="J108" s="30">
        <v>64650.34</v>
      </c>
      <c r="K108" s="23">
        <f t="shared" si="7"/>
        <v>169.29297376093297</v>
      </c>
      <c r="L108" s="23">
        <f t="shared" si="8"/>
        <v>188.48495626822157</v>
      </c>
      <c r="M108" s="28">
        <f t="shared" si="9"/>
        <v>357.7779300291545</v>
      </c>
    </row>
    <row r="109" spans="1:13" ht="15" customHeight="1">
      <c r="A109" s="27" t="s">
        <v>420</v>
      </c>
      <c r="B109" s="21" t="s">
        <v>112</v>
      </c>
      <c r="C109" s="22">
        <v>411</v>
      </c>
      <c r="D109" s="30">
        <v>100881.03</v>
      </c>
      <c r="E109" s="31">
        <v>0</v>
      </c>
      <c r="F109" s="30">
        <f t="shared" si="5"/>
        <v>100881.03</v>
      </c>
      <c r="G109" s="30">
        <v>1552.14</v>
      </c>
      <c r="H109" s="30"/>
      <c r="I109" s="30">
        <f t="shared" si="6"/>
        <v>1552.14</v>
      </c>
      <c r="J109" s="30">
        <v>21211.58</v>
      </c>
      <c r="K109" s="23">
        <f t="shared" si="7"/>
        <v>249.22912408759123</v>
      </c>
      <c r="L109" s="23">
        <f t="shared" si="8"/>
        <v>51.609683698296841</v>
      </c>
      <c r="M109" s="28">
        <f t="shared" si="9"/>
        <v>300.83880778588809</v>
      </c>
    </row>
    <row r="110" spans="1:13" ht="15" customHeight="1">
      <c r="A110" s="27" t="s">
        <v>414</v>
      </c>
      <c r="B110" s="21" t="s">
        <v>275</v>
      </c>
      <c r="C110" s="22">
        <v>2969</v>
      </c>
      <c r="D110" s="30">
        <v>913603.68</v>
      </c>
      <c r="E110" s="31">
        <v>0</v>
      </c>
      <c r="F110" s="30">
        <f t="shared" si="5"/>
        <v>913603.68</v>
      </c>
      <c r="G110" s="30">
        <v>89792.09</v>
      </c>
      <c r="H110" s="30"/>
      <c r="I110" s="30">
        <f t="shared" si="6"/>
        <v>89792.09</v>
      </c>
      <c r="J110" s="30">
        <v>517054.05</v>
      </c>
      <c r="K110" s="23">
        <f t="shared" si="7"/>
        <v>337.95748400134727</v>
      </c>
      <c r="L110" s="23">
        <f t="shared" si="8"/>
        <v>174.15090939710339</v>
      </c>
      <c r="M110" s="28">
        <f t="shared" si="9"/>
        <v>512.10839339845063</v>
      </c>
    </row>
    <row r="111" spans="1:13" ht="15" customHeight="1">
      <c r="A111" s="27" t="s">
        <v>70</v>
      </c>
      <c r="B111" s="21" t="s">
        <v>0</v>
      </c>
      <c r="C111" s="22">
        <v>558</v>
      </c>
      <c r="D111" s="30">
        <v>272997.34000000003</v>
      </c>
      <c r="E111" s="31">
        <v>0</v>
      </c>
      <c r="F111" s="30">
        <f t="shared" si="5"/>
        <v>272997.34000000003</v>
      </c>
      <c r="G111" s="30">
        <v>4926.38</v>
      </c>
      <c r="H111" s="30"/>
      <c r="I111" s="30">
        <f t="shared" si="6"/>
        <v>4926.38</v>
      </c>
      <c r="J111" s="30">
        <v>85070.81</v>
      </c>
      <c r="K111" s="23">
        <f t="shared" si="7"/>
        <v>498.07118279569897</v>
      </c>
      <c r="L111" s="23">
        <f t="shared" si="8"/>
        <v>152.45664874551971</v>
      </c>
      <c r="M111" s="28">
        <f t="shared" si="9"/>
        <v>650.52783154121869</v>
      </c>
    </row>
    <row r="112" spans="1:13" ht="15" customHeight="1">
      <c r="A112" s="27" t="s">
        <v>216</v>
      </c>
      <c r="B112" s="21" t="s">
        <v>215</v>
      </c>
      <c r="C112" s="22">
        <v>606</v>
      </c>
      <c r="D112" s="30">
        <v>235928.55</v>
      </c>
      <c r="E112" s="31">
        <v>0</v>
      </c>
      <c r="F112" s="30">
        <f t="shared" si="5"/>
        <v>235928.55</v>
      </c>
      <c r="G112" s="30">
        <v>5340.72</v>
      </c>
      <c r="H112" s="30"/>
      <c r="I112" s="30">
        <f t="shared" si="6"/>
        <v>5340.72</v>
      </c>
      <c r="J112" s="30">
        <v>67928.649999999994</v>
      </c>
      <c r="K112" s="23">
        <f t="shared" si="7"/>
        <v>398.13410891089109</v>
      </c>
      <c r="L112" s="23">
        <f t="shared" si="8"/>
        <v>112.09348184818481</v>
      </c>
      <c r="M112" s="28">
        <f t="shared" si="9"/>
        <v>510.22759075907589</v>
      </c>
    </row>
    <row r="113" spans="1:13" ht="15" customHeight="1">
      <c r="A113" s="27" t="s">
        <v>292</v>
      </c>
      <c r="B113" s="21" t="s">
        <v>275</v>
      </c>
      <c r="C113" s="22">
        <v>2454</v>
      </c>
      <c r="D113" s="30">
        <v>648215.17000000004</v>
      </c>
      <c r="E113" s="31">
        <v>0</v>
      </c>
      <c r="F113" s="30">
        <f t="shared" si="5"/>
        <v>648215.17000000004</v>
      </c>
      <c r="G113" s="30">
        <v>37221.71</v>
      </c>
      <c r="H113" s="30"/>
      <c r="I113" s="30">
        <f t="shared" si="6"/>
        <v>37221.71</v>
      </c>
      <c r="J113" s="30">
        <v>348926.93</v>
      </c>
      <c r="K113" s="23">
        <f t="shared" si="7"/>
        <v>279.31413202933987</v>
      </c>
      <c r="L113" s="23">
        <f t="shared" si="8"/>
        <v>142.18701303993481</v>
      </c>
      <c r="M113" s="28">
        <f t="shared" si="9"/>
        <v>421.50114506927468</v>
      </c>
    </row>
    <row r="114" spans="1:13" ht="15" customHeight="1">
      <c r="A114" s="27" t="s">
        <v>257</v>
      </c>
      <c r="B114" s="21" t="s">
        <v>215</v>
      </c>
      <c r="C114" s="22">
        <v>1373</v>
      </c>
      <c r="D114" s="30">
        <v>457521.95</v>
      </c>
      <c r="E114" s="31">
        <v>0</v>
      </c>
      <c r="F114" s="30">
        <f t="shared" si="5"/>
        <v>457521.95</v>
      </c>
      <c r="G114" s="30">
        <v>19494.560000000001</v>
      </c>
      <c r="H114" s="30"/>
      <c r="I114" s="30">
        <f t="shared" si="6"/>
        <v>19494.560000000001</v>
      </c>
      <c r="J114" s="30">
        <v>298535.81</v>
      </c>
      <c r="K114" s="23">
        <f t="shared" si="7"/>
        <v>347.42644573925713</v>
      </c>
      <c r="L114" s="23">
        <f t="shared" si="8"/>
        <v>217.43321922796795</v>
      </c>
      <c r="M114" s="28">
        <f t="shared" si="9"/>
        <v>564.85966496722506</v>
      </c>
    </row>
    <row r="115" spans="1:13" ht="15" customHeight="1">
      <c r="A115" s="27" t="s">
        <v>304</v>
      </c>
      <c r="B115" s="21" t="s">
        <v>275</v>
      </c>
      <c r="C115" s="22">
        <v>1503</v>
      </c>
      <c r="D115" s="30">
        <v>695072.07</v>
      </c>
      <c r="E115" s="31">
        <v>0</v>
      </c>
      <c r="F115" s="30">
        <f t="shared" si="5"/>
        <v>695072.07</v>
      </c>
      <c r="G115" s="30">
        <v>19581.599999999999</v>
      </c>
      <c r="H115" s="30"/>
      <c r="I115" s="30">
        <f t="shared" si="6"/>
        <v>19581.599999999999</v>
      </c>
      <c r="J115" s="30">
        <v>104678.82</v>
      </c>
      <c r="K115" s="23">
        <f t="shared" si="7"/>
        <v>475.48481037924148</v>
      </c>
      <c r="L115" s="23">
        <f t="shared" si="8"/>
        <v>69.646586826347317</v>
      </c>
      <c r="M115" s="28">
        <f t="shared" si="9"/>
        <v>545.13139720558877</v>
      </c>
    </row>
    <row r="116" spans="1:13" ht="15" customHeight="1">
      <c r="A116" s="27" t="s">
        <v>294</v>
      </c>
      <c r="B116" s="21" t="s">
        <v>275</v>
      </c>
      <c r="C116" s="22">
        <v>4457</v>
      </c>
      <c r="D116" s="30">
        <v>2067082.71</v>
      </c>
      <c r="E116" s="31">
        <v>0</v>
      </c>
      <c r="F116" s="30">
        <f t="shared" si="5"/>
        <v>2067082.71</v>
      </c>
      <c r="G116" s="30">
        <v>6254.55</v>
      </c>
      <c r="H116" s="30"/>
      <c r="I116" s="30">
        <f t="shared" si="6"/>
        <v>6254.55</v>
      </c>
      <c r="J116" s="30">
        <v>282778.5</v>
      </c>
      <c r="K116" s="23">
        <f t="shared" si="7"/>
        <v>465.18673098496748</v>
      </c>
      <c r="L116" s="23">
        <f t="shared" si="8"/>
        <v>63.445927754094683</v>
      </c>
      <c r="M116" s="28">
        <f t="shared" si="9"/>
        <v>528.63265873906221</v>
      </c>
    </row>
    <row r="117" spans="1:13" ht="15" customHeight="1">
      <c r="A117" s="27" t="s">
        <v>346</v>
      </c>
      <c r="B117" s="21" t="s">
        <v>318</v>
      </c>
      <c r="C117" s="22">
        <v>748</v>
      </c>
      <c r="D117" s="30">
        <v>318113.09999999998</v>
      </c>
      <c r="E117" s="31">
        <v>0</v>
      </c>
      <c r="F117" s="30">
        <f t="shared" si="5"/>
        <v>318113.09999999998</v>
      </c>
      <c r="G117" s="30">
        <v>2143.08</v>
      </c>
      <c r="H117" s="30"/>
      <c r="I117" s="30">
        <f t="shared" si="6"/>
        <v>2143.08</v>
      </c>
      <c r="J117" s="30">
        <v>120517.69</v>
      </c>
      <c r="K117" s="23">
        <f t="shared" si="7"/>
        <v>428.14997326203206</v>
      </c>
      <c r="L117" s="23">
        <f t="shared" si="8"/>
        <v>161.1199064171123</v>
      </c>
      <c r="M117" s="28">
        <f t="shared" si="9"/>
        <v>589.26987967914442</v>
      </c>
    </row>
    <row r="118" spans="1:13" ht="15" customHeight="1">
      <c r="A118" s="27" t="s">
        <v>369</v>
      </c>
      <c r="B118" s="21" t="s">
        <v>368</v>
      </c>
      <c r="C118" s="22">
        <v>2500</v>
      </c>
      <c r="D118" s="30">
        <v>809812.94</v>
      </c>
      <c r="E118" s="31">
        <v>0</v>
      </c>
      <c r="F118" s="30">
        <f t="shared" si="5"/>
        <v>809812.94</v>
      </c>
      <c r="G118" s="30">
        <v>4313.62</v>
      </c>
      <c r="H118" s="30"/>
      <c r="I118" s="30">
        <f t="shared" si="6"/>
        <v>4313.62</v>
      </c>
      <c r="J118" s="30">
        <v>245185.51</v>
      </c>
      <c r="K118" s="23">
        <f t="shared" si="7"/>
        <v>325.65062399999999</v>
      </c>
      <c r="L118" s="23">
        <f t="shared" si="8"/>
        <v>98.074204000000009</v>
      </c>
      <c r="M118" s="28">
        <f t="shared" si="9"/>
        <v>423.724828</v>
      </c>
    </row>
    <row r="119" spans="1:13" ht="15" customHeight="1">
      <c r="A119" s="27" t="s">
        <v>354</v>
      </c>
      <c r="B119" s="21" t="s">
        <v>318</v>
      </c>
      <c r="C119" s="22">
        <v>3507</v>
      </c>
      <c r="D119" s="30">
        <v>1480875.27</v>
      </c>
      <c r="E119" s="31">
        <v>0</v>
      </c>
      <c r="F119" s="30">
        <f t="shared" si="5"/>
        <v>1480875.27</v>
      </c>
      <c r="G119" s="30">
        <v>30547.21</v>
      </c>
      <c r="H119" s="30"/>
      <c r="I119" s="30">
        <f t="shared" si="6"/>
        <v>30547.21</v>
      </c>
      <c r="J119" s="30">
        <v>494481.9</v>
      </c>
      <c r="K119" s="23">
        <f t="shared" si="7"/>
        <v>430.9730481893356</v>
      </c>
      <c r="L119" s="23">
        <f t="shared" si="8"/>
        <v>140.99854576561165</v>
      </c>
      <c r="M119" s="28">
        <f t="shared" si="9"/>
        <v>571.97159395494725</v>
      </c>
    </row>
    <row r="120" spans="1:13" ht="15" customHeight="1">
      <c r="A120" s="27" t="s">
        <v>358</v>
      </c>
      <c r="B120" s="21" t="s">
        <v>318</v>
      </c>
      <c r="C120" s="22">
        <v>2510</v>
      </c>
      <c r="D120" s="30">
        <v>1060809.1000000001</v>
      </c>
      <c r="E120" s="31">
        <v>0</v>
      </c>
      <c r="F120" s="30">
        <f t="shared" si="5"/>
        <v>1060809.1000000001</v>
      </c>
      <c r="G120" s="30">
        <v>14219.83</v>
      </c>
      <c r="H120" s="30"/>
      <c r="I120" s="30">
        <f t="shared" si="6"/>
        <v>14219.83</v>
      </c>
      <c r="J120" s="30">
        <v>348117.03</v>
      </c>
      <c r="K120" s="23">
        <f t="shared" si="7"/>
        <v>428.29837848605587</v>
      </c>
      <c r="L120" s="23">
        <f t="shared" si="8"/>
        <v>138.69204382470122</v>
      </c>
      <c r="M120" s="28">
        <f t="shared" si="9"/>
        <v>566.99042231075714</v>
      </c>
    </row>
    <row r="121" spans="1:13" ht="15" customHeight="1">
      <c r="A121" s="27" t="s">
        <v>416</v>
      </c>
      <c r="B121" s="21" t="s">
        <v>112</v>
      </c>
      <c r="C121" s="22">
        <v>209</v>
      </c>
      <c r="D121" s="30">
        <v>85975.83</v>
      </c>
      <c r="E121" s="31">
        <v>0</v>
      </c>
      <c r="F121" s="30">
        <f t="shared" si="5"/>
        <v>85975.83</v>
      </c>
      <c r="G121" s="30">
        <v>3099.98</v>
      </c>
      <c r="H121" s="30"/>
      <c r="I121" s="30">
        <f t="shared" si="6"/>
        <v>3099.98</v>
      </c>
      <c r="J121" s="30">
        <v>9911.8799999999992</v>
      </c>
      <c r="K121" s="23">
        <f t="shared" si="7"/>
        <v>426.20004784688996</v>
      </c>
      <c r="L121" s="23">
        <f t="shared" si="8"/>
        <v>47.425263157894733</v>
      </c>
      <c r="M121" s="28">
        <f t="shared" si="9"/>
        <v>473.62531100478469</v>
      </c>
    </row>
    <row r="122" spans="1:13" ht="15" customHeight="1">
      <c r="A122" s="27" t="s">
        <v>430</v>
      </c>
      <c r="B122" s="21" t="s">
        <v>215</v>
      </c>
      <c r="C122" s="22">
        <v>3364</v>
      </c>
      <c r="D122" s="30">
        <v>1484639.73</v>
      </c>
      <c r="E122" s="31">
        <v>0</v>
      </c>
      <c r="F122" s="30">
        <f t="shared" si="5"/>
        <v>1484639.73</v>
      </c>
      <c r="G122" s="30">
        <v>18019.63</v>
      </c>
      <c r="H122" s="30"/>
      <c r="I122" s="30">
        <f t="shared" si="6"/>
        <v>18019.63</v>
      </c>
      <c r="J122" s="30">
        <v>679204.02</v>
      </c>
      <c r="K122" s="23">
        <f t="shared" si="7"/>
        <v>446.68827586206891</v>
      </c>
      <c r="L122" s="23">
        <f t="shared" si="8"/>
        <v>201.90369203329371</v>
      </c>
      <c r="M122" s="28">
        <f t="shared" si="9"/>
        <v>648.59196789536259</v>
      </c>
    </row>
    <row r="123" spans="1:13" ht="15" customHeight="1">
      <c r="A123" s="27" t="s">
        <v>438</v>
      </c>
      <c r="B123" s="21" t="s">
        <v>368</v>
      </c>
      <c r="C123" s="22">
        <v>4810</v>
      </c>
      <c r="D123" s="30">
        <v>2185122.42</v>
      </c>
      <c r="E123" s="31">
        <v>0</v>
      </c>
      <c r="F123" s="30">
        <f t="shared" si="5"/>
        <v>2185122.42</v>
      </c>
      <c r="G123" s="30">
        <v>33324.32</v>
      </c>
      <c r="H123" s="30"/>
      <c r="I123" s="30">
        <f t="shared" si="6"/>
        <v>33324.32</v>
      </c>
      <c r="J123" s="30">
        <v>915074.6</v>
      </c>
      <c r="K123" s="23">
        <f t="shared" si="7"/>
        <v>461.21553846153842</v>
      </c>
      <c r="L123" s="23">
        <f t="shared" si="8"/>
        <v>190.24419958419958</v>
      </c>
      <c r="M123" s="28">
        <f t="shared" si="9"/>
        <v>651.45973804573805</v>
      </c>
    </row>
    <row r="124" spans="1:13" ht="15" customHeight="1">
      <c r="A124" s="27" t="s">
        <v>428</v>
      </c>
      <c r="B124" s="21" t="s">
        <v>368</v>
      </c>
      <c r="C124" s="22">
        <v>2826</v>
      </c>
      <c r="D124" s="30">
        <v>668845.12</v>
      </c>
      <c r="E124" s="31">
        <v>0</v>
      </c>
      <c r="F124" s="30">
        <f t="shared" si="5"/>
        <v>668845.12</v>
      </c>
      <c r="G124" s="30">
        <v>2251.4299999999998</v>
      </c>
      <c r="H124" s="30"/>
      <c r="I124" s="30">
        <f t="shared" si="6"/>
        <v>2251.4299999999998</v>
      </c>
      <c r="J124" s="30">
        <v>192851.06</v>
      </c>
      <c r="K124" s="23">
        <f t="shared" si="7"/>
        <v>237.47223991507434</v>
      </c>
      <c r="L124" s="23">
        <f t="shared" si="8"/>
        <v>68.241705590941265</v>
      </c>
      <c r="M124" s="28">
        <f t="shared" si="9"/>
        <v>305.71394550601559</v>
      </c>
    </row>
    <row r="125" spans="1:13" ht="15" customHeight="1">
      <c r="A125" s="27" t="s">
        <v>370</v>
      </c>
      <c r="B125" s="21" t="s">
        <v>368</v>
      </c>
      <c r="C125" s="22">
        <v>625</v>
      </c>
      <c r="D125" s="30">
        <v>258497.7</v>
      </c>
      <c r="E125" s="31">
        <v>0</v>
      </c>
      <c r="F125" s="30">
        <f t="shared" si="5"/>
        <v>258497.7</v>
      </c>
      <c r="G125" s="30">
        <v>4055.99</v>
      </c>
      <c r="H125" s="30"/>
      <c r="I125" s="30">
        <f t="shared" si="6"/>
        <v>4055.99</v>
      </c>
      <c r="J125" s="30">
        <v>39483.24</v>
      </c>
      <c r="K125" s="23">
        <f t="shared" si="7"/>
        <v>420.08590400000003</v>
      </c>
      <c r="L125" s="23">
        <f t="shared" si="8"/>
        <v>63.173183999999999</v>
      </c>
      <c r="M125" s="28">
        <f t="shared" si="9"/>
        <v>483.25908800000002</v>
      </c>
    </row>
    <row r="126" spans="1:13" ht="15" customHeight="1">
      <c r="A126" s="27" t="s">
        <v>384</v>
      </c>
      <c r="B126" s="21" t="s">
        <v>368</v>
      </c>
      <c r="C126" s="22">
        <v>1439</v>
      </c>
      <c r="D126" s="30">
        <v>966489.83</v>
      </c>
      <c r="E126" s="31">
        <v>0</v>
      </c>
      <c r="F126" s="30">
        <f t="shared" si="5"/>
        <v>966489.83</v>
      </c>
      <c r="G126" s="30">
        <v>14238.82</v>
      </c>
      <c r="H126" s="30"/>
      <c r="I126" s="30">
        <f t="shared" si="6"/>
        <v>14238.82</v>
      </c>
      <c r="J126" s="30">
        <v>372497.32</v>
      </c>
      <c r="K126" s="23">
        <f t="shared" si="7"/>
        <v>681.53485059068794</v>
      </c>
      <c r="L126" s="23">
        <f t="shared" si="8"/>
        <v>258.8584572619875</v>
      </c>
      <c r="M126" s="28">
        <f t="shared" si="9"/>
        <v>940.39330785267543</v>
      </c>
    </row>
    <row r="127" spans="1:13" ht="15" customHeight="1">
      <c r="A127" s="27" t="s">
        <v>434</v>
      </c>
      <c r="B127" s="21" t="s">
        <v>215</v>
      </c>
      <c r="C127" s="22">
        <v>4120</v>
      </c>
      <c r="D127" s="30">
        <v>1230896.78</v>
      </c>
      <c r="E127" s="31">
        <v>0</v>
      </c>
      <c r="F127" s="30">
        <f t="shared" si="5"/>
        <v>1230896.78</v>
      </c>
      <c r="G127" s="30">
        <v>22715.56</v>
      </c>
      <c r="H127" s="30"/>
      <c r="I127" s="30">
        <f t="shared" si="6"/>
        <v>22715.56</v>
      </c>
      <c r="J127" s="30">
        <v>649917.41</v>
      </c>
      <c r="K127" s="23">
        <f t="shared" si="7"/>
        <v>304.27483980582525</v>
      </c>
      <c r="L127" s="23">
        <f t="shared" si="8"/>
        <v>157.74694417475729</v>
      </c>
      <c r="M127" s="28">
        <f t="shared" si="9"/>
        <v>462.02178398058254</v>
      </c>
    </row>
    <row r="128" spans="1:13" ht="15" customHeight="1">
      <c r="A128" s="27" t="s">
        <v>69</v>
      </c>
      <c r="B128" s="21" t="s">
        <v>0</v>
      </c>
      <c r="C128" s="22">
        <v>2124</v>
      </c>
      <c r="D128" s="30">
        <v>1044767.92</v>
      </c>
      <c r="E128" s="31">
        <v>0</v>
      </c>
      <c r="F128" s="30">
        <f t="shared" si="5"/>
        <v>1044767.92</v>
      </c>
      <c r="G128" s="30">
        <v>11027.39</v>
      </c>
      <c r="H128" s="30"/>
      <c r="I128" s="30">
        <f t="shared" si="6"/>
        <v>11027.39</v>
      </c>
      <c r="J128" s="30">
        <v>268902.65999999997</v>
      </c>
      <c r="K128" s="23">
        <f t="shared" si="7"/>
        <v>497.07877118644069</v>
      </c>
      <c r="L128" s="23">
        <f t="shared" si="8"/>
        <v>126.6020056497175</v>
      </c>
      <c r="M128" s="28">
        <f t="shared" si="9"/>
        <v>623.6807768361582</v>
      </c>
    </row>
    <row r="129" spans="1:13" ht="15" customHeight="1">
      <c r="A129" s="27" t="s">
        <v>187</v>
      </c>
      <c r="B129" s="21" t="s">
        <v>144</v>
      </c>
      <c r="C129" s="22">
        <v>121</v>
      </c>
      <c r="D129" s="30">
        <v>41343.370000000003</v>
      </c>
      <c r="E129" s="31">
        <v>0</v>
      </c>
      <c r="F129" s="30">
        <f t="shared" si="5"/>
        <v>41343.370000000003</v>
      </c>
      <c r="G129" s="30">
        <v>0</v>
      </c>
      <c r="H129" s="30"/>
      <c r="I129" s="30">
        <f t="shared" si="6"/>
        <v>0</v>
      </c>
      <c r="J129" s="30">
        <v>10000.11</v>
      </c>
      <c r="K129" s="23">
        <f t="shared" si="7"/>
        <v>341.68074380165291</v>
      </c>
      <c r="L129" s="23">
        <f t="shared" si="8"/>
        <v>82.645537190082649</v>
      </c>
      <c r="M129" s="28">
        <f t="shared" si="9"/>
        <v>424.32628099173553</v>
      </c>
    </row>
    <row r="130" spans="1:13" ht="15" customHeight="1">
      <c r="A130" s="27" t="s">
        <v>236</v>
      </c>
      <c r="B130" s="21" t="s">
        <v>215</v>
      </c>
      <c r="C130" s="22">
        <v>829</v>
      </c>
      <c r="D130" s="30">
        <v>245356.86</v>
      </c>
      <c r="E130" s="31">
        <v>0</v>
      </c>
      <c r="F130" s="30">
        <f t="shared" si="5"/>
        <v>245356.86</v>
      </c>
      <c r="G130" s="30">
        <v>13141.93</v>
      </c>
      <c r="H130" s="30"/>
      <c r="I130" s="30">
        <f t="shared" si="6"/>
        <v>13141.93</v>
      </c>
      <c r="J130" s="30">
        <v>118777.95</v>
      </c>
      <c r="K130" s="23">
        <f t="shared" si="7"/>
        <v>311.82001206272616</v>
      </c>
      <c r="L130" s="23">
        <f t="shared" si="8"/>
        <v>143.27858866103739</v>
      </c>
      <c r="M130" s="28">
        <f t="shared" si="9"/>
        <v>455.09860072376352</v>
      </c>
    </row>
    <row r="131" spans="1:13" ht="15" customHeight="1">
      <c r="A131" s="27" t="s">
        <v>383</v>
      </c>
      <c r="B131" s="21" t="s">
        <v>368</v>
      </c>
      <c r="C131" s="22">
        <v>4789</v>
      </c>
      <c r="D131" s="30">
        <v>1639915.23</v>
      </c>
      <c r="E131" s="31">
        <v>0</v>
      </c>
      <c r="F131" s="30">
        <f t="shared" si="5"/>
        <v>1639915.23</v>
      </c>
      <c r="G131" s="30">
        <v>37744.1</v>
      </c>
      <c r="H131" s="30"/>
      <c r="I131" s="30">
        <f t="shared" si="6"/>
        <v>37744.1</v>
      </c>
      <c r="J131" s="30">
        <v>701619.19999999995</v>
      </c>
      <c r="K131" s="23">
        <f t="shared" si="7"/>
        <v>350.31516600542915</v>
      </c>
      <c r="L131" s="23">
        <f t="shared" si="8"/>
        <v>146.50641052411777</v>
      </c>
      <c r="M131" s="28">
        <f t="shared" si="9"/>
        <v>496.82157652954692</v>
      </c>
    </row>
    <row r="132" spans="1:13" ht="15" customHeight="1">
      <c r="A132" s="27" t="s">
        <v>185</v>
      </c>
      <c r="B132" s="21" t="s">
        <v>144</v>
      </c>
      <c r="C132" s="22">
        <v>283</v>
      </c>
      <c r="D132" s="30">
        <v>69317.710000000006</v>
      </c>
      <c r="E132" s="31">
        <v>0</v>
      </c>
      <c r="F132" s="30">
        <f t="shared" si="5"/>
        <v>69317.710000000006</v>
      </c>
      <c r="G132" s="30">
        <v>821</v>
      </c>
      <c r="H132" s="30"/>
      <c r="I132" s="30">
        <f t="shared" si="6"/>
        <v>821</v>
      </c>
      <c r="J132" s="30">
        <v>20660.93</v>
      </c>
      <c r="K132" s="23">
        <f t="shared" si="7"/>
        <v>247.83996466431097</v>
      </c>
      <c r="L132" s="23">
        <f t="shared" si="8"/>
        <v>73.006819787985862</v>
      </c>
      <c r="M132" s="28">
        <f t="shared" si="9"/>
        <v>320.84678445229684</v>
      </c>
    </row>
    <row r="133" spans="1:13" ht="15" customHeight="1">
      <c r="A133" s="27" t="s">
        <v>245</v>
      </c>
      <c r="B133" s="21" t="s">
        <v>215</v>
      </c>
      <c r="C133" s="22">
        <v>962</v>
      </c>
      <c r="D133" s="30">
        <v>426133.59</v>
      </c>
      <c r="E133" s="31">
        <v>0</v>
      </c>
      <c r="F133" s="30">
        <f t="shared" si="5"/>
        <v>426133.59</v>
      </c>
      <c r="G133" s="30">
        <v>24285.37</v>
      </c>
      <c r="H133" s="30"/>
      <c r="I133" s="30">
        <f t="shared" si="6"/>
        <v>24285.37</v>
      </c>
      <c r="J133" s="30">
        <v>138242.57</v>
      </c>
      <c r="K133" s="23">
        <f t="shared" si="7"/>
        <v>468.21097713097714</v>
      </c>
      <c r="L133" s="23">
        <f t="shared" si="8"/>
        <v>143.70329521829524</v>
      </c>
      <c r="M133" s="28">
        <f t="shared" si="9"/>
        <v>611.91427234927232</v>
      </c>
    </row>
    <row r="134" spans="1:13" ht="15" customHeight="1">
      <c r="A134" s="27" t="s">
        <v>244</v>
      </c>
      <c r="B134" s="21" t="s">
        <v>215</v>
      </c>
      <c r="C134" s="22">
        <v>1459</v>
      </c>
      <c r="D134" s="30">
        <v>463571.8</v>
      </c>
      <c r="E134" s="31">
        <v>0</v>
      </c>
      <c r="F134" s="30">
        <f t="shared" si="5"/>
        <v>463571.8</v>
      </c>
      <c r="G134" s="30">
        <v>13699.55</v>
      </c>
      <c r="H134" s="30"/>
      <c r="I134" s="30">
        <f t="shared" si="6"/>
        <v>13699.55</v>
      </c>
      <c r="J134" s="30">
        <v>326593.08</v>
      </c>
      <c r="K134" s="23">
        <f t="shared" si="7"/>
        <v>327.12224126113773</v>
      </c>
      <c r="L134" s="23">
        <f t="shared" si="8"/>
        <v>223.84721041809459</v>
      </c>
      <c r="M134" s="28">
        <f t="shared" si="9"/>
        <v>550.96945167923229</v>
      </c>
    </row>
    <row r="135" spans="1:13" ht="15" customHeight="1">
      <c r="A135" s="27" t="s">
        <v>61</v>
      </c>
      <c r="B135" s="21" t="s">
        <v>0</v>
      </c>
      <c r="C135" s="22">
        <v>1291</v>
      </c>
      <c r="D135" s="30">
        <v>346503.29</v>
      </c>
      <c r="E135" s="31">
        <v>0</v>
      </c>
      <c r="F135" s="30">
        <f t="shared" si="5"/>
        <v>346503.29</v>
      </c>
      <c r="G135" s="30">
        <v>4302.38</v>
      </c>
      <c r="H135" s="30"/>
      <c r="I135" s="30">
        <f t="shared" si="6"/>
        <v>4302.38</v>
      </c>
      <c r="J135" s="30">
        <v>129021.01</v>
      </c>
      <c r="K135" s="23">
        <f t="shared" si="7"/>
        <v>271.7317350890782</v>
      </c>
      <c r="L135" s="23">
        <f t="shared" si="8"/>
        <v>99.938814872192097</v>
      </c>
      <c r="M135" s="28">
        <f t="shared" si="9"/>
        <v>371.6705499612703</v>
      </c>
    </row>
    <row r="136" spans="1:13" ht="15" customHeight="1">
      <c r="A136" s="27" t="s">
        <v>184</v>
      </c>
      <c r="B136" s="21" t="s">
        <v>144</v>
      </c>
      <c r="C136" s="22">
        <v>1525</v>
      </c>
      <c r="D136" s="30">
        <v>546871.32999999996</v>
      </c>
      <c r="E136" s="31">
        <v>0</v>
      </c>
      <c r="F136" s="30">
        <f t="shared" si="5"/>
        <v>546871.32999999996</v>
      </c>
      <c r="G136" s="30">
        <v>14645.27</v>
      </c>
      <c r="H136" s="30"/>
      <c r="I136" s="30">
        <f t="shared" si="6"/>
        <v>14645.27</v>
      </c>
      <c r="J136" s="30">
        <v>135184.21</v>
      </c>
      <c r="K136" s="23">
        <f t="shared" si="7"/>
        <v>368.20760655737706</v>
      </c>
      <c r="L136" s="23">
        <f t="shared" si="8"/>
        <v>88.645383606557374</v>
      </c>
      <c r="M136" s="28">
        <f t="shared" si="9"/>
        <v>456.85299016393446</v>
      </c>
    </row>
    <row r="137" spans="1:13" ht="15" customHeight="1">
      <c r="A137" s="27" t="s">
        <v>135</v>
      </c>
      <c r="B137" s="21" t="s">
        <v>112</v>
      </c>
      <c r="C137" s="22">
        <v>2232</v>
      </c>
      <c r="D137" s="30">
        <v>642136.99</v>
      </c>
      <c r="E137" s="31">
        <v>0</v>
      </c>
      <c r="F137" s="30">
        <f t="shared" si="5"/>
        <v>642136.99</v>
      </c>
      <c r="G137" s="30">
        <v>9629.0300000000007</v>
      </c>
      <c r="H137" s="30"/>
      <c r="I137" s="30">
        <f t="shared" si="6"/>
        <v>9629.0300000000007</v>
      </c>
      <c r="J137" s="30">
        <v>129256.55</v>
      </c>
      <c r="K137" s="23">
        <f t="shared" si="7"/>
        <v>292.00986559139784</v>
      </c>
      <c r="L137" s="23">
        <f t="shared" si="8"/>
        <v>57.910640681003585</v>
      </c>
      <c r="M137" s="28">
        <f t="shared" si="9"/>
        <v>349.92050627240144</v>
      </c>
    </row>
    <row r="138" spans="1:13" ht="15" customHeight="1">
      <c r="A138" s="27" t="s">
        <v>68</v>
      </c>
      <c r="B138" s="21" t="s">
        <v>0</v>
      </c>
      <c r="C138" s="22">
        <v>3243</v>
      </c>
      <c r="D138" s="30">
        <v>770292.96</v>
      </c>
      <c r="E138" s="31">
        <v>0</v>
      </c>
      <c r="F138" s="30">
        <f t="shared" ref="F138:F201" si="10">D138-E138</f>
        <v>770292.96</v>
      </c>
      <c r="G138" s="30">
        <v>14591.79</v>
      </c>
      <c r="H138" s="30"/>
      <c r="I138" s="30">
        <f t="shared" ref="I138:I201" si="11">G138-H138</f>
        <v>14591.79</v>
      </c>
      <c r="J138" s="30">
        <v>389839.97</v>
      </c>
      <c r="K138" s="23">
        <f t="shared" si="7"/>
        <v>242.02428307123034</v>
      </c>
      <c r="L138" s="23">
        <f t="shared" si="8"/>
        <v>120.20967314215233</v>
      </c>
      <c r="M138" s="28">
        <f t="shared" si="9"/>
        <v>362.23395621338267</v>
      </c>
    </row>
    <row r="139" spans="1:13" ht="15" customHeight="1">
      <c r="A139" s="27" t="s">
        <v>186</v>
      </c>
      <c r="B139" s="21" t="s">
        <v>144</v>
      </c>
      <c r="C139" s="22">
        <v>143</v>
      </c>
      <c r="D139" s="30">
        <v>45104.04</v>
      </c>
      <c r="E139" s="31">
        <v>0</v>
      </c>
      <c r="F139" s="30">
        <f t="shared" si="10"/>
        <v>45104.04</v>
      </c>
      <c r="G139" s="30">
        <v>0</v>
      </c>
      <c r="H139" s="30"/>
      <c r="I139" s="30">
        <f t="shared" si="11"/>
        <v>0</v>
      </c>
      <c r="J139" s="30">
        <v>17963.52</v>
      </c>
      <c r="K139" s="23">
        <f t="shared" ref="K139:K202" si="12">(F139+I139)/C139</f>
        <v>315.41286713286712</v>
      </c>
      <c r="L139" s="23">
        <f t="shared" ref="L139:L202" si="13">J139/C139</f>
        <v>125.61902097902099</v>
      </c>
      <c r="M139" s="28">
        <f t="shared" ref="M139:M202" si="14">K139+L139</f>
        <v>441.03188811188812</v>
      </c>
    </row>
    <row r="140" spans="1:13" ht="15" customHeight="1">
      <c r="A140" s="27" t="s">
        <v>67</v>
      </c>
      <c r="B140" s="21" t="s">
        <v>0</v>
      </c>
      <c r="C140" s="22">
        <v>656</v>
      </c>
      <c r="D140" s="30">
        <v>170004.38</v>
      </c>
      <c r="E140" s="31">
        <v>0</v>
      </c>
      <c r="F140" s="30">
        <f t="shared" si="10"/>
        <v>170004.38</v>
      </c>
      <c r="G140" s="30">
        <v>15859.34</v>
      </c>
      <c r="H140" s="30"/>
      <c r="I140" s="30">
        <f t="shared" si="11"/>
        <v>15859.34</v>
      </c>
      <c r="J140" s="30">
        <v>145485.19</v>
      </c>
      <c r="K140" s="23">
        <f t="shared" si="12"/>
        <v>283.32884146341462</v>
      </c>
      <c r="L140" s="23">
        <f t="shared" si="13"/>
        <v>221.77620426829267</v>
      </c>
      <c r="M140" s="28">
        <f t="shared" si="14"/>
        <v>505.10504573170726</v>
      </c>
    </row>
    <row r="141" spans="1:13" ht="15" customHeight="1">
      <c r="A141" s="27" t="s">
        <v>57</v>
      </c>
      <c r="B141" s="21" t="s">
        <v>0</v>
      </c>
      <c r="C141" s="22">
        <v>2044</v>
      </c>
      <c r="D141" s="30">
        <v>430979.07</v>
      </c>
      <c r="E141" s="31">
        <v>0</v>
      </c>
      <c r="F141" s="30">
        <f t="shared" si="10"/>
        <v>430979.07</v>
      </c>
      <c r="G141" s="30">
        <v>9221.51</v>
      </c>
      <c r="H141" s="30"/>
      <c r="I141" s="30">
        <f t="shared" si="11"/>
        <v>9221.51</v>
      </c>
      <c r="J141" s="30">
        <v>230438.93</v>
      </c>
      <c r="K141" s="23">
        <f t="shared" si="12"/>
        <v>215.36231898238748</v>
      </c>
      <c r="L141" s="23">
        <f t="shared" si="13"/>
        <v>112.73920254403131</v>
      </c>
      <c r="M141" s="28">
        <f t="shared" si="14"/>
        <v>328.10152152641876</v>
      </c>
    </row>
    <row r="142" spans="1:13" ht="15" customHeight="1">
      <c r="A142" s="27" t="s">
        <v>359</v>
      </c>
      <c r="B142" s="21" t="s">
        <v>318</v>
      </c>
      <c r="C142" s="22">
        <v>3392</v>
      </c>
      <c r="D142" s="30">
        <v>1381386.07</v>
      </c>
      <c r="E142" s="31">
        <v>0</v>
      </c>
      <c r="F142" s="30">
        <f t="shared" si="10"/>
        <v>1381386.07</v>
      </c>
      <c r="G142" s="30">
        <v>29275.86</v>
      </c>
      <c r="H142" s="30"/>
      <c r="I142" s="30">
        <f t="shared" si="11"/>
        <v>29275.86</v>
      </c>
      <c r="J142" s="30">
        <v>438443.75</v>
      </c>
      <c r="K142" s="23">
        <f t="shared" si="12"/>
        <v>415.87910672169818</v>
      </c>
      <c r="L142" s="23">
        <f t="shared" si="13"/>
        <v>129.25818101415095</v>
      </c>
      <c r="M142" s="28">
        <f t="shared" si="14"/>
        <v>545.1372877358491</v>
      </c>
    </row>
    <row r="143" spans="1:13" ht="15" customHeight="1">
      <c r="A143" s="27" t="s">
        <v>65</v>
      </c>
      <c r="B143" s="21" t="s">
        <v>0</v>
      </c>
      <c r="C143" s="22">
        <v>1350</v>
      </c>
      <c r="D143" s="30">
        <v>596514.18000000005</v>
      </c>
      <c r="E143" s="31">
        <v>0</v>
      </c>
      <c r="F143" s="30">
        <f t="shared" si="10"/>
        <v>596514.18000000005</v>
      </c>
      <c r="G143" s="30">
        <v>11579.88</v>
      </c>
      <c r="H143" s="30"/>
      <c r="I143" s="30">
        <f t="shared" si="11"/>
        <v>11579.88</v>
      </c>
      <c r="J143" s="30">
        <v>52560.09</v>
      </c>
      <c r="K143" s="23">
        <f t="shared" si="12"/>
        <v>450.44004444444448</v>
      </c>
      <c r="L143" s="23">
        <f t="shared" si="13"/>
        <v>38.933399999999999</v>
      </c>
      <c r="M143" s="28">
        <f t="shared" si="14"/>
        <v>489.37344444444449</v>
      </c>
    </row>
    <row r="144" spans="1:13" ht="15" customHeight="1">
      <c r="A144" s="27" t="s">
        <v>364</v>
      </c>
      <c r="B144" s="21" t="s">
        <v>318</v>
      </c>
      <c r="C144" s="22">
        <v>1323</v>
      </c>
      <c r="D144" s="30">
        <v>511209.97</v>
      </c>
      <c r="E144" s="31">
        <v>0</v>
      </c>
      <c r="F144" s="30">
        <f t="shared" si="10"/>
        <v>511209.97</v>
      </c>
      <c r="G144" s="30">
        <v>1642.8</v>
      </c>
      <c r="H144" s="30"/>
      <c r="I144" s="30">
        <f t="shared" si="11"/>
        <v>1642.8</v>
      </c>
      <c r="J144" s="30">
        <v>366221.69</v>
      </c>
      <c r="K144" s="23">
        <f t="shared" si="12"/>
        <v>387.64381708238847</v>
      </c>
      <c r="L144" s="23">
        <f t="shared" si="13"/>
        <v>276.81155706727134</v>
      </c>
      <c r="M144" s="28">
        <f t="shared" si="14"/>
        <v>664.45537414965975</v>
      </c>
    </row>
    <row r="145" spans="1:13" ht="15" customHeight="1">
      <c r="A145" s="27" t="s">
        <v>353</v>
      </c>
      <c r="B145" s="21" t="s">
        <v>318</v>
      </c>
      <c r="C145" s="22">
        <v>3745</v>
      </c>
      <c r="D145" s="30">
        <v>1326148.03</v>
      </c>
      <c r="E145" s="31">
        <v>0</v>
      </c>
      <c r="F145" s="30">
        <f t="shared" si="10"/>
        <v>1326148.03</v>
      </c>
      <c r="G145" s="30">
        <v>31312.560000000001</v>
      </c>
      <c r="H145" s="30"/>
      <c r="I145" s="30">
        <f t="shared" si="11"/>
        <v>31312.560000000001</v>
      </c>
      <c r="J145" s="30">
        <v>1031092.21</v>
      </c>
      <c r="K145" s="23">
        <f t="shared" si="12"/>
        <v>362.47278771695596</v>
      </c>
      <c r="L145" s="23">
        <f t="shared" si="13"/>
        <v>275.32502269692924</v>
      </c>
      <c r="M145" s="28">
        <f t="shared" si="14"/>
        <v>637.79781041388514</v>
      </c>
    </row>
    <row r="146" spans="1:13" ht="15" customHeight="1">
      <c r="A146" s="27" t="s">
        <v>307</v>
      </c>
      <c r="B146" s="21" t="s">
        <v>275</v>
      </c>
      <c r="C146" s="22">
        <v>401</v>
      </c>
      <c r="D146" s="30">
        <v>120589.63</v>
      </c>
      <c r="E146" s="31">
        <v>0</v>
      </c>
      <c r="F146" s="30">
        <f t="shared" si="10"/>
        <v>120589.63</v>
      </c>
      <c r="G146" s="30">
        <v>5783.92</v>
      </c>
      <c r="H146" s="30"/>
      <c r="I146" s="30">
        <f t="shared" si="11"/>
        <v>5783.92</v>
      </c>
      <c r="J146" s="30">
        <v>181057.46</v>
      </c>
      <c r="K146" s="23">
        <f t="shared" si="12"/>
        <v>315.14600997506233</v>
      </c>
      <c r="L146" s="23">
        <f t="shared" si="13"/>
        <v>451.51486284289274</v>
      </c>
      <c r="M146" s="28">
        <f t="shared" si="14"/>
        <v>766.66087281795512</v>
      </c>
    </row>
    <row r="147" spans="1:13" ht="15" customHeight="1">
      <c r="A147" s="27" t="s">
        <v>382</v>
      </c>
      <c r="B147" s="21" t="s">
        <v>368</v>
      </c>
      <c r="C147" s="22">
        <v>1290</v>
      </c>
      <c r="D147" s="30">
        <v>331406.82</v>
      </c>
      <c r="E147" s="31">
        <v>0</v>
      </c>
      <c r="F147" s="30">
        <f t="shared" si="10"/>
        <v>331406.82</v>
      </c>
      <c r="G147" s="30">
        <v>4818.8999999999996</v>
      </c>
      <c r="H147" s="30"/>
      <c r="I147" s="30">
        <f t="shared" si="11"/>
        <v>4818.8999999999996</v>
      </c>
      <c r="J147" s="30">
        <v>226886.36</v>
      </c>
      <c r="K147" s="23">
        <f t="shared" si="12"/>
        <v>260.64009302325582</v>
      </c>
      <c r="L147" s="23">
        <f t="shared" si="13"/>
        <v>175.8808992248062</v>
      </c>
      <c r="M147" s="28">
        <f t="shared" si="14"/>
        <v>436.52099224806204</v>
      </c>
    </row>
    <row r="148" spans="1:13" ht="15" customHeight="1">
      <c r="A148" s="27" t="s">
        <v>381</v>
      </c>
      <c r="B148" s="21" t="s">
        <v>368</v>
      </c>
      <c r="C148" s="22">
        <v>4807</v>
      </c>
      <c r="D148" s="30">
        <v>1189349.74</v>
      </c>
      <c r="E148" s="31">
        <v>0</v>
      </c>
      <c r="F148" s="30">
        <f t="shared" si="10"/>
        <v>1189349.74</v>
      </c>
      <c r="G148" s="30">
        <v>35294.86</v>
      </c>
      <c r="H148" s="30"/>
      <c r="I148" s="30">
        <f t="shared" si="11"/>
        <v>35294.86</v>
      </c>
      <c r="J148" s="30">
        <v>438541.53</v>
      </c>
      <c r="K148" s="23">
        <f t="shared" si="12"/>
        <v>254.76276263781986</v>
      </c>
      <c r="L148" s="23">
        <f t="shared" si="13"/>
        <v>91.229775327647189</v>
      </c>
      <c r="M148" s="28">
        <f t="shared" si="14"/>
        <v>345.99253796546702</v>
      </c>
    </row>
    <row r="149" spans="1:13" ht="15" customHeight="1">
      <c r="A149" s="27" t="s">
        <v>380</v>
      </c>
      <c r="B149" s="21" t="s">
        <v>368</v>
      </c>
      <c r="C149" s="22">
        <v>3958</v>
      </c>
      <c r="D149" s="30">
        <v>1225922.43</v>
      </c>
      <c r="E149" s="31">
        <v>0</v>
      </c>
      <c r="F149" s="30">
        <f t="shared" si="10"/>
        <v>1225922.43</v>
      </c>
      <c r="G149" s="30">
        <v>14886.09</v>
      </c>
      <c r="H149" s="30"/>
      <c r="I149" s="30">
        <f t="shared" si="11"/>
        <v>14886.09</v>
      </c>
      <c r="J149" s="30">
        <v>239698.19</v>
      </c>
      <c r="K149" s="23">
        <f t="shared" si="12"/>
        <v>313.49381505811016</v>
      </c>
      <c r="L149" s="23">
        <f t="shared" si="13"/>
        <v>60.560432036382011</v>
      </c>
      <c r="M149" s="28">
        <f t="shared" si="14"/>
        <v>374.05424709449215</v>
      </c>
    </row>
    <row r="150" spans="1:13" ht="15" customHeight="1">
      <c r="A150" s="27" t="s">
        <v>421</v>
      </c>
      <c r="B150" s="21" t="s">
        <v>112</v>
      </c>
      <c r="C150" s="22">
        <v>543</v>
      </c>
      <c r="D150" s="30">
        <v>246440.21</v>
      </c>
      <c r="E150" s="31">
        <v>0</v>
      </c>
      <c r="F150" s="30">
        <f t="shared" si="10"/>
        <v>246440.21</v>
      </c>
      <c r="G150" s="30">
        <v>17328.060000000001</v>
      </c>
      <c r="H150" s="30"/>
      <c r="I150" s="30">
        <f t="shared" si="11"/>
        <v>17328.060000000001</v>
      </c>
      <c r="J150" s="30">
        <v>63733.24</v>
      </c>
      <c r="K150" s="23">
        <f t="shared" si="12"/>
        <v>485.76108655616946</v>
      </c>
      <c r="L150" s="23">
        <f t="shared" si="13"/>
        <v>117.37244935543278</v>
      </c>
      <c r="M150" s="28">
        <f t="shared" si="14"/>
        <v>603.13353591160228</v>
      </c>
    </row>
    <row r="151" spans="1:13" ht="15" customHeight="1">
      <c r="A151" s="27" t="s">
        <v>141</v>
      </c>
      <c r="B151" s="21" t="s">
        <v>112</v>
      </c>
      <c r="C151" s="22">
        <v>4735</v>
      </c>
      <c r="D151" s="30">
        <v>1474543.67</v>
      </c>
      <c r="E151" s="31">
        <v>0</v>
      </c>
      <c r="F151" s="30">
        <f t="shared" si="10"/>
        <v>1474543.67</v>
      </c>
      <c r="G151" s="30">
        <v>118282.86</v>
      </c>
      <c r="H151" s="30"/>
      <c r="I151" s="30">
        <f t="shared" si="11"/>
        <v>118282.86</v>
      </c>
      <c r="J151" s="30">
        <v>781581.7</v>
      </c>
      <c r="K151" s="23">
        <f t="shared" si="12"/>
        <v>336.3941985216473</v>
      </c>
      <c r="L151" s="23">
        <f t="shared" si="13"/>
        <v>165.06477296726504</v>
      </c>
      <c r="M151" s="28">
        <f t="shared" si="14"/>
        <v>501.45897148891231</v>
      </c>
    </row>
    <row r="152" spans="1:13" ht="15" customHeight="1">
      <c r="A152" s="27" t="s">
        <v>341</v>
      </c>
      <c r="B152" s="21" t="s">
        <v>318</v>
      </c>
      <c r="C152" s="22">
        <v>3181</v>
      </c>
      <c r="D152" s="30">
        <v>1718541.07</v>
      </c>
      <c r="E152" s="31">
        <v>0</v>
      </c>
      <c r="F152" s="30">
        <f t="shared" si="10"/>
        <v>1718541.07</v>
      </c>
      <c r="G152" s="30">
        <v>-809.87</v>
      </c>
      <c r="H152" s="30"/>
      <c r="I152" s="30">
        <f t="shared" si="11"/>
        <v>-809.87</v>
      </c>
      <c r="J152" s="30">
        <v>212718.32</v>
      </c>
      <c r="K152" s="23">
        <f t="shared" si="12"/>
        <v>539.99723357434766</v>
      </c>
      <c r="L152" s="23">
        <f t="shared" si="13"/>
        <v>66.871524677774289</v>
      </c>
      <c r="M152" s="28">
        <f t="shared" si="14"/>
        <v>606.86875825212201</v>
      </c>
    </row>
    <row r="153" spans="1:13" ht="15" customHeight="1">
      <c r="A153" s="27" t="s">
        <v>63</v>
      </c>
      <c r="B153" s="21" t="s">
        <v>0</v>
      </c>
      <c r="C153" s="22">
        <v>993</v>
      </c>
      <c r="D153" s="30">
        <v>144869.82</v>
      </c>
      <c r="E153" s="31">
        <v>0</v>
      </c>
      <c r="F153" s="30">
        <f t="shared" si="10"/>
        <v>144869.82</v>
      </c>
      <c r="G153" s="30">
        <v>5772.04</v>
      </c>
      <c r="H153" s="30"/>
      <c r="I153" s="30">
        <f t="shared" si="11"/>
        <v>5772.04</v>
      </c>
      <c r="J153" s="30">
        <v>167564.95000000001</v>
      </c>
      <c r="K153" s="23">
        <f t="shared" si="12"/>
        <v>151.70378650553877</v>
      </c>
      <c r="L153" s="23">
        <f t="shared" si="13"/>
        <v>168.74617321248743</v>
      </c>
      <c r="M153" s="28">
        <f t="shared" si="14"/>
        <v>320.44995971802621</v>
      </c>
    </row>
    <row r="154" spans="1:13" ht="15" customHeight="1">
      <c r="A154" s="27" t="s">
        <v>339</v>
      </c>
      <c r="B154" s="21" t="s">
        <v>318</v>
      </c>
      <c r="C154" s="22">
        <v>1392</v>
      </c>
      <c r="D154" s="30">
        <v>299121.24</v>
      </c>
      <c r="E154" s="31">
        <v>0</v>
      </c>
      <c r="F154" s="30">
        <f t="shared" si="10"/>
        <v>299121.24</v>
      </c>
      <c r="G154" s="30">
        <v>878.1</v>
      </c>
      <c r="H154" s="30"/>
      <c r="I154" s="30">
        <f t="shared" si="11"/>
        <v>878.1</v>
      </c>
      <c r="J154" s="30">
        <v>108134.6</v>
      </c>
      <c r="K154" s="23">
        <f t="shared" si="12"/>
        <v>215.51676724137928</v>
      </c>
      <c r="L154" s="23">
        <f t="shared" si="13"/>
        <v>77.682902298850578</v>
      </c>
      <c r="M154" s="28">
        <f t="shared" si="14"/>
        <v>293.19966954022988</v>
      </c>
    </row>
    <row r="155" spans="1:13" ht="15" customHeight="1">
      <c r="A155" s="27" t="s">
        <v>335</v>
      </c>
      <c r="B155" s="21" t="s">
        <v>318</v>
      </c>
      <c r="C155" s="22">
        <v>3671</v>
      </c>
      <c r="D155" s="30">
        <v>1008047.73</v>
      </c>
      <c r="E155" s="31">
        <v>0</v>
      </c>
      <c r="F155" s="30">
        <f t="shared" si="10"/>
        <v>1008047.73</v>
      </c>
      <c r="G155" s="30">
        <v>47552.88</v>
      </c>
      <c r="H155" s="30"/>
      <c r="I155" s="30">
        <f t="shared" si="11"/>
        <v>47552.88</v>
      </c>
      <c r="J155" s="30">
        <v>388189.53</v>
      </c>
      <c r="K155" s="23">
        <f t="shared" si="12"/>
        <v>287.55124216834645</v>
      </c>
      <c r="L155" s="23">
        <f t="shared" si="13"/>
        <v>105.74490057205122</v>
      </c>
      <c r="M155" s="28">
        <f t="shared" si="14"/>
        <v>393.29614274039767</v>
      </c>
    </row>
    <row r="156" spans="1:13" ht="15" customHeight="1">
      <c r="A156" s="27" t="s">
        <v>348</v>
      </c>
      <c r="B156" s="21" t="s">
        <v>318</v>
      </c>
      <c r="C156" s="22">
        <v>1595</v>
      </c>
      <c r="D156" s="30">
        <v>607433.14</v>
      </c>
      <c r="E156" s="31">
        <v>0</v>
      </c>
      <c r="F156" s="30">
        <f t="shared" si="10"/>
        <v>607433.14</v>
      </c>
      <c r="G156" s="30">
        <v>7465.02</v>
      </c>
      <c r="H156" s="30"/>
      <c r="I156" s="30">
        <f t="shared" si="11"/>
        <v>7465.02</v>
      </c>
      <c r="J156" s="30">
        <v>227214.73</v>
      </c>
      <c r="K156" s="23">
        <f t="shared" si="12"/>
        <v>385.5160877742947</v>
      </c>
      <c r="L156" s="23">
        <f t="shared" si="13"/>
        <v>142.45437617554859</v>
      </c>
      <c r="M156" s="28">
        <f t="shared" si="14"/>
        <v>527.97046394984329</v>
      </c>
    </row>
    <row r="157" spans="1:13" ht="15" customHeight="1">
      <c r="A157" s="27" t="s">
        <v>89</v>
      </c>
      <c r="B157" s="21" t="s">
        <v>0</v>
      </c>
      <c r="C157" s="22">
        <v>1774</v>
      </c>
      <c r="D157" s="30">
        <v>611803.07999999996</v>
      </c>
      <c r="E157" s="31">
        <v>0</v>
      </c>
      <c r="F157" s="30">
        <f t="shared" si="10"/>
        <v>611803.07999999996</v>
      </c>
      <c r="G157" s="30">
        <v>2592.36</v>
      </c>
      <c r="H157" s="30"/>
      <c r="I157" s="30">
        <f t="shared" si="11"/>
        <v>2592.36</v>
      </c>
      <c r="J157" s="30">
        <v>302192.5</v>
      </c>
      <c r="K157" s="23">
        <f t="shared" si="12"/>
        <v>346.33339346110483</v>
      </c>
      <c r="L157" s="23">
        <f t="shared" si="13"/>
        <v>170.34526493799325</v>
      </c>
      <c r="M157" s="28">
        <f t="shared" si="14"/>
        <v>516.67865839909814</v>
      </c>
    </row>
    <row r="158" spans="1:13" ht="15" customHeight="1">
      <c r="A158" s="27" t="s">
        <v>62</v>
      </c>
      <c r="B158" s="21" t="s">
        <v>0</v>
      </c>
      <c r="C158" s="22">
        <v>4171</v>
      </c>
      <c r="D158" s="30">
        <v>986375.57</v>
      </c>
      <c r="E158" s="31">
        <v>0</v>
      </c>
      <c r="F158" s="30">
        <f t="shared" si="10"/>
        <v>986375.57</v>
      </c>
      <c r="G158" s="30">
        <v>25525.08</v>
      </c>
      <c r="H158" s="30"/>
      <c r="I158" s="30">
        <f t="shared" si="11"/>
        <v>25525.08</v>
      </c>
      <c r="J158" s="30">
        <v>648632.61</v>
      </c>
      <c r="K158" s="23">
        <f t="shared" si="12"/>
        <v>242.60384799808196</v>
      </c>
      <c r="L158" s="23">
        <f t="shared" si="13"/>
        <v>155.51009590026374</v>
      </c>
      <c r="M158" s="28">
        <f t="shared" si="14"/>
        <v>398.11394389834572</v>
      </c>
    </row>
    <row r="159" spans="1:13" ht="15" customHeight="1">
      <c r="A159" s="27" t="s">
        <v>419</v>
      </c>
      <c r="B159" s="21" t="s">
        <v>112</v>
      </c>
      <c r="C159" s="22">
        <v>373</v>
      </c>
      <c r="D159" s="30">
        <v>89860.26</v>
      </c>
      <c r="E159" s="31">
        <v>0</v>
      </c>
      <c r="F159" s="30">
        <f t="shared" si="10"/>
        <v>89860.26</v>
      </c>
      <c r="G159" s="30">
        <v>7637.91</v>
      </c>
      <c r="H159" s="30"/>
      <c r="I159" s="30">
        <f t="shared" si="11"/>
        <v>7637.91</v>
      </c>
      <c r="J159" s="30">
        <v>24956.06</v>
      </c>
      <c r="K159" s="23">
        <f t="shared" si="12"/>
        <v>261.38919571045574</v>
      </c>
      <c r="L159" s="23">
        <f t="shared" si="13"/>
        <v>66.906327077747989</v>
      </c>
      <c r="M159" s="28">
        <f t="shared" si="14"/>
        <v>328.2955227882037</v>
      </c>
    </row>
    <row r="160" spans="1:13" ht="15" customHeight="1">
      <c r="A160" s="27" t="s">
        <v>336</v>
      </c>
      <c r="B160" s="21" t="s">
        <v>318</v>
      </c>
      <c r="C160" s="22">
        <v>614</v>
      </c>
      <c r="D160" s="30">
        <v>178962.65</v>
      </c>
      <c r="E160" s="31">
        <v>0</v>
      </c>
      <c r="F160" s="30">
        <f t="shared" si="10"/>
        <v>178962.65</v>
      </c>
      <c r="G160" s="30">
        <v>5831.11</v>
      </c>
      <c r="H160" s="30"/>
      <c r="I160" s="30">
        <f t="shared" si="11"/>
        <v>5831.11</v>
      </c>
      <c r="J160" s="30">
        <v>101895.9</v>
      </c>
      <c r="K160" s="23">
        <f t="shared" si="12"/>
        <v>300.96703583061884</v>
      </c>
      <c r="L160" s="23">
        <f t="shared" si="13"/>
        <v>165.95423452768728</v>
      </c>
      <c r="M160" s="28">
        <f t="shared" si="14"/>
        <v>466.92127035830612</v>
      </c>
    </row>
    <row r="161" spans="1:13" ht="15" customHeight="1">
      <c r="A161" s="27" t="s">
        <v>4</v>
      </c>
      <c r="B161" s="21" t="s">
        <v>0</v>
      </c>
      <c r="C161" s="22">
        <v>723</v>
      </c>
      <c r="D161" s="30">
        <v>145058.17000000001</v>
      </c>
      <c r="E161" s="31">
        <v>0</v>
      </c>
      <c r="F161" s="30">
        <f t="shared" si="10"/>
        <v>145058.17000000001</v>
      </c>
      <c r="G161" s="30">
        <v>9049.26</v>
      </c>
      <c r="H161" s="30"/>
      <c r="I161" s="30">
        <f t="shared" si="11"/>
        <v>9049.26</v>
      </c>
      <c r="J161" s="30">
        <v>53287.44</v>
      </c>
      <c r="K161" s="23">
        <f t="shared" si="12"/>
        <v>213.14997233748275</v>
      </c>
      <c r="L161" s="23">
        <f t="shared" si="13"/>
        <v>73.703236514522828</v>
      </c>
      <c r="M161" s="28">
        <f t="shared" si="14"/>
        <v>286.85320885200559</v>
      </c>
    </row>
    <row r="162" spans="1:13" ht="15" customHeight="1">
      <c r="A162" s="27" t="s">
        <v>60</v>
      </c>
      <c r="B162" s="21" t="s">
        <v>0</v>
      </c>
      <c r="C162" s="22">
        <v>2616</v>
      </c>
      <c r="D162" s="30">
        <v>444154.8</v>
      </c>
      <c r="E162" s="31">
        <v>0</v>
      </c>
      <c r="F162" s="30">
        <f t="shared" si="10"/>
        <v>444154.8</v>
      </c>
      <c r="G162" s="30">
        <v>19673.18</v>
      </c>
      <c r="H162" s="30"/>
      <c r="I162" s="30">
        <f t="shared" si="11"/>
        <v>19673.18</v>
      </c>
      <c r="J162" s="30">
        <v>248144.65</v>
      </c>
      <c r="K162" s="23">
        <f t="shared" si="12"/>
        <v>177.3042737003058</v>
      </c>
      <c r="L162" s="23">
        <f t="shared" si="13"/>
        <v>94.856517584097858</v>
      </c>
      <c r="M162" s="28">
        <f t="shared" si="14"/>
        <v>272.16079128440367</v>
      </c>
    </row>
    <row r="163" spans="1:13" ht="15" customHeight="1">
      <c r="A163" s="27" t="s">
        <v>59</v>
      </c>
      <c r="B163" s="21" t="s">
        <v>0</v>
      </c>
      <c r="C163" s="22">
        <v>755</v>
      </c>
      <c r="D163" s="30">
        <v>225013.04</v>
      </c>
      <c r="E163" s="31">
        <v>0</v>
      </c>
      <c r="F163" s="30">
        <f t="shared" si="10"/>
        <v>225013.04</v>
      </c>
      <c r="G163" s="30">
        <v>6653.84</v>
      </c>
      <c r="H163" s="30"/>
      <c r="I163" s="30">
        <f t="shared" si="11"/>
        <v>6653.84</v>
      </c>
      <c r="J163" s="30">
        <v>81525.899999999994</v>
      </c>
      <c r="K163" s="23">
        <f t="shared" si="12"/>
        <v>306.84354966887418</v>
      </c>
      <c r="L163" s="23">
        <f t="shared" si="13"/>
        <v>107.98132450331126</v>
      </c>
      <c r="M163" s="28">
        <f t="shared" si="14"/>
        <v>414.82487417218545</v>
      </c>
    </row>
    <row r="164" spans="1:13" ht="15" customHeight="1">
      <c r="A164" s="27" t="s">
        <v>58</v>
      </c>
      <c r="B164" s="21" t="s">
        <v>0</v>
      </c>
      <c r="C164" s="22">
        <v>2032</v>
      </c>
      <c r="D164" s="30">
        <v>516595.73</v>
      </c>
      <c r="E164" s="31">
        <v>0</v>
      </c>
      <c r="F164" s="30">
        <f t="shared" si="10"/>
        <v>516595.73</v>
      </c>
      <c r="G164" s="30">
        <v>35429.29</v>
      </c>
      <c r="H164" s="30"/>
      <c r="I164" s="30">
        <f t="shared" si="11"/>
        <v>35429.29</v>
      </c>
      <c r="J164" s="30">
        <v>321119.11</v>
      </c>
      <c r="K164" s="23">
        <f t="shared" si="12"/>
        <v>271.66585629921263</v>
      </c>
      <c r="L164" s="23">
        <f t="shared" si="13"/>
        <v>158.03105807086612</v>
      </c>
      <c r="M164" s="28">
        <f t="shared" si="14"/>
        <v>429.69691437007873</v>
      </c>
    </row>
    <row r="165" spans="1:13" ht="15" customHeight="1">
      <c r="A165" s="27" t="s">
        <v>38</v>
      </c>
      <c r="B165" s="21" t="s">
        <v>0</v>
      </c>
      <c r="C165" s="22">
        <v>621</v>
      </c>
      <c r="D165" s="30">
        <v>496678.57</v>
      </c>
      <c r="E165" s="31">
        <v>0</v>
      </c>
      <c r="F165" s="30">
        <f t="shared" si="10"/>
        <v>496678.57</v>
      </c>
      <c r="G165" s="30">
        <v>16982.97</v>
      </c>
      <c r="H165" s="30"/>
      <c r="I165" s="30">
        <f t="shared" si="11"/>
        <v>16982.97</v>
      </c>
      <c r="J165" s="30">
        <v>102804.68</v>
      </c>
      <c r="K165" s="23">
        <f t="shared" si="12"/>
        <v>827.15223832528181</v>
      </c>
      <c r="L165" s="23">
        <f t="shared" si="13"/>
        <v>165.54698872785829</v>
      </c>
      <c r="M165" s="28">
        <f t="shared" si="14"/>
        <v>992.69922705314013</v>
      </c>
    </row>
    <row r="166" spans="1:13" ht="15" customHeight="1">
      <c r="A166" s="27" t="s">
        <v>3</v>
      </c>
      <c r="B166" s="21" t="s">
        <v>0</v>
      </c>
      <c r="C166" s="22">
        <v>890</v>
      </c>
      <c r="D166" s="30">
        <v>205717.11</v>
      </c>
      <c r="E166" s="31">
        <v>0</v>
      </c>
      <c r="F166" s="30">
        <f t="shared" si="10"/>
        <v>205717.11</v>
      </c>
      <c r="G166" s="30">
        <v>2177.2199999999998</v>
      </c>
      <c r="H166" s="30"/>
      <c r="I166" s="30">
        <f t="shared" si="11"/>
        <v>2177.2199999999998</v>
      </c>
      <c r="J166" s="30">
        <v>99611.76</v>
      </c>
      <c r="K166" s="23">
        <f t="shared" si="12"/>
        <v>233.58913483146065</v>
      </c>
      <c r="L166" s="23">
        <f t="shared" si="13"/>
        <v>111.92332584269663</v>
      </c>
      <c r="M166" s="28">
        <f t="shared" si="14"/>
        <v>345.5124606741573</v>
      </c>
    </row>
    <row r="167" spans="1:13" ht="15" customHeight="1">
      <c r="A167" s="27" t="s">
        <v>306</v>
      </c>
      <c r="B167" s="21" t="s">
        <v>275</v>
      </c>
      <c r="C167" s="22">
        <v>4684</v>
      </c>
      <c r="D167" s="30">
        <v>928543.78</v>
      </c>
      <c r="E167" s="31">
        <v>0</v>
      </c>
      <c r="F167" s="30">
        <f t="shared" si="10"/>
        <v>928543.78</v>
      </c>
      <c r="G167" s="30">
        <v>29444.04</v>
      </c>
      <c r="H167" s="30"/>
      <c r="I167" s="30">
        <f t="shared" si="11"/>
        <v>29444.04</v>
      </c>
      <c r="J167" s="30">
        <v>271715.69</v>
      </c>
      <c r="K167" s="23">
        <f t="shared" si="12"/>
        <v>204.52344577284373</v>
      </c>
      <c r="L167" s="23">
        <f t="shared" si="13"/>
        <v>58.009327497865073</v>
      </c>
      <c r="M167" s="28">
        <f t="shared" si="14"/>
        <v>262.53277327070879</v>
      </c>
    </row>
    <row r="168" spans="1:13" ht="15" customHeight="1">
      <c r="A168" s="27" t="s">
        <v>66</v>
      </c>
      <c r="B168" s="21" t="s">
        <v>0</v>
      </c>
      <c r="C168" s="22">
        <v>320</v>
      </c>
      <c r="D168" s="30">
        <v>129291.38</v>
      </c>
      <c r="E168" s="31">
        <v>0</v>
      </c>
      <c r="F168" s="30">
        <f t="shared" si="10"/>
        <v>129291.38</v>
      </c>
      <c r="G168" s="30">
        <v>2118.06</v>
      </c>
      <c r="H168" s="30"/>
      <c r="I168" s="30">
        <f t="shared" si="11"/>
        <v>2118.06</v>
      </c>
      <c r="J168" s="30">
        <v>58158.6</v>
      </c>
      <c r="K168" s="23">
        <f t="shared" si="12"/>
        <v>410.65449999999998</v>
      </c>
      <c r="L168" s="23">
        <f t="shared" si="13"/>
        <v>181.74562499999999</v>
      </c>
      <c r="M168" s="28">
        <f t="shared" si="14"/>
        <v>592.400125</v>
      </c>
    </row>
    <row r="169" spans="1:13" ht="15" customHeight="1">
      <c r="A169" s="27" t="s">
        <v>426</v>
      </c>
      <c r="B169" s="21" t="s">
        <v>275</v>
      </c>
      <c r="C169" s="22">
        <v>2285</v>
      </c>
      <c r="D169" s="30">
        <v>675081.09</v>
      </c>
      <c r="E169" s="31">
        <v>0</v>
      </c>
      <c r="F169" s="30">
        <f t="shared" si="10"/>
        <v>675081.09</v>
      </c>
      <c r="G169" s="30">
        <v>16794.59</v>
      </c>
      <c r="H169" s="30"/>
      <c r="I169" s="30">
        <f t="shared" si="11"/>
        <v>16794.59</v>
      </c>
      <c r="J169" s="30">
        <v>89874.23</v>
      </c>
      <c r="K169" s="23">
        <f t="shared" si="12"/>
        <v>302.79023194748356</v>
      </c>
      <c r="L169" s="23">
        <f t="shared" si="13"/>
        <v>39.332266958424505</v>
      </c>
      <c r="M169" s="28">
        <f t="shared" si="14"/>
        <v>342.12249890590806</v>
      </c>
    </row>
    <row r="170" spans="1:13" ht="15" customHeight="1">
      <c r="A170" s="27" t="s">
        <v>424</v>
      </c>
      <c r="B170" s="21" t="s">
        <v>112</v>
      </c>
      <c r="C170" s="22">
        <v>1332</v>
      </c>
      <c r="D170" s="30">
        <v>282177.58</v>
      </c>
      <c r="E170" s="31">
        <v>0</v>
      </c>
      <c r="F170" s="30">
        <f t="shared" si="10"/>
        <v>282177.58</v>
      </c>
      <c r="G170" s="30">
        <v>15836.98</v>
      </c>
      <c r="H170" s="30"/>
      <c r="I170" s="30">
        <f t="shared" si="11"/>
        <v>15836.98</v>
      </c>
      <c r="J170" s="30">
        <v>82110.720000000001</v>
      </c>
      <c r="K170" s="23">
        <f t="shared" si="12"/>
        <v>223.73465465465466</v>
      </c>
      <c r="L170" s="23">
        <f t="shared" si="13"/>
        <v>61.644684684684684</v>
      </c>
      <c r="M170" s="28">
        <f t="shared" si="14"/>
        <v>285.37933933933937</v>
      </c>
    </row>
    <row r="171" spans="1:13" ht="15" customHeight="1">
      <c r="A171" s="27" t="s">
        <v>411</v>
      </c>
      <c r="B171" s="21" t="s">
        <v>144</v>
      </c>
      <c r="C171" s="22">
        <v>418</v>
      </c>
      <c r="D171" s="30">
        <v>289813.96999999997</v>
      </c>
      <c r="E171" s="31">
        <v>0</v>
      </c>
      <c r="F171" s="30">
        <f t="shared" si="10"/>
        <v>289813.96999999997</v>
      </c>
      <c r="G171" s="30">
        <v>4055.85</v>
      </c>
      <c r="H171" s="30"/>
      <c r="I171" s="30">
        <f t="shared" si="11"/>
        <v>4055.85</v>
      </c>
      <c r="J171" s="30">
        <v>88256.04</v>
      </c>
      <c r="K171" s="23">
        <f t="shared" si="12"/>
        <v>703.03784688995199</v>
      </c>
      <c r="L171" s="23">
        <f t="shared" si="13"/>
        <v>211.13885167464113</v>
      </c>
      <c r="M171" s="28">
        <f t="shared" si="14"/>
        <v>914.17669856459315</v>
      </c>
    </row>
    <row r="172" spans="1:13" ht="15" customHeight="1">
      <c r="A172" s="27" t="s">
        <v>140</v>
      </c>
      <c r="B172" s="21" t="s">
        <v>112</v>
      </c>
      <c r="C172" s="22">
        <v>2278</v>
      </c>
      <c r="D172" s="30">
        <v>899797.98</v>
      </c>
      <c r="E172" s="31">
        <v>0</v>
      </c>
      <c r="F172" s="30">
        <f t="shared" si="10"/>
        <v>899797.98</v>
      </c>
      <c r="G172" s="30">
        <v>21602.400000000001</v>
      </c>
      <c r="H172" s="30"/>
      <c r="I172" s="30">
        <f t="shared" si="11"/>
        <v>21602.400000000001</v>
      </c>
      <c r="J172" s="30">
        <v>73256.850000000006</v>
      </c>
      <c r="K172" s="23">
        <f t="shared" si="12"/>
        <v>404.47777875329234</v>
      </c>
      <c r="L172" s="23">
        <f t="shared" si="13"/>
        <v>32.158406496927128</v>
      </c>
      <c r="M172" s="28">
        <f t="shared" si="14"/>
        <v>436.63618525021946</v>
      </c>
    </row>
    <row r="173" spans="1:13" ht="15" customHeight="1">
      <c r="A173" s="27" t="s">
        <v>243</v>
      </c>
      <c r="B173" s="21" t="s">
        <v>215</v>
      </c>
      <c r="C173" s="22">
        <v>949</v>
      </c>
      <c r="D173" s="30">
        <v>196466.94</v>
      </c>
      <c r="E173" s="31">
        <v>0</v>
      </c>
      <c r="F173" s="30">
        <f t="shared" si="10"/>
        <v>196466.94</v>
      </c>
      <c r="G173" s="30">
        <v>3647.95</v>
      </c>
      <c r="H173" s="30"/>
      <c r="I173" s="30">
        <f t="shared" si="11"/>
        <v>3647.95</v>
      </c>
      <c r="J173" s="30">
        <v>164887.93</v>
      </c>
      <c r="K173" s="23">
        <f t="shared" si="12"/>
        <v>210.86922023182299</v>
      </c>
      <c r="L173" s="23">
        <f t="shared" si="13"/>
        <v>173.74913593256059</v>
      </c>
      <c r="M173" s="28">
        <f t="shared" si="14"/>
        <v>384.61835616438361</v>
      </c>
    </row>
    <row r="174" spans="1:13" ht="15" customHeight="1">
      <c r="A174" s="27" t="s">
        <v>16</v>
      </c>
      <c r="B174" s="21" t="s">
        <v>0</v>
      </c>
      <c r="C174" s="22">
        <v>789</v>
      </c>
      <c r="D174" s="30">
        <v>525666.91</v>
      </c>
      <c r="E174" s="31">
        <v>0</v>
      </c>
      <c r="F174" s="30">
        <f t="shared" si="10"/>
        <v>525666.91</v>
      </c>
      <c r="G174" s="30">
        <v>133227.85</v>
      </c>
      <c r="H174" s="30"/>
      <c r="I174" s="30">
        <f t="shared" si="11"/>
        <v>133227.85</v>
      </c>
      <c r="J174" s="30">
        <v>164940.96</v>
      </c>
      <c r="K174" s="23">
        <f t="shared" si="12"/>
        <v>835.10108998732574</v>
      </c>
      <c r="L174" s="23">
        <f t="shared" si="13"/>
        <v>209.0506463878327</v>
      </c>
      <c r="M174" s="28">
        <f t="shared" si="14"/>
        <v>1044.1517363751584</v>
      </c>
    </row>
    <row r="175" spans="1:13" ht="15" customHeight="1">
      <c r="A175" s="27" t="s">
        <v>305</v>
      </c>
      <c r="B175" s="21" t="s">
        <v>275</v>
      </c>
      <c r="C175" s="22">
        <v>3333</v>
      </c>
      <c r="D175" s="30">
        <v>1025091.94</v>
      </c>
      <c r="E175" s="31">
        <v>0</v>
      </c>
      <c r="F175" s="30">
        <f t="shared" si="10"/>
        <v>1025091.94</v>
      </c>
      <c r="G175" s="30">
        <v>161582.04999999999</v>
      </c>
      <c r="H175" s="30"/>
      <c r="I175" s="30">
        <f t="shared" si="11"/>
        <v>161582.04999999999</v>
      </c>
      <c r="J175" s="30">
        <v>630383.15</v>
      </c>
      <c r="K175" s="23">
        <f t="shared" si="12"/>
        <v>356.03780078007799</v>
      </c>
      <c r="L175" s="23">
        <f t="shared" si="13"/>
        <v>189.13385838583858</v>
      </c>
      <c r="M175" s="28">
        <f t="shared" si="14"/>
        <v>545.17165916591659</v>
      </c>
    </row>
    <row r="176" spans="1:13" ht="15" customHeight="1">
      <c r="A176" s="27" t="s">
        <v>242</v>
      </c>
      <c r="B176" s="21" t="s">
        <v>215</v>
      </c>
      <c r="C176" s="22">
        <v>643</v>
      </c>
      <c r="D176" s="30">
        <v>193748.68</v>
      </c>
      <c r="E176" s="31">
        <v>0</v>
      </c>
      <c r="F176" s="30">
        <f t="shared" si="10"/>
        <v>193748.68</v>
      </c>
      <c r="G176" s="30">
        <v>2272.7199999999998</v>
      </c>
      <c r="H176" s="30"/>
      <c r="I176" s="30">
        <f t="shared" si="11"/>
        <v>2272.7199999999998</v>
      </c>
      <c r="J176" s="30">
        <v>171424.49</v>
      </c>
      <c r="K176" s="23">
        <f t="shared" si="12"/>
        <v>304.85443234836703</v>
      </c>
      <c r="L176" s="23">
        <f t="shared" si="13"/>
        <v>266.60107309486779</v>
      </c>
      <c r="M176" s="28">
        <f t="shared" si="14"/>
        <v>571.45550544323487</v>
      </c>
    </row>
    <row r="177" spans="1:13" ht="15" customHeight="1">
      <c r="A177" s="27" t="s">
        <v>315</v>
      </c>
      <c r="B177" s="21" t="s">
        <v>309</v>
      </c>
      <c r="C177" s="22">
        <v>3903</v>
      </c>
      <c r="D177" s="30">
        <v>924852.21</v>
      </c>
      <c r="E177" s="31">
        <v>0</v>
      </c>
      <c r="F177" s="30">
        <f t="shared" si="10"/>
        <v>924852.21</v>
      </c>
      <c r="G177" s="30">
        <v>28028.2</v>
      </c>
      <c r="H177" s="30"/>
      <c r="I177" s="30">
        <f t="shared" si="11"/>
        <v>28028.2</v>
      </c>
      <c r="J177" s="30">
        <v>303602.03000000003</v>
      </c>
      <c r="K177" s="23">
        <f t="shared" si="12"/>
        <v>244.14050986420699</v>
      </c>
      <c r="L177" s="23">
        <f t="shared" si="13"/>
        <v>77.786838329490138</v>
      </c>
      <c r="M177" s="28">
        <f t="shared" si="14"/>
        <v>321.92734819369713</v>
      </c>
    </row>
    <row r="178" spans="1:13" ht="15" customHeight="1">
      <c r="A178" s="27" t="s">
        <v>300</v>
      </c>
      <c r="B178" s="21" t="s">
        <v>275</v>
      </c>
      <c r="C178" s="22">
        <v>2438</v>
      </c>
      <c r="D178" s="30">
        <v>1440217.95</v>
      </c>
      <c r="E178" s="31">
        <v>0</v>
      </c>
      <c r="F178" s="30">
        <f t="shared" si="10"/>
        <v>1440217.95</v>
      </c>
      <c r="G178" s="30">
        <v>22769.61</v>
      </c>
      <c r="H178" s="30"/>
      <c r="I178" s="30">
        <f t="shared" si="11"/>
        <v>22769.61</v>
      </c>
      <c r="J178" s="30">
        <v>153823.51999999999</v>
      </c>
      <c r="K178" s="23">
        <f t="shared" si="12"/>
        <v>600.07693191140277</v>
      </c>
      <c r="L178" s="23">
        <f t="shared" si="13"/>
        <v>63.094142739950776</v>
      </c>
      <c r="M178" s="28">
        <f t="shared" si="14"/>
        <v>663.17107465135359</v>
      </c>
    </row>
    <row r="179" spans="1:13" ht="15" customHeight="1">
      <c r="A179" s="27" t="s">
        <v>337</v>
      </c>
      <c r="B179" s="21" t="s">
        <v>318</v>
      </c>
      <c r="C179" s="22">
        <v>248</v>
      </c>
      <c r="D179" s="30">
        <v>106214.21</v>
      </c>
      <c r="E179" s="31">
        <v>0</v>
      </c>
      <c r="F179" s="30">
        <f t="shared" si="10"/>
        <v>106214.21</v>
      </c>
      <c r="G179" s="30">
        <v>19.47</v>
      </c>
      <c r="H179" s="30"/>
      <c r="I179" s="30">
        <f t="shared" si="11"/>
        <v>19.47</v>
      </c>
      <c r="J179" s="30">
        <v>17294.98</v>
      </c>
      <c r="K179" s="23">
        <f t="shared" si="12"/>
        <v>428.36161290322582</v>
      </c>
      <c r="L179" s="23">
        <f t="shared" si="13"/>
        <v>69.737822580645158</v>
      </c>
      <c r="M179" s="28">
        <f t="shared" si="14"/>
        <v>498.09943548387099</v>
      </c>
    </row>
    <row r="180" spans="1:13" ht="15" customHeight="1">
      <c r="A180" s="27" t="s">
        <v>15</v>
      </c>
      <c r="B180" s="21" t="s">
        <v>0</v>
      </c>
      <c r="C180" s="22">
        <v>300</v>
      </c>
      <c r="D180" s="30">
        <v>152065.31</v>
      </c>
      <c r="E180" s="31">
        <v>0</v>
      </c>
      <c r="F180" s="30">
        <f t="shared" si="10"/>
        <v>152065.31</v>
      </c>
      <c r="G180" s="30">
        <v>432.41</v>
      </c>
      <c r="H180" s="30"/>
      <c r="I180" s="30">
        <f t="shared" si="11"/>
        <v>432.41</v>
      </c>
      <c r="J180" s="30">
        <v>61871.12</v>
      </c>
      <c r="K180" s="23">
        <f t="shared" si="12"/>
        <v>508.32573333333335</v>
      </c>
      <c r="L180" s="23">
        <f t="shared" si="13"/>
        <v>206.23706666666666</v>
      </c>
      <c r="M180" s="28">
        <f t="shared" si="14"/>
        <v>714.56280000000004</v>
      </c>
    </row>
    <row r="181" spans="1:13" ht="15" customHeight="1">
      <c r="A181" s="27" t="s">
        <v>183</v>
      </c>
      <c r="B181" s="21" t="s">
        <v>144</v>
      </c>
      <c r="C181" s="22">
        <v>1992</v>
      </c>
      <c r="D181" s="30">
        <v>795719.71</v>
      </c>
      <c r="E181" s="31">
        <v>0</v>
      </c>
      <c r="F181" s="30">
        <f t="shared" si="10"/>
        <v>795719.71</v>
      </c>
      <c r="G181" s="30">
        <v>15756.14</v>
      </c>
      <c r="H181" s="30"/>
      <c r="I181" s="30">
        <f t="shared" si="11"/>
        <v>15756.14</v>
      </c>
      <c r="J181" s="30">
        <v>138414.25</v>
      </c>
      <c r="K181" s="23">
        <f t="shared" si="12"/>
        <v>407.36739457831322</v>
      </c>
      <c r="L181" s="23">
        <f t="shared" si="13"/>
        <v>69.48506526104417</v>
      </c>
      <c r="M181" s="28">
        <f t="shared" si="14"/>
        <v>476.85245983935738</v>
      </c>
    </row>
    <row r="182" spans="1:13" ht="15" customHeight="1">
      <c r="A182" s="27" t="s">
        <v>182</v>
      </c>
      <c r="B182" s="21" t="s">
        <v>144</v>
      </c>
      <c r="C182" s="22">
        <v>1992</v>
      </c>
      <c r="D182" s="30">
        <v>600258.9</v>
      </c>
      <c r="E182" s="31">
        <v>0</v>
      </c>
      <c r="F182" s="30">
        <f t="shared" si="10"/>
        <v>600258.9</v>
      </c>
      <c r="G182" s="30">
        <v>6361.39</v>
      </c>
      <c r="H182" s="30"/>
      <c r="I182" s="30">
        <f t="shared" si="11"/>
        <v>6361.39</v>
      </c>
      <c r="J182" s="30">
        <v>188939.21</v>
      </c>
      <c r="K182" s="23">
        <f t="shared" si="12"/>
        <v>304.52825803212852</v>
      </c>
      <c r="L182" s="23">
        <f t="shared" si="13"/>
        <v>94.84900100401606</v>
      </c>
      <c r="M182" s="28">
        <f t="shared" si="14"/>
        <v>399.37725903614455</v>
      </c>
    </row>
    <row r="183" spans="1:13" ht="15" customHeight="1">
      <c r="A183" s="27" t="s">
        <v>181</v>
      </c>
      <c r="B183" s="21" t="s">
        <v>144</v>
      </c>
      <c r="C183" s="22">
        <v>975</v>
      </c>
      <c r="D183" s="30">
        <v>321816.90000000002</v>
      </c>
      <c r="E183" s="31">
        <v>0</v>
      </c>
      <c r="F183" s="30">
        <f t="shared" si="10"/>
        <v>321816.90000000002</v>
      </c>
      <c r="G183" s="30">
        <v>9998.36</v>
      </c>
      <c r="H183" s="30"/>
      <c r="I183" s="30">
        <f t="shared" si="11"/>
        <v>9998.36</v>
      </c>
      <c r="J183" s="30">
        <v>102142.92</v>
      </c>
      <c r="K183" s="23">
        <f t="shared" si="12"/>
        <v>340.32334358974362</v>
      </c>
      <c r="L183" s="23">
        <f t="shared" si="13"/>
        <v>104.76196923076922</v>
      </c>
      <c r="M183" s="28">
        <f t="shared" si="14"/>
        <v>445.08531282051285</v>
      </c>
    </row>
    <row r="184" spans="1:13" ht="15" customHeight="1">
      <c r="A184" s="27" t="s">
        <v>14</v>
      </c>
      <c r="B184" s="21" t="s">
        <v>0</v>
      </c>
      <c r="C184" s="22">
        <v>993</v>
      </c>
      <c r="D184" s="30">
        <v>191006.14</v>
      </c>
      <c r="E184" s="31">
        <v>0</v>
      </c>
      <c r="F184" s="30">
        <f t="shared" si="10"/>
        <v>191006.14</v>
      </c>
      <c r="G184" s="30">
        <v>6960.78</v>
      </c>
      <c r="H184" s="30"/>
      <c r="I184" s="30">
        <f t="shared" si="11"/>
        <v>6960.78</v>
      </c>
      <c r="J184" s="30">
        <v>74088.22</v>
      </c>
      <c r="K184" s="23">
        <f t="shared" si="12"/>
        <v>199.36245720040284</v>
      </c>
      <c r="L184" s="23">
        <f t="shared" si="13"/>
        <v>74.610493454179263</v>
      </c>
      <c r="M184" s="28">
        <f t="shared" si="14"/>
        <v>273.97295065458212</v>
      </c>
    </row>
    <row r="185" spans="1:13" ht="15" customHeight="1">
      <c r="A185" s="27" t="s">
        <v>241</v>
      </c>
      <c r="B185" s="21" t="s">
        <v>215</v>
      </c>
      <c r="C185" s="22">
        <v>1592</v>
      </c>
      <c r="D185" s="30">
        <v>446442.66</v>
      </c>
      <c r="E185" s="31">
        <v>0</v>
      </c>
      <c r="F185" s="30">
        <f t="shared" si="10"/>
        <v>446442.66</v>
      </c>
      <c r="G185" s="30">
        <v>19149.11</v>
      </c>
      <c r="H185" s="30"/>
      <c r="I185" s="30">
        <f t="shared" si="11"/>
        <v>19149.11</v>
      </c>
      <c r="J185" s="30">
        <v>199440.43</v>
      </c>
      <c r="K185" s="23">
        <f t="shared" si="12"/>
        <v>292.45714195979895</v>
      </c>
      <c r="L185" s="23">
        <f t="shared" si="13"/>
        <v>125.27665201005024</v>
      </c>
      <c r="M185" s="28">
        <f t="shared" si="14"/>
        <v>417.73379396984922</v>
      </c>
    </row>
    <row r="186" spans="1:13" ht="15" customHeight="1">
      <c r="A186" s="27" t="s">
        <v>13</v>
      </c>
      <c r="B186" s="21" t="s">
        <v>0</v>
      </c>
      <c r="C186" s="22">
        <v>900</v>
      </c>
      <c r="D186" s="30">
        <v>413357.32</v>
      </c>
      <c r="E186" s="31">
        <v>0</v>
      </c>
      <c r="F186" s="30">
        <f t="shared" si="10"/>
        <v>413357.32</v>
      </c>
      <c r="G186" s="30">
        <v>1740.33</v>
      </c>
      <c r="H186" s="30"/>
      <c r="I186" s="30">
        <f t="shared" si="11"/>
        <v>1740.33</v>
      </c>
      <c r="J186" s="30">
        <v>291158.77</v>
      </c>
      <c r="K186" s="23">
        <f t="shared" si="12"/>
        <v>461.21961111111113</v>
      </c>
      <c r="L186" s="23">
        <f t="shared" si="13"/>
        <v>323.50974444444449</v>
      </c>
      <c r="M186" s="28">
        <f t="shared" si="14"/>
        <v>784.72935555555568</v>
      </c>
    </row>
    <row r="187" spans="1:13" ht="15" customHeight="1">
      <c r="A187" s="27" t="s">
        <v>338</v>
      </c>
      <c r="B187" s="21" t="s">
        <v>318</v>
      </c>
      <c r="C187" s="22">
        <v>3086</v>
      </c>
      <c r="D187" s="30">
        <v>2091060.99</v>
      </c>
      <c r="E187" s="31">
        <v>0</v>
      </c>
      <c r="F187" s="30">
        <f t="shared" si="10"/>
        <v>2091060.99</v>
      </c>
      <c r="G187" s="30">
        <v>44744.54</v>
      </c>
      <c r="H187" s="30"/>
      <c r="I187" s="30">
        <f t="shared" si="11"/>
        <v>44744.54</v>
      </c>
      <c r="J187" s="30">
        <v>870015.11</v>
      </c>
      <c r="K187" s="23">
        <f t="shared" si="12"/>
        <v>692.09511665586513</v>
      </c>
      <c r="L187" s="23">
        <f t="shared" si="13"/>
        <v>281.92323720025922</v>
      </c>
      <c r="M187" s="28">
        <f t="shared" si="14"/>
        <v>974.01835385612435</v>
      </c>
    </row>
    <row r="188" spans="1:13" ht="15" customHeight="1">
      <c r="A188" s="27" t="s">
        <v>340</v>
      </c>
      <c r="B188" s="21" t="s">
        <v>318</v>
      </c>
      <c r="C188" s="22">
        <v>2554</v>
      </c>
      <c r="D188" s="30">
        <v>799566.95</v>
      </c>
      <c r="E188" s="31">
        <v>0</v>
      </c>
      <c r="F188" s="30">
        <f t="shared" si="10"/>
        <v>799566.95</v>
      </c>
      <c r="G188" s="30">
        <v>17066.990000000002</v>
      </c>
      <c r="H188" s="30"/>
      <c r="I188" s="30">
        <f t="shared" si="11"/>
        <v>17066.990000000002</v>
      </c>
      <c r="J188" s="30">
        <v>382910.49</v>
      </c>
      <c r="K188" s="23">
        <f t="shared" si="12"/>
        <v>319.74703993735312</v>
      </c>
      <c r="L188" s="23">
        <f t="shared" si="13"/>
        <v>149.92579874706342</v>
      </c>
      <c r="M188" s="28">
        <f t="shared" si="14"/>
        <v>469.67283868441655</v>
      </c>
    </row>
    <row r="189" spans="1:13" ht="15" customHeight="1">
      <c r="A189" s="27" t="s">
        <v>308</v>
      </c>
      <c r="B189" s="21" t="s">
        <v>275</v>
      </c>
      <c r="C189" s="22">
        <v>350</v>
      </c>
      <c r="D189" s="30">
        <v>61803.79</v>
      </c>
      <c r="E189" s="31">
        <v>0</v>
      </c>
      <c r="F189" s="30">
        <f t="shared" si="10"/>
        <v>61803.79</v>
      </c>
      <c r="G189" s="30">
        <v>549.98</v>
      </c>
      <c r="H189" s="30"/>
      <c r="I189" s="30">
        <f t="shared" si="11"/>
        <v>549.98</v>
      </c>
      <c r="J189" s="30">
        <v>7378.33</v>
      </c>
      <c r="K189" s="23">
        <f t="shared" si="12"/>
        <v>178.15362857142858</v>
      </c>
      <c r="L189" s="23">
        <f t="shared" si="13"/>
        <v>21.080942857142858</v>
      </c>
      <c r="M189" s="28">
        <f t="shared" si="14"/>
        <v>199.23457142857143</v>
      </c>
    </row>
    <row r="190" spans="1:13" ht="15" customHeight="1">
      <c r="A190" s="27" t="s">
        <v>303</v>
      </c>
      <c r="B190" s="21" t="s">
        <v>275</v>
      </c>
      <c r="C190" s="22">
        <v>4651</v>
      </c>
      <c r="D190" s="30">
        <v>1087024.77</v>
      </c>
      <c r="E190" s="31">
        <v>0</v>
      </c>
      <c r="F190" s="30">
        <f t="shared" si="10"/>
        <v>1087024.77</v>
      </c>
      <c r="G190" s="30">
        <v>21851.759999999998</v>
      </c>
      <c r="H190" s="30"/>
      <c r="I190" s="30">
        <f t="shared" si="11"/>
        <v>21851.759999999998</v>
      </c>
      <c r="J190" s="30">
        <v>354327.25</v>
      </c>
      <c r="K190" s="23">
        <f t="shared" si="12"/>
        <v>238.41679853794884</v>
      </c>
      <c r="L190" s="23">
        <f t="shared" si="13"/>
        <v>76.183025155880458</v>
      </c>
      <c r="M190" s="28">
        <f t="shared" si="14"/>
        <v>314.59982369382931</v>
      </c>
    </row>
    <row r="191" spans="1:13" ht="15" customHeight="1">
      <c r="A191" s="27" t="s">
        <v>12</v>
      </c>
      <c r="B191" s="21" t="s">
        <v>0</v>
      </c>
      <c r="C191" s="22">
        <v>4387</v>
      </c>
      <c r="D191" s="30">
        <v>1324482.0900000001</v>
      </c>
      <c r="E191" s="31">
        <v>0</v>
      </c>
      <c r="F191" s="30">
        <f t="shared" si="10"/>
        <v>1324482.0900000001</v>
      </c>
      <c r="G191" s="30">
        <v>25680.09</v>
      </c>
      <c r="H191" s="30"/>
      <c r="I191" s="30">
        <f t="shared" si="11"/>
        <v>25680.09</v>
      </c>
      <c r="J191" s="30">
        <v>383214.31</v>
      </c>
      <c r="K191" s="23">
        <f t="shared" si="12"/>
        <v>307.76434465466156</v>
      </c>
      <c r="L191" s="23">
        <f t="shared" si="13"/>
        <v>87.352247549578294</v>
      </c>
      <c r="M191" s="28">
        <f t="shared" si="14"/>
        <v>395.11659220423985</v>
      </c>
    </row>
    <row r="192" spans="1:13" ht="15" customHeight="1">
      <c r="A192" s="27" t="s">
        <v>142</v>
      </c>
      <c r="B192" s="21" t="s">
        <v>112</v>
      </c>
      <c r="C192" s="22">
        <v>623</v>
      </c>
      <c r="D192" s="30">
        <v>234308.74</v>
      </c>
      <c r="E192" s="31">
        <v>0</v>
      </c>
      <c r="F192" s="30">
        <f t="shared" si="10"/>
        <v>234308.74</v>
      </c>
      <c r="G192" s="30">
        <v>9537.74</v>
      </c>
      <c r="H192" s="30"/>
      <c r="I192" s="30">
        <f t="shared" si="11"/>
        <v>9537.74</v>
      </c>
      <c r="J192" s="30">
        <v>43119.29</v>
      </c>
      <c r="K192" s="23">
        <f t="shared" si="12"/>
        <v>391.40686998394858</v>
      </c>
      <c r="L192" s="23">
        <f t="shared" si="13"/>
        <v>69.212343499197431</v>
      </c>
      <c r="M192" s="28">
        <f t="shared" si="14"/>
        <v>460.61921348314604</v>
      </c>
    </row>
    <row r="193" spans="1:13" ht="15" customHeight="1">
      <c r="A193" s="27" t="s">
        <v>302</v>
      </c>
      <c r="B193" s="21" t="s">
        <v>275</v>
      </c>
      <c r="C193" s="22">
        <v>680</v>
      </c>
      <c r="D193" s="30">
        <v>133341.63</v>
      </c>
      <c r="E193" s="31">
        <v>0</v>
      </c>
      <c r="F193" s="30">
        <f t="shared" si="10"/>
        <v>133341.63</v>
      </c>
      <c r="G193" s="30">
        <v>9272.68</v>
      </c>
      <c r="H193" s="30"/>
      <c r="I193" s="30">
        <f t="shared" si="11"/>
        <v>9272.68</v>
      </c>
      <c r="J193" s="30">
        <v>136197.46</v>
      </c>
      <c r="K193" s="23">
        <f t="shared" si="12"/>
        <v>209.72692647058824</v>
      </c>
      <c r="L193" s="23">
        <f t="shared" si="13"/>
        <v>200.29038235294115</v>
      </c>
      <c r="M193" s="28">
        <f t="shared" si="14"/>
        <v>410.01730882352939</v>
      </c>
    </row>
    <row r="194" spans="1:13" ht="15" customHeight="1">
      <c r="A194" s="27" t="s">
        <v>240</v>
      </c>
      <c r="B194" s="21" t="s">
        <v>215</v>
      </c>
      <c r="C194" s="22">
        <v>1387</v>
      </c>
      <c r="D194" s="30">
        <v>362855.09</v>
      </c>
      <c r="E194" s="31">
        <v>0</v>
      </c>
      <c r="F194" s="30">
        <f t="shared" si="10"/>
        <v>362855.09</v>
      </c>
      <c r="G194" s="30">
        <v>13057.22</v>
      </c>
      <c r="H194" s="30"/>
      <c r="I194" s="30">
        <f t="shared" si="11"/>
        <v>13057.22</v>
      </c>
      <c r="J194" s="30">
        <v>238226.29</v>
      </c>
      <c r="K194" s="23">
        <f t="shared" si="12"/>
        <v>271.02545782263877</v>
      </c>
      <c r="L194" s="23">
        <f t="shared" si="13"/>
        <v>171.75651766402308</v>
      </c>
      <c r="M194" s="28">
        <f t="shared" si="14"/>
        <v>442.78197548666185</v>
      </c>
    </row>
    <row r="195" spans="1:13" ht="15" customHeight="1">
      <c r="A195" s="27" t="s">
        <v>188</v>
      </c>
      <c r="B195" s="21" t="s">
        <v>144</v>
      </c>
      <c r="C195" s="22">
        <v>3027</v>
      </c>
      <c r="D195" s="30">
        <v>1245675.47</v>
      </c>
      <c r="E195" s="31">
        <v>0</v>
      </c>
      <c r="F195" s="30">
        <f t="shared" si="10"/>
        <v>1245675.47</v>
      </c>
      <c r="G195" s="30">
        <v>68.14</v>
      </c>
      <c r="H195" s="30"/>
      <c r="I195" s="30">
        <f t="shared" si="11"/>
        <v>68.14</v>
      </c>
      <c r="J195" s="30">
        <v>120571.4</v>
      </c>
      <c r="K195" s="23">
        <f t="shared" si="12"/>
        <v>411.54397423191273</v>
      </c>
      <c r="L195" s="23">
        <f t="shared" si="13"/>
        <v>39.83197885695408</v>
      </c>
      <c r="M195" s="28">
        <f t="shared" si="14"/>
        <v>451.37595308886682</v>
      </c>
    </row>
    <row r="196" spans="1:13" ht="15" customHeight="1">
      <c r="A196" s="27" t="s">
        <v>203</v>
      </c>
      <c r="B196" s="21" t="s">
        <v>144</v>
      </c>
      <c r="C196" s="22">
        <v>2803</v>
      </c>
      <c r="D196" s="30">
        <v>799015.1</v>
      </c>
      <c r="E196" s="31">
        <v>0</v>
      </c>
      <c r="F196" s="30">
        <f t="shared" si="10"/>
        <v>799015.1</v>
      </c>
      <c r="G196" s="30">
        <v>14851.77</v>
      </c>
      <c r="H196" s="30"/>
      <c r="I196" s="30">
        <f t="shared" si="11"/>
        <v>14851.77</v>
      </c>
      <c r="J196" s="30">
        <v>89280.41</v>
      </c>
      <c r="K196" s="23">
        <f t="shared" si="12"/>
        <v>290.3556439529076</v>
      </c>
      <c r="L196" s="23">
        <f t="shared" si="13"/>
        <v>31.851733856582236</v>
      </c>
      <c r="M196" s="28">
        <f t="shared" si="14"/>
        <v>322.20737780948986</v>
      </c>
    </row>
    <row r="197" spans="1:13" ht="15" customHeight="1">
      <c r="A197" s="27" t="s">
        <v>316</v>
      </c>
      <c r="B197" s="21" t="s">
        <v>309</v>
      </c>
      <c r="C197" s="22">
        <v>1726</v>
      </c>
      <c r="D197" s="30">
        <v>744349.77</v>
      </c>
      <c r="E197" s="31">
        <v>0</v>
      </c>
      <c r="F197" s="30">
        <f t="shared" si="10"/>
        <v>744349.77</v>
      </c>
      <c r="G197" s="30">
        <v>7494.44</v>
      </c>
      <c r="H197" s="30"/>
      <c r="I197" s="30">
        <f t="shared" si="11"/>
        <v>7494.44</v>
      </c>
      <c r="J197" s="30">
        <v>207795.04</v>
      </c>
      <c r="K197" s="23">
        <f t="shared" si="12"/>
        <v>435.59919466975663</v>
      </c>
      <c r="L197" s="23">
        <f t="shared" si="13"/>
        <v>120.39110081112399</v>
      </c>
      <c r="M197" s="28">
        <f t="shared" si="14"/>
        <v>555.9902954808806</v>
      </c>
    </row>
    <row r="198" spans="1:13" ht="15" customHeight="1">
      <c r="A198" s="27" t="s">
        <v>333</v>
      </c>
      <c r="B198" s="21" t="s">
        <v>318</v>
      </c>
      <c r="C198" s="22">
        <v>1573</v>
      </c>
      <c r="D198" s="30">
        <v>1305058.8700000001</v>
      </c>
      <c r="E198" s="31">
        <v>0</v>
      </c>
      <c r="F198" s="30">
        <f t="shared" si="10"/>
        <v>1305058.8700000001</v>
      </c>
      <c r="G198" s="30">
        <v>35983.65</v>
      </c>
      <c r="H198" s="30"/>
      <c r="I198" s="30">
        <f t="shared" si="11"/>
        <v>35983.65</v>
      </c>
      <c r="J198" s="30">
        <v>352382.48</v>
      </c>
      <c r="K198" s="23">
        <f t="shared" si="12"/>
        <v>852.53815638906553</v>
      </c>
      <c r="L198" s="23">
        <f t="shared" si="13"/>
        <v>224.01937698664969</v>
      </c>
      <c r="M198" s="28">
        <f t="shared" si="14"/>
        <v>1076.5575333757151</v>
      </c>
    </row>
    <row r="199" spans="1:13" ht="15" customHeight="1">
      <c r="A199" s="27" t="s">
        <v>239</v>
      </c>
      <c r="B199" s="21" t="s">
        <v>215</v>
      </c>
      <c r="C199" s="22">
        <v>614</v>
      </c>
      <c r="D199" s="30">
        <v>243210.67</v>
      </c>
      <c r="E199" s="31">
        <v>0</v>
      </c>
      <c r="F199" s="30">
        <f t="shared" si="10"/>
        <v>243210.67</v>
      </c>
      <c r="G199" s="30">
        <v>11727.79</v>
      </c>
      <c r="H199" s="30"/>
      <c r="I199" s="30">
        <f t="shared" si="11"/>
        <v>11727.79</v>
      </c>
      <c r="J199" s="30">
        <v>98728.63</v>
      </c>
      <c r="K199" s="23">
        <f t="shared" si="12"/>
        <v>415.20921824104238</v>
      </c>
      <c r="L199" s="23">
        <f t="shared" si="13"/>
        <v>160.79581433224757</v>
      </c>
      <c r="M199" s="28">
        <f t="shared" si="14"/>
        <v>576.00503257329001</v>
      </c>
    </row>
    <row r="200" spans="1:13" ht="15" customHeight="1">
      <c r="A200" s="27" t="s">
        <v>208</v>
      </c>
      <c r="B200" s="21" t="s">
        <v>144</v>
      </c>
      <c r="C200" s="22">
        <v>1031</v>
      </c>
      <c r="D200" s="30">
        <v>319699.78000000003</v>
      </c>
      <c r="E200" s="31">
        <v>0</v>
      </c>
      <c r="F200" s="30">
        <f t="shared" si="10"/>
        <v>319699.78000000003</v>
      </c>
      <c r="G200" s="30">
        <v>22963.66</v>
      </c>
      <c r="H200" s="30"/>
      <c r="I200" s="30">
        <f t="shared" si="11"/>
        <v>22963.66</v>
      </c>
      <c r="J200" s="30">
        <v>186929.1</v>
      </c>
      <c r="K200" s="23">
        <f t="shared" si="12"/>
        <v>332.36027158098932</v>
      </c>
      <c r="L200" s="23">
        <f t="shared" si="13"/>
        <v>181.30853540252184</v>
      </c>
      <c r="M200" s="28">
        <f t="shared" si="14"/>
        <v>513.6688069835111</v>
      </c>
    </row>
    <row r="201" spans="1:13" ht="15" customHeight="1">
      <c r="A201" s="27" t="s">
        <v>378</v>
      </c>
      <c r="B201" s="21" t="s">
        <v>368</v>
      </c>
      <c r="C201" s="22">
        <v>3790</v>
      </c>
      <c r="D201" s="30">
        <v>1270703.82</v>
      </c>
      <c r="E201" s="31">
        <v>0</v>
      </c>
      <c r="F201" s="30">
        <f t="shared" si="10"/>
        <v>1270703.82</v>
      </c>
      <c r="G201" s="30">
        <v>16975.59</v>
      </c>
      <c r="H201" s="30"/>
      <c r="I201" s="30">
        <f t="shared" si="11"/>
        <v>16975.59</v>
      </c>
      <c r="J201" s="30">
        <v>365828.18</v>
      </c>
      <c r="K201" s="23">
        <f t="shared" si="12"/>
        <v>339.75710026385229</v>
      </c>
      <c r="L201" s="23">
        <f t="shared" si="13"/>
        <v>96.52458575197889</v>
      </c>
      <c r="M201" s="28">
        <f t="shared" si="14"/>
        <v>436.28168601583116</v>
      </c>
    </row>
    <row r="202" spans="1:13" ht="15" customHeight="1">
      <c r="A202" s="27" t="s">
        <v>11</v>
      </c>
      <c r="B202" s="21" t="s">
        <v>0</v>
      </c>
      <c r="C202" s="22">
        <v>233</v>
      </c>
      <c r="D202" s="30">
        <v>62954.51</v>
      </c>
      <c r="E202" s="31">
        <v>0</v>
      </c>
      <c r="F202" s="30">
        <f t="shared" ref="F202:F265" si="15">D202-E202</f>
        <v>62954.51</v>
      </c>
      <c r="G202" s="30">
        <v>2904.51</v>
      </c>
      <c r="H202" s="30"/>
      <c r="I202" s="30">
        <f t="shared" ref="I202:I265" si="16">G202-H202</f>
        <v>2904.51</v>
      </c>
      <c r="J202" s="30">
        <v>44428.94</v>
      </c>
      <c r="K202" s="23">
        <f t="shared" si="12"/>
        <v>282.65673819742489</v>
      </c>
      <c r="L202" s="23">
        <f t="shared" si="13"/>
        <v>190.6821459227468</v>
      </c>
      <c r="M202" s="28">
        <f t="shared" si="14"/>
        <v>473.33888412017166</v>
      </c>
    </row>
    <row r="203" spans="1:13" ht="15" customHeight="1">
      <c r="A203" s="27" t="s">
        <v>10</v>
      </c>
      <c r="B203" s="21" t="s">
        <v>0</v>
      </c>
      <c r="C203" s="22">
        <v>736</v>
      </c>
      <c r="D203" s="30">
        <v>329855.65000000002</v>
      </c>
      <c r="E203" s="31">
        <v>0</v>
      </c>
      <c r="F203" s="30">
        <f t="shared" si="15"/>
        <v>329855.65000000002</v>
      </c>
      <c r="G203" s="30">
        <v>15275.4</v>
      </c>
      <c r="H203" s="30"/>
      <c r="I203" s="30">
        <f t="shared" si="16"/>
        <v>15275.4</v>
      </c>
      <c r="J203" s="30">
        <v>130951.52</v>
      </c>
      <c r="K203" s="23">
        <f t="shared" ref="K203:K266" si="17">(F203+I203)/C203</f>
        <v>468.92805706521744</v>
      </c>
      <c r="L203" s="23">
        <f t="shared" ref="L203:L266" si="18">J203/C203</f>
        <v>177.92326086956521</v>
      </c>
      <c r="M203" s="28">
        <f t="shared" ref="M203:M266" si="19">K203+L203</f>
        <v>646.85131793478263</v>
      </c>
    </row>
    <row r="204" spans="1:13" ht="15" customHeight="1">
      <c r="A204" s="27" t="s">
        <v>410</v>
      </c>
      <c r="B204" s="21" t="s">
        <v>112</v>
      </c>
      <c r="C204" s="22">
        <v>235</v>
      </c>
      <c r="D204" s="30">
        <v>46111.67</v>
      </c>
      <c r="E204" s="31">
        <v>0</v>
      </c>
      <c r="F204" s="30">
        <f t="shared" si="15"/>
        <v>46111.67</v>
      </c>
      <c r="G204" s="30">
        <v>1348.34</v>
      </c>
      <c r="H204" s="30"/>
      <c r="I204" s="30">
        <f t="shared" si="16"/>
        <v>1348.34</v>
      </c>
      <c r="J204" s="30">
        <v>10662.74</v>
      </c>
      <c r="K204" s="23">
        <f t="shared" si="17"/>
        <v>201.9574893617021</v>
      </c>
      <c r="L204" s="23">
        <f t="shared" si="18"/>
        <v>45.37336170212766</v>
      </c>
      <c r="M204" s="28">
        <f t="shared" si="19"/>
        <v>247.33085106382975</v>
      </c>
    </row>
    <row r="205" spans="1:13" ht="15" customHeight="1">
      <c r="A205" s="27" t="s">
        <v>138</v>
      </c>
      <c r="B205" s="21" t="s">
        <v>112</v>
      </c>
      <c r="C205" s="22">
        <v>519</v>
      </c>
      <c r="D205" s="30">
        <v>257957.47</v>
      </c>
      <c r="E205" s="31">
        <v>0</v>
      </c>
      <c r="F205" s="30">
        <f t="shared" si="15"/>
        <v>257957.47</v>
      </c>
      <c r="G205" s="30">
        <v>1253.32</v>
      </c>
      <c r="H205" s="30"/>
      <c r="I205" s="30">
        <f t="shared" si="16"/>
        <v>1253.32</v>
      </c>
      <c r="J205" s="30">
        <v>99797.2</v>
      </c>
      <c r="K205" s="23">
        <f t="shared" si="17"/>
        <v>499.44275529865126</v>
      </c>
      <c r="L205" s="23">
        <f t="shared" si="18"/>
        <v>192.28747591522156</v>
      </c>
      <c r="M205" s="28">
        <f t="shared" si="19"/>
        <v>691.7302312138728</v>
      </c>
    </row>
    <row r="206" spans="1:13" ht="15" customHeight="1">
      <c r="A206" s="27" t="s">
        <v>301</v>
      </c>
      <c r="B206" s="21" t="s">
        <v>275</v>
      </c>
      <c r="C206" s="22">
        <v>456</v>
      </c>
      <c r="D206" s="30">
        <v>115699.68</v>
      </c>
      <c r="E206" s="31">
        <v>0</v>
      </c>
      <c r="F206" s="30">
        <f t="shared" si="15"/>
        <v>115699.68</v>
      </c>
      <c r="G206" s="30">
        <v>704.64</v>
      </c>
      <c r="H206" s="30"/>
      <c r="I206" s="30">
        <f t="shared" si="16"/>
        <v>704.64</v>
      </c>
      <c r="J206" s="30">
        <v>18356.39</v>
      </c>
      <c r="K206" s="23">
        <f t="shared" si="17"/>
        <v>255.27263157894734</v>
      </c>
      <c r="L206" s="23">
        <f t="shared" si="18"/>
        <v>40.255241228070176</v>
      </c>
      <c r="M206" s="28">
        <f t="shared" si="19"/>
        <v>295.5278728070175</v>
      </c>
    </row>
    <row r="207" spans="1:13" ht="15" customHeight="1">
      <c r="A207" s="27" t="s">
        <v>9</v>
      </c>
      <c r="B207" s="21" t="s">
        <v>0</v>
      </c>
      <c r="C207" s="22">
        <v>1924</v>
      </c>
      <c r="D207" s="30">
        <v>301931.40999999997</v>
      </c>
      <c r="E207" s="31">
        <v>0</v>
      </c>
      <c r="F207" s="30">
        <f t="shared" si="15"/>
        <v>301931.40999999997</v>
      </c>
      <c r="G207" s="30">
        <v>7633.69</v>
      </c>
      <c r="H207" s="30"/>
      <c r="I207" s="30">
        <f t="shared" si="16"/>
        <v>7633.69</v>
      </c>
      <c r="J207" s="30">
        <v>176199.33</v>
      </c>
      <c r="K207" s="23">
        <f t="shared" si="17"/>
        <v>160.89662162162162</v>
      </c>
      <c r="L207" s="23">
        <f t="shared" si="18"/>
        <v>91.579693347193341</v>
      </c>
      <c r="M207" s="28">
        <f t="shared" si="19"/>
        <v>252.47631496881496</v>
      </c>
    </row>
    <row r="208" spans="1:13" ht="15" customHeight="1">
      <c r="A208" s="27" t="s">
        <v>377</v>
      </c>
      <c r="B208" s="21" t="s">
        <v>368</v>
      </c>
      <c r="C208" s="22">
        <v>2646</v>
      </c>
      <c r="D208" s="30">
        <v>667125.71</v>
      </c>
      <c r="E208" s="31">
        <v>0</v>
      </c>
      <c r="F208" s="30">
        <f t="shared" si="15"/>
        <v>667125.71</v>
      </c>
      <c r="G208" s="30">
        <v>49097.14</v>
      </c>
      <c r="H208" s="30"/>
      <c r="I208" s="30">
        <f t="shared" si="16"/>
        <v>49097.14</v>
      </c>
      <c r="J208" s="30">
        <v>302960.33</v>
      </c>
      <c r="K208" s="23">
        <f t="shared" si="17"/>
        <v>270.68134920634918</v>
      </c>
      <c r="L208" s="23">
        <f t="shared" si="18"/>
        <v>114.49747921390779</v>
      </c>
      <c r="M208" s="28">
        <f t="shared" si="19"/>
        <v>385.17882842025699</v>
      </c>
    </row>
    <row r="209" spans="1:13" ht="15" customHeight="1">
      <c r="A209" s="27" t="s">
        <v>84</v>
      </c>
      <c r="B209" s="21" t="s">
        <v>0</v>
      </c>
      <c r="C209" s="22">
        <v>1028</v>
      </c>
      <c r="D209" s="30">
        <v>304013.45</v>
      </c>
      <c r="E209" s="31">
        <v>0</v>
      </c>
      <c r="F209" s="30">
        <f t="shared" si="15"/>
        <v>304013.45</v>
      </c>
      <c r="G209" s="30">
        <v>18634.84</v>
      </c>
      <c r="H209" s="30"/>
      <c r="I209" s="30">
        <f t="shared" si="16"/>
        <v>18634.84</v>
      </c>
      <c r="J209" s="30">
        <v>168385.22</v>
      </c>
      <c r="K209" s="23">
        <f t="shared" si="17"/>
        <v>313.8602042801557</v>
      </c>
      <c r="L209" s="23">
        <f t="shared" si="18"/>
        <v>163.79885214007783</v>
      </c>
      <c r="M209" s="28">
        <f t="shared" si="19"/>
        <v>477.65905642023353</v>
      </c>
    </row>
    <row r="210" spans="1:13" ht="15" customHeight="1">
      <c r="A210" s="27" t="s">
        <v>238</v>
      </c>
      <c r="B210" s="21" t="s">
        <v>215</v>
      </c>
      <c r="C210" s="22">
        <v>4965</v>
      </c>
      <c r="D210" s="30">
        <v>1684982.64</v>
      </c>
      <c r="E210" s="31">
        <v>0</v>
      </c>
      <c r="F210" s="30">
        <f t="shared" si="15"/>
        <v>1684982.64</v>
      </c>
      <c r="G210" s="30">
        <v>36558.92</v>
      </c>
      <c r="H210" s="30"/>
      <c r="I210" s="30">
        <f t="shared" si="16"/>
        <v>36558.92</v>
      </c>
      <c r="J210" s="30">
        <v>735277.95</v>
      </c>
      <c r="K210" s="23">
        <f t="shared" si="17"/>
        <v>346.7354602215508</v>
      </c>
      <c r="L210" s="23">
        <f t="shared" si="18"/>
        <v>148.09223564954681</v>
      </c>
      <c r="M210" s="28">
        <f t="shared" si="19"/>
        <v>494.8276958710976</v>
      </c>
    </row>
    <row r="211" spans="1:13" ht="15" customHeight="1">
      <c r="A211" s="27" t="s">
        <v>342</v>
      </c>
      <c r="B211" s="21" t="s">
        <v>318</v>
      </c>
      <c r="C211" s="22">
        <v>2182</v>
      </c>
      <c r="D211" s="30">
        <v>738027.26</v>
      </c>
      <c r="E211" s="31">
        <v>0</v>
      </c>
      <c r="F211" s="30">
        <f t="shared" si="15"/>
        <v>738027.26</v>
      </c>
      <c r="G211" s="30">
        <v>4000.05</v>
      </c>
      <c r="H211" s="30"/>
      <c r="I211" s="30">
        <f t="shared" si="16"/>
        <v>4000.05</v>
      </c>
      <c r="J211" s="30">
        <v>394452.4</v>
      </c>
      <c r="K211" s="23">
        <f t="shared" si="17"/>
        <v>340.0675114573786</v>
      </c>
      <c r="L211" s="23">
        <f t="shared" si="18"/>
        <v>180.7756186984418</v>
      </c>
      <c r="M211" s="28">
        <f t="shared" si="19"/>
        <v>520.8431301558204</v>
      </c>
    </row>
    <row r="212" spans="1:13" ht="15" customHeight="1">
      <c r="A212" s="27" t="s">
        <v>427</v>
      </c>
      <c r="B212" s="21" t="s">
        <v>215</v>
      </c>
      <c r="C212" s="22">
        <v>2779</v>
      </c>
      <c r="D212" s="30">
        <v>1221533.03</v>
      </c>
      <c r="E212" s="31">
        <v>0</v>
      </c>
      <c r="F212" s="30">
        <f t="shared" si="15"/>
        <v>1221533.03</v>
      </c>
      <c r="G212" s="30">
        <v>81223.259999999995</v>
      </c>
      <c r="H212" s="30"/>
      <c r="I212" s="30">
        <f t="shared" si="16"/>
        <v>81223.259999999995</v>
      </c>
      <c r="J212" s="30">
        <v>478923.11</v>
      </c>
      <c r="K212" s="23">
        <f t="shared" si="17"/>
        <v>468.78599856063335</v>
      </c>
      <c r="L212" s="23">
        <f t="shared" si="18"/>
        <v>172.33649154372077</v>
      </c>
      <c r="M212" s="28">
        <f t="shared" si="19"/>
        <v>641.12249010435414</v>
      </c>
    </row>
    <row r="213" spans="1:13" ht="15" customHeight="1">
      <c r="A213" s="27" t="s">
        <v>7</v>
      </c>
      <c r="B213" s="21" t="s">
        <v>0</v>
      </c>
      <c r="C213" s="22">
        <v>2849</v>
      </c>
      <c r="D213" s="30">
        <v>2078268.05</v>
      </c>
      <c r="E213" s="31">
        <v>0</v>
      </c>
      <c r="F213" s="30">
        <f t="shared" si="15"/>
        <v>2078268.05</v>
      </c>
      <c r="G213" s="30">
        <v>12324.6</v>
      </c>
      <c r="H213" s="30"/>
      <c r="I213" s="30">
        <f t="shared" si="16"/>
        <v>12324.6</v>
      </c>
      <c r="J213" s="30">
        <v>488185.2</v>
      </c>
      <c r="K213" s="23">
        <f t="shared" si="17"/>
        <v>733.79875394875398</v>
      </c>
      <c r="L213" s="23">
        <f t="shared" si="18"/>
        <v>171.35317655317655</v>
      </c>
      <c r="M213" s="28">
        <f t="shared" si="19"/>
        <v>905.15193050193056</v>
      </c>
    </row>
    <row r="214" spans="1:13" ht="15" customHeight="1">
      <c r="A214" s="27" t="s">
        <v>17</v>
      </c>
      <c r="B214" s="21" t="s">
        <v>0</v>
      </c>
      <c r="C214" s="22">
        <v>2541</v>
      </c>
      <c r="D214" s="30">
        <v>490528.43</v>
      </c>
      <c r="E214" s="31">
        <v>0</v>
      </c>
      <c r="F214" s="30">
        <f t="shared" si="15"/>
        <v>490528.43</v>
      </c>
      <c r="G214" s="30">
        <v>4330.6400000000003</v>
      </c>
      <c r="H214" s="30"/>
      <c r="I214" s="30">
        <f t="shared" si="16"/>
        <v>4330.6400000000003</v>
      </c>
      <c r="J214" s="30">
        <v>466428.59</v>
      </c>
      <c r="K214" s="23">
        <f t="shared" si="17"/>
        <v>194.7497323888233</v>
      </c>
      <c r="L214" s="23">
        <f t="shared" si="18"/>
        <v>183.56103502558048</v>
      </c>
      <c r="M214" s="28">
        <f t="shared" si="19"/>
        <v>378.31076741440381</v>
      </c>
    </row>
    <row r="215" spans="1:13" ht="15" customHeight="1">
      <c r="A215" s="27" t="s">
        <v>137</v>
      </c>
      <c r="B215" s="21" t="s">
        <v>112</v>
      </c>
      <c r="C215" s="22">
        <v>1293</v>
      </c>
      <c r="D215" s="30">
        <v>553996.81000000006</v>
      </c>
      <c r="E215" s="31">
        <v>0</v>
      </c>
      <c r="F215" s="30">
        <f t="shared" si="15"/>
        <v>553996.81000000006</v>
      </c>
      <c r="G215" s="30">
        <v>6179.03</v>
      </c>
      <c r="H215" s="30"/>
      <c r="I215" s="30">
        <f t="shared" si="16"/>
        <v>6179.03</v>
      </c>
      <c r="J215" s="30">
        <v>174111.14</v>
      </c>
      <c r="K215" s="23">
        <f t="shared" si="17"/>
        <v>433.23730858468684</v>
      </c>
      <c r="L215" s="23">
        <f t="shared" si="18"/>
        <v>134.65672080433103</v>
      </c>
      <c r="M215" s="28">
        <f t="shared" si="19"/>
        <v>567.89402938901787</v>
      </c>
    </row>
    <row r="216" spans="1:13" ht="15" customHeight="1">
      <c r="A216" s="27" t="s">
        <v>417</v>
      </c>
      <c r="B216" s="21" t="s">
        <v>112</v>
      </c>
      <c r="C216" s="22">
        <v>307</v>
      </c>
      <c r="D216" s="30">
        <v>80274.740000000005</v>
      </c>
      <c r="E216" s="31">
        <v>0</v>
      </c>
      <c r="F216" s="30">
        <f t="shared" si="15"/>
        <v>80274.740000000005</v>
      </c>
      <c r="G216" s="30">
        <v>2560.62</v>
      </c>
      <c r="H216" s="30"/>
      <c r="I216" s="30">
        <f t="shared" si="16"/>
        <v>2560.62</v>
      </c>
      <c r="J216" s="30">
        <v>26335.200000000001</v>
      </c>
      <c r="K216" s="23">
        <f t="shared" si="17"/>
        <v>269.82201954397397</v>
      </c>
      <c r="L216" s="23">
        <f t="shared" si="18"/>
        <v>85.782410423452774</v>
      </c>
      <c r="M216" s="28">
        <f t="shared" si="19"/>
        <v>355.60442996742677</v>
      </c>
    </row>
    <row r="217" spans="1:13" ht="15" customHeight="1">
      <c r="A217" s="27" t="s">
        <v>235</v>
      </c>
      <c r="B217" s="21" t="s">
        <v>215</v>
      </c>
      <c r="C217" s="22">
        <v>335</v>
      </c>
      <c r="D217" s="30">
        <v>92620.13</v>
      </c>
      <c r="E217" s="31">
        <v>0</v>
      </c>
      <c r="F217" s="30">
        <f t="shared" si="15"/>
        <v>92620.13</v>
      </c>
      <c r="G217" s="30">
        <v>3455.2</v>
      </c>
      <c r="H217" s="30"/>
      <c r="I217" s="30">
        <f t="shared" si="16"/>
        <v>3455.2</v>
      </c>
      <c r="J217" s="30">
        <v>26873.47</v>
      </c>
      <c r="K217" s="23">
        <f t="shared" si="17"/>
        <v>286.79202985074625</v>
      </c>
      <c r="L217" s="23">
        <f t="shared" si="18"/>
        <v>80.219313432835818</v>
      </c>
      <c r="M217" s="28">
        <f t="shared" si="19"/>
        <v>367.01134328358205</v>
      </c>
    </row>
    <row r="218" spans="1:13" ht="15" customHeight="1">
      <c r="A218" s="27" t="s">
        <v>136</v>
      </c>
      <c r="B218" s="21" t="s">
        <v>112</v>
      </c>
      <c r="C218" s="22">
        <v>3909</v>
      </c>
      <c r="D218" s="30">
        <v>1184342.21</v>
      </c>
      <c r="E218" s="31">
        <v>0</v>
      </c>
      <c r="F218" s="30">
        <f t="shared" si="15"/>
        <v>1184342.21</v>
      </c>
      <c r="G218" s="30">
        <v>44344.26</v>
      </c>
      <c r="H218" s="30"/>
      <c r="I218" s="30">
        <f t="shared" si="16"/>
        <v>44344.26</v>
      </c>
      <c r="J218" s="30">
        <v>448229.38</v>
      </c>
      <c r="K218" s="23">
        <f t="shared" si="17"/>
        <v>314.32245331286771</v>
      </c>
      <c r="L218" s="23">
        <f t="shared" si="18"/>
        <v>114.66599641852136</v>
      </c>
      <c r="M218" s="28">
        <f t="shared" si="19"/>
        <v>428.9884497313891</v>
      </c>
    </row>
    <row r="219" spans="1:13" ht="15" customHeight="1">
      <c r="A219" s="27" t="s">
        <v>287</v>
      </c>
      <c r="B219" s="21" t="s">
        <v>275</v>
      </c>
      <c r="C219" s="22">
        <v>4541</v>
      </c>
      <c r="D219" s="30">
        <v>3653423</v>
      </c>
      <c r="E219" s="31">
        <v>0</v>
      </c>
      <c r="F219" s="30">
        <f t="shared" si="15"/>
        <v>3653423</v>
      </c>
      <c r="G219" s="30">
        <v>65910.720000000001</v>
      </c>
      <c r="H219" s="30"/>
      <c r="I219" s="30">
        <f t="shared" si="16"/>
        <v>65910.720000000001</v>
      </c>
      <c r="J219" s="30">
        <v>403070.22</v>
      </c>
      <c r="K219" s="23">
        <f t="shared" si="17"/>
        <v>819.05609337150418</v>
      </c>
      <c r="L219" s="23">
        <f t="shared" si="18"/>
        <v>88.762435586875128</v>
      </c>
      <c r="M219" s="28">
        <f t="shared" si="19"/>
        <v>907.81852895837926</v>
      </c>
    </row>
    <row r="220" spans="1:13" ht="15" customHeight="1">
      <c r="A220" s="27" t="s">
        <v>246</v>
      </c>
      <c r="B220" s="21" t="s">
        <v>215</v>
      </c>
      <c r="C220" s="22">
        <v>620</v>
      </c>
      <c r="D220" s="30">
        <v>284430.15000000002</v>
      </c>
      <c r="E220" s="31">
        <v>0</v>
      </c>
      <c r="F220" s="30">
        <f t="shared" si="15"/>
        <v>284430.15000000002</v>
      </c>
      <c r="G220" s="30">
        <v>2580.41</v>
      </c>
      <c r="H220" s="30"/>
      <c r="I220" s="30">
        <f t="shared" si="16"/>
        <v>2580.41</v>
      </c>
      <c r="J220" s="30">
        <v>57072.99</v>
      </c>
      <c r="K220" s="23">
        <f t="shared" si="17"/>
        <v>462.92025806451613</v>
      </c>
      <c r="L220" s="23">
        <f t="shared" si="18"/>
        <v>92.053209677419346</v>
      </c>
      <c r="M220" s="28">
        <f t="shared" si="19"/>
        <v>554.97346774193545</v>
      </c>
    </row>
    <row r="221" spans="1:13" ht="15" customHeight="1">
      <c r="A221" s="27" t="s">
        <v>1</v>
      </c>
      <c r="B221" s="21" t="s">
        <v>0</v>
      </c>
      <c r="C221" s="22">
        <v>1151</v>
      </c>
      <c r="D221" s="30">
        <v>519200.83</v>
      </c>
      <c r="E221" s="31">
        <v>0</v>
      </c>
      <c r="F221" s="30">
        <f t="shared" si="15"/>
        <v>519200.83</v>
      </c>
      <c r="G221" s="30">
        <v>20028.63</v>
      </c>
      <c r="H221" s="30"/>
      <c r="I221" s="30">
        <f t="shared" si="16"/>
        <v>20028.63</v>
      </c>
      <c r="J221" s="30">
        <v>200720.82</v>
      </c>
      <c r="K221" s="23">
        <f t="shared" si="17"/>
        <v>468.48780191138138</v>
      </c>
      <c r="L221" s="23">
        <f t="shared" si="18"/>
        <v>174.38820156385754</v>
      </c>
      <c r="M221" s="28">
        <f t="shared" si="19"/>
        <v>642.87600347523892</v>
      </c>
    </row>
    <row r="222" spans="1:13" ht="15" customHeight="1">
      <c r="A222" s="27" t="s">
        <v>234</v>
      </c>
      <c r="B222" s="21" t="s">
        <v>215</v>
      </c>
      <c r="C222" s="22">
        <v>2527</v>
      </c>
      <c r="D222" s="30">
        <v>617397.51</v>
      </c>
      <c r="E222" s="31">
        <v>0</v>
      </c>
      <c r="F222" s="30">
        <f t="shared" si="15"/>
        <v>617397.51</v>
      </c>
      <c r="G222" s="30">
        <v>9456.6200000000008</v>
      </c>
      <c r="H222" s="30"/>
      <c r="I222" s="30">
        <f t="shared" si="16"/>
        <v>9456.6200000000008</v>
      </c>
      <c r="J222" s="30">
        <v>424509.89</v>
      </c>
      <c r="K222" s="23">
        <f t="shared" si="17"/>
        <v>248.06257617728531</v>
      </c>
      <c r="L222" s="23">
        <f t="shared" si="18"/>
        <v>167.98966759002769</v>
      </c>
      <c r="M222" s="28">
        <f t="shared" si="19"/>
        <v>416.05224376731303</v>
      </c>
    </row>
    <row r="223" spans="1:13" ht="15" customHeight="1">
      <c r="A223" s="27" t="s">
        <v>2</v>
      </c>
      <c r="B223" s="21" t="s">
        <v>0</v>
      </c>
      <c r="C223" s="22">
        <v>1882</v>
      </c>
      <c r="D223" s="30">
        <v>476400.79</v>
      </c>
      <c r="E223" s="31">
        <v>0</v>
      </c>
      <c r="F223" s="30">
        <f t="shared" si="15"/>
        <v>476400.79</v>
      </c>
      <c r="G223" s="30">
        <v>2059.64</v>
      </c>
      <c r="H223" s="30"/>
      <c r="I223" s="30">
        <f t="shared" si="16"/>
        <v>2059.64</v>
      </c>
      <c r="J223" s="30">
        <v>321542.90999999997</v>
      </c>
      <c r="K223" s="23">
        <f t="shared" si="17"/>
        <v>254.22977151965992</v>
      </c>
      <c r="L223" s="23">
        <f t="shared" si="18"/>
        <v>170.85170563230605</v>
      </c>
      <c r="M223" s="28">
        <f t="shared" si="19"/>
        <v>425.08147715196594</v>
      </c>
    </row>
    <row r="224" spans="1:13" ht="15" customHeight="1">
      <c r="A224" s="27" t="s">
        <v>376</v>
      </c>
      <c r="B224" s="21" t="s">
        <v>368</v>
      </c>
      <c r="C224" s="22">
        <v>2944</v>
      </c>
      <c r="D224" s="30">
        <v>1772448.88</v>
      </c>
      <c r="E224" s="31">
        <v>0</v>
      </c>
      <c r="F224" s="30">
        <f t="shared" si="15"/>
        <v>1772448.88</v>
      </c>
      <c r="G224" s="30">
        <v>1434197.37</v>
      </c>
      <c r="H224" s="30"/>
      <c r="I224" s="30">
        <f t="shared" si="16"/>
        <v>1434197.37</v>
      </c>
      <c r="J224" s="30">
        <v>399437.34</v>
      </c>
      <c r="K224" s="23">
        <f t="shared" si="17"/>
        <v>1089.2140794836957</v>
      </c>
      <c r="L224" s="23">
        <f t="shared" si="18"/>
        <v>135.67844429347826</v>
      </c>
      <c r="M224" s="28">
        <f t="shared" si="19"/>
        <v>1224.8925237771741</v>
      </c>
    </row>
    <row r="225" spans="1:13" ht="15" customHeight="1">
      <c r="A225" s="27" t="s">
        <v>233</v>
      </c>
      <c r="B225" s="21" t="s">
        <v>215</v>
      </c>
      <c r="C225" s="22">
        <v>2884</v>
      </c>
      <c r="D225" s="30">
        <v>903635.97</v>
      </c>
      <c r="E225" s="31">
        <v>0</v>
      </c>
      <c r="F225" s="30">
        <f t="shared" si="15"/>
        <v>903635.97</v>
      </c>
      <c r="G225" s="30">
        <v>8085.7</v>
      </c>
      <c r="H225" s="30"/>
      <c r="I225" s="30">
        <f t="shared" si="16"/>
        <v>8085.7</v>
      </c>
      <c r="J225" s="30">
        <v>309328.65000000002</v>
      </c>
      <c r="K225" s="23">
        <f t="shared" si="17"/>
        <v>316.13095353675448</v>
      </c>
      <c r="L225" s="23">
        <f t="shared" si="18"/>
        <v>107.25681345353676</v>
      </c>
      <c r="M225" s="28">
        <f t="shared" si="19"/>
        <v>423.38776699029125</v>
      </c>
    </row>
    <row r="226" spans="1:13" ht="15" customHeight="1">
      <c r="A226" s="27" t="s">
        <v>343</v>
      </c>
      <c r="B226" s="21" t="s">
        <v>318</v>
      </c>
      <c r="C226" s="22">
        <v>762</v>
      </c>
      <c r="D226" s="30">
        <v>269704.52</v>
      </c>
      <c r="E226" s="31">
        <v>0</v>
      </c>
      <c r="F226" s="30">
        <f t="shared" si="15"/>
        <v>269704.52</v>
      </c>
      <c r="G226" s="30">
        <v>2000</v>
      </c>
      <c r="H226" s="30"/>
      <c r="I226" s="30">
        <f t="shared" si="16"/>
        <v>2000</v>
      </c>
      <c r="J226" s="30">
        <v>87217.17</v>
      </c>
      <c r="K226" s="23">
        <f t="shared" si="17"/>
        <v>356.56761154855644</v>
      </c>
      <c r="L226" s="23">
        <f t="shared" si="18"/>
        <v>114.45822834645669</v>
      </c>
      <c r="M226" s="28">
        <f t="shared" si="19"/>
        <v>471.02583989501312</v>
      </c>
    </row>
    <row r="227" spans="1:13" ht="15" customHeight="1">
      <c r="A227" s="27" t="s">
        <v>211</v>
      </c>
      <c r="B227" s="21" t="s">
        <v>144</v>
      </c>
      <c r="C227" s="22">
        <v>390</v>
      </c>
      <c r="D227" s="30">
        <v>106174.53</v>
      </c>
      <c r="E227" s="31">
        <v>0</v>
      </c>
      <c r="F227" s="30">
        <f t="shared" si="15"/>
        <v>106174.53</v>
      </c>
      <c r="G227" s="30">
        <v>1439.34</v>
      </c>
      <c r="H227" s="30"/>
      <c r="I227" s="30">
        <f t="shared" si="16"/>
        <v>1439.34</v>
      </c>
      <c r="J227" s="30">
        <v>57803.3</v>
      </c>
      <c r="K227" s="23">
        <f t="shared" si="17"/>
        <v>275.93299999999999</v>
      </c>
      <c r="L227" s="23">
        <f t="shared" si="18"/>
        <v>148.21358974358975</v>
      </c>
      <c r="M227" s="28">
        <f t="shared" si="19"/>
        <v>424.14658974358974</v>
      </c>
    </row>
    <row r="228" spans="1:13" ht="15" customHeight="1">
      <c r="A228" s="27" t="s">
        <v>213</v>
      </c>
      <c r="B228" s="21" t="s">
        <v>144</v>
      </c>
      <c r="C228" s="22">
        <v>429</v>
      </c>
      <c r="D228" s="30">
        <v>148203.21</v>
      </c>
      <c r="E228" s="31">
        <v>0</v>
      </c>
      <c r="F228" s="30">
        <f t="shared" si="15"/>
        <v>148203.21</v>
      </c>
      <c r="G228" s="30">
        <v>6718.31</v>
      </c>
      <c r="H228" s="30"/>
      <c r="I228" s="30">
        <f t="shared" si="16"/>
        <v>6718.31</v>
      </c>
      <c r="J228" s="30">
        <v>93435.42</v>
      </c>
      <c r="K228" s="23">
        <f t="shared" si="17"/>
        <v>361.12242424242424</v>
      </c>
      <c r="L228" s="23">
        <f t="shared" si="18"/>
        <v>217.7981818181818</v>
      </c>
      <c r="M228" s="28">
        <f t="shared" si="19"/>
        <v>578.92060606060602</v>
      </c>
    </row>
    <row r="229" spans="1:13" ht="15" customHeight="1">
      <c r="A229" s="27" t="s">
        <v>232</v>
      </c>
      <c r="B229" s="21" t="s">
        <v>215</v>
      </c>
      <c r="C229" s="22">
        <v>1935</v>
      </c>
      <c r="D229" s="30">
        <v>1207940.94</v>
      </c>
      <c r="E229" s="31">
        <v>0</v>
      </c>
      <c r="F229" s="30">
        <f t="shared" si="15"/>
        <v>1207940.94</v>
      </c>
      <c r="G229" s="30">
        <v>13848.37</v>
      </c>
      <c r="H229" s="30"/>
      <c r="I229" s="30">
        <f t="shared" si="16"/>
        <v>13848.37</v>
      </c>
      <c r="J229" s="30">
        <v>669646.16</v>
      </c>
      <c r="K229" s="23">
        <f t="shared" si="17"/>
        <v>631.41566408268739</v>
      </c>
      <c r="L229" s="23">
        <f t="shared" si="18"/>
        <v>346.0703669250646</v>
      </c>
      <c r="M229" s="28">
        <f t="shared" si="19"/>
        <v>977.48603100775199</v>
      </c>
    </row>
    <row r="230" spans="1:13" ht="15" customHeight="1">
      <c r="A230" s="27" t="s">
        <v>344</v>
      </c>
      <c r="B230" s="21" t="s">
        <v>318</v>
      </c>
      <c r="C230" s="22">
        <v>1458</v>
      </c>
      <c r="D230" s="30">
        <v>1056082.83</v>
      </c>
      <c r="E230" s="31">
        <v>0</v>
      </c>
      <c r="F230" s="30">
        <f t="shared" si="15"/>
        <v>1056082.83</v>
      </c>
      <c r="G230" s="30">
        <v>12359.29</v>
      </c>
      <c r="H230" s="30"/>
      <c r="I230" s="30">
        <f t="shared" si="16"/>
        <v>12359.29</v>
      </c>
      <c r="J230" s="30">
        <v>271973.65999999997</v>
      </c>
      <c r="K230" s="23">
        <f t="shared" si="17"/>
        <v>732.81352537722921</v>
      </c>
      <c r="L230" s="23">
        <f t="shared" si="18"/>
        <v>186.53886145404661</v>
      </c>
      <c r="M230" s="28">
        <f t="shared" si="19"/>
        <v>919.35238683127579</v>
      </c>
    </row>
    <row r="231" spans="1:13" ht="15" customHeight="1">
      <c r="A231" s="27" t="s">
        <v>277</v>
      </c>
      <c r="B231" s="21" t="s">
        <v>275</v>
      </c>
      <c r="C231" s="22">
        <v>4343</v>
      </c>
      <c r="D231" s="30">
        <v>2082097.86</v>
      </c>
      <c r="E231" s="31">
        <v>0</v>
      </c>
      <c r="F231" s="30">
        <f t="shared" si="15"/>
        <v>2082097.86</v>
      </c>
      <c r="G231" s="30">
        <v>33510.51</v>
      </c>
      <c r="H231" s="30"/>
      <c r="I231" s="30">
        <f t="shared" si="16"/>
        <v>33510.51</v>
      </c>
      <c r="J231" s="30">
        <v>310379.7</v>
      </c>
      <c r="K231" s="23">
        <f t="shared" si="17"/>
        <v>487.13064011052273</v>
      </c>
      <c r="L231" s="23">
        <f t="shared" si="18"/>
        <v>71.466658991480543</v>
      </c>
      <c r="M231" s="28">
        <f t="shared" si="19"/>
        <v>558.59729910200326</v>
      </c>
    </row>
    <row r="232" spans="1:13" ht="15" customHeight="1">
      <c r="A232" s="27" t="s">
        <v>345</v>
      </c>
      <c r="B232" s="21" t="s">
        <v>318</v>
      </c>
      <c r="C232" s="22">
        <v>863</v>
      </c>
      <c r="D232" s="30">
        <v>226047.71</v>
      </c>
      <c r="E232" s="31">
        <v>0</v>
      </c>
      <c r="F232" s="30">
        <f t="shared" si="15"/>
        <v>226047.71</v>
      </c>
      <c r="G232" s="30">
        <v>2592.5700000000002</v>
      </c>
      <c r="H232" s="30"/>
      <c r="I232" s="30">
        <f t="shared" si="16"/>
        <v>2592.5700000000002</v>
      </c>
      <c r="J232" s="30">
        <v>122115.05</v>
      </c>
      <c r="K232" s="23">
        <f t="shared" si="17"/>
        <v>264.93659327925837</v>
      </c>
      <c r="L232" s="23">
        <f t="shared" si="18"/>
        <v>141.50063731170337</v>
      </c>
      <c r="M232" s="28">
        <f t="shared" si="19"/>
        <v>406.43723059096175</v>
      </c>
    </row>
    <row r="233" spans="1:13" ht="15" customHeight="1">
      <c r="A233" s="27" t="s">
        <v>231</v>
      </c>
      <c r="B233" s="21" t="s">
        <v>215</v>
      </c>
      <c r="C233" s="22">
        <v>995</v>
      </c>
      <c r="D233" s="30">
        <v>436250.42</v>
      </c>
      <c r="E233" s="31">
        <v>0</v>
      </c>
      <c r="F233" s="30">
        <f t="shared" si="15"/>
        <v>436250.42</v>
      </c>
      <c r="G233" s="30">
        <v>12061.36</v>
      </c>
      <c r="H233" s="30"/>
      <c r="I233" s="30">
        <f t="shared" si="16"/>
        <v>12061.36</v>
      </c>
      <c r="J233" s="30">
        <v>127548.13</v>
      </c>
      <c r="K233" s="23">
        <f t="shared" si="17"/>
        <v>450.56460301507536</v>
      </c>
      <c r="L233" s="23">
        <f t="shared" si="18"/>
        <v>128.18907537688443</v>
      </c>
      <c r="M233" s="28">
        <f t="shared" si="19"/>
        <v>578.75367839195974</v>
      </c>
    </row>
    <row r="234" spans="1:13" ht="15" customHeight="1">
      <c r="A234" s="27" t="s">
        <v>230</v>
      </c>
      <c r="B234" s="21" t="s">
        <v>215</v>
      </c>
      <c r="C234" s="22">
        <v>2070</v>
      </c>
      <c r="D234" s="30">
        <v>628522.13</v>
      </c>
      <c r="E234" s="31">
        <v>0</v>
      </c>
      <c r="F234" s="30">
        <f t="shared" si="15"/>
        <v>628522.13</v>
      </c>
      <c r="G234" s="30">
        <v>7895.94</v>
      </c>
      <c r="H234" s="30"/>
      <c r="I234" s="30">
        <f t="shared" si="16"/>
        <v>7895.94</v>
      </c>
      <c r="J234" s="30">
        <v>259958.52</v>
      </c>
      <c r="K234" s="23">
        <f t="shared" si="17"/>
        <v>307.44834299516907</v>
      </c>
      <c r="L234" s="23">
        <f t="shared" si="18"/>
        <v>125.58382608695652</v>
      </c>
      <c r="M234" s="28">
        <f t="shared" si="19"/>
        <v>433.03216908212562</v>
      </c>
    </row>
    <row r="235" spans="1:13" ht="15" customHeight="1">
      <c r="A235" s="27" t="s">
        <v>118</v>
      </c>
      <c r="B235" s="21" t="s">
        <v>112</v>
      </c>
      <c r="C235" s="22">
        <v>2258</v>
      </c>
      <c r="D235" s="30">
        <v>1285441.6000000001</v>
      </c>
      <c r="E235" s="31">
        <v>0</v>
      </c>
      <c r="F235" s="30">
        <f t="shared" si="15"/>
        <v>1285441.6000000001</v>
      </c>
      <c r="G235" s="30">
        <v>438145.84</v>
      </c>
      <c r="H235" s="30"/>
      <c r="I235" s="30">
        <f t="shared" si="16"/>
        <v>438145.84</v>
      </c>
      <c r="J235" s="30">
        <v>392554.11</v>
      </c>
      <c r="K235" s="23">
        <f t="shared" si="17"/>
        <v>763.32481842338359</v>
      </c>
      <c r="L235" s="23">
        <f t="shared" si="18"/>
        <v>173.85035872453497</v>
      </c>
      <c r="M235" s="28">
        <f t="shared" si="19"/>
        <v>937.17517714791859</v>
      </c>
    </row>
    <row r="236" spans="1:13" ht="15" customHeight="1">
      <c r="A236" s="27" t="s">
        <v>5</v>
      </c>
      <c r="B236" s="21" t="s">
        <v>0</v>
      </c>
      <c r="C236" s="22">
        <v>1104</v>
      </c>
      <c r="D236" s="30">
        <v>222335.93</v>
      </c>
      <c r="E236" s="31">
        <v>0</v>
      </c>
      <c r="F236" s="30">
        <f t="shared" si="15"/>
        <v>222335.93</v>
      </c>
      <c r="G236" s="30">
        <v>2727.88</v>
      </c>
      <c r="H236" s="30"/>
      <c r="I236" s="30">
        <f t="shared" si="16"/>
        <v>2727.88</v>
      </c>
      <c r="J236" s="30">
        <v>110746.54</v>
      </c>
      <c r="K236" s="23">
        <f t="shared" si="17"/>
        <v>203.86214673913042</v>
      </c>
      <c r="L236" s="23">
        <f t="shared" si="18"/>
        <v>100.31389492753623</v>
      </c>
      <c r="M236" s="28">
        <f t="shared" si="19"/>
        <v>304.17604166666666</v>
      </c>
    </row>
    <row r="237" spans="1:13" ht="15" customHeight="1">
      <c r="A237" s="27" t="s">
        <v>6</v>
      </c>
      <c r="B237" s="21" t="s">
        <v>0</v>
      </c>
      <c r="C237" s="22">
        <v>977</v>
      </c>
      <c r="D237" s="30">
        <v>289905.98</v>
      </c>
      <c r="E237" s="31">
        <v>0</v>
      </c>
      <c r="F237" s="30">
        <f t="shared" si="15"/>
        <v>289905.98</v>
      </c>
      <c r="G237" s="30">
        <v>11029.51</v>
      </c>
      <c r="H237" s="30"/>
      <c r="I237" s="30">
        <f t="shared" si="16"/>
        <v>11029.51</v>
      </c>
      <c r="J237" s="30">
        <v>126134.9</v>
      </c>
      <c r="K237" s="23">
        <f t="shared" si="17"/>
        <v>308.01994882292735</v>
      </c>
      <c r="L237" s="23">
        <f t="shared" si="18"/>
        <v>129.10429887410439</v>
      </c>
      <c r="M237" s="28">
        <f t="shared" si="19"/>
        <v>437.12424769703171</v>
      </c>
    </row>
    <row r="238" spans="1:13" ht="15" customHeight="1">
      <c r="A238" s="27" t="s">
        <v>26</v>
      </c>
      <c r="B238" s="21" t="s">
        <v>0</v>
      </c>
      <c r="C238" s="22">
        <v>909</v>
      </c>
      <c r="D238" s="30">
        <v>205746.89</v>
      </c>
      <c r="E238" s="31">
        <v>0</v>
      </c>
      <c r="F238" s="30">
        <f t="shared" si="15"/>
        <v>205746.89</v>
      </c>
      <c r="G238" s="30">
        <v>11547.64</v>
      </c>
      <c r="H238" s="30"/>
      <c r="I238" s="30">
        <f t="shared" si="16"/>
        <v>11547.64</v>
      </c>
      <c r="J238" s="30">
        <v>32900.129999999997</v>
      </c>
      <c r="K238" s="23">
        <f t="shared" si="17"/>
        <v>239.04788778877892</v>
      </c>
      <c r="L238" s="23">
        <f t="shared" si="18"/>
        <v>36.193762376237622</v>
      </c>
      <c r="M238" s="28">
        <f t="shared" si="19"/>
        <v>275.24165016501655</v>
      </c>
    </row>
    <row r="239" spans="1:13" ht="15" customHeight="1">
      <c r="A239" s="27" t="s">
        <v>229</v>
      </c>
      <c r="B239" s="21" t="s">
        <v>215</v>
      </c>
      <c r="C239" s="22">
        <v>1286</v>
      </c>
      <c r="D239" s="30">
        <v>433002.92</v>
      </c>
      <c r="E239" s="31">
        <v>0</v>
      </c>
      <c r="F239" s="30">
        <f t="shared" si="15"/>
        <v>433002.92</v>
      </c>
      <c r="G239" s="30">
        <v>3709.03</v>
      </c>
      <c r="H239" s="30"/>
      <c r="I239" s="30">
        <f t="shared" si="16"/>
        <v>3709.03</v>
      </c>
      <c r="J239" s="30">
        <v>522736.7</v>
      </c>
      <c r="K239" s="23">
        <f t="shared" si="17"/>
        <v>339.58938569206845</v>
      </c>
      <c r="L239" s="23">
        <f t="shared" si="18"/>
        <v>406.48265940902024</v>
      </c>
      <c r="M239" s="28">
        <f t="shared" si="19"/>
        <v>746.07204510108863</v>
      </c>
    </row>
    <row r="240" spans="1:13" ht="15" customHeight="1">
      <c r="A240" s="27" t="s">
        <v>28</v>
      </c>
      <c r="B240" s="21" t="s">
        <v>0</v>
      </c>
      <c r="C240" s="22">
        <v>3785</v>
      </c>
      <c r="D240" s="30">
        <v>914897.95</v>
      </c>
      <c r="E240" s="31">
        <v>0</v>
      </c>
      <c r="F240" s="30">
        <f t="shared" si="15"/>
        <v>914897.95</v>
      </c>
      <c r="G240" s="30">
        <v>157506.64000000001</v>
      </c>
      <c r="H240" s="30"/>
      <c r="I240" s="30">
        <f t="shared" si="16"/>
        <v>157506.64000000001</v>
      </c>
      <c r="J240" s="30">
        <v>292363.68</v>
      </c>
      <c r="K240" s="23">
        <f t="shared" si="17"/>
        <v>283.33014266842798</v>
      </c>
      <c r="L240" s="23">
        <f t="shared" si="18"/>
        <v>77.242715984147949</v>
      </c>
      <c r="M240" s="28">
        <f t="shared" si="19"/>
        <v>360.57285865257592</v>
      </c>
    </row>
    <row r="241" spans="1:13" ht="15" customHeight="1">
      <c r="A241" s="27" t="s">
        <v>8</v>
      </c>
      <c r="B241" s="21" t="s">
        <v>0</v>
      </c>
      <c r="C241" s="22">
        <v>142</v>
      </c>
      <c r="D241" s="30">
        <v>43653.66</v>
      </c>
      <c r="E241" s="31">
        <v>0</v>
      </c>
      <c r="F241" s="30">
        <f t="shared" si="15"/>
        <v>43653.66</v>
      </c>
      <c r="G241" s="30">
        <v>527.84</v>
      </c>
      <c r="H241" s="30"/>
      <c r="I241" s="30">
        <f t="shared" si="16"/>
        <v>527.84</v>
      </c>
      <c r="J241" s="30">
        <v>20139.169999999998</v>
      </c>
      <c r="K241" s="23">
        <f t="shared" si="17"/>
        <v>311.13732394366195</v>
      </c>
      <c r="L241" s="23">
        <f t="shared" si="18"/>
        <v>141.82514084507042</v>
      </c>
      <c r="M241" s="28">
        <f t="shared" si="19"/>
        <v>452.9624647887324</v>
      </c>
    </row>
    <row r="242" spans="1:13" ht="15" customHeight="1">
      <c r="A242" s="27" t="s">
        <v>334</v>
      </c>
      <c r="B242" s="21" t="s">
        <v>318</v>
      </c>
      <c r="C242" s="22">
        <v>225</v>
      </c>
      <c r="D242" s="30">
        <v>77600.789999999994</v>
      </c>
      <c r="E242" s="31">
        <v>0</v>
      </c>
      <c r="F242" s="30">
        <f t="shared" si="15"/>
        <v>77600.789999999994</v>
      </c>
      <c r="G242" s="30">
        <v>3604.19</v>
      </c>
      <c r="H242" s="30"/>
      <c r="I242" s="30">
        <f t="shared" si="16"/>
        <v>3604.19</v>
      </c>
      <c r="J242" s="30">
        <v>21403.81</v>
      </c>
      <c r="K242" s="23">
        <f t="shared" si="17"/>
        <v>360.91102222222219</v>
      </c>
      <c r="L242" s="23">
        <f t="shared" si="18"/>
        <v>95.128044444444456</v>
      </c>
      <c r="M242" s="28">
        <f t="shared" si="19"/>
        <v>456.03906666666666</v>
      </c>
    </row>
    <row r="243" spans="1:13" ht="15" customHeight="1">
      <c r="A243" s="27" t="s">
        <v>36</v>
      </c>
      <c r="B243" s="21" t="s">
        <v>0</v>
      </c>
      <c r="C243" s="22">
        <v>3354</v>
      </c>
      <c r="D243" s="30">
        <v>677855.26</v>
      </c>
      <c r="E243" s="31">
        <v>0</v>
      </c>
      <c r="F243" s="30">
        <f t="shared" si="15"/>
        <v>677855.26</v>
      </c>
      <c r="G243" s="30">
        <v>1796.72</v>
      </c>
      <c r="H243" s="30"/>
      <c r="I243" s="30">
        <f t="shared" si="16"/>
        <v>1796.72</v>
      </c>
      <c r="J243" s="30">
        <v>346110.95</v>
      </c>
      <c r="K243" s="23">
        <f t="shared" si="17"/>
        <v>202.63923076923075</v>
      </c>
      <c r="L243" s="23">
        <f t="shared" si="18"/>
        <v>103.19348539057842</v>
      </c>
      <c r="M243" s="28">
        <f t="shared" si="19"/>
        <v>305.83271615980914</v>
      </c>
    </row>
    <row r="244" spans="1:13" ht="15" customHeight="1">
      <c r="A244" s="27" t="s">
        <v>237</v>
      </c>
      <c r="B244" s="21" t="s">
        <v>215</v>
      </c>
      <c r="C244" s="22">
        <v>1742</v>
      </c>
      <c r="D244" s="30">
        <v>588862.63</v>
      </c>
      <c r="E244" s="31">
        <v>0</v>
      </c>
      <c r="F244" s="30">
        <f t="shared" si="15"/>
        <v>588862.63</v>
      </c>
      <c r="G244" s="30">
        <v>12886.77</v>
      </c>
      <c r="H244" s="30"/>
      <c r="I244" s="30">
        <f t="shared" si="16"/>
        <v>12886.77</v>
      </c>
      <c r="J244" s="30">
        <v>216118.22</v>
      </c>
      <c r="K244" s="23">
        <f t="shared" si="17"/>
        <v>345.43593570608499</v>
      </c>
      <c r="L244" s="23">
        <f t="shared" si="18"/>
        <v>124.06327210103329</v>
      </c>
      <c r="M244" s="28">
        <f t="shared" si="19"/>
        <v>469.4992078071183</v>
      </c>
    </row>
    <row r="245" spans="1:13" ht="15" customHeight="1">
      <c r="A245" s="27" t="s">
        <v>35</v>
      </c>
      <c r="B245" s="21" t="s">
        <v>0</v>
      </c>
      <c r="C245" s="22">
        <v>3485</v>
      </c>
      <c r="D245" s="30">
        <v>1735129.77</v>
      </c>
      <c r="E245" s="31">
        <v>0</v>
      </c>
      <c r="F245" s="30">
        <f t="shared" si="15"/>
        <v>1735129.77</v>
      </c>
      <c r="G245" s="30">
        <v>42062.26</v>
      </c>
      <c r="H245" s="30"/>
      <c r="I245" s="30">
        <f t="shared" si="16"/>
        <v>42062.26</v>
      </c>
      <c r="J245" s="30">
        <v>586946.57999999996</v>
      </c>
      <c r="K245" s="23">
        <f t="shared" si="17"/>
        <v>509.95467144906746</v>
      </c>
      <c r="L245" s="23">
        <f t="shared" si="18"/>
        <v>168.4208263988522</v>
      </c>
      <c r="M245" s="28">
        <f t="shared" si="19"/>
        <v>678.37549784791963</v>
      </c>
    </row>
    <row r="246" spans="1:13" ht="15" customHeight="1">
      <c r="A246" s="27" t="s">
        <v>34</v>
      </c>
      <c r="B246" s="21" t="s">
        <v>0</v>
      </c>
      <c r="C246" s="22">
        <v>576</v>
      </c>
      <c r="D246" s="30">
        <v>129213.62</v>
      </c>
      <c r="E246" s="31">
        <v>0</v>
      </c>
      <c r="F246" s="30">
        <f t="shared" si="15"/>
        <v>129213.62</v>
      </c>
      <c r="G246" s="30">
        <v>1000</v>
      </c>
      <c r="H246" s="30"/>
      <c r="I246" s="30">
        <f t="shared" si="16"/>
        <v>1000</v>
      </c>
      <c r="J246" s="30">
        <v>96562.44</v>
      </c>
      <c r="K246" s="23">
        <f t="shared" si="17"/>
        <v>226.0653125</v>
      </c>
      <c r="L246" s="23">
        <f t="shared" si="18"/>
        <v>167.643125</v>
      </c>
      <c r="M246" s="28">
        <f t="shared" si="19"/>
        <v>393.7084375</v>
      </c>
    </row>
    <row r="247" spans="1:13" ht="15" customHeight="1">
      <c r="A247" s="27" t="s">
        <v>375</v>
      </c>
      <c r="B247" s="21" t="s">
        <v>368</v>
      </c>
      <c r="C247" s="22">
        <v>3834</v>
      </c>
      <c r="D247" s="30">
        <v>780704.38</v>
      </c>
      <c r="E247" s="31">
        <v>0</v>
      </c>
      <c r="F247" s="30">
        <f t="shared" si="15"/>
        <v>780704.38</v>
      </c>
      <c r="G247" s="30">
        <v>20765.34</v>
      </c>
      <c r="H247" s="30"/>
      <c r="I247" s="30">
        <f t="shared" si="16"/>
        <v>20765.34</v>
      </c>
      <c r="J247" s="30">
        <v>218409.04</v>
      </c>
      <c r="K247" s="23">
        <f t="shared" si="17"/>
        <v>209.04270213875847</v>
      </c>
      <c r="L247" s="23">
        <f t="shared" si="18"/>
        <v>56.966364110589467</v>
      </c>
      <c r="M247" s="28">
        <f t="shared" si="19"/>
        <v>266.00906624934794</v>
      </c>
    </row>
    <row r="248" spans="1:13" ht="15" customHeight="1">
      <c r="A248" s="27" t="s">
        <v>214</v>
      </c>
      <c r="B248" s="21" t="s">
        <v>144</v>
      </c>
      <c r="C248" s="22">
        <v>169</v>
      </c>
      <c r="D248" s="30">
        <v>39201.78</v>
      </c>
      <c r="E248" s="31">
        <v>0</v>
      </c>
      <c r="F248" s="30">
        <f t="shared" si="15"/>
        <v>39201.78</v>
      </c>
      <c r="G248" s="30">
        <v>99.78</v>
      </c>
      <c r="H248" s="30"/>
      <c r="I248" s="30">
        <f t="shared" si="16"/>
        <v>99.78</v>
      </c>
      <c r="J248" s="30">
        <v>6987.94</v>
      </c>
      <c r="K248" s="23">
        <f t="shared" si="17"/>
        <v>232.5536094674556</v>
      </c>
      <c r="L248" s="23">
        <f t="shared" si="18"/>
        <v>41.348757396449699</v>
      </c>
      <c r="M248" s="28">
        <f t="shared" si="19"/>
        <v>273.90236686390529</v>
      </c>
    </row>
    <row r="249" spans="1:13" ht="15" customHeight="1">
      <c r="A249" s="27" t="s">
        <v>228</v>
      </c>
      <c r="B249" s="21" t="s">
        <v>215</v>
      </c>
      <c r="C249" s="22">
        <v>482</v>
      </c>
      <c r="D249" s="30">
        <v>91694.7</v>
      </c>
      <c r="E249" s="31">
        <v>0</v>
      </c>
      <c r="F249" s="30">
        <f t="shared" si="15"/>
        <v>91694.7</v>
      </c>
      <c r="G249" s="30">
        <v>3882.02</v>
      </c>
      <c r="H249" s="30"/>
      <c r="I249" s="30">
        <f t="shared" si="16"/>
        <v>3882.02</v>
      </c>
      <c r="J249" s="30">
        <v>62162.23</v>
      </c>
      <c r="K249" s="23">
        <f t="shared" si="17"/>
        <v>198.29195020746889</v>
      </c>
      <c r="L249" s="23">
        <f t="shared" si="18"/>
        <v>128.96728215767635</v>
      </c>
      <c r="M249" s="28">
        <f t="shared" si="19"/>
        <v>327.25923236514524</v>
      </c>
    </row>
    <row r="250" spans="1:13" ht="15" customHeight="1">
      <c r="A250" s="27" t="s">
        <v>33</v>
      </c>
      <c r="B250" s="21" t="s">
        <v>0</v>
      </c>
      <c r="C250" s="22">
        <v>2103</v>
      </c>
      <c r="D250" s="30">
        <v>556411.96</v>
      </c>
      <c r="E250" s="31">
        <v>0</v>
      </c>
      <c r="F250" s="30">
        <f t="shared" si="15"/>
        <v>556411.96</v>
      </c>
      <c r="G250" s="30">
        <v>13102.76</v>
      </c>
      <c r="H250" s="30"/>
      <c r="I250" s="30">
        <f t="shared" si="16"/>
        <v>13102.76</v>
      </c>
      <c r="J250" s="30">
        <v>434723.65</v>
      </c>
      <c r="K250" s="23">
        <f t="shared" si="17"/>
        <v>270.81061340941511</v>
      </c>
      <c r="L250" s="23">
        <f t="shared" si="18"/>
        <v>206.71595339990492</v>
      </c>
      <c r="M250" s="28">
        <f t="shared" si="19"/>
        <v>477.52656680932</v>
      </c>
    </row>
    <row r="251" spans="1:13" ht="15" customHeight="1">
      <c r="A251" s="27" t="s">
        <v>32</v>
      </c>
      <c r="B251" s="21" t="s">
        <v>0</v>
      </c>
      <c r="C251" s="22">
        <v>328</v>
      </c>
      <c r="D251" s="30">
        <v>94731.46</v>
      </c>
      <c r="E251" s="31">
        <v>0</v>
      </c>
      <c r="F251" s="30">
        <f t="shared" si="15"/>
        <v>94731.46</v>
      </c>
      <c r="G251" s="30">
        <v>493.41</v>
      </c>
      <c r="H251" s="30"/>
      <c r="I251" s="30">
        <f t="shared" si="16"/>
        <v>493.41</v>
      </c>
      <c r="J251" s="30">
        <v>18171.04</v>
      </c>
      <c r="K251" s="23">
        <f t="shared" si="17"/>
        <v>290.31972560975612</v>
      </c>
      <c r="L251" s="23">
        <f t="shared" si="18"/>
        <v>55.399512195121957</v>
      </c>
      <c r="M251" s="28">
        <f t="shared" si="19"/>
        <v>345.71923780487805</v>
      </c>
    </row>
    <row r="252" spans="1:13" ht="15" customHeight="1">
      <c r="A252" s="27" t="s">
        <v>212</v>
      </c>
      <c r="B252" s="21" t="s">
        <v>144</v>
      </c>
      <c r="C252" s="22">
        <v>390</v>
      </c>
      <c r="D252" s="30">
        <v>82269.31</v>
      </c>
      <c r="E252" s="31">
        <v>0</v>
      </c>
      <c r="F252" s="30">
        <f t="shared" si="15"/>
        <v>82269.31</v>
      </c>
      <c r="G252" s="30">
        <v>998.11</v>
      </c>
      <c r="H252" s="30"/>
      <c r="I252" s="30">
        <f t="shared" si="16"/>
        <v>998.11</v>
      </c>
      <c r="J252" s="30">
        <v>54854.76</v>
      </c>
      <c r="K252" s="23">
        <f t="shared" si="17"/>
        <v>213.50620512820512</v>
      </c>
      <c r="L252" s="23">
        <f t="shared" si="18"/>
        <v>140.65323076923079</v>
      </c>
      <c r="M252" s="28">
        <f t="shared" si="19"/>
        <v>354.15943589743591</v>
      </c>
    </row>
    <row r="253" spans="1:13" ht="15" customHeight="1">
      <c r="A253" s="27" t="s">
        <v>117</v>
      </c>
      <c r="B253" s="21" t="s">
        <v>112</v>
      </c>
      <c r="C253" s="22">
        <v>262</v>
      </c>
      <c r="D253" s="30">
        <v>70084.19</v>
      </c>
      <c r="E253" s="31">
        <v>0</v>
      </c>
      <c r="F253" s="30">
        <f t="shared" si="15"/>
        <v>70084.19</v>
      </c>
      <c r="G253" s="30">
        <v>4444.28</v>
      </c>
      <c r="H253" s="30"/>
      <c r="I253" s="30">
        <f t="shared" si="16"/>
        <v>4444.28</v>
      </c>
      <c r="J253" s="30">
        <v>18740.060000000001</v>
      </c>
      <c r="K253" s="23">
        <f t="shared" si="17"/>
        <v>284.45980916030533</v>
      </c>
      <c r="L253" s="23">
        <f t="shared" si="18"/>
        <v>71.526946564885506</v>
      </c>
      <c r="M253" s="28">
        <f t="shared" si="19"/>
        <v>355.98675572519085</v>
      </c>
    </row>
    <row r="254" spans="1:13" ht="15" customHeight="1">
      <c r="A254" s="27" t="s">
        <v>31</v>
      </c>
      <c r="B254" s="21" t="s">
        <v>0</v>
      </c>
      <c r="C254" s="22">
        <v>148</v>
      </c>
      <c r="D254" s="30">
        <v>22631.1</v>
      </c>
      <c r="E254" s="31">
        <v>0</v>
      </c>
      <c r="F254" s="30">
        <f t="shared" si="15"/>
        <v>22631.1</v>
      </c>
      <c r="G254" s="30">
        <v>426.17</v>
      </c>
      <c r="H254" s="30"/>
      <c r="I254" s="30">
        <f t="shared" si="16"/>
        <v>426.17</v>
      </c>
      <c r="J254" s="30">
        <v>22889.57</v>
      </c>
      <c r="K254" s="23">
        <f t="shared" si="17"/>
        <v>155.79236486486485</v>
      </c>
      <c r="L254" s="23">
        <f t="shared" si="18"/>
        <v>154.65925675675675</v>
      </c>
      <c r="M254" s="28">
        <f t="shared" si="19"/>
        <v>310.4516216216216</v>
      </c>
    </row>
    <row r="255" spans="1:13" ht="15" customHeight="1">
      <c r="A255" s="27" t="s">
        <v>225</v>
      </c>
      <c r="B255" s="21" t="s">
        <v>215</v>
      </c>
      <c r="C255" s="22">
        <v>3673</v>
      </c>
      <c r="D255" s="30">
        <v>967778.67</v>
      </c>
      <c r="E255" s="31">
        <v>0</v>
      </c>
      <c r="F255" s="30">
        <f t="shared" si="15"/>
        <v>967778.67</v>
      </c>
      <c r="G255" s="30">
        <v>30034.86</v>
      </c>
      <c r="H255" s="30"/>
      <c r="I255" s="30">
        <f t="shared" si="16"/>
        <v>30034.86</v>
      </c>
      <c r="J255" s="30">
        <v>645571.85</v>
      </c>
      <c r="K255" s="23">
        <f t="shared" si="17"/>
        <v>271.66172883201745</v>
      </c>
      <c r="L255" s="23">
        <f t="shared" si="18"/>
        <v>175.76146202014701</v>
      </c>
      <c r="M255" s="28">
        <f t="shared" si="19"/>
        <v>447.42319085216445</v>
      </c>
    </row>
    <row r="256" spans="1:13" ht="15" customHeight="1">
      <c r="A256" s="27" t="s">
        <v>374</v>
      </c>
      <c r="B256" s="21" t="s">
        <v>368</v>
      </c>
      <c r="C256" s="22">
        <v>860</v>
      </c>
      <c r="D256" s="30">
        <v>541209.41</v>
      </c>
      <c r="E256" s="31">
        <v>0</v>
      </c>
      <c r="F256" s="30">
        <f t="shared" si="15"/>
        <v>541209.41</v>
      </c>
      <c r="G256" s="30">
        <v>44941.47</v>
      </c>
      <c r="H256" s="30"/>
      <c r="I256" s="30">
        <f t="shared" si="16"/>
        <v>44941.47</v>
      </c>
      <c r="J256" s="30">
        <v>221626.97</v>
      </c>
      <c r="K256" s="23">
        <f t="shared" si="17"/>
        <v>681.5707906976744</v>
      </c>
      <c r="L256" s="23">
        <f t="shared" si="18"/>
        <v>257.70577906976746</v>
      </c>
      <c r="M256" s="28">
        <f t="shared" si="19"/>
        <v>939.27656976744186</v>
      </c>
    </row>
    <row r="257" spans="1:13" ht="15" customHeight="1">
      <c r="A257" s="27" t="s">
        <v>210</v>
      </c>
      <c r="B257" s="21" t="s">
        <v>144</v>
      </c>
      <c r="C257" s="22">
        <v>1431</v>
      </c>
      <c r="D257" s="30">
        <v>689557.3</v>
      </c>
      <c r="E257" s="31">
        <v>0</v>
      </c>
      <c r="F257" s="30">
        <f t="shared" si="15"/>
        <v>689557.3</v>
      </c>
      <c r="G257" s="30">
        <v>15939.93</v>
      </c>
      <c r="H257" s="30"/>
      <c r="I257" s="30">
        <f t="shared" si="16"/>
        <v>15939.93</v>
      </c>
      <c r="J257" s="30">
        <v>342227.25</v>
      </c>
      <c r="K257" s="23">
        <f t="shared" si="17"/>
        <v>493.00994409503852</v>
      </c>
      <c r="L257" s="23">
        <f t="shared" si="18"/>
        <v>239.15251572327045</v>
      </c>
      <c r="M257" s="28">
        <f t="shared" si="19"/>
        <v>732.162459818309</v>
      </c>
    </row>
    <row r="258" spans="1:13" ht="15" customHeight="1">
      <c r="A258" s="27" t="s">
        <v>207</v>
      </c>
      <c r="B258" s="21" t="s">
        <v>144</v>
      </c>
      <c r="C258" s="22">
        <v>546</v>
      </c>
      <c r="D258" s="30">
        <v>311226.83</v>
      </c>
      <c r="E258" s="31">
        <v>0</v>
      </c>
      <c r="F258" s="30">
        <f t="shared" si="15"/>
        <v>311226.83</v>
      </c>
      <c r="G258" s="30">
        <v>843.89</v>
      </c>
      <c r="H258" s="30"/>
      <c r="I258" s="30">
        <f t="shared" si="16"/>
        <v>843.89</v>
      </c>
      <c r="J258" s="30">
        <v>65234.38</v>
      </c>
      <c r="K258" s="23">
        <f t="shared" si="17"/>
        <v>571.55809523809535</v>
      </c>
      <c r="L258" s="23">
        <f t="shared" si="18"/>
        <v>119.47688644688644</v>
      </c>
      <c r="M258" s="28">
        <f t="shared" si="19"/>
        <v>691.03498168498174</v>
      </c>
    </row>
    <row r="259" spans="1:13" ht="15" customHeight="1">
      <c r="A259" s="27" t="s">
        <v>206</v>
      </c>
      <c r="B259" s="21" t="s">
        <v>144</v>
      </c>
      <c r="C259" s="22">
        <v>766</v>
      </c>
      <c r="D259" s="30">
        <v>289956.56</v>
      </c>
      <c r="E259" s="31">
        <v>0</v>
      </c>
      <c r="F259" s="30">
        <f t="shared" si="15"/>
        <v>289956.56</v>
      </c>
      <c r="G259" s="30">
        <v>8348.0300000000007</v>
      </c>
      <c r="H259" s="30"/>
      <c r="I259" s="30">
        <f t="shared" si="16"/>
        <v>8348.0300000000007</v>
      </c>
      <c r="J259" s="30">
        <v>20083.48</v>
      </c>
      <c r="K259" s="23">
        <f t="shared" si="17"/>
        <v>389.43157963446481</v>
      </c>
      <c r="L259" s="23">
        <f t="shared" si="18"/>
        <v>26.218642297650131</v>
      </c>
      <c r="M259" s="28">
        <f t="shared" si="19"/>
        <v>415.65022193211496</v>
      </c>
    </row>
    <row r="260" spans="1:13" ht="15" customHeight="1">
      <c r="A260" s="27" t="s">
        <v>30</v>
      </c>
      <c r="B260" s="21" t="s">
        <v>0</v>
      </c>
      <c r="C260" s="22">
        <v>332</v>
      </c>
      <c r="D260" s="30">
        <v>71328.98</v>
      </c>
      <c r="E260" s="31">
        <v>0</v>
      </c>
      <c r="F260" s="30">
        <f t="shared" si="15"/>
        <v>71328.98</v>
      </c>
      <c r="G260" s="30">
        <v>2562.8200000000002</v>
      </c>
      <c r="H260" s="30"/>
      <c r="I260" s="30">
        <f t="shared" si="16"/>
        <v>2562.8200000000002</v>
      </c>
      <c r="J260" s="30">
        <v>35126.160000000003</v>
      </c>
      <c r="K260" s="23">
        <f t="shared" si="17"/>
        <v>222.56566265060241</v>
      </c>
      <c r="L260" s="23">
        <f t="shared" si="18"/>
        <v>105.80168674698797</v>
      </c>
      <c r="M260" s="28">
        <f t="shared" si="19"/>
        <v>328.36734939759037</v>
      </c>
    </row>
    <row r="261" spans="1:13" ht="15" customHeight="1">
      <c r="A261" s="27" t="s">
        <v>390</v>
      </c>
      <c r="B261" s="21" t="s">
        <v>368</v>
      </c>
      <c r="C261" s="22">
        <v>4572</v>
      </c>
      <c r="D261" s="30">
        <v>1464890.1</v>
      </c>
      <c r="E261" s="31">
        <v>0</v>
      </c>
      <c r="F261" s="30">
        <f t="shared" si="15"/>
        <v>1464890.1</v>
      </c>
      <c r="G261" s="30">
        <v>38085.99</v>
      </c>
      <c r="H261" s="30"/>
      <c r="I261" s="30">
        <f t="shared" si="16"/>
        <v>38085.99</v>
      </c>
      <c r="J261" s="30">
        <v>412245.64</v>
      </c>
      <c r="K261" s="23">
        <f t="shared" si="17"/>
        <v>328.73492782152232</v>
      </c>
      <c r="L261" s="23">
        <f t="shared" si="18"/>
        <v>90.167462817147864</v>
      </c>
      <c r="M261" s="28">
        <f t="shared" si="19"/>
        <v>418.90239063867017</v>
      </c>
    </row>
    <row r="262" spans="1:13" ht="15" customHeight="1">
      <c r="A262" s="27" t="s">
        <v>227</v>
      </c>
      <c r="B262" s="21" t="s">
        <v>215</v>
      </c>
      <c r="C262" s="22">
        <v>852</v>
      </c>
      <c r="D262" s="30">
        <v>317008.5</v>
      </c>
      <c r="E262" s="31">
        <v>0</v>
      </c>
      <c r="F262" s="30">
        <f t="shared" si="15"/>
        <v>317008.5</v>
      </c>
      <c r="G262" s="30">
        <v>4110.7</v>
      </c>
      <c r="H262" s="30"/>
      <c r="I262" s="30">
        <f t="shared" si="16"/>
        <v>4110.7</v>
      </c>
      <c r="J262" s="30">
        <v>78295.33</v>
      </c>
      <c r="K262" s="23">
        <f t="shared" si="17"/>
        <v>376.90046948356809</v>
      </c>
      <c r="L262" s="23">
        <f t="shared" si="18"/>
        <v>91.895927230046951</v>
      </c>
      <c r="M262" s="28">
        <f t="shared" si="19"/>
        <v>468.79639671361502</v>
      </c>
    </row>
    <row r="263" spans="1:13" ht="15" customHeight="1">
      <c r="A263" s="27" t="s">
        <v>280</v>
      </c>
      <c r="B263" s="21" t="s">
        <v>275</v>
      </c>
      <c r="C263" s="22">
        <v>3037</v>
      </c>
      <c r="D263" s="30">
        <v>999149.17</v>
      </c>
      <c r="E263" s="31">
        <v>0</v>
      </c>
      <c r="F263" s="30">
        <f t="shared" si="15"/>
        <v>999149.17</v>
      </c>
      <c r="G263" s="30">
        <v>29032.78</v>
      </c>
      <c r="H263" s="30"/>
      <c r="I263" s="30">
        <f t="shared" si="16"/>
        <v>29032.78</v>
      </c>
      <c r="J263" s="30">
        <v>217132.16</v>
      </c>
      <c r="K263" s="23">
        <f t="shared" si="17"/>
        <v>338.55184392492595</v>
      </c>
      <c r="L263" s="23">
        <f t="shared" si="18"/>
        <v>71.495607507408621</v>
      </c>
      <c r="M263" s="28">
        <f t="shared" si="19"/>
        <v>410.04745143233458</v>
      </c>
    </row>
    <row r="264" spans="1:13" ht="15" customHeight="1">
      <c r="A264" s="27" t="s">
        <v>29</v>
      </c>
      <c r="B264" s="21" t="s">
        <v>0</v>
      </c>
      <c r="C264" s="22">
        <v>1827</v>
      </c>
      <c r="D264" s="30">
        <v>346478.71</v>
      </c>
      <c r="E264" s="31">
        <v>0</v>
      </c>
      <c r="F264" s="30">
        <f t="shared" si="15"/>
        <v>346478.71</v>
      </c>
      <c r="G264" s="30">
        <v>0</v>
      </c>
      <c r="H264" s="30"/>
      <c r="I264" s="30">
        <f t="shared" si="16"/>
        <v>0</v>
      </c>
      <c r="J264" s="30">
        <v>179948.39</v>
      </c>
      <c r="K264" s="23">
        <f t="shared" si="17"/>
        <v>189.64351943076082</v>
      </c>
      <c r="L264" s="23">
        <f t="shared" si="18"/>
        <v>98.493918992884517</v>
      </c>
      <c r="M264" s="28">
        <f t="shared" si="19"/>
        <v>288.13743842364534</v>
      </c>
    </row>
    <row r="265" spans="1:13" ht="15" customHeight="1">
      <c r="A265" s="27" t="s">
        <v>116</v>
      </c>
      <c r="B265" s="21" t="s">
        <v>112</v>
      </c>
      <c r="C265" s="22">
        <v>2079</v>
      </c>
      <c r="D265" s="30">
        <v>741849.79</v>
      </c>
      <c r="E265" s="31">
        <v>0</v>
      </c>
      <c r="F265" s="30">
        <f t="shared" si="15"/>
        <v>741849.79</v>
      </c>
      <c r="G265" s="30">
        <v>10263.98</v>
      </c>
      <c r="H265" s="30"/>
      <c r="I265" s="30">
        <f t="shared" si="16"/>
        <v>10263.98</v>
      </c>
      <c r="J265" s="30">
        <v>103621.24</v>
      </c>
      <c r="K265" s="23">
        <f t="shared" si="17"/>
        <v>361.76708513708513</v>
      </c>
      <c r="L265" s="23">
        <f t="shared" si="18"/>
        <v>49.841866281866281</v>
      </c>
      <c r="M265" s="28">
        <f t="shared" si="19"/>
        <v>411.60895141895139</v>
      </c>
    </row>
    <row r="266" spans="1:13" ht="15" customHeight="1">
      <c r="A266" s="27" t="s">
        <v>18</v>
      </c>
      <c r="B266" s="21" t="s">
        <v>0</v>
      </c>
      <c r="C266" s="22">
        <v>409</v>
      </c>
      <c r="D266" s="30">
        <v>58819.34</v>
      </c>
      <c r="E266" s="31">
        <v>0</v>
      </c>
      <c r="F266" s="30">
        <f t="shared" ref="F266:F329" si="20">D266-E266</f>
        <v>58819.34</v>
      </c>
      <c r="G266" s="30">
        <v>0</v>
      </c>
      <c r="H266" s="30">
        <v>0</v>
      </c>
      <c r="I266" s="30">
        <f t="shared" ref="I266:I329" si="21">G266-H266</f>
        <v>0</v>
      </c>
      <c r="J266" s="30">
        <v>50985.03</v>
      </c>
      <c r="K266" s="23">
        <f t="shared" si="17"/>
        <v>143.81256723716382</v>
      </c>
      <c r="L266" s="23">
        <f t="shared" si="18"/>
        <v>124.6577750611247</v>
      </c>
      <c r="M266" s="28">
        <f t="shared" si="19"/>
        <v>268.47034229828853</v>
      </c>
    </row>
    <row r="267" spans="1:13" ht="15" customHeight="1">
      <c r="A267" s="27" t="s">
        <v>201</v>
      </c>
      <c r="B267" s="21" t="s">
        <v>144</v>
      </c>
      <c r="C267" s="22">
        <v>1261</v>
      </c>
      <c r="D267" s="30">
        <v>310648.74</v>
      </c>
      <c r="E267" s="31">
        <v>0</v>
      </c>
      <c r="F267" s="30">
        <f t="shared" si="20"/>
        <v>310648.74</v>
      </c>
      <c r="G267" s="30">
        <v>194100.21</v>
      </c>
      <c r="H267" s="30"/>
      <c r="I267" s="30">
        <f t="shared" si="21"/>
        <v>194100.21</v>
      </c>
      <c r="J267" s="30">
        <v>275123.69</v>
      </c>
      <c r="K267" s="23">
        <f t="shared" ref="K267:K330" si="22">(F267+I267)/C267</f>
        <v>400.27672482157016</v>
      </c>
      <c r="L267" s="23">
        <f t="shared" ref="L267:L330" si="23">J267/C267</f>
        <v>218.17897700237907</v>
      </c>
      <c r="M267" s="28">
        <f t="shared" ref="M267:M330" si="24">K267+L267</f>
        <v>618.4557018239492</v>
      </c>
    </row>
    <row r="268" spans="1:13" ht="15" customHeight="1">
      <c r="A268" s="27" t="s">
        <v>391</v>
      </c>
      <c r="B268" s="21" t="s">
        <v>368</v>
      </c>
      <c r="C268" s="22">
        <v>2626</v>
      </c>
      <c r="D268" s="30">
        <v>558194.17000000004</v>
      </c>
      <c r="E268" s="31">
        <v>0</v>
      </c>
      <c r="F268" s="30">
        <f t="shared" si="20"/>
        <v>558194.17000000004</v>
      </c>
      <c r="G268" s="30">
        <v>19220.25</v>
      </c>
      <c r="H268" s="30"/>
      <c r="I268" s="30">
        <f t="shared" si="21"/>
        <v>19220.25</v>
      </c>
      <c r="J268" s="30">
        <v>96760.04</v>
      </c>
      <c r="K268" s="23">
        <f t="shared" si="22"/>
        <v>219.88363290175172</v>
      </c>
      <c r="L268" s="23">
        <f t="shared" si="23"/>
        <v>36.846930693069304</v>
      </c>
      <c r="M268" s="28">
        <f t="shared" si="24"/>
        <v>256.73056359482104</v>
      </c>
    </row>
    <row r="269" spans="1:13" ht="15" customHeight="1">
      <c r="A269" s="27" t="s">
        <v>392</v>
      </c>
      <c r="B269" s="21" t="s">
        <v>368</v>
      </c>
      <c r="C269" s="22">
        <v>2720</v>
      </c>
      <c r="D269" s="30">
        <v>802584.39</v>
      </c>
      <c r="E269" s="31">
        <v>0</v>
      </c>
      <c r="F269" s="30">
        <f t="shared" si="20"/>
        <v>802584.39</v>
      </c>
      <c r="G269" s="30">
        <v>6164.37</v>
      </c>
      <c r="H269" s="30"/>
      <c r="I269" s="30">
        <f t="shared" si="21"/>
        <v>6164.37</v>
      </c>
      <c r="J269" s="30">
        <v>78106.12</v>
      </c>
      <c r="K269" s="23">
        <f t="shared" si="22"/>
        <v>297.33410294117647</v>
      </c>
      <c r="L269" s="23">
        <f t="shared" si="23"/>
        <v>28.715485294117645</v>
      </c>
      <c r="M269" s="28">
        <f t="shared" si="24"/>
        <v>326.0495882352941</v>
      </c>
    </row>
    <row r="270" spans="1:13" ht="15" customHeight="1">
      <c r="A270" s="27" t="s">
        <v>27</v>
      </c>
      <c r="B270" s="21" t="s">
        <v>0</v>
      </c>
      <c r="C270" s="22">
        <v>3723</v>
      </c>
      <c r="D270" s="30">
        <v>985826.48</v>
      </c>
      <c r="E270" s="31">
        <v>0</v>
      </c>
      <c r="F270" s="30">
        <f t="shared" si="20"/>
        <v>985826.48</v>
      </c>
      <c r="G270" s="30">
        <v>6346.77</v>
      </c>
      <c r="H270" s="30"/>
      <c r="I270" s="30">
        <f t="shared" si="21"/>
        <v>6346.77</v>
      </c>
      <c r="J270" s="30">
        <v>792954.16</v>
      </c>
      <c r="K270" s="23">
        <f t="shared" si="22"/>
        <v>266.49832124630672</v>
      </c>
      <c r="L270" s="23">
        <f t="shared" si="23"/>
        <v>212.98795594950309</v>
      </c>
      <c r="M270" s="28">
        <f t="shared" si="24"/>
        <v>479.48627719580981</v>
      </c>
    </row>
    <row r="271" spans="1:13" ht="15" customHeight="1">
      <c r="A271" s="27" t="s">
        <v>393</v>
      </c>
      <c r="B271" s="21" t="s">
        <v>368</v>
      </c>
      <c r="C271" s="22">
        <v>3460</v>
      </c>
      <c r="D271" s="30">
        <v>847695.1</v>
      </c>
      <c r="E271" s="31">
        <v>0</v>
      </c>
      <c r="F271" s="30">
        <f t="shared" si="20"/>
        <v>847695.1</v>
      </c>
      <c r="G271" s="30">
        <v>8749.3799999999992</v>
      </c>
      <c r="H271" s="30"/>
      <c r="I271" s="30">
        <f t="shared" si="21"/>
        <v>8749.3799999999992</v>
      </c>
      <c r="J271" s="30">
        <v>610266.51</v>
      </c>
      <c r="K271" s="23">
        <f t="shared" si="22"/>
        <v>247.52730635838151</v>
      </c>
      <c r="L271" s="23">
        <f t="shared" si="23"/>
        <v>176.37760404624277</v>
      </c>
      <c r="M271" s="28">
        <f t="shared" si="24"/>
        <v>423.90491040462427</v>
      </c>
    </row>
    <row r="272" spans="1:13" ht="15" customHeight="1">
      <c r="A272" s="27" t="s">
        <v>39</v>
      </c>
      <c r="B272" s="21" t="s">
        <v>0</v>
      </c>
      <c r="C272" s="22">
        <v>2759</v>
      </c>
      <c r="D272" s="30">
        <v>491867.97</v>
      </c>
      <c r="E272" s="31">
        <v>0</v>
      </c>
      <c r="F272" s="30">
        <f t="shared" si="20"/>
        <v>491867.97</v>
      </c>
      <c r="G272" s="30">
        <v>2932.06</v>
      </c>
      <c r="H272" s="30"/>
      <c r="I272" s="30">
        <f t="shared" si="21"/>
        <v>2932.06</v>
      </c>
      <c r="J272" s="30">
        <v>175764.76</v>
      </c>
      <c r="K272" s="23">
        <f t="shared" si="22"/>
        <v>179.34035157665821</v>
      </c>
      <c r="L272" s="23">
        <f t="shared" si="23"/>
        <v>63.705965929684673</v>
      </c>
      <c r="M272" s="28">
        <f t="shared" si="24"/>
        <v>243.04631750634289</v>
      </c>
    </row>
    <row r="273" spans="1:13" ht="15" customHeight="1">
      <c r="A273" s="27" t="s">
        <v>321</v>
      </c>
      <c r="B273" s="21" t="s">
        <v>318</v>
      </c>
      <c r="C273" s="22">
        <v>2523</v>
      </c>
      <c r="D273" s="30">
        <v>1441201.47</v>
      </c>
      <c r="E273" s="31">
        <v>0</v>
      </c>
      <c r="F273" s="30">
        <f t="shared" si="20"/>
        <v>1441201.47</v>
      </c>
      <c r="G273" s="30">
        <v>16458.54</v>
      </c>
      <c r="H273" s="30"/>
      <c r="I273" s="30">
        <f t="shared" si="21"/>
        <v>16458.54</v>
      </c>
      <c r="J273" s="30">
        <v>379054.42</v>
      </c>
      <c r="K273" s="23">
        <f t="shared" si="22"/>
        <v>577.74871581450657</v>
      </c>
      <c r="L273" s="23">
        <f t="shared" si="23"/>
        <v>150.23956401109788</v>
      </c>
      <c r="M273" s="28">
        <f t="shared" si="24"/>
        <v>727.98827982560442</v>
      </c>
    </row>
    <row r="274" spans="1:13" ht="15" customHeight="1">
      <c r="A274" s="27" t="s">
        <v>279</v>
      </c>
      <c r="B274" s="21" t="s">
        <v>275</v>
      </c>
      <c r="C274" s="22">
        <v>4429</v>
      </c>
      <c r="D274" s="30">
        <v>1142462.52</v>
      </c>
      <c r="E274" s="31">
        <v>0</v>
      </c>
      <c r="F274" s="30">
        <f t="shared" si="20"/>
        <v>1142462.52</v>
      </c>
      <c r="G274" s="30">
        <v>158164.88</v>
      </c>
      <c r="H274" s="30"/>
      <c r="I274" s="30">
        <f t="shared" si="21"/>
        <v>158164.88</v>
      </c>
      <c r="J274" s="30">
        <v>503069.87</v>
      </c>
      <c r="K274" s="23">
        <f t="shared" si="22"/>
        <v>293.66163919620681</v>
      </c>
      <c r="L274" s="23">
        <f t="shared" si="23"/>
        <v>113.58543011966584</v>
      </c>
      <c r="M274" s="28">
        <f t="shared" si="24"/>
        <v>407.24706931587264</v>
      </c>
    </row>
    <row r="275" spans="1:13" ht="15" customHeight="1">
      <c r="A275" s="27" t="s">
        <v>328</v>
      </c>
      <c r="B275" s="21" t="s">
        <v>318</v>
      </c>
      <c r="C275" s="22">
        <v>585</v>
      </c>
      <c r="D275" s="30">
        <v>253959.87</v>
      </c>
      <c r="E275" s="31">
        <v>0</v>
      </c>
      <c r="F275" s="30">
        <f t="shared" si="20"/>
        <v>253959.87</v>
      </c>
      <c r="G275" s="30">
        <v>2306.27</v>
      </c>
      <c r="H275" s="30"/>
      <c r="I275" s="30">
        <f t="shared" si="21"/>
        <v>2306.27</v>
      </c>
      <c r="J275" s="30">
        <v>69365.64</v>
      </c>
      <c r="K275" s="23">
        <f t="shared" si="22"/>
        <v>438.06177777777776</v>
      </c>
      <c r="L275" s="23">
        <f t="shared" si="23"/>
        <v>118.57374358974359</v>
      </c>
      <c r="M275" s="28">
        <f t="shared" si="24"/>
        <v>556.63552136752139</v>
      </c>
    </row>
    <row r="276" spans="1:13" ht="15" customHeight="1">
      <c r="A276" s="27" t="s">
        <v>25</v>
      </c>
      <c r="B276" s="21" t="s">
        <v>0</v>
      </c>
      <c r="C276" s="22">
        <v>2163</v>
      </c>
      <c r="D276" s="30">
        <v>399196.02</v>
      </c>
      <c r="E276" s="31">
        <v>0</v>
      </c>
      <c r="F276" s="30">
        <f t="shared" si="20"/>
        <v>399196.02</v>
      </c>
      <c r="G276" s="30">
        <v>9013.39</v>
      </c>
      <c r="H276" s="30"/>
      <c r="I276" s="30">
        <f t="shared" si="21"/>
        <v>9013.39</v>
      </c>
      <c r="J276" s="30">
        <v>293229.46999999997</v>
      </c>
      <c r="K276" s="23">
        <f t="shared" si="22"/>
        <v>188.72372168284792</v>
      </c>
      <c r="L276" s="23">
        <f t="shared" si="23"/>
        <v>135.56609801202032</v>
      </c>
      <c r="M276" s="28">
        <f t="shared" si="24"/>
        <v>324.28981969486824</v>
      </c>
    </row>
    <row r="277" spans="1:13" ht="15" customHeight="1">
      <c r="A277" s="27" t="s">
        <v>278</v>
      </c>
      <c r="B277" s="21" t="s">
        <v>275</v>
      </c>
      <c r="C277" s="22">
        <v>3874</v>
      </c>
      <c r="D277" s="30">
        <v>1517353.46</v>
      </c>
      <c r="E277" s="31">
        <v>0</v>
      </c>
      <c r="F277" s="30">
        <f t="shared" si="20"/>
        <v>1517353.46</v>
      </c>
      <c r="G277" s="30">
        <v>3670.52</v>
      </c>
      <c r="H277" s="30"/>
      <c r="I277" s="30">
        <f t="shared" si="21"/>
        <v>3670.52</v>
      </c>
      <c r="J277" s="30">
        <v>179105.28</v>
      </c>
      <c r="K277" s="23">
        <f t="shared" si="22"/>
        <v>392.62363964894166</v>
      </c>
      <c r="L277" s="23">
        <f t="shared" si="23"/>
        <v>46.2326484254001</v>
      </c>
      <c r="M277" s="28">
        <f t="shared" si="24"/>
        <v>438.85628807434176</v>
      </c>
    </row>
    <row r="278" spans="1:13" ht="15" customHeight="1">
      <c r="A278" s="27" t="s">
        <v>24</v>
      </c>
      <c r="B278" s="21" t="s">
        <v>0</v>
      </c>
      <c r="C278" s="22">
        <v>1157</v>
      </c>
      <c r="D278" s="30">
        <v>315969.28000000003</v>
      </c>
      <c r="E278" s="31">
        <v>0</v>
      </c>
      <c r="F278" s="30">
        <f t="shared" si="20"/>
        <v>315969.28000000003</v>
      </c>
      <c r="G278" s="30">
        <v>8141.02</v>
      </c>
      <c r="H278" s="30"/>
      <c r="I278" s="30">
        <f t="shared" si="21"/>
        <v>8141.02</v>
      </c>
      <c r="J278" s="30">
        <v>232526.09</v>
      </c>
      <c r="K278" s="23">
        <f t="shared" si="22"/>
        <v>280.12990492653415</v>
      </c>
      <c r="L278" s="23">
        <f t="shared" si="23"/>
        <v>200.97328435609333</v>
      </c>
      <c r="M278" s="28">
        <f t="shared" si="24"/>
        <v>481.10318928262745</v>
      </c>
    </row>
    <row r="279" spans="1:13" ht="15" customHeight="1">
      <c r="A279" s="27" t="s">
        <v>267</v>
      </c>
      <c r="B279" s="21" t="s">
        <v>215</v>
      </c>
      <c r="C279" s="22">
        <v>1716</v>
      </c>
      <c r="D279" s="30">
        <v>531122.13</v>
      </c>
      <c r="E279" s="31">
        <v>0</v>
      </c>
      <c r="F279" s="30">
        <f t="shared" si="20"/>
        <v>531122.13</v>
      </c>
      <c r="G279" s="30">
        <v>18824.03</v>
      </c>
      <c r="H279" s="30"/>
      <c r="I279" s="30">
        <f t="shared" si="21"/>
        <v>18824.03</v>
      </c>
      <c r="J279" s="30">
        <v>304535.33</v>
      </c>
      <c r="K279" s="23">
        <f t="shared" si="22"/>
        <v>320.48144522144526</v>
      </c>
      <c r="L279" s="23">
        <f t="shared" si="23"/>
        <v>177.46814102564105</v>
      </c>
      <c r="M279" s="28">
        <f t="shared" si="24"/>
        <v>497.9495862470863</v>
      </c>
    </row>
    <row r="280" spans="1:13" ht="15" customHeight="1">
      <c r="A280" s="27" t="s">
        <v>276</v>
      </c>
      <c r="B280" s="21" t="s">
        <v>275</v>
      </c>
      <c r="C280" s="22">
        <v>1964</v>
      </c>
      <c r="D280" s="30">
        <v>431025.49</v>
      </c>
      <c r="E280" s="31">
        <v>0</v>
      </c>
      <c r="F280" s="30">
        <f t="shared" si="20"/>
        <v>431025.49</v>
      </c>
      <c r="G280" s="30">
        <v>9700.0499999999993</v>
      </c>
      <c r="H280" s="30"/>
      <c r="I280" s="30">
        <f t="shared" si="21"/>
        <v>9700.0499999999993</v>
      </c>
      <c r="J280" s="30">
        <v>92046.8</v>
      </c>
      <c r="K280" s="23">
        <f t="shared" si="22"/>
        <v>224.40200610997962</v>
      </c>
      <c r="L280" s="23">
        <f t="shared" si="23"/>
        <v>46.867006109979634</v>
      </c>
      <c r="M280" s="28">
        <f t="shared" si="24"/>
        <v>271.26901221995928</v>
      </c>
    </row>
    <row r="281" spans="1:13" ht="15" customHeight="1">
      <c r="A281" s="27" t="s">
        <v>23</v>
      </c>
      <c r="B281" s="21" t="s">
        <v>0</v>
      </c>
      <c r="C281" s="22">
        <v>3159</v>
      </c>
      <c r="D281" s="30">
        <v>697356.84</v>
      </c>
      <c r="E281" s="31">
        <v>0</v>
      </c>
      <c r="F281" s="30">
        <f t="shared" si="20"/>
        <v>697356.84</v>
      </c>
      <c r="G281" s="30">
        <v>11271.19</v>
      </c>
      <c r="H281" s="30"/>
      <c r="I281" s="30">
        <f t="shared" si="21"/>
        <v>11271.19</v>
      </c>
      <c r="J281" s="30">
        <v>432620.56</v>
      </c>
      <c r="K281" s="23">
        <f t="shared" si="22"/>
        <v>224.32036403925289</v>
      </c>
      <c r="L281" s="23">
        <f t="shared" si="23"/>
        <v>136.94857866413423</v>
      </c>
      <c r="M281" s="28">
        <f t="shared" si="24"/>
        <v>361.2689427033871</v>
      </c>
    </row>
    <row r="282" spans="1:13" ht="15" customHeight="1">
      <c r="A282" s="27" t="s">
        <v>87</v>
      </c>
      <c r="B282" s="21" t="s">
        <v>0</v>
      </c>
      <c r="C282" s="22">
        <v>619</v>
      </c>
      <c r="D282" s="30">
        <v>103709.69</v>
      </c>
      <c r="E282" s="31">
        <v>0</v>
      </c>
      <c r="F282" s="30">
        <f t="shared" si="20"/>
        <v>103709.69</v>
      </c>
      <c r="G282" s="30">
        <v>1891.96</v>
      </c>
      <c r="H282" s="30"/>
      <c r="I282" s="30">
        <f t="shared" si="21"/>
        <v>1891.96</v>
      </c>
      <c r="J282" s="30">
        <v>11122.14</v>
      </c>
      <c r="K282" s="23">
        <f t="shared" si="22"/>
        <v>170.60040387722134</v>
      </c>
      <c r="L282" s="23">
        <f t="shared" si="23"/>
        <v>17.967915993537964</v>
      </c>
      <c r="M282" s="28">
        <f t="shared" si="24"/>
        <v>188.5683198707593</v>
      </c>
    </row>
    <row r="283" spans="1:13" ht="15" customHeight="1">
      <c r="A283" s="27" t="s">
        <v>22</v>
      </c>
      <c r="B283" s="21" t="s">
        <v>0</v>
      </c>
      <c r="C283" s="22">
        <v>464</v>
      </c>
      <c r="D283" s="30">
        <v>92495.21</v>
      </c>
      <c r="E283" s="31">
        <v>0</v>
      </c>
      <c r="F283" s="30">
        <f t="shared" si="20"/>
        <v>92495.21</v>
      </c>
      <c r="G283" s="30">
        <v>269.26</v>
      </c>
      <c r="H283" s="30"/>
      <c r="I283" s="30">
        <f t="shared" si="21"/>
        <v>269.26</v>
      </c>
      <c r="J283" s="30">
        <v>96121.15</v>
      </c>
      <c r="K283" s="23">
        <f t="shared" si="22"/>
        <v>199.92342672413793</v>
      </c>
      <c r="L283" s="23">
        <f t="shared" si="23"/>
        <v>207.15765086206895</v>
      </c>
      <c r="M283" s="28">
        <f t="shared" si="24"/>
        <v>407.0810775862069</v>
      </c>
    </row>
    <row r="284" spans="1:13" ht="15" customHeight="1">
      <c r="A284" s="27" t="s">
        <v>209</v>
      </c>
      <c r="B284" s="21" t="s">
        <v>144</v>
      </c>
      <c r="C284" s="22">
        <v>460</v>
      </c>
      <c r="D284" s="30">
        <v>169958.72</v>
      </c>
      <c r="E284" s="31">
        <v>0</v>
      </c>
      <c r="F284" s="30">
        <f t="shared" si="20"/>
        <v>169958.72</v>
      </c>
      <c r="G284" s="30">
        <v>3210.71</v>
      </c>
      <c r="H284" s="30"/>
      <c r="I284" s="30">
        <f t="shared" si="21"/>
        <v>3210.71</v>
      </c>
      <c r="J284" s="30">
        <v>44052</v>
      </c>
      <c r="K284" s="23">
        <f t="shared" si="22"/>
        <v>376.45528260869565</v>
      </c>
      <c r="L284" s="23">
        <f t="shared" si="23"/>
        <v>95.765217391304347</v>
      </c>
      <c r="M284" s="28">
        <f t="shared" si="24"/>
        <v>472.22050000000002</v>
      </c>
    </row>
    <row r="285" spans="1:13" ht="15" customHeight="1">
      <c r="A285" s="27" t="s">
        <v>115</v>
      </c>
      <c r="B285" s="21" t="s">
        <v>112</v>
      </c>
      <c r="C285" s="22">
        <v>253</v>
      </c>
      <c r="D285" s="30">
        <v>78194.37</v>
      </c>
      <c r="E285" s="31">
        <v>0</v>
      </c>
      <c r="F285" s="30">
        <f t="shared" si="20"/>
        <v>78194.37</v>
      </c>
      <c r="G285" s="30">
        <v>3228.11</v>
      </c>
      <c r="H285" s="30"/>
      <c r="I285" s="30">
        <f t="shared" si="21"/>
        <v>3228.11</v>
      </c>
      <c r="J285" s="30">
        <v>12092.31</v>
      </c>
      <c r="K285" s="23">
        <f t="shared" si="22"/>
        <v>321.82798418972328</v>
      </c>
      <c r="L285" s="23">
        <f t="shared" si="23"/>
        <v>47.795691699604738</v>
      </c>
      <c r="M285" s="28">
        <f t="shared" si="24"/>
        <v>369.62367588932801</v>
      </c>
    </row>
    <row r="286" spans="1:13" ht="15" customHeight="1">
      <c r="A286" s="27" t="s">
        <v>389</v>
      </c>
      <c r="B286" s="21" t="s">
        <v>368</v>
      </c>
      <c r="C286" s="22">
        <v>1581</v>
      </c>
      <c r="D286" s="30">
        <v>354319.12</v>
      </c>
      <c r="E286" s="31">
        <v>0</v>
      </c>
      <c r="F286" s="30">
        <f t="shared" si="20"/>
        <v>354319.12</v>
      </c>
      <c r="G286" s="30">
        <v>14062.47</v>
      </c>
      <c r="H286" s="30"/>
      <c r="I286" s="30">
        <f t="shared" si="21"/>
        <v>14062.47</v>
      </c>
      <c r="J286" s="30">
        <v>358027.2</v>
      </c>
      <c r="K286" s="23">
        <f t="shared" si="22"/>
        <v>233.00543327008219</v>
      </c>
      <c r="L286" s="23">
        <f t="shared" si="23"/>
        <v>226.45616698292221</v>
      </c>
      <c r="M286" s="28">
        <f t="shared" si="24"/>
        <v>459.46160025300441</v>
      </c>
    </row>
    <row r="287" spans="1:13" ht="15" customHeight="1">
      <c r="A287" s="27" t="s">
        <v>437</v>
      </c>
      <c r="B287" s="21" t="s">
        <v>215</v>
      </c>
      <c r="C287" s="22">
        <v>4555</v>
      </c>
      <c r="D287" s="30">
        <v>1672150.73</v>
      </c>
      <c r="E287" s="31">
        <v>0</v>
      </c>
      <c r="F287" s="30">
        <f t="shared" si="20"/>
        <v>1672150.73</v>
      </c>
      <c r="G287" s="30">
        <v>45677.99</v>
      </c>
      <c r="H287" s="30"/>
      <c r="I287" s="30">
        <f t="shared" si="21"/>
        <v>45677.99</v>
      </c>
      <c r="J287" s="30">
        <v>694188.92</v>
      </c>
      <c r="K287" s="23">
        <f t="shared" si="22"/>
        <v>377.13034467618002</v>
      </c>
      <c r="L287" s="23">
        <f t="shared" si="23"/>
        <v>152.40151920965971</v>
      </c>
      <c r="M287" s="28">
        <f t="shared" si="24"/>
        <v>529.5318638858397</v>
      </c>
    </row>
    <row r="288" spans="1:13" ht="15" customHeight="1">
      <c r="A288" s="27" t="s">
        <v>75</v>
      </c>
      <c r="B288" s="21" t="s">
        <v>0</v>
      </c>
      <c r="C288" s="22">
        <v>1079</v>
      </c>
      <c r="D288" s="30">
        <v>274236.38</v>
      </c>
      <c r="E288" s="31">
        <v>0</v>
      </c>
      <c r="F288" s="30">
        <f t="shared" si="20"/>
        <v>274236.38</v>
      </c>
      <c r="G288" s="30">
        <v>4843.3500000000004</v>
      </c>
      <c r="H288" s="30"/>
      <c r="I288" s="30">
        <f t="shared" si="21"/>
        <v>4843.3500000000004</v>
      </c>
      <c r="J288" s="30">
        <v>153567.12</v>
      </c>
      <c r="K288" s="23">
        <f t="shared" si="22"/>
        <v>258.64664504170526</v>
      </c>
      <c r="L288" s="23">
        <f t="shared" si="23"/>
        <v>142.32355885078775</v>
      </c>
      <c r="M288" s="28">
        <f t="shared" si="24"/>
        <v>400.97020389249303</v>
      </c>
    </row>
    <row r="289" spans="1:13" ht="15" customHeight="1">
      <c r="A289" s="27" t="s">
        <v>21</v>
      </c>
      <c r="B289" s="21" t="s">
        <v>0</v>
      </c>
      <c r="C289" s="22">
        <v>1182</v>
      </c>
      <c r="D289" s="30">
        <v>296840.99</v>
      </c>
      <c r="E289" s="31">
        <v>0</v>
      </c>
      <c r="F289" s="30">
        <f t="shared" si="20"/>
        <v>296840.99</v>
      </c>
      <c r="G289" s="30">
        <v>20792.38</v>
      </c>
      <c r="H289" s="30"/>
      <c r="I289" s="30">
        <f t="shared" si="21"/>
        <v>20792.38</v>
      </c>
      <c r="J289" s="30">
        <v>140195.15</v>
      </c>
      <c r="K289" s="23">
        <f t="shared" si="22"/>
        <v>268.72535532994925</v>
      </c>
      <c r="L289" s="23">
        <f t="shared" si="23"/>
        <v>118.60841793570219</v>
      </c>
      <c r="M289" s="28">
        <f t="shared" si="24"/>
        <v>387.33377326565142</v>
      </c>
    </row>
    <row r="290" spans="1:13" ht="15" customHeight="1">
      <c r="A290" s="27" t="s">
        <v>20</v>
      </c>
      <c r="B290" s="21" t="s">
        <v>0</v>
      </c>
      <c r="C290" s="22">
        <v>996</v>
      </c>
      <c r="D290" s="30">
        <v>250320.25</v>
      </c>
      <c r="E290" s="31">
        <v>0</v>
      </c>
      <c r="F290" s="30">
        <f t="shared" si="20"/>
        <v>250320.25</v>
      </c>
      <c r="G290" s="30">
        <v>18303.57</v>
      </c>
      <c r="H290" s="30"/>
      <c r="I290" s="30">
        <f t="shared" si="21"/>
        <v>18303.57</v>
      </c>
      <c r="J290" s="30">
        <v>123070.27</v>
      </c>
      <c r="K290" s="23">
        <f t="shared" si="22"/>
        <v>269.70263052208838</v>
      </c>
      <c r="L290" s="23">
        <f t="shared" si="23"/>
        <v>123.56452811244981</v>
      </c>
      <c r="M290" s="28">
        <f t="shared" si="24"/>
        <v>393.26715863453819</v>
      </c>
    </row>
    <row r="291" spans="1:13" ht="15" customHeight="1">
      <c r="A291" s="27" t="s">
        <v>269</v>
      </c>
      <c r="B291" s="21" t="s">
        <v>215</v>
      </c>
      <c r="C291" s="22">
        <v>1948</v>
      </c>
      <c r="D291" s="30">
        <v>434516.24</v>
      </c>
      <c r="E291" s="31">
        <v>0</v>
      </c>
      <c r="F291" s="30">
        <f t="shared" si="20"/>
        <v>434516.24</v>
      </c>
      <c r="G291" s="30">
        <v>34030.83</v>
      </c>
      <c r="H291" s="30"/>
      <c r="I291" s="30">
        <f t="shared" si="21"/>
        <v>34030.83</v>
      </c>
      <c r="J291" s="30">
        <v>485848.71</v>
      </c>
      <c r="K291" s="23">
        <f t="shared" si="22"/>
        <v>240.5272433264887</v>
      </c>
      <c r="L291" s="23">
        <f t="shared" si="23"/>
        <v>249.40898870636551</v>
      </c>
      <c r="M291" s="28">
        <f t="shared" si="24"/>
        <v>489.93623203285421</v>
      </c>
    </row>
    <row r="292" spans="1:13" ht="15" customHeight="1">
      <c r="A292" s="27" t="s">
        <v>205</v>
      </c>
      <c r="B292" s="21" t="s">
        <v>144</v>
      </c>
      <c r="C292" s="22">
        <v>596</v>
      </c>
      <c r="D292" s="30">
        <v>164876.13</v>
      </c>
      <c r="E292" s="31">
        <v>0</v>
      </c>
      <c r="F292" s="30">
        <f t="shared" si="20"/>
        <v>164876.13</v>
      </c>
      <c r="G292" s="30">
        <v>1864.51</v>
      </c>
      <c r="H292" s="30"/>
      <c r="I292" s="30">
        <f t="shared" si="21"/>
        <v>1864.51</v>
      </c>
      <c r="J292" s="30">
        <v>54022.81</v>
      </c>
      <c r="K292" s="23">
        <f t="shared" si="22"/>
        <v>279.76617449664434</v>
      </c>
      <c r="L292" s="23">
        <f t="shared" si="23"/>
        <v>90.642298657718115</v>
      </c>
      <c r="M292" s="28">
        <f t="shared" si="24"/>
        <v>370.40847315436247</v>
      </c>
    </row>
    <row r="293" spans="1:13" ht="15" customHeight="1">
      <c r="A293" s="27" t="s">
        <v>431</v>
      </c>
      <c r="B293" s="21" t="s">
        <v>318</v>
      </c>
      <c r="C293" s="22">
        <v>3568</v>
      </c>
      <c r="D293" s="30">
        <v>2665495.3199999998</v>
      </c>
      <c r="E293" s="31">
        <v>0</v>
      </c>
      <c r="F293" s="30">
        <f t="shared" si="20"/>
        <v>2665495.3199999998</v>
      </c>
      <c r="G293" s="30">
        <v>228581.33</v>
      </c>
      <c r="H293" s="30"/>
      <c r="I293" s="30">
        <f t="shared" si="21"/>
        <v>228581.33</v>
      </c>
      <c r="J293" s="30">
        <v>2088135.93</v>
      </c>
      <c r="K293" s="23">
        <f t="shared" si="22"/>
        <v>811.12013733183858</v>
      </c>
      <c r="L293" s="23">
        <f t="shared" si="23"/>
        <v>585.23989069506729</v>
      </c>
      <c r="M293" s="28">
        <f t="shared" si="24"/>
        <v>1396.3600280269059</v>
      </c>
    </row>
    <row r="294" spans="1:13" ht="15" customHeight="1">
      <c r="A294" s="27" t="s">
        <v>204</v>
      </c>
      <c r="B294" s="21" t="s">
        <v>144</v>
      </c>
      <c r="C294" s="22">
        <v>180</v>
      </c>
      <c r="D294" s="30">
        <v>34301.629999999997</v>
      </c>
      <c r="E294" s="31">
        <v>0</v>
      </c>
      <c r="F294" s="30">
        <f t="shared" si="20"/>
        <v>34301.629999999997</v>
      </c>
      <c r="G294" s="30">
        <v>543.20000000000005</v>
      </c>
      <c r="H294" s="30"/>
      <c r="I294" s="30">
        <f t="shared" si="21"/>
        <v>543.20000000000005</v>
      </c>
      <c r="J294" s="30">
        <v>6104.84</v>
      </c>
      <c r="K294" s="23">
        <f t="shared" si="22"/>
        <v>193.58238888888886</v>
      </c>
      <c r="L294" s="23">
        <f t="shared" si="23"/>
        <v>33.915777777777777</v>
      </c>
      <c r="M294" s="28">
        <f t="shared" si="24"/>
        <v>227.49816666666663</v>
      </c>
    </row>
    <row r="295" spans="1:13" ht="15" customHeight="1">
      <c r="A295" s="27" t="s">
        <v>19</v>
      </c>
      <c r="B295" s="21" t="s">
        <v>0</v>
      </c>
      <c r="C295" s="22">
        <v>1198</v>
      </c>
      <c r="D295" s="30">
        <v>390734.39</v>
      </c>
      <c r="E295" s="31">
        <v>0</v>
      </c>
      <c r="F295" s="30">
        <f t="shared" si="20"/>
        <v>390734.39</v>
      </c>
      <c r="G295" s="30">
        <v>2732.14</v>
      </c>
      <c r="H295" s="30"/>
      <c r="I295" s="30">
        <f t="shared" si="21"/>
        <v>2732.14</v>
      </c>
      <c r="J295" s="30">
        <v>321314.40000000002</v>
      </c>
      <c r="K295" s="23">
        <f t="shared" si="22"/>
        <v>328.43616861435731</v>
      </c>
      <c r="L295" s="23">
        <f t="shared" si="23"/>
        <v>268.20901502504177</v>
      </c>
      <c r="M295" s="28">
        <f t="shared" si="24"/>
        <v>596.64518363939908</v>
      </c>
    </row>
    <row r="296" spans="1:13" ht="15" customHeight="1">
      <c r="A296" s="27" t="s">
        <v>270</v>
      </c>
      <c r="B296" s="21" t="s">
        <v>215</v>
      </c>
      <c r="C296" s="22">
        <v>1835</v>
      </c>
      <c r="D296" s="30">
        <v>652759.81000000006</v>
      </c>
      <c r="E296" s="31">
        <v>0</v>
      </c>
      <c r="F296" s="30">
        <f t="shared" si="20"/>
        <v>652759.81000000006</v>
      </c>
      <c r="G296" s="30">
        <v>21177.34</v>
      </c>
      <c r="H296" s="30"/>
      <c r="I296" s="30">
        <f t="shared" si="21"/>
        <v>21177.34</v>
      </c>
      <c r="J296" s="30">
        <v>392799.4</v>
      </c>
      <c r="K296" s="23">
        <f t="shared" si="22"/>
        <v>367.26820163487741</v>
      </c>
      <c r="L296" s="23">
        <f t="shared" si="23"/>
        <v>214.05961852861037</v>
      </c>
      <c r="M296" s="28">
        <f t="shared" si="24"/>
        <v>581.32782016348779</v>
      </c>
    </row>
    <row r="297" spans="1:13" ht="15" customHeight="1">
      <c r="A297" s="27" t="s">
        <v>202</v>
      </c>
      <c r="B297" s="21" t="s">
        <v>144</v>
      </c>
      <c r="C297" s="22">
        <v>2238</v>
      </c>
      <c r="D297" s="30">
        <v>807814.5</v>
      </c>
      <c r="E297" s="31">
        <v>0</v>
      </c>
      <c r="F297" s="30">
        <f t="shared" si="20"/>
        <v>807814.5</v>
      </c>
      <c r="G297" s="30">
        <v>1222.53</v>
      </c>
      <c r="H297" s="30"/>
      <c r="I297" s="30">
        <f t="shared" si="21"/>
        <v>1222.53</v>
      </c>
      <c r="J297" s="30">
        <v>312204.59000000003</v>
      </c>
      <c r="K297" s="23">
        <f t="shared" si="22"/>
        <v>361.50001340482572</v>
      </c>
      <c r="L297" s="23">
        <f t="shared" si="23"/>
        <v>139.50160411081325</v>
      </c>
      <c r="M297" s="28">
        <f t="shared" si="24"/>
        <v>501.00161751563894</v>
      </c>
    </row>
    <row r="298" spans="1:13" ht="15" customHeight="1">
      <c r="A298" s="27" t="s">
        <v>91</v>
      </c>
      <c r="B298" s="21" t="s">
        <v>0</v>
      </c>
      <c r="C298" s="22">
        <v>1029</v>
      </c>
      <c r="D298" s="30">
        <v>263494.65999999997</v>
      </c>
      <c r="E298" s="31">
        <v>0</v>
      </c>
      <c r="F298" s="30">
        <f t="shared" si="20"/>
        <v>263494.65999999997</v>
      </c>
      <c r="G298" s="30">
        <v>1144.96</v>
      </c>
      <c r="H298" s="30"/>
      <c r="I298" s="30">
        <f t="shared" si="21"/>
        <v>1144.96</v>
      </c>
      <c r="J298" s="30">
        <v>59852.37</v>
      </c>
      <c r="K298" s="23">
        <f t="shared" si="22"/>
        <v>257.18136054421768</v>
      </c>
      <c r="L298" s="23">
        <f t="shared" si="23"/>
        <v>58.165568513119538</v>
      </c>
      <c r="M298" s="28">
        <f t="shared" si="24"/>
        <v>315.34692905733721</v>
      </c>
    </row>
    <row r="299" spans="1:13" ht="15" customHeight="1">
      <c r="A299" s="27" t="s">
        <v>412</v>
      </c>
      <c r="B299" s="21" t="s">
        <v>144</v>
      </c>
      <c r="C299" s="22">
        <v>419</v>
      </c>
      <c r="D299" s="30">
        <v>100979.79</v>
      </c>
      <c r="E299" s="31">
        <v>0</v>
      </c>
      <c r="F299" s="30">
        <f t="shared" si="20"/>
        <v>100979.79</v>
      </c>
      <c r="G299" s="30">
        <v>9240.68</v>
      </c>
      <c r="H299" s="30"/>
      <c r="I299" s="30">
        <f t="shared" si="21"/>
        <v>9240.68</v>
      </c>
      <c r="J299" s="30">
        <v>85286.69</v>
      </c>
      <c r="K299" s="23">
        <f t="shared" si="22"/>
        <v>263.05601431980909</v>
      </c>
      <c r="L299" s="23">
        <f t="shared" si="23"/>
        <v>203.5481861575179</v>
      </c>
      <c r="M299" s="28">
        <f t="shared" si="24"/>
        <v>466.60420047732703</v>
      </c>
    </row>
    <row r="300" spans="1:13" ht="15" customHeight="1">
      <c r="A300" s="27" t="s">
        <v>281</v>
      </c>
      <c r="B300" s="21" t="s">
        <v>275</v>
      </c>
      <c r="C300" s="22">
        <v>1481</v>
      </c>
      <c r="D300" s="30">
        <v>455164.21</v>
      </c>
      <c r="E300" s="31">
        <v>0</v>
      </c>
      <c r="F300" s="30">
        <f t="shared" si="20"/>
        <v>455164.21</v>
      </c>
      <c r="G300" s="30">
        <v>5772.18</v>
      </c>
      <c r="H300" s="30"/>
      <c r="I300" s="30">
        <f t="shared" si="21"/>
        <v>5772.18</v>
      </c>
      <c r="J300" s="30">
        <v>140648.99</v>
      </c>
      <c r="K300" s="23">
        <f t="shared" si="22"/>
        <v>311.23321404456448</v>
      </c>
      <c r="L300" s="23">
        <f t="shared" si="23"/>
        <v>94.968933153274804</v>
      </c>
      <c r="M300" s="28">
        <f t="shared" si="24"/>
        <v>406.20214719783928</v>
      </c>
    </row>
    <row r="301" spans="1:13" ht="15" customHeight="1">
      <c r="A301" s="27" t="s">
        <v>94</v>
      </c>
      <c r="B301" s="21" t="s">
        <v>0</v>
      </c>
      <c r="C301" s="22">
        <v>321</v>
      </c>
      <c r="D301" s="30">
        <v>131367.91</v>
      </c>
      <c r="E301" s="31">
        <v>0</v>
      </c>
      <c r="F301" s="30">
        <f t="shared" si="20"/>
        <v>131367.91</v>
      </c>
      <c r="G301" s="30">
        <v>466.38</v>
      </c>
      <c r="H301" s="30"/>
      <c r="I301" s="30">
        <f t="shared" si="21"/>
        <v>466.38</v>
      </c>
      <c r="J301" s="30">
        <v>62733.32</v>
      </c>
      <c r="K301" s="23">
        <f t="shared" si="22"/>
        <v>410.69872274143307</v>
      </c>
      <c r="L301" s="23">
        <f t="shared" si="23"/>
        <v>195.43090342679128</v>
      </c>
      <c r="M301" s="28">
        <f t="shared" si="24"/>
        <v>606.12962616822438</v>
      </c>
    </row>
    <row r="302" spans="1:13" ht="15" customHeight="1">
      <c r="A302" s="27" t="s">
        <v>423</v>
      </c>
      <c r="B302" s="21" t="s">
        <v>144</v>
      </c>
      <c r="C302" s="22">
        <v>1055</v>
      </c>
      <c r="D302" s="30">
        <v>323585.53999999998</v>
      </c>
      <c r="E302" s="31">
        <v>0</v>
      </c>
      <c r="F302" s="30">
        <f t="shared" si="20"/>
        <v>323585.53999999998</v>
      </c>
      <c r="G302" s="30">
        <v>23482.47</v>
      </c>
      <c r="H302" s="30"/>
      <c r="I302" s="30">
        <f t="shared" si="21"/>
        <v>23482.47</v>
      </c>
      <c r="J302" s="30">
        <v>80689</v>
      </c>
      <c r="K302" s="23">
        <f t="shared" si="22"/>
        <v>328.9744170616114</v>
      </c>
      <c r="L302" s="23">
        <f t="shared" si="23"/>
        <v>76.482464454976309</v>
      </c>
      <c r="M302" s="28">
        <f t="shared" si="24"/>
        <v>405.45688151658771</v>
      </c>
    </row>
    <row r="303" spans="1:13" ht="15" customHeight="1">
      <c r="A303" s="27" t="s">
        <v>114</v>
      </c>
      <c r="B303" s="21" t="s">
        <v>112</v>
      </c>
      <c r="C303" s="22">
        <v>3484</v>
      </c>
      <c r="D303" s="30">
        <v>958162.3</v>
      </c>
      <c r="E303" s="31">
        <v>0</v>
      </c>
      <c r="F303" s="30">
        <f t="shared" si="20"/>
        <v>958162.3</v>
      </c>
      <c r="G303" s="30">
        <v>19654.919999999998</v>
      </c>
      <c r="H303" s="30"/>
      <c r="I303" s="30">
        <f t="shared" si="21"/>
        <v>19654.919999999998</v>
      </c>
      <c r="J303" s="30">
        <v>143317.67000000001</v>
      </c>
      <c r="K303" s="23">
        <f t="shared" si="22"/>
        <v>280.65936280137777</v>
      </c>
      <c r="L303" s="23">
        <f t="shared" si="23"/>
        <v>41.135955797933413</v>
      </c>
      <c r="M303" s="28">
        <f t="shared" si="24"/>
        <v>321.7953185993112</v>
      </c>
    </row>
    <row r="304" spans="1:13" ht="15" customHeight="1">
      <c r="A304" s="27" t="s">
        <v>199</v>
      </c>
      <c r="B304" s="21" t="s">
        <v>144</v>
      </c>
      <c r="C304" s="22">
        <v>362</v>
      </c>
      <c r="D304" s="30">
        <v>220420.84</v>
      </c>
      <c r="E304" s="31">
        <v>0</v>
      </c>
      <c r="F304" s="30">
        <f t="shared" si="20"/>
        <v>220420.84</v>
      </c>
      <c r="G304" s="30">
        <v>3315.36</v>
      </c>
      <c r="H304" s="30"/>
      <c r="I304" s="30">
        <f t="shared" si="21"/>
        <v>3315.36</v>
      </c>
      <c r="J304" s="30">
        <v>52219.13</v>
      </c>
      <c r="K304" s="23">
        <f t="shared" si="22"/>
        <v>618.05580110497237</v>
      </c>
      <c r="L304" s="23">
        <f t="shared" si="23"/>
        <v>144.2517403314917</v>
      </c>
      <c r="M304" s="28">
        <f t="shared" si="24"/>
        <v>762.30754143646413</v>
      </c>
    </row>
    <row r="305" spans="1:13" ht="15" customHeight="1">
      <c r="A305" s="27" t="s">
        <v>111</v>
      </c>
      <c r="B305" s="21" t="s">
        <v>112</v>
      </c>
      <c r="C305" s="22">
        <v>1167</v>
      </c>
      <c r="D305" s="30">
        <v>403848.49</v>
      </c>
      <c r="E305" s="31">
        <v>0</v>
      </c>
      <c r="F305" s="30">
        <f t="shared" si="20"/>
        <v>403848.49</v>
      </c>
      <c r="G305" s="30">
        <v>5773.45</v>
      </c>
      <c r="H305" s="30"/>
      <c r="I305" s="30">
        <f t="shared" si="21"/>
        <v>5773.45</v>
      </c>
      <c r="J305" s="30">
        <v>41186.33</v>
      </c>
      <c r="K305" s="23">
        <f t="shared" si="22"/>
        <v>351.00423307626392</v>
      </c>
      <c r="L305" s="23">
        <f t="shared" si="23"/>
        <v>35.292485004284494</v>
      </c>
      <c r="M305" s="28">
        <f t="shared" si="24"/>
        <v>386.29671808054843</v>
      </c>
    </row>
    <row r="306" spans="1:13" ht="15" customHeight="1">
      <c r="A306" s="27" t="s">
        <v>155</v>
      </c>
      <c r="B306" s="21" t="s">
        <v>144</v>
      </c>
      <c r="C306" s="22">
        <v>4018</v>
      </c>
      <c r="D306" s="30">
        <v>1195218.6399999999</v>
      </c>
      <c r="E306" s="31">
        <v>0</v>
      </c>
      <c r="F306" s="30">
        <f t="shared" si="20"/>
        <v>1195218.6399999999</v>
      </c>
      <c r="G306" s="30">
        <v>8504.73</v>
      </c>
      <c r="H306" s="30"/>
      <c r="I306" s="30">
        <f t="shared" si="21"/>
        <v>8504.73</v>
      </c>
      <c r="J306" s="30">
        <v>141197.17000000001</v>
      </c>
      <c r="K306" s="23">
        <f t="shared" si="22"/>
        <v>299.5827202588352</v>
      </c>
      <c r="L306" s="23">
        <f t="shared" si="23"/>
        <v>35.14115729218517</v>
      </c>
      <c r="M306" s="28">
        <f t="shared" si="24"/>
        <v>334.72387755102034</v>
      </c>
    </row>
    <row r="307" spans="1:13" ht="15" customHeight="1">
      <c r="A307" s="27" t="s">
        <v>274</v>
      </c>
      <c r="B307" s="21" t="s">
        <v>275</v>
      </c>
      <c r="C307" s="22">
        <v>2834</v>
      </c>
      <c r="D307" s="30">
        <v>830329.08</v>
      </c>
      <c r="E307" s="31">
        <v>0</v>
      </c>
      <c r="F307" s="30">
        <f t="shared" si="20"/>
        <v>830329.08</v>
      </c>
      <c r="G307" s="30">
        <v>88461.41</v>
      </c>
      <c r="H307" s="30"/>
      <c r="I307" s="30">
        <f t="shared" si="21"/>
        <v>88461.41</v>
      </c>
      <c r="J307" s="30">
        <v>210994.83</v>
      </c>
      <c r="K307" s="23">
        <f t="shared" si="22"/>
        <v>324.20271347918134</v>
      </c>
      <c r="L307" s="23">
        <f t="shared" si="23"/>
        <v>74.451245589273114</v>
      </c>
      <c r="M307" s="28">
        <f t="shared" si="24"/>
        <v>398.65395906845447</v>
      </c>
    </row>
    <row r="308" spans="1:13" ht="15" customHeight="1">
      <c r="A308" s="27" t="s">
        <v>96</v>
      </c>
      <c r="B308" s="21" t="s">
        <v>0</v>
      </c>
      <c r="C308" s="22">
        <v>1134</v>
      </c>
      <c r="D308" s="30">
        <v>242732.02</v>
      </c>
      <c r="E308" s="31">
        <v>0</v>
      </c>
      <c r="F308" s="30">
        <f t="shared" si="20"/>
        <v>242732.02</v>
      </c>
      <c r="G308" s="30">
        <v>8121.77</v>
      </c>
      <c r="H308" s="30"/>
      <c r="I308" s="30">
        <f t="shared" si="21"/>
        <v>8121.77</v>
      </c>
      <c r="J308" s="30">
        <v>217718.39</v>
      </c>
      <c r="K308" s="23">
        <f t="shared" si="22"/>
        <v>221.21145502645501</v>
      </c>
      <c r="L308" s="23">
        <f t="shared" si="23"/>
        <v>191.99152557319226</v>
      </c>
      <c r="M308" s="28">
        <f t="shared" si="24"/>
        <v>413.20298059964728</v>
      </c>
    </row>
    <row r="309" spans="1:13" ht="15" customHeight="1">
      <c r="A309" s="27" t="s">
        <v>425</v>
      </c>
      <c r="B309" s="21" t="s">
        <v>275</v>
      </c>
      <c r="C309" s="22">
        <v>1529</v>
      </c>
      <c r="D309" s="30">
        <v>331165.63</v>
      </c>
      <c r="E309" s="31">
        <v>0</v>
      </c>
      <c r="F309" s="30">
        <f t="shared" si="20"/>
        <v>331165.63</v>
      </c>
      <c r="G309" s="30">
        <v>172.87</v>
      </c>
      <c r="H309" s="30"/>
      <c r="I309" s="30">
        <f t="shared" si="21"/>
        <v>172.87</v>
      </c>
      <c r="J309" s="30">
        <v>52420.54</v>
      </c>
      <c r="K309" s="23">
        <f t="shared" si="22"/>
        <v>216.70274689339436</v>
      </c>
      <c r="L309" s="23">
        <f t="shared" si="23"/>
        <v>34.284198822759976</v>
      </c>
      <c r="M309" s="28">
        <f t="shared" si="24"/>
        <v>250.98694571615434</v>
      </c>
    </row>
    <row r="310" spans="1:13" ht="15" customHeight="1">
      <c r="A310" s="27" t="s">
        <v>395</v>
      </c>
      <c r="B310" s="21" t="s">
        <v>368</v>
      </c>
      <c r="C310" s="22">
        <v>2037</v>
      </c>
      <c r="D310" s="30">
        <v>1006834.78</v>
      </c>
      <c r="E310" s="31">
        <v>0</v>
      </c>
      <c r="F310" s="30">
        <f t="shared" si="20"/>
        <v>1006834.78</v>
      </c>
      <c r="G310" s="30">
        <v>45460.38</v>
      </c>
      <c r="H310" s="30"/>
      <c r="I310" s="30">
        <f t="shared" si="21"/>
        <v>45460.38</v>
      </c>
      <c r="J310" s="30">
        <v>309692.06</v>
      </c>
      <c r="K310" s="23">
        <f t="shared" si="22"/>
        <v>516.59065292096216</v>
      </c>
      <c r="L310" s="23">
        <f t="shared" si="23"/>
        <v>152.03341188021599</v>
      </c>
      <c r="M310" s="28">
        <f t="shared" si="24"/>
        <v>668.62406480117818</v>
      </c>
    </row>
    <row r="311" spans="1:13" ht="15" customHeight="1">
      <c r="A311" s="27" t="s">
        <v>271</v>
      </c>
      <c r="B311" s="21" t="s">
        <v>215</v>
      </c>
      <c r="C311" s="22">
        <v>2916</v>
      </c>
      <c r="D311" s="30">
        <v>715723.28</v>
      </c>
      <c r="E311" s="31">
        <v>0</v>
      </c>
      <c r="F311" s="30">
        <f t="shared" si="20"/>
        <v>715723.28</v>
      </c>
      <c r="G311" s="30">
        <v>12816.87</v>
      </c>
      <c r="H311" s="30"/>
      <c r="I311" s="30">
        <f t="shared" si="21"/>
        <v>12816.87</v>
      </c>
      <c r="J311" s="30">
        <v>419595.81</v>
      </c>
      <c r="K311" s="23">
        <f t="shared" si="22"/>
        <v>249.84230109739369</v>
      </c>
      <c r="L311" s="23">
        <f t="shared" si="23"/>
        <v>143.89431069958849</v>
      </c>
      <c r="M311" s="28">
        <f t="shared" si="24"/>
        <v>393.73661179698217</v>
      </c>
    </row>
    <row r="312" spans="1:13" ht="15" customHeight="1">
      <c r="A312" s="27" t="s">
        <v>432</v>
      </c>
      <c r="B312" s="21" t="s">
        <v>368</v>
      </c>
      <c r="C312" s="22">
        <v>3669</v>
      </c>
      <c r="D312" s="30">
        <v>1206864.07</v>
      </c>
      <c r="E312" s="31">
        <v>0</v>
      </c>
      <c r="F312" s="30">
        <f t="shared" si="20"/>
        <v>1206864.07</v>
      </c>
      <c r="G312" s="30">
        <v>15662.44</v>
      </c>
      <c r="H312" s="30"/>
      <c r="I312" s="30">
        <f t="shared" si="21"/>
        <v>15662.44</v>
      </c>
      <c r="J312" s="30">
        <v>172257.69</v>
      </c>
      <c r="K312" s="23">
        <f t="shared" si="22"/>
        <v>333.20428182065956</v>
      </c>
      <c r="L312" s="23">
        <f t="shared" si="23"/>
        <v>46.949493049877354</v>
      </c>
      <c r="M312" s="28">
        <f t="shared" si="24"/>
        <v>380.15377487053689</v>
      </c>
    </row>
    <row r="313" spans="1:13" ht="15" customHeight="1">
      <c r="A313" s="27" t="s">
        <v>322</v>
      </c>
      <c r="B313" s="21" t="s">
        <v>318</v>
      </c>
      <c r="C313" s="22">
        <v>3068</v>
      </c>
      <c r="D313" s="30">
        <v>1390937.48</v>
      </c>
      <c r="E313" s="31">
        <v>0</v>
      </c>
      <c r="F313" s="30">
        <f t="shared" si="20"/>
        <v>1390937.48</v>
      </c>
      <c r="G313" s="30">
        <v>12687.86</v>
      </c>
      <c r="H313" s="30"/>
      <c r="I313" s="30">
        <f t="shared" si="21"/>
        <v>12687.86</v>
      </c>
      <c r="J313" s="30">
        <v>526823.5</v>
      </c>
      <c r="K313" s="23">
        <f t="shared" si="22"/>
        <v>457.50500000000005</v>
      </c>
      <c r="L313" s="23">
        <f t="shared" si="23"/>
        <v>171.71561277705345</v>
      </c>
      <c r="M313" s="28">
        <f t="shared" si="24"/>
        <v>629.22061277705347</v>
      </c>
    </row>
    <row r="314" spans="1:13" ht="15" customHeight="1">
      <c r="A314" s="27" t="s">
        <v>97</v>
      </c>
      <c r="B314" s="21" t="s">
        <v>0</v>
      </c>
      <c r="C314" s="22">
        <v>1177</v>
      </c>
      <c r="D314" s="30">
        <v>463150.94</v>
      </c>
      <c r="E314" s="31">
        <v>0</v>
      </c>
      <c r="F314" s="30">
        <f t="shared" si="20"/>
        <v>463150.94</v>
      </c>
      <c r="G314" s="30">
        <v>4614.33</v>
      </c>
      <c r="H314" s="30"/>
      <c r="I314" s="30">
        <f t="shared" si="21"/>
        <v>4614.33</v>
      </c>
      <c r="J314" s="30">
        <v>165548.42000000001</v>
      </c>
      <c r="K314" s="23">
        <f t="shared" si="22"/>
        <v>397.42163976210708</v>
      </c>
      <c r="L314" s="23">
        <f t="shared" si="23"/>
        <v>140.6528632115548</v>
      </c>
      <c r="M314" s="28">
        <f t="shared" si="24"/>
        <v>538.07450297366188</v>
      </c>
    </row>
    <row r="315" spans="1:13" ht="15" customHeight="1">
      <c r="A315" s="27" t="s">
        <v>88</v>
      </c>
      <c r="B315" s="21" t="s">
        <v>0</v>
      </c>
      <c r="C315" s="22">
        <v>919</v>
      </c>
      <c r="D315" s="30">
        <v>443054.51</v>
      </c>
      <c r="E315" s="31">
        <v>0</v>
      </c>
      <c r="F315" s="30">
        <f t="shared" si="20"/>
        <v>443054.51</v>
      </c>
      <c r="G315" s="30">
        <v>5980.23</v>
      </c>
      <c r="H315" s="30"/>
      <c r="I315" s="30">
        <f t="shared" si="21"/>
        <v>5980.23</v>
      </c>
      <c r="J315" s="30">
        <v>104389.05</v>
      </c>
      <c r="K315" s="23">
        <f t="shared" si="22"/>
        <v>488.61233949945591</v>
      </c>
      <c r="L315" s="23">
        <f t="shared" si="23"/>
        <v>113.58982589771492</v>
      </c>
      <c r="M315" s="28">
        <f t="shared" si="24"/>
        <v>602.2021653971708</v>
      </c>
    </row>
    <row r="316" spans="1:13" ht="15" customHeight="1">
      <c r="A316" s="27" t="s">
        <v>93</v>
      </c>
      <c r="B316" s="21" t="s">
        <v>0</v>
      </c>
      <c r="C316" s="22">
        <v>1449</v>
      </c>
      <c r="D316" s="30">
        <v>545302.68999999994</v>
      </c>
      <c r="E316" s="31">
        <v>0</v>
      </c>
      <c r="F316" s="30">
        <f t="shared" si="20"/>
        <v>545302.68999999994</v>
      </c>
      <c r="G316" s="30">
        <v>17737.48</v>
      </c>
      <c r="H316" s="30"/>
      <c r="I316" s="30">
        <f t="shared" si="21"/>
        <v>17737.48</v>
      </c>
      <c r="J316" s="30">
        <v>188769.92000000001</v>
      </c>
      <c r="K316" s="23">
        <f t="shared" si="22"/>
        <v>388.57154589371976</v>
      </c>
      <c r="L316" s="23">
        <f t="shared" si="23"/>
        <v>130.27599723947552</v>
      </c>
      <c r="M316" s="28">
        <f t="shared" si="24"/>
        <v>518.84754313319524</v>
      </c>
    </row>
    <row r="317" spans="1:13" ht="15" customHeight="1">
      <c r="A317" s="27" t="s">
        <v>99</v>
      </c>
      <c r="B317" s="21" t="s">
        <v>0</v>
      </c>
      <c r="C317" s="22">
        <v>1120</v>
      </c>
      <c r="D317" s="30">
        <v>282251.96000000002</v>
      </c>
      <c r="E317" s="31">
        <v>0</v>
      </c>
      <c r="F317" s="30">
        <f t="shared" si="20"/>
        <v>282251.96000000002</v>
      </c>
      <c r="G317" s="30">
        <v>4611.43</v>
      </c>
      <c r="H317" s="30"/>
      <c r="I317" s="30">
        <f t="shared" si="21"/>
        <v>4611.43</v>
      </c>
      <c r="J317" s="30">
        <v>280616.68</v>
      </c>
      <c r="K317" s="23">
        <f t="shared" si="22"/>
        <v>256.12802678571433</v>
      </c>
      <c r="L317" s="23">
        <f t="shared" si="23"/>
        <v>250.55060714285713</v>
      </c>
      <c r="M317" s="28">
        <f t="shared" si="24"/>
        <v>506.67863392857146</v>
      </c>
    </row>
    <row r="318" spans="1:13" ht="15" customHeight="1">
      <c r="A318" s="27" t="s">
        <v>100</v>
      </c>
      <c r="B318" s="21" t="s">
        <v>0</v>
      </c>
      <c r="C318" s="22">
        <v>236</v>
      </c>
      <c r="D318" s="30">
        <v>45223.66</v>
      </c>
      <c r="E318" s="31">
        <v>0</v>
      </c>
      <c r="F318" s="30">
        <f t="shared" si="20"/>
        <v>45223.66</v>
      </c>
      <c r="G318" s="30">
        <v>518.14</v>
      </c>
      <c r="H318" s="30"/>
      <c r="I318" s="30">
        <f t="shared" si="21"/>
        <v>518.14</v>
      </c>
      <c r="J318" s="30">
        <v>28733.9</v>
      </c>
      <c r="K318" s="23">
        <f t="shared" si="22"/>
        <v>193.82118644067799</v>
      </c>
      <c r="L318" s="23">
        <f t="shared" si="23"/>
        <v>121.75381355932204</v>
      </c>
      <c r="M318" s="28">
        <f t="shared" si="24"/>
        <v>315.57500000000005</v>
      </c>
    </row>
    <row r="319" spans="1:13" ht="15" customHeight="1">
      <c r="A319" s="27" t="s">
        <v>101</v>
      </c>
      <c r="B319" s="21" t="s">
        <v>0</v>
      </c>
      <c r="C319" s="22">
        <v>1703</v>
      </c>
      <c r="D319" s="30">
        <v>499102.73</v>
      </c>
      <c r="E319" s="31">
        <v>0</v>
      </c>
      <c r="F319" s="30">
        <f t="shared" si="20"/>
        <v>499102.73</v>
      </c>
      <c r="G319" s="30">
        <v>5284.53</v>
      </c>
      <c r="H319" s="30"/>
      <c r="I319" s="30">
        <f t="shared" si="21"/>
        <v>5284.53</v>
      </c>
      <c r="J319" s="30">
        <v>262290.90999999997</v>
      </c>
      <c r="K319" s="23">
        <f t="shared" si="22"/>
        <v>296.17572519083973</v>
      </c>
      <c r="L319" s="23">
        <f t="shared" si="23"/>
        <v>154.0169759248385</v>
      </c>
      <c r="M319" s="28">
        <f t="shared" si="24"/>
        <v>450.19270111567823</v>
      </c>
    </row>
    <row r="320" spans="1:13" ht="15" customHeight="1">
      <c r="A320" s="27" t="s">
        <v>102</v>
      </c>
      <c r="B320" s="21" t="s">
        <v>0</v>
      </c>
      <c r="C320" s="22">
        <v>389</v>
      </c>
      <c r="D320" s="30">
        <v>83961.9</v>
      </c>
      <c r="E320" s="31">
        <v>0</v>
      </c>
      <c r="F320" s="30">
        <f t="shared" si="20"/>
        <v>83961.9</v>
      </c>
      <c r="G320" s="30">
        <v>538.5</v>
      </c>
      <c r="H320" s="30"/>
      <c r="I320" s="30">
        <f t="shared" si="21"/>
        <v>538.5</v>
      </c>
      <c r="J320" s="30">
        <v>65462</v>
      </c>
      <c r="K320" s="23">
        <f t="shared" si="22"/>
        <v>217.22467866323905</v>
      </c>
      <c r="L320" s="23">
        <f t="shared" si="23"/>
        <v>168.28277634961441</v>
      </c>
      <c r="M320" s="28">
        <f t="shared" si="24"/>
        <v>385.50745501285348</v>
      </c>
    </row>
    <row r="321" spans="1:13" ht="15" customHeight="1">
      <c r="A321" s="27" t="s">
        <v>273</v>
      </c>
      <c r="B321" s="21" t="s">
        <v>215</v>
      </c>
      <c r="C321" s="22">
        <v>4708</v>
      </c>
      <c r="D321" s="30">
        <v>1193138.51</v>
      </c>
      <c r="E321" s="31">
        <v>0</v>
      </c>
      <c r="F321" s="30">
        <f t="shared" si="20"/>
        <v>1193138.51</v>
      </c>
      <c r="G321" s="30">
        <v>38785.480000000003</v>
      </c>
      <c r="H321" s="30"/>
      <c r="I321" s="30">
        <f t="shared" si="21"/>
        <v>38785.480000000003</v>
      </c>
      <c r="J321" s="30">
        <v>844981.47</v>
      </c>
      <c r="K321" s="23">
        <f t="shared" si="22"/>
        <v>261.66609813084114</v>
      </c>
      <c r="L321" s="23">
        <f t="shared" si="23"/>
        <v>179.4777973661852</v>
      </c>
      <c r="M321" s="28">
        <f t="shared" si="24"/>
        <v>441.14389549702634</v>
      </c>
    </row>
    <row r="322" spans="1:13" ht="15" customHeight="1">
      <c r="A322" s="27" t="s">
        <v>104</v>
      </c>
      <c r="B322" s="21" t="s">
        <v>0</v>
      </c>
      <c r="C322" s="22">
        <v>2292</v>
      </c>
      <c r="D322" s="30">
        <v>783970.42</v>
      </c>
      <c r="E322" s="31">
        <v>0</v>
      </c>
      <c r="F322" s="30">
        <f t="shared" si="20"/>
        <v>783970.42</v>
      </c>
      <c r="G322" s="30">
        <v>60840.58</v>
      </c>
      <c r="H322" s="30"/>
      <c r="I322" s="30">
        <f t="shared" si="21"/>
        <v>60840.58</v>
      </c>
      <c r="J322" s="30">
        <v>851266.67</v>
      </c>
      <c r="K322" s="23">
        <f t="shared" si="22"/>
        <v>368.5911867364747</v>
      </c>
      <c r="L322" s="23">
        <f t="shared" si="23"/>
        <v>371.40779668411869</v>
      </c>
      <c r="M322" s="28">
        <f t="shared" si="24"/>
        <v>739.99898342059339</v>
      </c>
    </row>
    <row r="323" spans="1:13" ht="15" customHeight="1">
      <c r="A323" s="27" t="s">
        <v>113</v>
      </c>
      <c r="B323" s="21" t="s">
        <v>112</v>
      </c>
      <c r="C323" s="22">
        <v>3142</v>
      </c>
      <c r="D323" s="30">
        <v>2466664.75</v>
      </c>
      <c r="E323" s="31">
        <v>0</v>
      </c>
      <c r="F323" s="30">
        <f t="shared" si="20"/>
        <v>2466664.75</v>
      </c>
      <c r="G323" s="30">
        <v>436178.76</v>
      </c>
      <c r="H323" s="30"/>
      <c r="I323" s="30">
        <f t="shared" si="21"/>
        <v>436178.76</v>
      </c>
      <c r="J323" s="30">
        <v>3210100.52</v>
      </c>
      <c r="K323" s="23">
        <f t="shared" si="22"/>
        <v>923.88399427116474</v>
      </c>
      <c r="L323" s="23">
        <f t="shared" si="23"/>
        <v>1021.6742584341184</v>
      </c>
      <c r="M323" s="28">
        <f t="shared" si="24"/>
        <v>1945.5582527052832</v>
      </c>
    </row>
    <row r="324" spans="1:13" ht="15" customHeight="1">
      <c r="A324" s="27" t="s">
        <v>387</v>
      </c>
      <c r="B324" s="21" t="s">
        <v>368</v>
      </c>
      <c r="C324" s="22">
        <v>3013</v>
      </c>
      <c r="D324" s="30">
        <v>806954.11</v>
      </c>
      <c r="E324" s="31">
        <v>0</v>
      </c>
      <c r="F324" s="30">
        <f t="shared" si="20"/>
        <v>806954.11</v>
      </c>
      <c r="G324" s="30">
        <v>30932.85</v>
      </c>
      <c r="H324" s="30"/>
      <c r="I324" s="30">
        <f t="shared" si="21"/>
        <v>30932.85</v>
      </c>
      <c r="J324" s="30">
        <v>364004.5</v>
      </c>
      <c r="K324" s="23">
        <f t="shared" si="22"/>
        <v>278.09059409226683</v>
      </c>
      <c r="L324" s="23">
        <f t="shared" si="23"/>
        <v>120.81131762363093</v>
      </c>
      <c r="M324" s="28">
        <f t="shared" si="24"/>
        <v>398.90191171589777</v>
      </c>
    </row>
    <row r="325" spans="1:13" ht="15" customHeight="1">
      <c r="A325" s="27" t="s">
        <v>272</v>
      </c>
      <c r="B325" s="21" t="s">
        <v>215</v>
      </c>
      <c r="C325" s="22">
        <v>2179</v>
      </c>
      <c r="D325" s="30">
        <v>920386.42</v>
      </c>
      <c r="E325" s="31">
        <v>0</v>
      </c>
      <c r="F325" s="30">
        <f t="shared" si="20"/>
        <v>920386.42</v>
      </c>
      <c r="G325" s="30">
        <v>10059.879999999999</v>
      </c>
      <c r="H325" s="30"/>
      <c r="I325" s="30">
        <f t="shared" si="21"/>
        <v>10059.879999999999</v>
      </c>
      <c r="J325" s="30">
        <v>381861.48</v>
      </c>
      <c r="K325" s="23">
        <f t="shared" si="22"/>
        <v>427.00610371730153</v>
      </c>
      <c r="L325" s="23">
        <f t="shared" si="23"/>
        <v>175.24620468104635</v>
      </c>
      <c r="M325" s="28">
        <f t="shared" si="24"/>
        <v>602.25230839834785</v>
      </c>
    </row>
    <row r="326" spans="1:13" ht="15" customHeight="1">
      <c r="A326" s="27" t="s">
        <v>255</v>
      </c>
      <c r="B326" s="21" t="s">
        <v>215</v>
      </c>
      <c r="C326" s="22">
        <v>2339</v>
      </c>
      <c r="D326" s="30">
        <v>857627.71</v>
      </c>
      <c r="E326" s="31">
        <v>0</v>
      </c>
      <c r="F326" s="30">
        <f t="shared" si="20"/>
        <v>857627.71</v>
      </c>
      <c r="G326" s="30">
        <v>28974.720000000001</v>
      </c>
      <c r="H326" s="30"/>
      <c r="I326" s="30">
        <f t="shared" si="21"/>
        <v>28974.720000000001</v>
      </c>
      <c r="J326" s="30">
        <v>683046.03</v>
      </c>
      <c r="K326" s="23">
        <f t="shared" si="22"/>
        <v>379.05191534843948</v>
      </c>
      <c r="L326" s="23">
        <f t="shared" si="23"/>
        <v>292.02480974775546</v>
      </c>
      <c r="M326" s="28">
        <f t="shared" si="24"/>
        <v>671.07672509619488</v>
      </c>
    </row>
    <row r="327" spans="1:13" ht="15" customHeight="1">
      <c r="A327" s="27" t="s">
        <v>413</v>
      </c>
      <c r="B327" s="21" t="s">
        <v>144</v>
      </c>
      <c r="C327" s="22">
        <v>1621</v>
      </c>
      <c r="D327" s="30">
        <v>718400.34</v>
      </c>
      <c r="E327" s="31">
        <v>0</v>
      </c>
      <c r="F327" s="30">
        <f t="shared" si="20"/>
        <v>718400.34</v>
      </c>
      <c r="G327" s="30">
        <v>8981.94</v>
      </c>
      <c r="H327" s="30"/>
      <c r="I327" s="30">
        <f t="shared" si="21"/>
        <v>8981.94</v>
      </c>
      <c r="J327" s="30">
        <v>63795.16</v>
      </c>
      <c r="K327" s="23">
        <f t="shared" si="22"/>
        <v>448.72441702652679</v>
      </c>
      <c r="L327" s="23">
        <f t="shared" si="23"/>
        <v>39.355434916718075</v>
      </c>
      <c r="M327" s="28">
        <f t="shared" si="24"/>
        <v>488.07985194324488</v>
      </c>
    </row>
    <row r="328" spans="1:13" ht="15" customHeight="1">
      <c r="A328" s="27" t="s">
        <v>110</v>
      </c>
      <c r="B328" s="21" t="s">
        <v>0</v>
      </c>
      <c r="C328" s="22">
        <v>916</v>
      </c>
      <c r="D328" s="30">
        <v>377231.48</v>
      </c>
      <c r="E328" s="31">
        <v>0</v>
      </c>
      <c r="F328" s="30">
        <f t="shared" si="20"/>
        <v>377231.48</v>
      </c>
      <c r="G328" s="30">
        <v>10170.44</v>
      </c>
      <c r="H328" s="30"/>
      <c r="I328" s="30">
        <f t="shared" si="21"/>
        <v>10170.44</v>
      </c>
      <c r="J328" s="30">
        <v>130757.41</v>
      </c>
      <c r="K328" s="23">
        <f t="shared" si="22"/>
        <v>422.92786026200872</v>
      </c>
      <c r="L328" s="23">
        <f t="shared" si="23"/>
        <v>142.74826419213974</v>
      </c>
      <c r="M328" s="28">
        <f t="shared" si="24"/>
        <v>565.67612445414852</v>
      </c>
    </row>
    <row r="329" spans="1:13" ht="15" customHeight="1">
      <c r="A329" s="27" t="s">
        <v>163</v>
      </c>
      <c r="B329" s="21" t="s">
        <v>144</v>
      </c>
      <c r="C329" s="22">
        <v>304</v>
      </c>
      <c r="D329" s="30">
        <v>60172.18</v>
      </c>
      <c r="E329" s="31">
        <v>0</v>
      </c>
      <c r="F329" s="30">
        <f t="shared" si="20"/>
        <v>60172.18</v>
      </c>
      <c r="G329" s="30">
        <v>13866.44</v>
      </c>
      <c r="H329" s="30"/>
      <c r="I329" s="30">
        <f t="shared" si="21"/>
        <v>13866.44</v>
      </c>
      <c r="J329" s="30">
        <v>23172.36</v>
      </c>
      <c r="K329" s="23">
        <f t="shared" si="22"/>
        <v>243.54809210526315</v>
      </c>
      <c r="L329" s="23">
        <f t="shared" si="23"/>
        <v>76.224868421052633</v>
      </c>
      <c r="M329" s="28">
        <f t="shared" si="24"/>
        <v>319.77296052631579</v>
      </c>
    </row>
    <row r="330" spans="1:13" ht="15" customHeight="1">
      <c r="A330" s="27" t="s">
        <v>394</v>
      </c>
      <c r="B330" s="21" t="s">
        <v>368</v>
      </c>
      <c r="C330" s="22">
        <v>1507</v>
      </c>
      <c r="D330" s="30">
        <v>558999.14</v>
      </c>
      <c r="E330" s="31">
        <v>0</v>
      </c>
      <c r="F330" s="30">
        <f t="shared" ref="F330:F393" si="25">D330-E330</f>
        <v>558999.14</v>
      </c>
      <c r="G330" s="30">
        <v>12781.23</v>
      </c>
      <c r="H330" s="30"/>
      <c r="I330" s="30">
        <f t="shared" ref="I330:I393" si="26">G330-H330</f>
        <v>12781.23</v>
      </c>
      <c r="J330" s="30">
        <v>95181.82</v>
      </c>
      <c r="K330" s="23">
        <f t="shared" si="22"/>
        <v>379.41630391506305</v>
      </c>
      <c r="L330" s="23">
        <f t="shared" si="23"/>
        <v>63.159800928998017</v>
      </c>
      <c r="M330" s="28">
        <f t="shared" si="24"/>
        <v>442.57610484406109</v>
      </c>
    </row>
    <row r="331" spans="1:13" ht="15" customHeight="1">
      <c r="A331" s="27" t="s">
        <v>162</v>
      </c>
      <c r="B331" s="21" t="s">
        <v>144</v>
      </c>
      <c r="C331" s="22">
        <v>1364</v>
      </c>
      <c r="D331" s="30">
        <v>427050.9</v>
      </c>
      <c r="E331" s="31">
        <v>0</v>
      </c>
      <c r="F331" s="30">
        <f t="shared" si="25"/>
        <v>427050.9</v>
      </c>
      <c r="G331" s="30">
        <v>1064.78</v>
      </c>
      <c r="H331" s="30"/>
      <c r="I331" s="30">
        <f t="shared" si="26"/>
        <v>1064.78</v>
      </c>
      <c r="J331" s="30">
        <v>89195.43</v>
      </c>
      <c r="K331" s="23">
        <f t="shared" ref="K331:K394" si="27">(F331+I331)/C331</f>
        <v>313.86780058651033</v>
      </c>
      <c r="L331" s="23">
        <f t="shared" ref="L331:L394" si="28">J331/C331</f>
        <v>65.392543988269793</v>
      </c>
      <c r="M331" s="28">
        <f t="shared" ref="M331:M394" si="29">K331+L331</f>
        <v>379.26034457478011</v>
      </c>
    </row>
    <row r="332" spans="1:13" ht="15" customHeight="1">
      <c r="A332" s="27" t="s">
        <v>385</v>
      </c>
      <c r="B332" s="21" t="s">
        <v>368</v>
      </c>
      <c r="C332" s="22">
        <v>1360</v>
      </c>
      <c r="D332" s="30">
        <v>533963.55000000005</v>
      </c>
      <c r="E332" s="31">
        <v>0</v>
      </c>
      <c r="F332" s="30">
        <f t="shared" si="25"/>
        <v>533963.55000000005</v>
      </c>
      <c r="G332" s="30">
        <v>4463.2700000000004</v>
      </c>
      <c r="H332" s="30"/>
      <c r="I332" s="30">
        <f t="shared" si="26"/>
        <v>4463.2700000000004</v>
      </c>
      <c r="J332" s="30">
        <v>276384.14</v>
      </c>
      <c r="K332" s="23">
        <f t="shared" si="27"/>
        <v>395.90207352941184</v>
      </c>
      <c r="L332" s="23">
        <f t="shared" si="28"/>
        <v>203.22363235294119</v>
      </c>
      <c r="M332" s="28">
        <f t="shared" si="29"/>
        <v>599.12570588235303</v>
      </c>
    </row>
    <row r="333" spans="1:13" ht="15" customHeight="1">
      <c r="A333" s="27" t="s">
        <v>386</v>
      </c>
      <c r="B333" s="21" t="s">
        <v>368</v>
      </c>
      <c r="C333" s="22">
        <v>3445</v>
      </c>
      <c r="D333" s="30">
        <v>831955.28</v>
      </c>
      <c r="E333" s="31">
        <v>0</v>
      </c>
      <c r="F333" s="30">
        <f t="shared" si="25"/>
        <v>831955.28</v>
      </c>
      <c r="G333" s="30">
        <v>73675.06</v>
      </c>
      <c r="H333" s="30"/>
      <c r="I333" s="30">
        <f t="shared" si="26"/>
        <v>73675.06</v>
      </c>
      <c r="J333" s="30">
        <v>287536.45</v>
      </c>
      <c r="K333" s="23">
        <f t="shared" si="27"/>
        <v>262.88253701015969</v>
      </c>
      <c r="L333" s="23">
        <f t="shared" si="28"/>
        <v>83.464862119013063</v>
      </c>
      <c r="M333" s="28">
        <f t="shared" si="29"/>
        <v>346.34739912917274</v>
      </c>
    </row>
    <row r="334" spans="1:13" ht="15" customHeight="1">
      <c r="A334" s="27" t="s">
        <v>109</v>
      </c>
      <c r="B334" s="21" t="s">
        <v>0</v>
      </c>
      <c r="C334" s="22">
        <v>382</v>
      </c>
      <c r="D334" s="30">
        <v>157032</v>
      </c>
      <c r="E334" s="31">
        <v>0</v>
      </c>
      <c r="F334" s="30">
        <f t="shared" si="25"/>
        <v>157032</v>
      </c>
      <c r="G334" s="30">
        <v>9051.49</v>
      </c>
      <c r="H334" s="30"/>
      <c r="I334" s="30">
        <f t="shared" si="26"/>
        <v>9051.49</v>
      </c>
      <c r="J334" s="30">
        <v>53203.57</v>
      </c>
      <c r="K334" s="23">
        <f t="shared" si="27"/>
        <v>434.77353403141359</v>
      </c>
      <c r="L334" s="23">
        <f t="shared" si="28"/>
        <v>139.2763612565445</v>
      </c>
      <c r="M334" s="28">
        <f t="shared" si="29"/>
        <v>574.04989528795807</v>
      </c>
    </row>
    <row r="335" spans="1:13" ht="15" customHeight="1">
      <c r="A335" s="27" t="s">
        <v>248</v>
      </c>
      <c r="B335" s="21" t="s">
        <v>215</v>
      </c>
      <c r="C335" s="22">
        <v>3580</v>
      </c>
      <c r="D335" s="30">
        <v>1031247.46</v>
      </c>
      <c r="E335" s="31">
        <v>0</v>
      </c>
      <c r="F335" s="30">
        <f t="shared" si="25"/>
        <v>1031247.46</v>
      </c>
      <c r="G335" s="30">
        <v>17286.939999999999</v>
      </c>
      <c r="H335" s="30"/>
      <c r="I335" s="30">
        <f t="shared" si="26"/>
        <v>17286.939999999999</v>
      </c>
      <c r="J335" s="30">
        <v>427186.08</v>
      </c>
      <c r="K335" s="23">
        <f t="shared" si="27"/>
        <v>292.88670391061447</v>
      </c>
      <c r="L335" s="23">
        <f t="shared" si="28"/>
        <v>119.32572067039106</v>
      </c>
      <c r="M335" s="28">
        <f t="shared" si="29"/>
        <v>412.21242458100551</v>
      </c>
    </row>
    <row r="336" spans="1:13" ht="15" customHeight="1">
      <c r="A336" s="27" t="s">
        <v>433</v>
      </c>
      <c r="B336" s="21" t="s">
        <v>215</v>
      </c>
      <c r="C336" s="22">
        <v>3958</v>
      </c>
      <c r="D336" s="30">
        <v>1346532.81</v>
      </c>
      <c r="E336" s="31">
        <v>0</v>
      </c>
      <c r="F336" s="30">
        <f t="shared" si="25"/>
        <v>1346532.81</v>
      </c>
      <c r="G336" s="30">
        <v>20865.93</v>
      </c>
      <c r="H336" s="30"/>
      <c r="I336" s="30">
        <f t="shared" si="26"/>
        <v>20865.93</v>
      </c>
      <c r="J336" s="30">
        <v>798272.93</v>
      </c>
      <c r="K336" s="23">
        <f t="shared" si="27"/>
        <v>345.47719555330974</v>
      </c>
      <c r="L336" s="23">
        <f t="shared" si="28"/>
        <v>201.68593481556343</v>
      </c>
      <c r="M336" s="28">
        <f t="shared" si="29"/>
        <v>547.16313036887323</v>
      </c>
    </row>
    <row r="337" spans="1:13" ht="15" customHeight="1">
      <c r="A337" s="27" t="s">
        <v>108</v>
      </c>
      <c r="B337" s="21" t="s">
        <v>0</v>
      </c>
      <c r="C337" s="22">
        <v>2639</v>
      </c>
      <c r="D337" s="30">
        <v>623290.53</v>
      </c>
      <c r="E337" s="31">
        <v>0</v>
      </c>
      <c r="F337" s="30">
        <f t="shared" si="25"/>
        <v>623290.53</v>
      </c>
      <c r="G337" s="30">
        <v>59952.81</v>
      </c>
      <c r="H337" s="30"/>
      <c r="I337" s="30">
        <f t="shared" si="26"/>
        <v>59952.81</v>
      </c>
      <c r="J337" s="30">
        <v>576943.18000000005</v>
      </c>
      <c r="K337" s="23">
        <f t="shared" si="27"/>
        <v>258.90236453201976</v>
      </c>
      <c r="L337" s="23">
        <f t="shared" si="28"/>
        <v>218.62189465706709</v>
      </c>
      <c r="M337" s="28">
        <f t="shared" si="29"/>
        <v>477.52425918908682</v>
      </c>
    </row>
    <row r="338" spans="1:13" ht="15" customHeight="1">
      <c r="A338" s="27" t="s">
        <v>127</v>
      </c>
      <c r="B338" s="21" t="s">
        <v>112</v>
      </c>
      <c r="C338" s="22">
        <v>3679</v>
      </c>
      <c r="D338" s="30">
        <v>1050516.6299999999</v>
      </c>
      <c r="E338" s="31">
        <v>0</v>
      </c>
      <c r="F338" s="30">
        <f t="shared" si="25"/>
        <v>1050516.6299999999</v>
      </c>
      <c r="G338" s="30">
        <v>41806.28</v>
      </c>
      <c r="H338" s="30"/>
      <c r="I338" s="30">
        <f t="shared" si="26"/>
        <v>41806.28</v>
      </c>
      <c r="J338" s="30">
        <v>308891.39</v>
      </c>
      <c r="K338" s="23">
        <f t="shared" si="27"/>
        <v>296.90755911932587</v>
      </c>
      <c r="L338" s="23">
        <f t="shared" si="28"/>
        <v>83.960693123131293</v>
      </c>
      <c r="M338" s="28">
        <f t="shared" si="29"/>
        <v>380.86825224245717</v>
      </c>
    </row>
    <row r="339" spans="1:13" ht="15" customHeight="1">
      <c r="A339" s="27" t="s">
        <v>124</v>
      </c>
      <c r="B339" s="21" t="s">
        <v>112</v>
      </c>
      <c r="C339" s="22">
        <v>607</v>
      </c>
      <c r="D339" s="30">
        <v>325765.51</v>
      </c>
      <c r="E339" s="31">
        <v>0</v>
      </c>
      <c r="F339" s="30">
        <f t="shared" si="25"/>
        <v>325765.51</v>
      </c>
      <c r="G339" s="30">
        <v>5477.77</v>
      </c>
      <c r="H339" s="30"/>
      <c r="I339" s="30">
        <f t="shared" si="26"/>
        <v>5477.77</v>
      </c>
      <c r="J339" s="30">
        <v>139384.26999999999</v>
      </c>
      <c r="K339" s="23">
        <f t="shared" si="27"/>
        <v>545.70556836902801</v>
      </c>
      <c r="L339" s="23">
        <f t="shared" si="28"/>
        <v>229.62812191103788</v>
      </c>
      <c r="M339" s="28">
        <f t="shared" si="29"/>
        <v>775.33369028006587</v>
      </c>
    </row>
    <row r="340" spans="1:13" ht="15" customHeight="1">
      <c r="A340" s="27" t="s">
        <v>125</v>
      </c>
      <c r="B340" s="21" t="s">
        <v>112</v>
      </c>
      <c r="C340" s="22">
        <v>396</v>
      </c>
      <c r="D340" s="30">
        <v>112887.89</v>
      </c>
      <c r="E340" s="31">
        <v>0</v>
      </c>
      <c r="F340" s="30">
        <f t="shared" si="25"/>
        <v>112887.89</v>
      </c>
      <c r="G340" s="30">
        <v>6373.01</v>
      </c>
      <c r="H340" s="30"/>
      <c r="I340" s="30">
        <f t="shared" si="26"/>
        <v>6373.01</v>
      </c>
      <c r="J340" s="30">
        <v>38283.120000000003</v>
      </c>
      <c r="K340" s="23">
        <f t="shared" si="27"/>
        <v>301.16388888888889</v>
      </c>
      <c r="L340" s="23">
        <f t="shared" si="28"/>
        <v>96.674545454545466</v>
      </c>
      <c r="M340" s="28">
        <f t="shared" si="29"/>
        <v>397.83843434343436</v>
      </c>
    </row>
    <row r="341" spans="1:13" ht="15" customHeight="1">
      <c r="A341" s="27" t="s">
        <v>161</v>
      </c>
      <c r="B341" s="21" t="s">
        <v>144</v>
      </c>
      <c r="C341" s="22">
        <v>218</v>
      </c>
      <c r="D341" s="30">
        <v>29004.34</v>
      </c>
      <c r="E341" s="31">
        <v>0</v>
      </c>
      <c r="F341" s="30">
        <f t="shared" si="25"/>
        <v>29004.34</v>
      </c>
      <c r="G341" s="30">
        <v>0</v>
      </c>
      <c r="H341" s="30"/>
      <c r="I341" s="30">
        <f t="shared" si="26"/>
        <v>0</v>
      </c>
      <c r="J341" s="30">
        <v>32893.71</v>
      </c>
      <c r="K341" s="23">
        <f t="shared" si="27"/>
        <v>133.04743119266055</v>
      </c>
      <c r="L341" s="23">
        <f t="shared" si="28"/>
        <v>150.88857798165137</v>
      </c>
      <c r="M341" s="28">
        <f t="shared" si="29"/>
        <v>283.93600917431195</v>
      </c>
    </row>
    <row r="342" spans="1:13" ht="15" customHeight="1">
      <c r="A342" s="27" t="s">
        <v>107</v>
      </c>
      <c r="B342" s="21" t="s">
        <v>0</v>
      </c>
      <c r="C342" s="22">
        <v>541</v>
      </c>
      <c r="D342" s="30">
        <v>86839.73</v>
      </c>
      <c r="E342" s="31">
        <v>0</v>
      </c>
      <c r="F342" s="30">
        <f t="shared" si="25"/>
        <v>86839.73</v>
      </c>
      <c r="G342" s="30">
        <v>42212.639999999999</v>
      </c>
      <c r="H342" s="30"/>
      <c r="I342" s="30">
        <f t="shared" si="26"/>
        <v>42212.639999999999</v>
      </c>
      <c r="J342" s="30">
        <v>37038.800000000003</v>
      </c>
      <c r="K342" s="23">
        <f t="shared" si="27"/>
        <v>238.54412199630315</v>
      </c>
      <c r="L342" s="23">
        <f t="shared" si="28"/>
        <v>68.463585951940857</v>
      </c>
      <c r="M342" s="28">
        <f t="shared" si="29"/>
        <v>307.00770794824399</v>
      </c>
    </row>
    <row r="343" spans="1:13" ht="15" customHeight="1">
      <c r="A343" s="27" t="s">
        <v>249</v>
      </c>
      <c r="B343" s="21" t="s">
        <v>215</v>
      </c>
      <c r="C343" s="22">
        <v>913</v>
      </c>
      <c r="D343" s="30">
        <v>259626.21</v>
      </c>
      <c r="E343" s="31">
        <v>0</v>
      </c>
      <c r="F343" s="30">
        <f t="shared" si="25"/>
        <v>259626.21</v>
      </c>
      <c r="G343" s="30">
        <v>16911.509999999998</v>
      </c>
      <c r="H343" s="30"/>
      <c r="I343" s="30">
        <f t="shared" si="26"/>
        <v>16911.509999999998</v>
      </c>
      <c r="J343" s="30">
        <v>210959.72</v>
      </c>
      <c r="K343" s="23">
        <f t="shared" si="27"/>
        <v>302.88906900328584</v>
      </c>
      <c r="L343" s="23">
        <f t="shared" si="28"/>
        <v>231.06212486308871</v>
      </c>
      <c r="M343" s="28">
        <f t="shared" si="29"/>
        <v>533.95119386637452</v>
      </c>
    </row>
    <row r="344" spans="1:13" ht="15" customHeight="1">
      <c r="A344" s="27" t="s">
        <v>290</v>
      </c>
      <c r="B344" s="21" t="s">
        <v>275</v>
      </c>
      <c r="C344" s="22">
        <v>768</v>
      </c>
      <c r="D344" s="30">
        <v>294375.01</v>
      </c>
      <c r="E344" s="31">
        <v>0</v>
      </c>
      <c r="F344" s="30">
        <f t="shared" si="25"/>
        <v>294375.01</v>
      </c>
      <c r="G344" s="30">
        <v>6331.59</v>
      </c>
      <c r="H344" s="30"/>
      <c r="I344" s="30">
        <f t="shared" si="26"/>
        <v>6331.59</v>
      </c>
      <c r="J344" s="30">
        <v>336687.74</v>
      </c>
      <c r="K344" s="23">
        <f t="shared" si="27"/>
        <v>391.54505208333336</v>
      </c>
      <c r="L344" s="23">
        <f t="shared" si="28"/>
        <v>438.39549479166664</v>
      </c>
      <c r="M344" s="28">
        <f t="shared" si="29"/>
        <v>829.940546875</v>
      </c>
    </row>
    <row r="345" spans="1:13" ht="15" customHeight="1">
      <c r="A345" s="27" t="s">
        <v>160</v>
      </c>
      <c r="B345" s="21" t="s">
        <v>144</v>
      </c>
      <c r="C345" s="22">
        <v>432</v>
      </c>
      <c r="D345" s="30">
        <v>130992.09</v>
      </c>
      <c r="E345" s="31">
        <v>0</v>
      </c>
      <c r="F345" s="30">
        <f t="shared" si="25"/>
        <v>130992.09</v>
      </c>
      <c r="G345" s="30">
        <v>2562.7199999999998</v>
      </c>
      <c r="H345" s="30"/>
      <c r="I345" s="30">
        <f t="shared" si="26"/>
        <v>2562.7199999999998</v>
      </c>
      <c r="J345" s="30">
        <v>40483.279999999999</v>
      </c>
      <c r="K345" s="23">
        <f t="shared" si="27"/>
        <v>309.15465277777776</v>
      </c>
      <c r="L345" s="23">
        <f t="shared" si="28"/>
        <v>93.711296296296297</v>
      </c>
      <c r="M345" s="28">
        <f t="shared" si="29"/>
        <v>402.86594907407402</v>
      </c>
    </row>
    <row r="346" spans="1:13" ht="15" customHeight="1">
      <c r="A346" s="27" t="s">
        <v>123</v>
      </c>
      <c r="B346" s="21" t="s">
        <v>112</v>
      </c>
      <c r="C346" s="22">
        <v>2004</v>
      </c>
      <c r="D346" s="30">
        <v>714089.82</v>
      </c>
      <c r="E346" s="31">
        <v>0</v>
      </c>
      <c r="F346" s="30">
        <f t="shared" si="25"/>
        <v>714089.82</v>
      </c>
      <c r="G346" s="30">
        <v>11631.89</v>
      </c>
      <c r="H346" s="30"/>
      <c r="I346" s="30">
        <f t="shared" si="26"/>
        <v>11631.89</v>
      </c>
      <c r="J346" s="30">
        <v>139454.60999999999</v>
      </c>
      <c r="K346" s="23">
        <f t="shared" si="27"/>
        <v>362.13658183632731</v>
      </c>
      <c r="L346" s="23">
        <f t="shared" si="28"/>
        <v>69.588128742514968</v>
      </c>
      <c r="M346" s="28">
        <f t="shared" si="29"/>
        <v>431.72471057884229</v>
      </c>
    </row>
    <row r="347" spans="1:13" ht="15" customHeight="1">
      <c r="A347" s="27" t="s">
        <v>250</v>
      </c>
      <c r="B347" s="21" t="s">
        <v>215</v>
      </c>
      <c r="C347" s="22">
        <v>697</v>
      </c>
      <c r="D347" s="30">
        <v>258749.86</v>
      </c>
      <c r="E347" s="31">
        <v>0</v>
      </c>
      <c r="F347" s="30">
        <f t="shared" si="25"/>
        <v>258749.86</v>
      </c>
      <c r="G347" s="30">
        <v>612.29</v>
      </c>
      <c r="H347" s="30"/>
      <c r="I347" s="30">
        <f t="shared" si="26"/>
        <v>612.29</v>
      </c>
      <c r="J347" s="30">
        <v>176330.73</v>
      </c>
      <c r="K347" s="23">
        <f t="shared" si="27"/>
        <v>372.11212338593975</v>
      </c>
      <c r="L347" s="23">
        <f t="shared" si="28"/>
        <v>252.98526542324248</v>
      </c>
      <c r="M347" s="28">
        <f t="shared" si="29"/>
        <v>625.09738880918223</v>
      </c>
    </row>
    <row r="348" spans="1:13" ht="15" customHeight="1">
      <c r="A348" s="27" t="s">
        <v>265</v>
      </c>
      <c r="B348" s="21" t="s">
        <v>215</v>
      </c>
      <c r="C348" s="22">
        <v>3060</v>
      </c>
      <c r="D348" s="30">
        <v>884401.78</v>
      </c>
      <c r="E348" s="31">
        <v>0</v>
      </c>
      <c r="F348" s="30">
        <f t="shared" si="25"/>
        <v>884401.78</v>
      </c>
      <c r="G348" s="30">
        <v>29453.75</v>
      </c>
      <c r="H348" s="30"/>
      <c r="I348" s="30">
        <f t="shared" si="26"/>
        <v>29453.75</v>
      </c>
      <c r="J348" s="30">
        <v>476150.96</v>
      </c>
      <c r="K348" s="23">
        <f t="shared" si="27"/>
        <v>298.64559803921571</v>
      </c>
      <c r="L348" s="23">
        <f t="shared" si="28"/>
        <v>155.60488888888889</v>
      </c>
      <c r="M348" s="28">
        <f t="shared" si="29"/>
        <v>454.25048692810458</v>
      </c>
    </row>
    <row r="349" spans="1:13" ht="15" customHeight="1">
      <c r="A349" s="27" t="s">
        <v>436</v>
      </c>
      <c r="B349" s="21" t="s">
        <v>215</v>
      </c>
      <c r="C349" s="22">
        <v>4520</v>
      </c>
      <c r="D349" s="30">
        <v>1465705.12</v>
      </c>
      <c r="E349" s="31">
        <v>0</v>
      </c>
      <c r="F349" s="30">
        <f t="shared" si="25"/>
        <v>1465705.12</v>
      </c>
      <c r="G349" s="30">
        <v>39938.58</v>
      </c>
      <c r="H349" s="30"/>
      <c r="I349" s="30">
        <f t="shared" si="26"/>
        <v>39938.58</v>
      </c>
      <c r="J349" s="30">
        <v>1122329.68</v>
      </c>
      <c r="K349" s="23">
        <f t="shared" si="27"/>
        <v>333.10701327433634</v>
      </c>
      <c r="L349" s="23">
        <f t="shared" si="28"/>
        <v>248.30302654867256</v>
      </c>
      <c r="M349" s="28">
        <f t="shared" si="29"/>
        <v>581.4100398230089</v>
      </c>
    </row>
    <row r="350" spans="1:13" ht="15" customHeight="1">
      <c r="A350" s="27" t="s">
        <v>251</v>
      </c>
      <c r="B350" s="21" t="s">
        <v>215</v>
      </c>
      <c r="C350" s="22">
        <v>2154</v>
      </c>
      <c r="D350" s="30">
        <v>746094.24</v>
      </c>
      <c r="E350" s="31">
        <v>0</v>
      </c>
      <c r="F350" s="30">
        <f t="shared" si="25"/>
        <v>746094.24</v>
      </c>
      <c r="G350" s="30">
        <v>7870.44</v>
      </c>
      <c r="H350" s="30"/>
      <c r="I350" s="30">
        <f t="shared" si="26"/>
        <v>7870.44</v>
      </c>
      <c r="J350" s="30">
        <v>375236.74</v>
      </c>
      <c r="K350" s="23">
        <f t="shared" si="27"/>
        <v>350.03002785515315</v>
      </c>
      <c r="L350" s="23">
        <f t="shared" si="28"/>
        <v>174.20461467038069</v>
      </c>
      <c r="M350" s="28">
        <f t="shared" si="29"/>
        <v>524.2346425255339</v>
      </c>
    </row>
    <row r="351" spans="1:13" ht="15" customHeight="1">
      <c r="A351" s="27" t="s">
        <v>327</v>
      </c>
      <c r="B351" s="21" t="s">
        <v>318</v>
      </c>
      <c r="C351" s="22">
        <v>1658</v>
      </c>
      <c r="D351" s="30">
        <v>524987.29</v>
      </c>
      <c r="E351" s="31">
        <v>0</v>
      </c>
      <c r="F351" s="30">
        <f t="shared" si="25"/>
        <v>524987.29</v>
      </c>
      <c r="G351" s="30">
        <v>6056.61</v>
      </c>
      <c r="H351" s="30"/>
      <c r="I351" s="30">
        <f t="shared" si="26"/>
        <v>6056.61</v>
      </c>
      <c r="J351" s="30">
        <v>334812</v>
      </c>
      <c r="K351" s="23">
        <f t="shared" si="27"/>
        <v>320.29185765983112</v>
      </c>
      <c r="L351" s="23">
        <f t="shared" si="28"/>
        <v>201.9372738238842</v>
      </c>
      <c r="M351" s="28">
        <f t="shared" si="29"/>
        <v>522.22913148371526</v>
      </c>
    </row>
    <row r="352" spans="1:13" ht="15" customHeight="1">
      <c r="A352" s="27" t="s">
        <v>159</v>
      </c>
      <c r="B352" s="21" t="s">
        <v>144</v>
      </c>
      <c r="C352" s="22">
        <v>300</v>
      </c>
      <c r="D352" s="30">
        <v>70710.210000000006</v>
      </c>
      <c r="E352" s="31">
        <v>0</v>
      </c>
      <c r="F352" s="30">
        <f t="shared" si="25"/>
        <v>70710.210000000006</v>
      </c>
      <c r="G352" s="30">
        <v>16.38</v>
      </c>
      <c r="H352" s="30"/>
      <c r="I352" s="30">
        <f t="shared" si="26"/>
        <v>16.38</v>
      </c>
      <c r="J352" s="30">
        <v>29643.69</v>
      </c>
      <c r="K352" s="23">
        <f t="shared" si="27"/>
        <v>235.75530000000003</v>
      </c>
      <c r="L352" s="23">
        <f t="shared" si="28"/>
        <v>98.812299999999993</v>
      </c>
      <c r="M352" s="28">
        <f t="shared" si="29"/>
        <v>334.56760000000003</v>
      </c>
    </row>
    <row r="353" spans="1:13" ht="15" customHeight="1">
      <c r="A353" s="27" t="s">
        <v>158</v>
      </c>
      <c r="B353" s="21" t="s">
        <v>144</v>
      </c>
      <c r="C353" s="22">
        <v>2035</v>
      </c>
      <c r="D353" s="30">
        <v>1197829.22</v>
      </c>
      <c r="E353" s="31">
        <v>0</v>
      </c>
      <c r="F353" s="30">
        <f t="shared" si="25"/>
        <v>1197829.22</v>
      </c>
      <c r="G353" s="30">
        <v>33215.71</v>
      </c>
      <c r="H353" s="30"/>
      <c r="I353" s="30">
        <f t="shared" si="26"/>
        <v>33215.71</v>
      </c>
      <c r="J353" s="30">
        <v>100572.28</v>
      </c>
      <c r="K353" s="23">
        <f t="shared" si="27"/>
        <v>604.93608353808349</v>
      </c>
      <c r="L353" s="23">
        <f t="shared" si="28"/>
        <v>49.421267813267811</v>
      </c>
      <c r="M353" s="28">
        <f t="shared" si="29"/>
        <v>654.35735135135133</v>
      </c>
    </row>
    <row r="354" spans="1:13" ht="15" customHeight="1">
      <c r="A354" s="27" t="s">
        <v>319</v>
      </c>
      <c r="B354" s="21" t="s">
        <v>318</v>
      </c>
      <c r="C354" s="22">
        <v>477</v>
      </c>
      <c r="D354" s="30">
        <v>129331.28</v>
      </c>
      <c r="E354" s="31">
        <v>0</v>
      </c>
      <c r="F354" s="30">
        <f t="shared" si="25"/>
        <v>129331.28</v>
      </c>
      <c r="G354" s="30">
        <v>1949.42</v>
      </c>
      <c r="H354" s="30"/>
      <c r="I354" s="30">
        <f t="shared" si="26"/>
        <v>1949.42</v>
      </c>
      <c r="J354" s="30">
        <v>55732.11</v>
      </c>
      <c r="K354" s="23">
        <f t="shared" si="27"/>
        <v>275.22159329140464</v>
      </c>
      <c r="L354" s="23">
        <f t="shared" si="28"/>
        <v>116.83880503144654</v>
      </c>
      <c r="M354" s="28">
        <f t="shared" si="29"/>
        <v>392.0603983228512</v>
      </c>
    </row>
    <row r="355" spans="1:13" ht="15" customHeight="1">
      <c r="A355" s="27" t="s">
        <v>310</v>
      </c>
      <c r="B355" s="21" t="s">
        <v>309</v>
      </c>
      <c r="C355" s="22">
        <v>2732</v>
      </c>
      <c r="D355" s="30">
        <v>979596.76</v>
      </c>
      <c r="E355" s="31">
        <v>0</v>
      </c>
      <c r="F355" s="30">
        <f t="shared" si="25"/>
        <v>979596.76</v>
      </c>
      <c r="G355" s="30">
        <v>13222.77</v>
      </c>
      <c r="H355" s="30"/>
      <c r="I355" s="30">
        <f t="shared" si="26"/>
        <v>13222.77</v>
      </c>
      <c r="J355" s="30">
        <v>474668.49</v>
      </c>
      <c r="K355" s="23">
        <f t="shared" si="27"/>
        <v>363.40392752562224</v>
      </c>
      <c r="L355" s="23">
        <f t="shared" si="28"/>
        <v>173.74395680819913</v>
      </c>
      <c r="M355" s="28">
        <f t="shared" si="29"/>
        <v>537.14788433382137</v>
      </c>
    </row>
    <row r="356" spans="1:13" ht="15" customHeight="1">
      <c r="A356" s="27" t="s">
        <v>320</v>
      </c>
      <c r="B356" s="21" t="s">
        <v>318</v>
      </c>
      <c r="C356" s="22">
        <v>3356</v>
      </c>
      <c r="D356" s="30">
        <v>1144883.19</v>
      </c>
      <c r="E356" s="31">
        <v>0</v>
      </c>
      <c r="F356" s="30">
        <f t="shared" si="25"/>
        <v>1144883.19</v>
      </c>
      <c r="G356" s="30">
        <v>70173.37</v>
      </c>
      <c r="H356" s="30"/>
      <c r="I356" s="30">
        <f t="shared" si="26"/>
        <v>70173.37</v>
      </c>
      <c r="J356" s="30">
        <v>400112.95</v>
      </c>
      <c r="K356" s="23">
        <f t="shared" si="27"/>
        <v>362.05499404052443</v>
      </c>
      <c r="L356" s="23">
        <f t="shared" si="28"/>
        <v>119.22316746126342</v>
      </c>
      <c r="M356" s="28">
        <f t="shared" si="29"/>
        <v>481.27816150178785</v>
      </c>
    </row>
    <row r="357" spans="1:13" ht="15" customHeight="1">
      <c r="A357" s="27" t="s">
        <v>157</v>
      </c>
      <c r="B357" s="21" t="s">
        <v>144</v>
      </c>
      <c r="C357" s="22">
        <v>393</v>
      </c>
      <c r="D357" s="30">
        <v>82340.37</v>
      </c>
      <c r="E357" s="31">
        <v>0</v>
      </c>
      <c r="F357" s="30">
        <f t="shared" si="25"/>
        <v>82340.37</v>
      </c>
      <c r="G357" s="30">
        <v>2124.3000000000002</v>
      </c>
      <c r="H357" s="30"/>
      <c r="I357" s="30">
        <f t="shared" si="26"/>
        <v>2124.3000000000002</v>
      </c>
      <c r="J357" s="30">
        <v>17613.52</v>
      </c>
      <c r="K357" s="23">
        <f t="shared" si="27"/>
        <v>214.92282442748092</v>
      </c>
      <c r="L357" s="23">
        <f t="shared" si="28"/>
        <v>44.81811704834606</v>
      </c>
      <c r="M357" s="28">
        <f t="shared" si="29"/>
        <v>259.74094147582696</v>
      </c>
    </row>
    <row r="358" spans="1:13" ht="15" customHeight="1">
      <c r="A358" s="27" t="s">
        <v>252</v>
      </c>
      <c r="B358" s="21" t="s">
        <v>215</v>
      </c>
      <c r="C358" s="22">
        <v>2262</v>
      </c>
      <c r="D358" s="30">
        <v>645466.63</v>
      </c>
      <c r="E358" s="31">
        <v>0</v>
      </c>
      <c r="F358" s="30">
        <f t="shared" si="25"/>
        <v>645466.63</v>
      </c>
      <c r="G358" s="30">
        <v>29244.53</v>
      </c>
      <c r="H358" s="30"/>
      <c r="I358" s="30">
        <f t="shared" si="26"/>
        <v>29244.53</v>
      </c>
      <c r="J358" s="30">
        <v>408799.73</v>
      </c>
      <c r="K358" s="23">
        <f t="shared" si="27"/>
        <v>298.2807957559682</v>
      </c>
      <c r="L358" s="23">
        <f t="shared" si="28"/>
        <v>180.72490274093721</v>
      </c>
      <c r="M358" s="28">
        <f t="shared" si="29"/>
        <v>479.00569849690544</v>
      </c>
    </row>
    <row r="359" spans="1:13" ht="15" customHeight="1">
      <c r="A359" s="27" t="s">
        <v>106</v>
      </c>
      <c r="B359" s="21" t="s">
        <v>0</v>
      </c>
      <c r="C359" s="22">
        <v>266</v>
      </c>
      <c r="D359" s="30">
        <v>52236.71</v>
      </c>
      <c r="E359" s="31">
        <v>0</v>
      </c>
      <c r="F359" s="30">
        <f t="shared" si="25"/>
        <v>52236.71</v>
      </c>
      <c r="G359" s="30">
        <v>7305.4</v>
      </c>
      <c r="H359" s="30"/>
      <c r="I359" s="30">
        <f t="shared" si="26"/>
        <v>7305.4</v>
      </c>
      <c r="J359" s="30">
        <v>51852.6</v>
      </c>
      <c r="K359" s="23">
        <f t="shared" si="27"/>
        <v>223.84251879699249</v>
      </c>
      <c r="L359" s="23">
        <f t="shared" si="28"/>
        <v>194.9345864661654</v>
      </c>
      <c r="M359" s="28">
        <f t="shared" si="29"/>
        <v>418.77710526315786</v>
      </c>
    </row>
    <row r="360" spans="1:13" ht="15" customHeight="1">
      <c r="A360" s="27" t="s">
        <v>156</v>
      </c>
      <c r="B360" s="21" t="s">
        <v>144</v>
      </c>
      <c r="C360" s="22">
        <v>2389</v>
      </c>
      <c r="D360" s="30">
        <v>832466.7</v>
      </c>
      <c r="E360" s="31">
        <v>0</v>
      </c>
      <c r="F360" s="30">
        <f t="shared" si="25"/>
        <v>832466.7</v>
      </c>
      <c r="G360" s="30">
        <v>52434.05</v>
      </c>
      <c r="H360" s="30"/>
      <c r="I360" s="30">
        <f t="shared" si="26"/>
        <v>52434.05</v>
      </c>
      <c r="J360" s="30">
        <v>382257.93</v>
      </c>
      <c r="K360" s="23">
        <f t="shared" si="27"/>
        <v>370.40634156550857</v>
      </c>
      <c r="L360" s="23">
        <f t="shared" si="28"/>
        <v>160.00750523231477</v>
      </c>
      <c r="M360" s="28">
        <f t="shared" si="29"/>
        <v>530.41384679782334</v>
      </c>
    </row>
    <row r="361" spans="1:13" ht="15" customHeight="1">
      <c r="A361" s="27" t="s">
        <v>253</v>
      </c>
      <c r="B361" s="21" t="s">
        <v>215</v>
      </c>
      <c r="C361" s="22">
        <v>1124</v>
      </c>
      <c r="D361" s="30">
        <v>433930.08</v>
      </c>
      <c r="E361" s="31">
        <v>0</v>
      </c>
      <c r="F361" s="30">
        <f t="shared" si="25"/>
        <v>433930.08</v>
      </c>
      <c r="G361" s="30">
        <v>3748.08</v>
      </c>
      <c r="H361" s="30"/>
      <c r="I361" s="30">
        <f t="shared" si="26"/>
        <v>3748.08</v>
      </c>
      <c r="J361" s="30">
        <v>501829.4</v>
      </c>
      <c r="K361" s="23">
        <f t="shared" si="27"/>
        <v>389.3933807829182</v>
      </c>
      <c r="L361" s="23">
        <f t="shared" si="28"/>
        <v>446.46743772241996</v>
      </c>
      <c r="M361" s="28">
        <f t="shared" si="29"/>
        <v>835.8608185053381</v>
      </c>
    </row>
    <row r="362" spans="1:13" ht="15" customHeight="1">
      <c r="A362" s="27" t="s">
        <v>103</v>
      </c>
      <c r="B362" s="21" t="s">
        <v>0</v>
      </c>
      <c r="C362" s="22">
        <v>545</v>
      </c>
      <c r="D362" s="30">
        <v>253705.27</v>
      </c>
      <c r="E362" s="31">
        <v>0</v>
      </c>
      <c r="F362" s="30">
        <f t="shared" si="25"/>
        <v>253705.27</v>
      </c>
      <c r="G362" s="30">
        <v>3880.24</v>
      </c>
      <c r="H362" s="30"/>
      <c r="I362" s="30">
        <f t="shared" si="26"/>
        <v>3880.24</v>
      </c>
      <c r="J362" s="30">
        <v>101920.53</v>
      </c>
      <c r="K362" s="23">
        <f t="shared" si="27"/>
        <v>472.63396330275225</v>
      </c>
      <c r="L362" s="23">
        <f t="shared" si="28"/>
        <v>187.01014678899082</v>
      </c>
      <c r="M362" s="28">
        <f t="shared" si="29"/>
        <v>659.64411009174307</v>
      </c>
    </row>
    <row r="363" spans="1:13" ht="15" customHeight="1">
      <c r="A363" s="27" t="s">
        <v>164</v>
      </c>
      <c r="B363" s="21" t="s">
        <v>144</v>
      </c>
      <c r="C363" s="22">
        <v>217</v>
      </c>
      <c r="D363" s="30">
        <v>50865.06</v>
      </c>
      <c r="E363" s="31">
        <v>0</v>
      </c>
      <c r="F363" s="30">
        <f t="shared" si="25"/>
        <v>50865.06</v>
      </c>
      <c r="G363" s="30">
        <v>303.42</v>
      </c>
      <c r="H363" s="30"/>
      <c r="I363" s="30">
        <f t="shared" si="26"/>
        <v>303.42</v>
      </c>
      <c r="J363" s="30">
        <v>10284.89</v>
      </c>
      <c r="K363" s="23">
        <f t="shared" si="27"/>
        <v>235.79944700460828</v>
      </c>
      <c r="L363" s="23">
        <f t="shared" si="28"/>
        <v>47.395806451612899</v>
      </c>
      <c r="M363" s="28">
        <f t="shared" si="29"/>
        <v>283.19525345622117</v>
      </c>
    </row>
    <row r="364" spans="1:13" ht="15" customHeight="1">
      <c r="A364" s="27" t="s">
        <v>154</v>
      </c>
      <c r="B364" s="21" t="s">
        <v>144</v>
      </c>
      <c r="C364" s="22">
        <v>3704</v>
      </c>
      <c r="D364" s="30">
        <v>786397.68</v>
      </c>
      <c r="E364" s="31">
        <v>0</v>
      </c>
      <c r="F364" s="30">
        <f t="shared" si="25"/>
        <v>786397.68</v>
      </c>
      <c r="G364" s="30">
        <v>24623.119999999999</v>
      </c>
      <c r="H364" s="30"/>
      <c r="I364" s="30">
        <f t="shared" si="26"/>
        <v>24623.119999999999</v>
      </c>
      <c r="J364" s="30">
        <v>455380.06</v>
      </c>
      <c r="K364" s="23">
        <f t="shared" si="27"/>
        <v>218.95809935205185</v>
      </c>
      <c r="L364" s="23">
        <f t="shared" si="28"/>
        <v>122.94278077753779</v>
      </c>
      <c r="M364" s="28">
        <f t="shared" si="29"/>
        <v>341.90088012958961</v>
      </c>
    </row>
    <row r="365" spans="1:13" ht="15" customHeight="1">
      <c r="A365" s="27" t="s">
        <v>153</v>
      </c>
      <c r="B365" s="21" t="s">
        <v>144</v>
      </c>
      <c r="C365" s="22">
        <v>963</v>
      </c>
      <c r="D365" s="30">
        <v>265525.03000000003</v>
      </c>
      <c r="E365" s="31">
        <v>0</v>
      </c>
      <c r="F365" s="30">
        <f t="shared" si="25"/>
        <v>265525.03000000003</v>
      </c>
      <c r="G365" s="30">
        <v>11597.59</v>
      </c>
      <c r="H365" s="30"/>
      <c r="I365" s="30">
        <f t="shared" si="26"/>
        <v>11597.59</v>
      </c>
      <c r="J365" s="30">
        <v>33521.199999999997</v>
      </c>
      <c r="K365" s="23">
        <f t="shared" si="27"/>
        <v>287.77011422637594</v>
      </c>
      <c r="L365" s="23">
        <f t="shared" si="28"/>
        <v>34.809138110072688</v>
      </c>
      <c r="M365" s="28">
        <f t="shared" si="29"/>
        <v>322.57925233644863</v>
      </c>
    </row>
    <row r="366" spans="1:13" ht="15" customHeight="1">
      <c r="A366" s="27" t="s">
        <v>92</v>
      </c>
      <c r="B366" s="21" t="s">
        <v>0</v>
      </c>
      <c r="C366" s="22">
        <v>653</v>
      </c>
      <c r="D366" s="30">
        <v>240241.98</v>
      </c>
      <c r="E366" s="31">
        <v>0</v>
      </c>
      <c r="F366" s="30">
        <f t="shared" si="25"/>
        <v>240241.98</v>
      </c>
      <c r="G366" s="30">
        <v>4529.82</v>
      </c>
      <c r="H366" s="30"/>
      <c r="I366" s="30">
        <f t="shared" si="26"/>
        <v>4529.82</v>
      </c>
      <c r="J366" s="30">
        <v>206845.38</v>
      </c>
      <c r="K366" s="23">
        <f t="shared" si="27"/>
        <v>374.84196018376724</v>
      </c>
      <c r="L366" s="23">
        <f t="shared" si="28"/>
        <v>316.76168453292496</v>
      </c>
      <c r="M366" s="28">
        <f t="shared" si="29"/>
        <v>691.6036447166922</v>
      </c>
    </row>
    <row r="367" spans="1:13" ht="15" customHeight="1">
      <c r="A367" s="27" t="s">
        <v>152</v>
      </c>
      <c r="B367" s="21" t="s">
        <v>144</v>
      </c>
      <c r="C367" s="22">
        <v>324</v>
      </c>
      <c r="D367" s="30">
        <v>235838.73</v>
      </c>
      <c r="E367" s="31">
        <v>0</v>
      </c>
      <c r="F367" s="30">
        <f t="shared" si="25"/>
        <v>235838.73</v>
      </c>
      <c r="G367" s="30">
        <v>16573.38</v>
      </c>
      <c r="H367" s="30"/>
      <c r="I367" s="30">
        <f t="shared" si="26"/>
        <v>16573.38</v>
      </c>
      <c r="J367" s="30">
        <v>50209.53</v>
      </c>
      <c r="K367" s="23">
        <f t="shared" si="27"/>
        <v>779.04972222222227</v>
      </c>
      <c r="L367" s="23">
        <f t="shared" si="28"/>
        <v>154.96768518518519</v>
      </c>
      <c r="M367" s="28">
        <f t="shared" si="29"/>
        <v>934.01740740740752</v>
      </c>
    </row>
    <row r="368" spans="1:13" ht="15" customHeight="1">
      <c r="A368" s="27" t="s">
        <v>331</v>
      </c>
      <c r="B368" s="21" t="s">
        <v>318</v>
      </c>
      <c r="C368" s="22">
        <v>3818</v>
      </c>
      <c r="D368" s="30">
        <v>2806700.35</v>
      </c>
      <c r="E368" s="31">
        <v>0</v>
      </c>
      <c r="F368" s="30">
        <f t="shared" si="25"/>
        <v>2806700.35</v>
      </c>
      <c r="G368" s="30">
        <v>22039</v>
      </c>
      <c r="H368" s="30"/>
      <c r="I368" s="30">
        <f t="shared" si="26"/>
        <v>22039</v>
      </c>
      <c r="J368" s="30">
        <v>595508.91</v>
      </c>
      <c r="K368" s="23">
        <f t="shared" si="27"/>
        <v>740.8955866946045</v>
      </c>
      <c r="L368" s="23">
        <f t="shared" si="28"/>
        <v>155.97404662126769</v>
      </c>
      <c r="M368" s="28">
        <f t="shared" si="29"/>
        <v>896.86963331587219</v>
      </c>
    </row>
    <row r="369" spans="1:13" ht="15" customHeight="1">
      <c r="A369" s="27" t="s">
        <v>151</v>
      </c>
      <c r="B369" s="21" t="s">
        <v>144</v>
      </c>
      <c r="C369" s="22">
        <v>381</v>
      </c>
      <c r="D369" s="30">
        <v>87242.59</v>
      </c>
      <c r="E369" s="31">
        <v>0</v>
      </c>
      <c r="F369" s="30">
        <f t="shared" si="25"/>
        <v>87242.59</v>
      </c>
      <c r="G369" s="30">
        <v>1320.85</v>
      </c>
      <c r="H369" s="30"/>
      <c r="I369" s="30">
        <f t="shared" si="26"/>
        <v>1320.85</v>
      </c>
      <c r="J369" s="30">
        <v>49865.31</v>
      </c>
      <c r="K369" s="23">
        <f t="shared" si="27"/>
        <v>232.44997375328086</v>
      </c>
      <c r="L369" s="23">
        <f t="shared" si="28"/>
        <v>130.88007874015747</v>
      </c>
      <c r="M369" s="28">
        <f t="shared" si="29"/>
        <v>363.3300524934383</v>
      </c>
    </row>
    <row r="370" spans="1:13" ht="15" customHeight="1">
      <c r="A370" s="27" t="s">
        <v>150</v>
      </c>
      <c r="B370" s="21" t="s">
        <v>144</v>
      </c>
      <c r="C370" s="22">
        <v>3569</v>
      </c>
      <c r="D370" s="30">
        <v>1117788.0900000001</v>
      </c>
      <c r="E370" s="31">
        <v>0</v>
      </c>
      <c r="F370" s="30">
        <f t="shared" si="25"/>
        <v>1117788.0900000001</v>
      </c>
      <c r="G370" s="30">
        <v>45612.54</v>
      </c>
      <c r="H370" s="30"/>
      <c r="I370" s="30">
        <f t="shared" si="26"/>
        <v>45612.54</v>
      </c>
      <c r="J370" s="30">
        <v>143106.23999999999</v>
      </c>
      <c r="K370" s="23">
        <f t="shared" si="27"/>
        <v>325.97383861025503</v>
      </c>
      <c r="L370" s="23">
        <f t="shared" si="28"/>
        <v>40.097013168954888</v>
      </c>
      <c r="M370" s="28">
        <f t="shared" si="29"/>
        <v>366.07085177920993</v>
      </c>
    </row>
    <row r="371" spans="1:13" ht="15" customHeight="1">
      <c r="A371" s="27" t="s">
        <v>323</v>
      </c>
      <c r="B371" s="21" t="s">
        <v>318</v>
      </c>
      <c r="C371" s="22">
        <v>2083</v>
      </c>
      <c r="D371" s="30">
        <v>697988.85</v>
      </c>
      <c r="E371" s="31">
        <v>0</v>
      </c>
      <c r="F371" s="30">
        <f t="shared" si="25"/>
        <v>697988.85</v>
      </c>
      <c r="G371" s="30">
        <v>4448.0200000000004</v>
      </c>
      <c r="H371" s="30"/>
      <c r="I371" s="30">
        <f t="shared" si="26"/>
        <v>4448.0200000000004</v>
      </c>
      <c r="J371" s="30">
        <v>281209.21000000002</v>
      </c>
      <c r="K371" s="23">
        <f t="shared" si="27"/>
        <v>337.22365338454154</v>
      </c>
      <c r="L371" s="23">
        <f t="shared" si="28"/>
        <v>135.00202112337976</v>
      </c>
      <c r="M371" s="28">
        <f t="shared" si="29"/>
        <v>472.22567450792133</v>
      </c>
    </row>
    <row r="372" spans="1:13" ht="15" customHeight="1">
      <c r="A372" s="27" t="s">
        <v>311</v>
      </c>
      <c r="B372" s="21" t="s">
        <v>309</v>
      </c>
      <c r="C372" s="22">
        <v>804</v>
      </c>
      <c r="D372" s="30">
        <v>202048.05</v>
      </c>
      <c r="E372" s="31">
        <v>0</v>
      </c>
      <c r="F372" s="30">
        <f t="shared" si="25"/>
        <v>202048.05</v>
      </c>
      <c r="G372" s="30">
        <v>2355.7800000000002</v>
      </c>
      <c r="H372" s="30"/>
      <c r="I372" s="30">
        <f t="shared" si="26"/>
        <v>2355.7800000000002</v>
      </c>
      <c r="J372" s="30">
        <v>48478.82</v>
      </c>
      <c r="K372" s="23">
        <f t="shared" si="27"/>
        <v>254.23361940298506</v>
      </c>
      <c r="L372" s="23">
        <f t="shared" si="28"/>
        <v>60.297039800995023</v>
      </c>
      <c r="M372" s="28">
        <f t="shared" si="29"/>
        <v>314.53065920398006</v>
      </c>
    </row>
    <row r="373" spans="1:13" ht="15" customHeight="1">
      <c r="A373" s="27" t="s">
        <v>254</v>
      </c>
      <c r="B373" s="21" t="s">
        <v>215</v>
      </c>
      <c r="C373" s="22">
        <v>2564</v>
      </c>
      <c r="D373" s="30">
        <v>722955.42</v>
      </c>
      <c r="E373" s="31">
        <v>0</v>
      </c>
      <c r="F373" s="30">
        <f t="shared" si="25"/>
        <v>722955.42</v>
      </c>
      <c r="G373" s="30">
        <v>8662.5400000000009</v>
      </c>
      <c r="H373" s="30"/>
      <c r="I373" s="30">
        <f t="shared" si="26"/>
        <v>8662.5400000000009</v>
      </c>
      <c r="J373" s="30">
        <v>245256.54</v>
      </c>
      <c r="K373" s="23">
        <f t="shared" si="27"/>
        <v>285.34241809672392</v>
      </c>
      <c r="L373" s="23">
        <f t="shared" si="28"/>
        <v>95.6538767550702</v>
      </c>
      <c r="M373" s="28">
        <f t="shared" si="29"/>
        <v>380.99629485179412</v>
      </c>
    </row>
    <row r="374" spans="1:13" ht="15" customHeight="1">
      <c r="A374" s="27" t="s">
        <v>289</v>
      </c>
      <c r="B374" s="21" t="s">
        <v>275</v>
      </c>
      <c r="C374" s="22">
        <v>1063</v>
      </c>
      <c r="D374" s="30">
        <v>352387.75</v>
      </c>
      <c r="E374" s="31">
        <v>0</v>
      </c>
      <c r="F374" s="30">
        <f t="shared" si="25"/>
        <v>352387.75</v>
      </c>
      <c r="G374" s="30">
        <v>8905.14</v>
      </c>
      <c r="H374" s="30"/>
      <c r="I374" s="30">
        <f t="shared" si="26"/>
        <v>8905.14</v>
      </c>
      <c r="J374" s="30">
        <v>556221.53</v>
      </c>
      <c r="K374" s="23">
        <f t="shared" si="27"/>
        <v>339.88042333019757</v>
      </c>
      <c r="L374" s="23">
        <f t="shared" si="28"/>
        <v>523.25637817497648</v>
      </c>
      <c r="M374" s="28">
        <f t="shared" si="29"/>
        <v>863.13680150517405</v>
      </c>
    </row>
    <row r="375" spans="1:13" ht="15" customHeight="1">
      <c r="A375" s="27" t="s">
        <v>105</v>
      </c>
      <c r="B375" s="21" t="s">
        <v>0</v>
      </c>
      <c r="C375" s="22">
        <v>759</v>
      </c>
      <c r="D375" s="30">
        <v>186595.94</v>
      </c>
      <c r="E375" s="31">
        <v>0</v>
      </c>
      <c r="F375" s="30">
        <f t="shared" si="25"/>
        <v>186595.94</v>
      </c>
      <c r="G375" s="30">
        <v>6648.21</v>
      </c>
      <c r="H375" s="30"/>
      <c r="I375" s="30">
        <f t="shared" si="26"/>
        <v>6648.21</v>
      </c>
      <c r="J375" s="30">
        <v>142530.97</v>
      </c>
      <c r="K375" s="23">
        <f t="shared" si="27"/>
        <v>254.60362318840578</v>
      </c>
      <c r="L375" s="23">
        <f t="shared" si="28"/>
        <v>187.78783926218708</v>
      </c>
      <c r="M375" s="28">
        <f t="shared" si="29"/>
        <v>442.39146245059283</v>
      </c>
    </row>
    <row r="376" spans="1:13" ht="15" customHeight="1">
      <c r="A376" s="27" t="s">
        <v>256</v>
      </c>
      <c r="B376" s="21" t="s">
        <v>215</v>
      </c>
      <c r="C376" s="22">
        <v>1434</v>
      </c>
      <c r="D376" s="30">
        <v>768403.68</v>
      </c>
      <c r="E376" s="31">
        <v>0</v>
      </c>
      <c r="F376" s="30">
        <f t="shared" si="25"/>
        <v>768403.68</v>
      </c>
      <c r="G376" s="30">
        <v>13355.75</v>
      </c>
      <c r="H376" s="30"/>
      <c r="I376" s="30">
        <f t="shared" si="26"/>
        <v>13355.75</v>
      </c>
      <c r="J376" s="30">
        <v>187965.8</v>
      </c>
      <c r="K376" s="23">
        <f t="shared" si="27"/>
        <v>545.15999302649936</v>
      </c>
      <c r="L376" s="23">
        <f t="shared" si="28"/>
        <v>131.07796373779635</v>
      </c>
      <c r="M376" s="28">
        <f t="shared" si="29"/>
        <v>676.23795676429575</v>
      </c>
    </row>
    <row r="377" spans="1:13" ht="15" customHeight="1">
      <c r="A377" s="27" t="s">
        <v>247</v>
      </c>
      <c r="B377" s="21" t="s">
        <v>215</v>
      </c>
      <c r="C377" s="22">
        <v>804</v>
      </c>
      <c r="D377" s="30">
        <v>186419.33</v>
      </c>
      <c r="E377" s="31">
        <v>0</v>
      </c>
      <c r="F377" s="30">
        <f t="shared" si="25"/>
        <v>186419.33</v>
      </c>
      <c r="G377" s="30">
        <v>8484.7900000000009</v>
      </c>
      <c r="H377" s="30"/>
      <c r="I377" s="30">
        <f t="shared" si="26"/>
        <v>8484.7900000000009</v>
      </c>
      <c r="J377" s="30">
        <v>119298.8</v>
      </c>
      <c r="K377" s="23">
        <f t="shared" si="27"/>
        <v>242.41805970149252</v>
      </c>
      <c r="L377" s="23">
        <f t="shared" si="28"/>
        <v>148.38159203980101</v>
      </c>
      <c r="M377" s="28">
        <f t="shared" si="29"/>
        <v>390.79965174129353</v>
      </c>
    </row>
    <row r="378" spans="1:13" ht="15" customHeight="1">
      <c r="A378" s="27" t="s">
        <v>332</v>
      </c>
      <c r="B378" s="21" t="s">
        <v>318</v>
      </c>
      <c r="C378" s="22">
        <v>715</v>
      </c>
      <c r="D378" s="30">
        <v>181956.49</v>
      </c>
      <c r="E378" s="31">
        <v>0</v>
      </c>
      <c r="F378" s="30">
        <f t="shared" si="25"/>
        <v>181956.49</v>
      </c>
      <c r="G378" s="30">
        <v>9971.1200000000008</v>
      </c>
      <c r="H378" s="30"/>
      <c r="I378" s="30">
        <f t="shared" si="26"/>
        <v>9971.1200000000008</v>
      </c>
      <c r="J378" s="30">
        <v>118525.91</v>
      </c>
      <c r="K378" s="23">
        <f t="shared" si="27"/>
        <v>268.43022377622378</v>
      </c>
      <c r="L378" s="23">
        <f t="shared" si="28"/>
        <v>165.77050349650349</v>
      </c>
      <c r="M378" s="28">
        <f t="shared" si="29"/>
        <v>434.20072727272725</v>
      </c>
    </row>
    <row r="379" spans="1:13" ht="15" customHeight="1">
      <c r="A379" s="27" t="s">
        <v>177</v>
      </c>
      <c r="B379" s="21" t="s">
        <v>144</v>
      </c>
      <c r="C379" s="22">
        <v>570</v>
      </c>
      <c r="D379" s="30">
        <v>376795.56</v>
      </c>
      <c r="E379" s="31">
        <v>0</v>
      </c>
      <c r="F379" s="30">
        <f t="shared" si="25"/>
        <v>376795.56</v>
      </c>
      <c r="G379" s="30">
        <v>417.55</v>
      </c>
      <c r="H379" s="30"/>
      <c r="I379" s="30">
        <f t="shared" si="26"/>
        <v>417.55</v>
      </c>
      <c r="J379" s="30">
        <v>60131.96</v>
      </c>
      <c r="K379" s="23">
        <f t="shared" si="27"/>
        <v>661.77738596491224</v>
      </c>
      <c r="L379" s="23">
        <f t="shared" si="28"/>
        <v>105.49466666666666</v>
      </c>
      <c r="M379" s="28">
        <f t="shared" si="29"/>
        <v>767.27205263157884</v>
      </c>
    </row>
    <row r="380" spans="1:13" ht="15" customHeight="1">
      <c r="A380" s="27" t="s">
        <v>82</v>
      </c>
      <c r="B380" s="21" t="s">
        <v>0</v>
      </c>
      <c r="C380" s="22">
        <v>255</v>
      </c>
      <c r="D380" s="30">
        <v>47454.47</v>
      </c>
      <c r="E380" s="31">
        <v>0</v>
      </c>
      <c r="F380" s="30">
        <f t="shared" si="25"/>
        <v>47454.47</v>
      </c>
      <c r="G380" s="30">
        <v>288.14</v>
      </c>
      <c r="H380" s="30"/>
      <c r="I380" s="30">
        <f t="shared" si="26"/>
        <v>288.14</v>
      </c>
      <c r="J380" s="30">
        <v>58682.45</v>
      </c>
      <c r="K380" s="23">
        <f t="shared" si="27"/>
        <v>187.22592156862746</v>
      </c>
      <c r="L380" s="23">
        <f t="shared" si="28"/>
        <v>230.12725490196078</v>
      </c>
      <c r="M380" s="28">
        <f t="shared" si="29"/>
        <v>417.35317647058821</v>
      </c>
    </row>
    <row r="381" spans="1:13" ht="15" customHeight="1">
      <c r="A381" s="27" t="s">
        <v>149</v>
      </c>
      <c r="B381" s="21" t="s">
        <v>144</v>
      </c>
      <c r="C381" s="22">
        <v>3384</v>
      </c>
      <c r="D381" s="30">
        <v>1442076.28</v>
      </c>
      <c r="E381" s="31">
        <v>0</v>
      </c>
      <c r="F381" s="30">
        <f t="shared" si="25"/>
        <v>1442076.28</v>
      </c>
      <c r="G381" s="30">
        <v>35036.57</v>
      </c>
      <c r="H381" s="30"/>
      <c r="I381" s="30">
        <f t="shared" si="26"/>
        <v>35036.57</v>
      </c>
      <c r="J381" s="30">
        <v>140846.78</v>
      </c>
      <c r="K381" s="23">
        <f t="shared" si="27"/>
        <v>436.4990691489362</v>
      </c>
      <c r="L381" s="23">
        <f t="shared" si="28"/>
        <v>41.621388888888887</v>
      </c>
      <c r="M381" s="28">
        <f t="shared" si="29"/>
        <v>478.12045803782507</v>
      </c>
    </row>
    <row r="382" spans="1:13" ht="15" customHeight="1">
      <c r="A382" s="27" t="s">
        <v>148</v>
      </c>
      <c r="B382" s="21" t="s">
        <v>144</v>
      </c>
      <c r="C382" s="22">
        <v>233</v>
      </c>
      <c r="D382" s="30">
        <v>130102.6</v>
      </c>
      <c r="E382" s="31">
        <v>0</v>
      </c>
      <c r="F382" s="30">
        <f t="shared" si="25"/>
        <v>130102.6</v>
      </c>
      <c r="G382" s="30">
        <v>5968.86</v>
      </c>
      <c r="H382" s="30"/>
      <c r="I382" s="30">
        <f t="shared" si="26"/>
        <v>5968.86</v>
      </c>
      <c r="J382" s="30">
        <v>99342.78</v>
      </c>
      <c r="K382" s="23">
        <f t="shared" si="27"/>
        <v>583.99768240343349</v>
      </c>
      <c r="L382" s="23">
        <f t="shared" si="28"/>
        <v>426.36386266094422</v>
      </c>
      <c r="M382" s="28">
        <f t="shared" si="29"/>
        <v>1010.3615450643777</v>
      </c>
    </row>
    <row r="383" spans="1:13" ht="15" customHeight="1">
      <c r="A383" s="27" t="s">
        <v>147</v>
      </c>
      <c r="B383" s="21" t="s">
        <v>144</v>
      </c>
      <c r="C383" s="22">
        <v>836</v>
      </c>
      <c r="D383" s="30">
        <v>218880.85</v>
      </c>
      <c r="E383" s="31">
        <v>0</v>
      </c>
      <c r="F383" s="30">
        <f t="shared" si="25"/>
        <v>218880.85</v>
      </c>
      <c r="G383" s="30">
        <v>546.69000000000005</v>
      </c>
      <c r="H383" s="30"/>
      <c r="I383" s="30">
        <f t="shared" si="26"/>
        <v>546.69000000000005</v>
      </c>
      <c r="J383" s="30">
        <v>54543.97</v>
      </c>
      <c r="K383" s="23">
        <f t="shared" si="27"/>
        <v>262.47313397129187</v>
      </c>
      <c r="L383" s="23">
        <f t="shared" si="28"/>
        <v>65.243983253588524</v>
      </c>
      <c r="M383" s="28">
        <f t="shared" si="29"/>
        <v>327.71711722488038</v>
      </c>
    </row>
    <row r="384" spans="1:13" ht="15" customHeight="1">
      <c r="A384" s="27" t="s">
        <v>146</v>
      </c>
      <c r="B384" s="21" t="s">
        <v>144</v>
      </c>
      <c r="C384" s="22">
        <v>329</v>
      </c>
      <c r="D384" s="30">
        <v>63888.37</v>
      </c>
      <c r="E384" s="31">
        <v>0</v>
      </c>
      <c r="F384" s="30">
        <f t="shared" si="25"/>
        <v>63888.37</v>
      </c>
      <c r="G384" s="30">
        <v>485.01</v>
      </c>
      <c r="H384" s="30"/>
      <c r="I384" s="30">
        <f t="shared" si="26"/>
        <v>485.01</v>
      </c>
      <c r="J384" s="30">
        <v>21206.81</v>
      </c>
      <c r="K384" s="23">
        <f t="shared" si="27"/>
        <v>195.6637689969605</v>
      </c>
      <c r="L384" s="23">
        <f t="shared" si="28"/>
        <v>64.458389057750765</v>
      </c>
      <c r="M384" s="28">
        <f t="shared" si="29"/>
        <v>260.12215805471124</v>
      </c>
    </row>
    <row r="385" spans="1:13" ht="15" customHeight="1">
      <c r="A385" s="27" t="s">
        <v>134</v>
      </c>
      <c r="B385" s="21" t="s">
        <v>112</v>
      </c>
      <c r="C385" s="22">
        <v>243</v>
      </c>
      <c r="D385" s="30">
        <v>55244.66</v>
      </c>
      <c r="E385" s="31">
        <v>0</v>
      </c>
      <c r="F385" s="30">
        <f t="shared" si="25"/>
        <v>55244.66</v>
      </c>
      <c r="G385" s="30">
        <v>4008.03</v>
      </c>
      <c r="H385" s="30"/>
      <c r="I385" s="30">
        <f t="shared" si="26"/>
        <v>4008.03</v>
      </c>
      <c r="J385" s="30">
        <v>12726.54</v>
      </c>
      <c r="K385" s="23">
        <f t="shared" si="27"/>
        <v>243.83823045267491</v>
      </c>
      <c r="L385" s="23">
        <f t="shared" si="28"/>
        <v>52.372592592592596</v>
      </c>
      <c r="M385" s="28">
        <f t="shared" si="29"/>
        <v>296.21082304526749</v>
      </c>
    </row>
    <row r="386" spans="1:13" ht="15" customHeight="1">
      <c r="A386" s="27" t="s">
        <v>258</v>
      </c>
      <c r="B386" s="21" t="s">
        <v>215</v>
      </c>
      <c r="C386" s="22">
        <v>3799</v>
      </c>
      <c r="D386" s="30">
        <v>755619.44</v>
      </c>
      <c r="E386" s="31">
        <v>0</v>
      </c>
      <c r="F386" s="30">
        <f t="shared" si="25"/>
        <v>755619.44</v>
      </c>
      <c r="G386" s="30">
        <v>25798.959999999999</v>
      </c>
      <c r="H386" s="30"/>
      <c r="I386" s="30">
        <f t="shared" si="26"/>
        <v>25798.959999999999</v>
      </c>
      <c r="J386" s="30">
        <v>461984.99</v>
      </c>
      <c r="K386" s="23">
        <f t="shared" si="27"/>
        <v>205.6905501447749</v>
      </c>
      <c r="L386" s="23">
        <f t="shared" si="28"/>
        <v>121.60699921031851</v>
      </c>
      <c r="M386" s="28">
        <f t="shared" si="29"/>
        <v>327.29754935509339</v>
      </c>
    </row>
    <row r="387" spans="1:13" ht="15" customHeight="1">
      <c r="A387" s="27" t="s">
        <v>98</v>
      </c>
      <c r="B387" s="21" t="s">
        <v>0</v>
      </c>
      <c r="C387" s="22">
        <v>2086</v>
      </c>
      <c r="D387" s="30">
        <v>625596.68999999994</v>
      </c>
      <c r="E387" s="31">
        <v>0</v>
      </c>
      <c r="F387" s="30">
        <f t="shared" si="25"/>
        <v>625596.68999999994</v>
      </c>
      <c r="G387" s="30">
        <v>21945.8</v>
      </c>
      <c r="H387" s="30"/>
      <c r="I387" s="30">
        <f t="shared" si="26"/>
        <v>21945.8</v>
      </c>
      <c r="J387" s="30">
        <v>232383.68</v>
      </c>
      <c r="K387" s="23">
        <f t="shared" si="27"/>
        <v>310.42305369127519</v>
      </c>
      <c r="L387" s="23">
        <f t="shared" si="28"/>
        <v>111.4015723873442</v>
      </c>
      <c r="M387" s="28">
        <f t="shared" si="29"/>
        <v>421.82462607861942</v>
      </c>
    </row>
    <row r="388" spans="1:13" ht="15" customHeight="1">
      <c r="A388" s="27" t="s">
        <v>83</v>
      </c>
      <c r="B388" s="21" t="s">
        <v>0</v>
      </c>
      <c r="C388" s="22">
        <v>935</v>
      </c>
      <c r="D388" s="30">
        <v>395343.76</v>
      </c>
      <c r="E388" s="31">
        <v>0</v>
      </c>
      <c r="F388" s="30">
        <f t="shared" si="25"/>
        <v>395343.76</v>
      </c>
      <c r="G388" s="30">
        <v>10476.65</v>
      </c>
      <c r="H388" s="30"/>
      <c r="I388" s="30">
        <f t="shared" si="26"/>
        <v>10476.65</v>
      </c>
      <c r="J388" s="30">
        <v>244175.24</v>
      </c>
      <c r="K388" s="23">
        <f t="shared" si="27"/>
        <v>434.03252406417118</v>
      </c>
      <c r="L388" s="23">
        <f t="shared" si="28"/>
        <v>261.14998930481283</v>
      </c>
      <c r="M388" s="28">
        <f t="shared" si="29"/>
        <v>695.18251336898402</v>
      </c>
    </row>
    <row r="389" spans="1:13" ht="15" customHeight="1">
      <c r="A389" s="27" t="s">
        <v>326</v>
      </c>
      <c r="B389" s="21" t="s">
        <v>318</v>
      </c>
      <c r="C389" s="22">
        <v>2568</v>
      </c>
      <c r="D389" s="30">
        <v>739918.51</v>
      </c>
      <c r="E389" s="31">
        <v>0</v>
      </c>
      <c r="F389" s="30">
        <f t="shared" si="25"/>
        <v>739918.51</v>
      </c>
      <c r="G389" s="30">
        <v>11749.56</v>
      </c>
      <c r="H389" s="30"/>
      <c r="I389" s="30">
        <f t="shared" si="26"/>
        <v>11749.56</v>
      </c>
      <c r="J389" s="30">
        <v>198626.7</v>
      </c>
      <c r="K389" s="23">
        <f t="shared" si="27"/>
        <v>292.70563473520252</v>
      </c>
      <c r="L389" s="23">
        <f t="shared" si="28"/>
        <v>77.346845794392522</v>
      </c>
      <c r="M389" s="28">
        <f t="shared" si="29"/>
        <v>370.05248052959507</v>
      </c>
    </row>
    <row r="390" spans="1:13" ht="15" customHeight="1">
      <c r="A390" s="27" t="s">
        <v>86</v>
      </c>
      <c r="B390" s="21" t="s">
        <v>0</v>
      </c>
      <c r="C390" s="22">
        <v>2145</v>
      </c>
      <c r="D390" s="30">
        <v>436061.73</v>
      </c>
      <c r="E390" s="31">
        <v>0</v>
      </c>
      <c r="F390" s="30">
        <f t="shared" si="25"/>
        <v>436061.73</v>
      </c>
      <c r="G390" s="30">
        <v>26394.59</v>
      </c>
      <c r="H390" s="30"/>
      <c r="I390" s="30">
        <f t="shared" si="26"/>
        <v>26394.59</v>
      </c>
      <c r="J390" s="30">
        <v>189382.67</v>
      </c>
      <c r="K390" s="23">
        <f t="shared" si="27"/>
        <v>215.59735198135198</v>
      </c>
      <c r="L390" s="23">
        <f t="shared" si="28"/>
        <v>88.290289044289054</v>
      </c>
      <c r="M390" s="28">
        <f t="shared" si="29"/>
        <v>303.88764102564102</v>
      </c>
    </row>
    <row r="391" spans="1:13" ht="15" customHeight="1">
      <c r="A391" s="27" t="s">
        <v>76</v>
      </c>
      <c r="B391" s="21" t="s">
        <v>0</v>
      </c>
      <c r="C391" s="22">
        <v>672</v>
      </c>
      <c r="D391" s="30">
        <v>241764.32</v>
      </c>
      <c r="E391" s="31">
        <v>0</v>
      </c>
      <c r="F391" s="30">
        <f t="shared" si="25"/>
        <v>241764.32</v>
      </c>
      <c r="G391" s="30">
        <v>6535.96</v>
      </c>
      <c r="H391" s="30"/>
      <c r="I391" s="30">
        <f t="shared" si="26"/>
        <v>6535.96</v>
      </c>
      <c r="J391" s="30">
        <v>96546.89</v>
      </c>
      <c r="K391" s="23">
        <f t="shared" si="27"/>
        <v>369.49446428571429</v>
      </c>
      <c r="L391" s="23">
        <f t="shared" si="28"/>
        <v>143.67096726190476</v>
      </c>
      <c r="M391" s="28">
        <f t="shared" si="29"/>
        <v>513.16543154761905</v>
      </c>
    </row>
    <row r="392" spans="1:13" ht="15" customHeight="1">
      <c r="A392" s="27" t="s">
        <v>288</v>
      </c>
      <c r="B392" s="21" t="s">
        <v>275</v>
      </c>
      <c r="C392" s="22">
        <v>368</v>
      </c>
      <c r="D392" s="30">
        <v>114082.96</v>
      </c>
      <c r="E392" s="31">
        <v>0</v>
      </c>
      <c r="F392" s="30">
        <f t="shared" si="25"/>
        <v>114082.96</v>
      </c>
      <c r="G392" s="30">
        <v>587.04999999999995</v>
      </c>
      <c r="H392" s="30"/>
      <c r="I392" s="30">
        <f t="shared" si="26"/>
        <v>587.04999999999995</v>
      </c>
      <c r="J392" s="30">
        <v>25182.59</v>
      </c>
      <c r="K392" s="23">
        <f t="shared" si="27"/>
        <v>311.6032880434783</v>
      </c>
      <c r="L392" s="23">
        <f t="shared" si="28"/>
        <v>68.430951086956526</v>
      </c>
      <c r="M392" s="28">
        <f t="shared" si="29"/>
        <v>380.0342391304348</v>
      </c>
    </row>
    <row r="393" spans="1:13" ht="15" customHeight="1">
      <c r="A393" s="27" t="s">
        <v>145</v>
      </c>
      <c r="B393" s="21" t="s">
        <v>144</v>
      </c>
      <c r="C393" s="22">
        <v>253</v>
      </c>
      <c r="D393" s="30">
        <v>56210.98</v>
      </c>
      <c r="E393" s="31">
        <v>0</v>
      </c>
      <c r="F393" s="30">
        <f t="shared" si="25"/>
        <v>56210.98</v>
      </c>
      <c r="G393" s="30">
        <v>93.16</v>
      </c>
      <c r="H393" s="30"/>
      <c r="I393" s="30">
        <f t="shared" si="26"/>
        <v>93.16</v>
      </c>
      <c r="J393" s="30">
        <v>31931.119999999999</v>
      </c>
      <c r="K393" s="23">
        <f t="shared" si="27"/>
        <v>222.54600790513837</v>
      </c>
      <c r="L393" s="23">
        <f t="shared" si="28"/>
        <v>126.2099604743083</v>
      </c>
      <c r="M393" s="28">
        <f t="shared" si="29"/>
        <v>348.7559683794467</v>
      </c>
    </row>
    <row r="394" spans="1:13" ht="15" customHeight="1">
      <c r="A394" s="27" t="s">
        <v>77</v>
      </c>
      <c r="B394" s="21" t="s">
        <v>0</v>
      </c>
      <c r="C394" s="22">
        <v>2870</v>
      </c>
      <c r="D394" s="30">
        <v>1088310.23</v>
      </c>
      <c r="E394" s="31">
        <v>0</v>
      </c>
      <c r="F394" s="30">
        <f t="shared" ref="F394:F427" si="30">D394-E394</f>
        <v>1088310.23</v>
      </c>
      <c r="G394" s="30">
        <v>66964.41</v>
      </c>
      <c r="H394" s="30"/>
      <c r="I394" s="30">
        <f t="shared" ref="I394:I427" si="31">G394-H394</f>
        <v>66964.41</v>
      </c>
      <c r="J394" s="30">
        <v>600156.72</v>
      </c>
      <c r="K394" s="23">
        <f t="shared" si="27"/>
        <v>402.53471777003483</v>
      </c>
      <c r="L394" s="23">
        <f t="shared" si="28"/>
        <v>209.11383972125435</v>
      </c>
      <c r="M394" s="28">
        <f t="shared" si="29"/>
        <v>611.64855749128924</v>
      </c>
    </row>
    <row r="395" spans="1:13" ht="15" customHeight="1">
      <c r="A395" s="27" t="s">
        <v>172</v>
      </c>
      <c r="B395" s="21" t="s">
        <v>144</v>
      </c>
      <c r="C395" s="22">
        <v>1938</v>
      </c>
      <c r="D395" s="30">
        <v>1188530.6200000001</v>
      </c>
      <c r="E395" s="31">
        <v>0</v>
      </c>
      <c r="F395" s="30">
        <f t="shared" si="30"/>
        <v>1188530.6200000001</v>
      </c>
      <c r="G395" s="30">
        <v>19762.02</v>
      </c>
      <c r="H395" s="30"/>
      <c r="I395" s="30">
        <f t="shared" si="31"/>
        <v>19762.02</v>
      </c>
      <c r="J395" s="30">
        <v>128551.81</v>
      </c>
      <c r="K395" s="23">
        <f t="shared" ref="K395:K427" si="32">(F395+I395)/C395</f>
        <v>623.47401444788443</v>
      </c>
      <c r="L395" s="23">
        <f t="shared" ref="L395:L427" si="33">J395/C395</f>
        <v>66.332203302373586</v>
      </c>
      <c r="M395" s="28">
        <f t="shared" ref="M395:M427" si="34">K395+L395</f>
        <v>689.80621775025804</v>
      </c>
    </row>
    <row r="396" spans="1:13" ht="15" customHeight="1">
      <c r="A396" s="27" t="s">
        <v>282</v>
      </c>
      <c r="B396" s="21" t="s">
        <v>275</v>
      </c>
      <c r="C396" s="22">
        <v>2284</v>
      </c>
      <c r="D396" s="30">
        <v>532028.78</v>
      </c>
      <c r="E396" s="31">
        <v>0</v>
      </c>
      <c r="F396" s="30">
        <f t="shared" si="30"/>
        <v>532028.78</v>
      </c>
      <c r="G396" s="30">
        <v>19391.98</v>
      </c>
      <c r="H396" s="30"/>
      <c r="I396" s="30">
        <f t="shared" si="31"/>
        <v>19391.98</v>
      </c>
      <c r="J396" s="30">
        <v>112274.06</v>
      </c>
      <c r="K396" s="23">
        <f t="shared" si="32"/>
        <v>241.42765323992995</v>
      </c>
      <c r="L396" s="23">
        <f t="shared" si="33"/>
        <v>49.156768826619967</v>
      </c>
      <c r="M396" s="28">
        <f t="shared" si="34"/>
        <v>290.58442206654991</v>
      </c>
    </row>
    <row r="397" spans="1:13" ht="15" customHeight="1">
      <c r="A397" s="27" t="s">
        <v>259</v>
      </c>
      <c r="B397" s="21" t="s">
        <v>215</v>
      </c>
      <c r="C397" s="22">
        <v>4519</v>
      </c>
      <c r="D397" s="30">
        <v>1930317.53</v>
      </c>
      <c r="E397" s="31">
        <v>0</v>
      </c>
      <c r="F397" s="30">
        <f t="shared" si="30"/>
        <v>1930317.53</v>
      </c>
      <c r="G397" s="30">
        <v>54697.95</v>
      </c>
      <c r="H397" s="30"/>
      <c r="I397" s="30">
        <f t="shared" si="31"/>
        <v>54697.95</v>
      </c>
      <c r="J397" s="30">
        <v>1095955.73</v>
      </c>
      <c r="K397" s="23">
        <f t="shared" si="32"/>
        <v>439.25989820756803</v>
      </c>
      <c r="L397" s="23">
        <f t="shared" si="33"/>
        <v>242.52173710998008</v>
      </c>
      <c r="M397" s="28">
        <f t="shared" si="34"/>
        <v>681.78163531754808</v>
      </c>
    </row>
    <row r="398" spans="1:13" ht="15" customHeight="1">
      <c r="A398" s="27" t="s">
        <v>143</v>
      </c>
      <c r="B398" s="21" t="s">
        <v>112</v>
      </c>
      <c r="C398" s="22">
        <v>2839</v>
      </c>
      <c r="D398" s="30">
        <v>611071.65</v>
      </c>
      <c r="E398" s="31">
        <v>0</v>
      </c>
      <c r="F398" s="30">
        <f t="shared" si="30"/>
        <v>611071.65</v>
      </c>
      <c r="G398" s="30">
        <v>27301.82</v>
      </c>
      <c r="H398" s="30"/>
      <c r="I398" s="30">
        <f t="shared" si="31"/>
        <v>27301.82</v>
      </c>
      <c r="J398" s="30">
        <v>172694.69</v>
      </c>
      <c r="K398" s="23">
        <f t="shared" si="32"/>
        <v>224.85856639661853</v>
      </c>
      <c r="L398" s="23">
        <f t="shared" si="33"/>
        <v>60.82940824233885</v>
      </c>
      <c r="M398" s="28">
        <f t="shared" si="34"/>
        <v>285.68797463895737</v>
      </c>
    </row>
    <row r="399" spans="1:13" ht="15" customHeight="1">
      <c r="A399" s="27" t="s">
        <v>291</v>
      </c>
      <c r="B399" s="21" t="s">
        <v>275</v>
      </c>
      <c r="C399" s="22">
        <v>4861</v>
      </c>
      <c r="D399" s="30">
        <v>1790948.91</v>
      </c>
      <c r="E399" s="31">
        <v>0</v>
      </c>
      <c r="F399" s="30">
        <f t="shared" si="30"/>
        <v>1790948.91</v>
      </c>
      <c r="G399" s="30">
        <v>27873.919999999998</v>
      </c>
      <c r="H399" s="30"/>
      <c r="I399" s="30">
        <f t="shared" si="31"/>
        <v>27873.919999999998</v>
      </c>
      <c r="J399" s="30">
        <v>343420.51</v>
      </c>
      <c r="K399" s="23">
        <f t="shared" si="32"/>
        <v>374.16639168895284</v>
      </c>
      <c r="L399" s="23">
        <f t="shared" si="33"/>
        <v>70.648119728450936</v>
      </c>
      <c r="M399" s="28">
        <f t="shared" si="34"/>
        <v>444.81451141740376</v>
      </c>
    </row>
    <row r="400" spans="1:13" ht="15" customHeight="1">
      <c r="A400" s="27" t="s">
        <v>128</v>
      </c>
      <c r="B400" s="21" t="s">
        <v>112</v>
      </c>
      <c r="C400" s="22">
        <v>3283</v>
      </c>
      <c r="D400" s="30">
        <v>1055815.43</v>
      </c>
      <c r="E400" s="31">
        <v>0</v>
      </c>
      <c r="F400" s="30">
        <f t="shared" si="30"/>
        <v>1055815.43</v>
      </c>
      <c r="G400" s="30">
        <v>13653.69</v>
      </c>
      <c r="H400" s="30"/>
      <c r="I400" s="30">
        <f t="shared" si="31"/>
        <v>13653.69</v>
      </c>
      <c r="J400" s="30">
        <v>172438.5</v>
      </c>
      <c r="K400" s="23">
        <f t="shared" si="32"/>
        <v>325.75970758452632</v>
      </c>
      <c r="L400" s="23">
        <f t="shared" si="33"/>
        <v>52.524672555589397</v>
      </c>
      <c r="M400" s="28">
        <f t="shared" si="34"/>
        <v>378.28438014011573</v>
      </c>
    </row>
    <row r="401" spans="1:13" ht="15" customHeight="1">
      <c r="A401" s="27" t="s">
        <v>312</v>
      </c>
      <c r="B401" s="21" t="s">
        <v>309</v>
      </c>
      <c r="C401" s="22">
        <v>438</v>
      </c>
      <c r="D401" s="30">
        <v>151744.81</v>
      </c>
      <c r="E401" s="31">
        <v>0</v>
      </c>
      <c r="F401" s="30">
        <f t="shared" si="30"/>
        <v>151744.81</v>
      </c>
      <c r="G401" s="30">
        <v>8865.93</v>
      </c>
      <c r="H401" s="30"/>
      <c r="I401" s="30">
        <f t="shared" si="31"/>
        <v>8865.93</v>
      </c>
      <c r="J401" s="30">
        <v>73965.89</v>
      </c>
      <c r="K401" s="23">
        <f t="shared" si="32"/>
        <v>366.69118721461183</v>
      </c>
      <c r="L401" s="23">
        <f t="shared" si="33"/>
        <v>168.87189497716895</v>
      </c>
      <c r="M401" s="28">
        <f t="shared" si="34"/>
        <v>535.56308219178072</v>
      </c>
    </row>
    <row r="402" spans="1:13" ht="15" customHeight="1">
      <c r="A402" s="27" t="s">
        <v>435</v>
      </c>
      <c r="B402" s="21" t="s">
        <v>368</v>
      </c>
      <c r="C402" s="22">
        <v>4478</v>
      </c>
      <c r="D402" s="30">
        <v>1321649.9099999999</v>
      </c>
      <c r="E402" s="31">
        <v>0</v>
      </c>
      <c r="F402" s="30">
        <f t="shared" si="30"/>
        <v>1321649.9099999999</v>
      </c>
      <c r="G402" s="30">
        <v>29182.67</v>
      </c>
      <c r="H402" s="30"/>
      <c r="I402" s="30">
        <f t="shared" si="31"/>
        <v>29182.67</v>
      </c>
      <c r="J402" s="30">
        <v>511470.01</v>
      </c>
      <c r="K402" s="23">
        <f t="shared" si="32"/>
        <v>301.65979901741844</v>
      </c>
      <c r="L402" s="23">
        <f t="shared" si="33"/>
        <v>114.21840330504689</v>
      </c>
      <c r="M402" s="28">
        <f t="shared" si="34"/>
        <v>415.87820232246531</v>
      </c>
    </row>
    <row r="403" spans="1:13" ht="15" customHeight="1">
      <c r="A403" s="27" t="s">
        <v>95</v>
      </c>
      <c r="B403" s="21" t="s">
        <v>0</v>
      </c>
      <c r="C403" s="22">
        <v>950</v>
      </c>
      <c r="D403" s="30">
        <v>245254.66</v>
      </c>
      <c r="E403" s="31">
        <v>0</v>
      </c>
      <c r="F403" s="30">
        <f t="shared" si="30"/>
        <v>245254.66</v>
      </c>
      <c r="G403" s="30">
        <v>5158.05</v>
      </c>
      <c r="H403" s="30"/>
      <c r="I403" s="30">
        <f t="shared" si="31"/>
        <v>5158.05</v>
      </c>
      <c r="J403" s="30">
        <v>146053.35</v>
      </c>
      <c r="K403" s="23">
        <f t="shared" si="32"/>
        <v>263.59232631578948</v>
      </c>
      <c r="L403" s="23">
        <f t="shared" si="33"/>
        <v>153.74036842105264</v>
      </c>
      <c r="M403" s="28">
        <f t="shared" si="34"/>
        <v>417.33269473684209</v>
      </c>
    </row>
    <row r="404" spans="1:13" ht="15" customHeight="1">
      <c r="A404" s="27" t="s">
        <v>325</v>
      </c>
      <c r="B404" s="21" t="s">
        <v>318</v>
      </c>
      <c r="C404" s="22">
        <v>4218</v>
      </c>
      <c r="D404" s="30">
        <v>1465788.95</v>
      </c>
      <c r="E404" s="31">
        <v>0</v>
      </c>
      <c r="F404" s="30">
        <f t="shared" si="30"/>
        <v>1465788.95</v>
      </c>
      <c r="G404" s="30">
        <v>10805.41</v>
      </c>
      <c r="H404" s="30"/>
      <c r="I404" s="30">
        <f t="shared" si="31"/>
        <v>10805.41</v>
      </c>
      <c r="J404" s="30">
        <v>323386.06</v>
      </c>
      <c r="K404" s="23">
        <f t="shared" si="32"/>
        <v>350.06978662873399</v>
      </c>
      <c r="L404" s="23">
        <f t="shared" si="33"/>
        <v>76.66810336652442</v>
      </c>
      <c r="M404" s="28">
        <f t="shared" si="34"/>
        <v>426.7378899952584</v>
      </c>
    </row>
    <row r="405" spans="1:13" ht="15" customHeight="1">
      <c r="A405" s="27" t="s">
        <v>317</v>
      </c>
      <c r="B405" s="21" t="s">
        <v>318</v>
      </c>
      <c r="C405" s="22">
        <v>3288</v>
      </c>
      <c r="D405" s="30">
        <v>985881.22</v>
      </c>
      <c r="E405" s="31">
        <v>0</v>
      </c>
      <c r="F405" s="30">
        <f t="shared" si="30"/>
        <v>985881.22</v>
      </c>
      <c r="G405" s="30">
        <v>31915.1</v>
      </c>
      <c r="H405" s="30"/>
      <c r="I405" s="30">
        <f t="shared" si="31"/>
        <v>31915.1</v>
      </c>
      <c r="J405" s="30">
        <v>278384.49</v>
      </c>
      <c r="K405" s="23">
        <f t="shared" si="32"/>
        <v>309.54875912408755</v>
      </c>
      <c r="L405" s="23">
        <f t="shared" si="33"/>
        <v>84.66681569343065</v>
      </c>
      <c r="M405" s="28">
        <f t="shared" si="34"/>
        <v>394.21557481751819</v>
      </c>
    </row>
    <row r="406" spans="1:13" ht="15" customHeight="1">
      <c r="A406" s="27" t="s">
        <v>260</v>
      </c>
      <c r="B406" s="21" t="s">
        <v>215</v>
      </c>
      <c r="C406" s="22">
        <v>3146</v>
      </c>
      <c r="D406" s="30">
        <v>1103820.18</v>
      </c>
      <c r="E406" s="31">
        <v>0</v>
      </c>
      <c r="F406" s="30">
        <f t="shared" si="30"/>
        <v>1103820.18</v>
      </c>
      <c r="G406" s="30">
        <v>17880.61</v>
      </c>
      <c r="H406" s="30"/>
      <c r="I406" s="30">
        <f t="shared" si="31"/>
        <v>17880.61</v>
      </c>
      <c r="J406" s="30">
        <v>374397.94</v>
      </c>
      <c r="K406" s="23">
        <f t="shared" si="32"/>
        <v>356.54824856961221</v>
      </c>
      <c r="L406" s="23">
        <f t="shared" si="33"/>
        <v>119.00760966306422</v>
      </c>
      <c r="M406" s="28">
        <f t="shared" si="34"/>
        <v>475.55585823267643</v>
      </c>
    </row>
    <row r="407" spans="1:13" ht="15" customHeight="1">
      <c r="A407" s="27" t="s">
        <v>122</v>
      </c>
      <c r="B407" s="21" t="s">
        <v>112</v>
      </c>
      <c r="C407" s="22">
        <v>382</v>
      </c>
      <c r="D407" s="30">
        <v>79134.34</v>
      </c>
      <c r="E407" s="31">
        <v>0</v>
      </c>
      <c r="F407" s="30">
        <f t="shared" si="30"/>
        <v>79134.34</v>
      </c>
      <c r="G407" s="30">
        <v>1545.95</v>
      </c>
      <c r="H407" s="30"/>
      <c r="I407" s="30">
        <f t="shared" si="31"/>
        <v>1545.95</v>
      </c>
      <c r="J407" s="30">
        <v>15745.93</v>
      </c>
      <c r="K407" s="23">
        <f t="shared" si="32"/>
        <v>211.20494764397904</v>
      </c>
      <c r="L407" s="23">
        <f t="shared" si="33"/>
        <v>41.219712041884819</v>
      </c>
      <c r="M407" s="28">
        <f t="shared" si="34"/>
        <v>252.42465968586384</v>
      </c>
    </row>
    <row r="408" spans="1:13" ht="15" customHeight="1">
      <c r="A408" s="27" t="s">
        <v>324</v>
      </c>
      <c r="B408" s="21" t="s">
        <v>318</v>
      </c>
      <c r="C408" s="22">
        <v>1490</v>
      </c>
      <c r="D408" s="30">
        <v>396119.1</v>
      </c>
      <c r="E408" s="31">
        <v>0</v>
      </c>
      <c r="F408" s="30">
        <f t="shared" si="30"/>
        <v>396119.1</v>
      </c>
      <c r="G408" s="30">
        <v>9783.17</v>
      </c>
      <c r="H408" s="30"/>
      <c r="I408" s="30">
        <f t="shared" si="31"/>
        <v>9783.17</v>
      </c>
      <c r="J408" s="30">
        <v>135822.01999999999</v>
      </c>
      <c r="K408" s="23">
        <f t="shared" si="32"/>
        <v>272.41763087248319</v>
      </c>
      <c r="L408" s="23">
        <f t="shared" si="33"/>
        <v>91.155718120805361</v>
      </c>
      <c r="M408" s="28">
        <f t="shared" si="34"/>
        <v>363.57334899328856</v>
      </c>
    </row>
    <row r="409" spans="1:13" ht="15" customHeight="1">
      <c r="A409" s="27" t="s">
        <v>286</v>
      </c>
      <c r="B409" s="21" t="s">
        <v>275</v>
      </c>
      <c r="C409" s="22">
        <v>1494</v>
      </c>
      <c r="D409" s="30">
        <v>361917.68</v>
      </c>
      <c r="E409" s="31">
        <v>0</v>
      </c>
      <c r="F409" s="30">
        <f t="shared" si="30"/>
        <v>361917.68</v>
      </c>
      <c r="G409" s="30">
        <v>17916.349999999999</v>
      </c>
      <c r="H409" s="30"/>
      <c r="I409" s="30">
        <f t="shared" si="31"/>
        <v>17916.349999999999</v>
      </c>
      <c r="J409" s="30">
        <v>50926.05</v>
      </c>
      <c r="K409" s="23">
        <f t="shared" si="32"/>
        <v>254.23964524765728</v>
      </c>
      <c r="L409" s="23">
        <f t="shared" si="33"/>
        <v>34.087048192771086</v>
      </c>
      <c r="M409" s="28">
        <f t="shared" si="34"/>
        <v>288.32669344042836</v>
      </c>
    </row>
    <row r="410" spans="1:13" ht="15" customHeight="1">
      <c r="A410" s="27" t="s">
        <v>285</v>
      </c>
      <c r="B410" s="21" t="s">
        <v>275</v>
      </c>
      <c r="C410" s="22">
        <v>1068</v>
      </c>
      <c r="D410" s="30">
        <v>314518.87</v>
      </c>
      <c r="E410" s="31">
        <v>0</v>
      </c>
      <c r="F410" s="30">
        <f t="shared" si="30"/>
        <v>314518.87</v>
      </c>
      <c r="G410" s="30">
        <v>9677.5400000000009</v>
      </c>
      <c r="H410" s="30"/>
      <c r="I410" s="30">
        <f t="shared" si="31"/>
        <v>9677.5400000000009</v>
      </c>
      <c r="J410" s="30">
        <v>39865.19</v>
      </c>
      <c r="K410" s="23">
        <f t="shared" si="32"/>
        <v>303.55469101123595</v>
      </c>
      <c r="L410" s="23">
        <f t="shared" si="33"/>
        <v>37.326956928838953</v>
      </c>
      <c r="M410" s="28">
        <f t="shared" si="34"/>
        <v>340.88164794007491</v>
      </c>
    </row>
    <row r="411" spans="1:13" ht="15" customHeight="1">
      <c r="A411" s="27" t="s">
        <v>388</v>
      </c>
      <c r="B411" s="21" t="s">
        <v>368</v>
      </c>
      <c r="C411" s="22">
        <v>4860</v>
      </c>
      <c r="D411" s="30">
        <v>1753022.15</v>
      </c>
      <c r="E411" s="31">
        <v>0</v>
      </c>
      <c r="F411" s="30">
        <f t="shared" si="30"/>
        <v>1753022.15</v>
      </c>
      <c r="G411" s="30">
        <v>15356.52</v>
      </c>
      <c r="H411" s="30"/>
      <c r="I411" s="30">
        <f t="shared" si="31"/>
        <v>15356.52</v>
      </c>
      <c r="J411" s="30">
        <v>270326.78000000003</v>
      </c>
      <c r="K411" s="23">
        <f t="shared" si="32"/>
        <v>363.86392386831272</v>
      </c>
      <c r="L411" s="23">
        <f t="shared" si="33"/>
        <v>55.622794238683134</v>
      </c>
      <c r="M411" s="28">
        <f t="shared" si="34"/>
        <v>419.48671810699585</v>
      </c>
    </row>
    <row r="412" spans="1:13" ht="15" customHeight="1">
      <c r="A412" s="27" t="s">
        <v>78</v>
      </c>
      <c r="B412" s="21" t="s">
        <v>0</v>
      </c>
      <c r="C412" s="22">
        <v>2024</v>
      </c>
      <c r="D412" s="30">
        <v>441976.67</v>
      </c>
      <c r="E412" s="31">
        <v>0</v>
      </c>
      <c r="F412" s="30">
        <f t="shared" si="30"/>
        <v>441976.67</v>
      </c>
      <c r="G412" s="30">
        <v>9536.5</v>
      </c>
      <c r="H412" s="30"/>
      <c r="I412" s="30">
        <f t="shared" si="31"/>
        <v>9536.5</v>
      </c>
      <c r="J412" s="30">
        <v>368029.36</v>
      </c>
      <c r="K412" s="23">
        <f t="shared" si="32"/>
        <v>223.0796294466403</v>
      </c>
      <c r="L412" s="23">
        <f t="shared" si="33"/>
        <v>181.83268774703558</v>
      </c>
      <c r="M412" s="28">
        <f t="shared" si="34"/>
        <v>404.9123171936759</v>
      </c>
    </row>
    <row r="413" spans="1:13" ht="15" customHeight="1">
      <c r="A413" s="27" t="s">
        <v>261</v>
      </c>
      <c r="B413" s="21" t="s">
        <v>215</v>
      </c>
      <c r="C413" s="22">
        <v>966</v>
      </c>
      <c r="D413" s="30">
        <v>170902.01</v>
      </c>
      <c r="E413" s="31">
        <v>0</v>
      </c>
      <c r="F413" s="30">
        <f t="shared" si="30"/>
        <v>170902.01</v>
      </c>
      <c r="G413" s="30">
        <v>3181.67</v>
      </c>
      <c r="H413" s="30"/>
      <c r="I413" s="30">
        <f t="shared" si="31"/>
        <v>3181.67</v>
      </c>
      <c r="J413" s="30">
        <v>187638.93</v>
      </c>
      <c r="K413" s="23">
        <f t="shared" si="32"/>
        <v>180.21084886128367</v>
      </c>
      <c r="L413" s="23">
        <f t="shared" si="33"/>
        <v>194.24319875776396</v>
      </c>
      <c r="M413" s="28">
        <f t="shared" si="34"/>
        <v>374.45404761904763</v>
      </c>
    </row>
    <row r="414" spans="1:13" ht="15" customHeight="1">
      <c r="A414" s="27" t="s">
        <v>121</v>
      </c>
      <c r="B414" s="21" t="s">
        <v>112</v>
      </c>
      <c r="C414" s="22">
        <v>2152</v>
      </c>
      <c r="D414" s="30">
        <v>629177.98</v>
      </c>
      <c r="E414" s="31">
        <v>0</v>
      </c>
      <c r="F414" s="30">
        <f t="shared" si="30"/>
        <v>629177.98</v>
      </c>
      <c r="G414" s="30">
        <v>55449.55</v>
      </c>
      <c r="H414" s="30"/>
      <c r="I414" s="30">
        <f t="shared" si="31"/>
        <v>55449.55</v>
      </c>
      <c r="J414" s="30">
        <v>181404</v>
      </c>
      <c r="K414" s="23">
        <f t="shared" si="32"/>
        <v>318.13546933085502</v>
      </c>
      <c r="L414" s="23">
        <f t="shared" si="33"/>
        <v>84.295539033457246</v>
      </c>
      <c r="M414" s="28">
        <f t="shared" si="34"/>
        <v>402.43100836431228</v>
      </c>
    </row>
    <row r="415" spans="1:13" ht="15" customHeight="1">
      <c r="A415" s="27" t="s">
        <v>262</v>
      </c>
      <c r="B415" s="21" t="s">
        <v>215</v>
      </c>
      <c r="C415" s="22">
        <v>416</v>
      </c>
      <c r="D415" s="30">
        <v>103762.08</v>
      </c>
      <c r="E415" s="31">
        <v>0</v>
      </c>
      <c r="F415" s="30">
        <f t="shared" si="30"/>
        <v>103762.08</v>
      </c>
      <c r="G415" s="30">
        <v>4406.87</v>
      </c>
      <c r="H415" s="30"/>
      <c r="I415" s="30">
        <f t="shared" si="31"/>
        <v>4406.87</v>
      </c>
      <c r="J415" s="30">
        <v>18573.04</v>
      </c>
      <c r="K415" s="23">
        <f t="shared" si="32"/>
        <v>260.02151442307689</v>
      </c>
      <c r="L415" s="23">
        <f t="shared" si="33"/>
        <v>44.646730769230771</v>
      </c>
      <c r="M415" s="28">
        <f t="shared" si="34"/>
        <v>304.66824519230767</v>
      </c>
    </row>
    <row r="416" spans="1:13" ht="15" customHeight="1">
      <c r="A416" s="27" t="s">
        <v>268</v>
      </c>
      <c r="B416" s="21" t="s">
        <v>215</v>
      </c>
      <c r="C416" s="22">
        <v>4357</v>
      </c>
      <c r="D416" s="30">
        <v>1065217.93</v>
      </c>
      <c r="E416" s="31">
        <v>0</v>
      </c>
      <c r="F416" s="30">
        <f t="shared" si="30"/>
        <v>1065217.93</v>
      </c>
      <c r="G416" s="30">
        <v>27928.2</v>
      </c>
      <c r="H416" s="30"/>
      <c r="I416" s="30">
        <f t="shared" si="31"/>
        <v>27928.2</v>
      </c>
      <c r="J416" s="30">
        <v>493002.78</v>
      </c>
      <c r="K416" s="23">
        <f t="shared" si="32"/>
        <v>250.89422308928158</v>
      </c>
      <c r="L416" s="23">
        <f t="shared" si="33"/>
        <v>113.15188891439064</v>
      </c>
      <c r="M416" s="28">
        <f t="shared" si="34"/>
        <v>364.04611200367219</v>
      </c>
    </row>
    <row r="417" spans="1:13" ht="15" customHeight="1">
      <c r="A417" s="27" t="s">
        <v>284</v>
      </c>
      <c r="B417" s="21" t="s">
        <v>275</v>
      </c>
      <c r="C417" s="22">
        <v>3298</v>
      </c>
      <c r="D417" s="30">
        <v>566479.51</v>
      </c>
      <c r="E417" s="31">
        <v>0</v>
      </c>
      <c r="F417" s="30">
        <f t="shared" si="30"/>
        <v>566479.51</v>
      </c>
      <c r="G417" s="30">
        <v>18774.95</v>
      </c>
      <c r="H417" s="30"/>
      <c r="I417" s="30">
        <f t="shared" si="31"/>
        <v>18774.95</v>
      </c>
      <c r="J417" s="30">
        <v>97722.07</v>
      </c>
      <c r="K417" s="23">
        <f t="shared" si="32"/>
        <v>177.45738629472407</v>
      </c>
      <c r="L417" s="23">
        <f t="shared" si="33"/>
        <v>29.630706488781083</v>
      </c>
      <c r="M417" s="28">
        <f t="shared" si="34"/>
        <v>207.08809278350515</v>
      </c>
    </row>
    <row r="418" spans="1:13" ht="15" customHeight="1">
      <c r="A418" s="27" t="s">
        <v>347</v>
      </c>
      <c r="B418" s="21" t="s">
        <v>318</v>
      </c>
      <c r="C418" s="22">
        <v>2020</v>
      </c>
      <c r="D418" s="30">
        <v>2213019.4</v>
      </c>
      <c r="E418" s="31">
        <v>0</v>
      </c>
      <c r="F418" s="30">
        <f t="shared" si="30"/>
        <v>2213019.4</v>
      </c>
      <c r="G418" s="30">
        <v>5025.8</v>
      </c>
      <c r="H418" s="30"/>
      <c r="I418" s="30">
        <f t="shared" si="31"/>
        <v>5025.8</v>
      </c>
      <c r="J418" s="30">
        <v>298992.98</v>
      </c>
      <c r="K418" s="23">
        <f t="shared" si="32"/>
        <v>1098.0421782178216</v>
      </c>
      <c r="L418" s="23">
        <f t="shared" si="33"/>
        <v>148.01632673267326</v>
      </c>
      <c r="M418" s="28">
        <f t="shared" si="34"/>
        <v>1246.0585049504948</v>
      </c>
    </row>
    <row r="419" spans="1:13" ht="15" customHeight="1">
      <c r="A419" s="27" t="s">
        <v>283</v>
      </c>
      <c r="B419" s="21" t="s">
        <v>275</v>
      </c>
      <c r="C419" s="22">
        <v>2568</v>
      </c>
      <c r="D419" s="30">
        <v>833827.19</v>
      </c>
      <c r="E419" s="31">
        <v>0</v>
      </c>
      <c r="F419" s="30">
        <f t="shared" si="30"/>
        <v>833827.19</v>
      </c>
      <c r="G419" s="30">
        <v>22446.73</v>
      </c>
      <c r="H419" s="30"/>
      <c r="I419" s="30">
        <f t="shared" si="31"/>
        <v>22446.73</v>
      </c>
      <c r="J419" s="30">
        <v>254586.1</v>
      </c>
      <c r="K419" s="23">
        <f t="shared" si="32"/>
        <v>333.44</v>
      </c>
      <c r="L419" s="23">
        <f t="shared" si="33"/>
        <v>99.137889408099696</v>
      </c>
      <c r="M419" s="28">
        <f t="shared" si="34"/>
        <v>432.57788940809968</v>
      </c>
    </row>
    <row r="420" spans="1:13" ht="15" customHeight="1">
      <c r="A420" s="27" t="s">
        <v>79</v>
      </c>
      <c r="B420" s="21" t="s">
        <v>0</v>
      </c>
      <c r="C420" s="22">
        <v>980</v>
      </c>
      <c r="D420" s="30">
        <v>281521.84999999998</v>
      </c>
      <c r="E420" s="31">
        <v>0</v>
      </c>
      <c r="F420" s="30">
        <f t="shared" si="30"/>
        <v>281521.84999999998</v>
      </c>
      <c r="G420" s="30">
        <v>8542.31</v>
      </c>
      <c r="H420" s="30"/>
      <c r="I420" s="30">
        <f t="shared" si="31"/>
        <v>8542.31</v>
      </c>
      <c r="J420" s="30">
        <v>79971.69</v>
      </c>
      <c r="K420" s="23">
        <f t="shared" si="32"/>
        <v>295.98383673469385</v>
      </c>
      <c r="L420" s="23">
        <f t="shared" si="33"/>
        <v>81.603765306122455</v>
      </c>
      <c r="M420" s="28">
        <f t="shared" si="34"/>
        <v>377.58760204081631</v>
      </c>
    </row>
    <row r="421" spans="1:13" ht="15" customHeight="1">
      <c r="A421" s="27" t="s">
        <v>360</v>
      </c>
      <c r="B421" s="21" t="s">
        <v>318</v>
      </c>
      <c r="C421" s="22">
        <v>2880</v>
      </c>
      <c r="D421" s="30">
        <v>1092626.6399999999</v>
      </c>
      <c r="E421" s="31">
        <v>0</v>
      </c>
      <c r="F421" s="30">
        <f t="shared" si="30"/>
        <v>1092626.6399999999</v>
      </c>
      <c r="G421" s="30">
        <v>23690.26</v>
      </c>
      <c r="H421" s="30"/>
      <c r="I421" s="30">
        <f t="shared" si="31"/>
        <v>23690.26</v>
      </c>
      <c r="J421" s="30">
        <v>375381.24</v>
      </c>
      <c r="K421" s="23">
        <f t="shared" si="32"/>
        <v>387.61003472222217</v>
      </c>
      <c r="L421" s="23">
        <f t="shared" si="33"/>
        <v>130.34070833333334</v>
      </c>
      <c r="M421" s="28">
        <f t="shared" si="34"/>
        <v>517.95074305555545</v>
      </c>
    </row>
    <row r="422" spans="1:13" ht="15" customHeight="1">
      <c r="A422" s="27" t="s">
        <v>80</v>
      </c>
      <c r="B422" s="21" t="s">
        <v>0</v>
      </c>
      <c r="C422" s="22">
        <v>2057</v>
      </c>
      <c r="D422" s="30">
        <v>662989.25</v>
      </c>
      <c r="E422" s="31">
        <v>0</v>
      </c>
      <c r="F422" s="30">
        <f t="shared" si="30"/>
        <v>662989.25</v>
      </c>
      <c r="G422" s="30">
        <v>19851.939999999999</v>
      </c>
      <c r="H422" s="30"/>
      <c r="I422" s="30">
        <f t="shared" si="31"/>
        <v>19851.939999999999</v>
      </c>
      <c r="J422" s="30">
        <v>448277.4</v>
      </c>
      <c r="K422" s="23">
        <f t="shared" si="32"/>
        <v>331.95974234321824</v>
      </c>
      <c r="L422" s="23">
        <f t="shared" si="33"/>
        <v>217.9277588721439</v>
      </c>
      <c r="M422" s="28">
        <f t="shared" si="34"/>
        <v>549.88750121536214</v>
      </c>
    </row>
    <row r="423" spans="1:13" ht="15" customHeight="1">
      <c r="A423" s="27" t="s">
        <v>90</v>
      </c>
      <c r="B423" s="21" t="s">
        <v>0</v>
      </c>
      <c r="C423" s="22">
        <v>855</v>
      </c>
      <c r="D423" s="30">
        <v>139310.79</v>
      </c>
      <c r="E423" s="31">
        <v>0</v>
      </c>
      <c r="F423" s="30">
        <f t="shared" si="30"/>
        <v>139310.79</v>
      </c>
      <c r="G423" s="30">
        <v>6388.6</v>
      </c>
      <c r="H423" s="30"/>
      <c r="I423" s="30">
        <f t="shared" si="31"/>
        <v>6388.6</v>
      </c>
      <c r="J423" s="30">
        <v>160826.88</v>
      </c>
      <c r="K423" s="23">
        <f t="shared" si="32"/>
        <v>170.40864327485383</v>
      </c>
      <c r="L423" s="23">
        <f t="shared" si="33"/>
        <v>188.10161403508772</v>
      </c>
      <c r="M423" s="28">
        <f t="shared" si="34"/>
        <v>358.51025730994155</v>
      </c>
    </row>
    <row r="424" spans="1:13" ht="15" customHeight="1">
      <c r="A424" s="27" t="s">
        <v>120</v>
      </c>
      <c r="B424" s="21" t="s">
        <v>112</v>
      </c>
      <c r="C424" s="22">
        <v>3090</v>
      </c>
      <c r="D424" s="30">
        <v>1127461.3600000001</v>
      </c>
      <c r="E424" s="31">
        <v>0</v>
      </c>
      <c r="F424" s="30">
        <f t="shared" si="30"/>
        <v>1127461.3600000001</v>
      </c>
      <c r="G424" s="30">
        <v>66150.850000000006</v>
      </c>
      <c r="H424" s="30"/>
      <c r="I424" s="30">
        <f t="shared" si="31"/>
        <v>66150.850000000006</v>
      </c>
      <c r="J424" s="30">
        <v>195674.28</v>
      </c>
      <c r="K424" s="23">
        <f t="shared" si="32"/>
        <v>386.28226860841431</v>
      </c>
      <c r="L424" s="23">
        <f t="shared" si="33"/>
        <v>63.325009708737866</v>
      </c>
      <c r="M424" s="28">
        <f t="shared" si="34"/>
        <v>449.60727831715218</v>
      </c>
    </row>
    <row r="425" spans="1:13" ht="15" customHeight="1">
      <c r="A425" s="27" t="s">
        <v>126</v>
      </c>
      <c r="B425" s="21" t="s">
        <v>112</v>
      </c>
      <c r="C425" s="22">
        <v>831</v>
      </c>
      <c r="D425" s="30">
        <v>498195.95</v>
      </c>
      <c r="E425" s="31">
        <v>0</v>
      </c>
      <c r="F425" s="30">
        <f t="shared" si="30"/>
        <v>498195.95</v>
      </c>
      <c r="G425" s="30">
        <v>9615.41</v>
      </c>
      <c r="H425" s="30"/>
      <c r="I425" s="30">
        <f t="shared" si="31"/>
        <v>9615.41</v>
      </c>
      <c r="J425" s="30">
        <v>61409.99</v>
      </c>
      <c r="K425" s="23">
        <f t="shared" si="32"/>
        <v>611.08466907340551</v>
      </c>
      <c r="L425" s="23">
        <f t="shared" si="33"/>
        <v>73.898904933814677</v>
      </c>
      <c r="M425" s="28">
        <f t="shared" si="34"/>
        <v>684.98357400722023</v>
      </c>
    </row>
    <row r="426" spans="1:13" ht="15" customHeight="1">
      <c r="A426" s="27" t="s">
        <v>81</v>
      </c>
      <c r="B426" s="21" t="s">
        <v>0</v>
      </c>
      <c r="C426" s="22">
        <v>2597</v>
      </c>
      <c r="D426" s="30">
        <v>766271.06</v>
      </c>
      <c r="E426" s="31">
        <v>0</v>
      </c>
      <c r="F426" s="30">
        <f t="shared" si="30"/>
        <v>766271.06</v>
      </c>
      <c r="G426" s="30">
        <v>20363.68</v>
      </c>
      <c r="H426" s="30"/>
      <c r="I426" s="30">
        <f t="shared" si="31"/>
        <v>20363.68</v>
      </c>
      <c r="J426" s="30">
        <v>196894.28</v>
      </c>
      <c r="K426" s="23">
        <f t="shared" si="32"/>
        <v>302.90132460531385</v>
      </c>
      <c r="L426" s="23">
        <f t="shared" si="33"/>
        <v>75.816049287639586</v>
      </c>
      <c r="M426" s="28">
        <f t="shared" si="34"/>
        <v>378.71737389295345</v>
      </c>
    </row>
    <row r="427" spans="1:13" ht="15" customHeight="1">
      <c r="A427" s="27" t="s">
        <v>178</v>
      </c>
      <c r="B427" s="21" t="s">
        <v>144</v>
      </c>
      <c r="C427" s="22">
        <v>2893</v>
      </c>
      <c r="D427" s="30">
        <v>1003619.79</v>
      </c>
      <c r="E427" s="31">
        <v>0</v>
      </c>
      <c r="F427" s="30">
        <f t="shared" si="30"/>
        <v>1003619.79</v>
      </c>
      <c r="G427" s="30">
        <v>32974.589999999997</v>
      </c>
      <c r="H427" s="30"/>
      <c r="I427" s="30">
        <f t="shared" si="31"/>
        <v>32974.589999999997</v>
      </c>
      <c r="J427" s="30">
        <v>69207.070000000007</v>
      </c>
      <c r="K427" s="23">
        <f t="shared" si="32"/>
        <v>358.31122709989631</v>
      </c>
      <c r="L427" s="23">
        <f t="shared" si="33"/>
        <v>23.922250259246461</v>
      </c>
      <c r="M427" s="28">
        <f t="shared" si="34"/>
        <v>382.2334773591428</v>
      </c>
    </row>
  </sheetData>
  <sortState ref="A10:M427">
    <sortCondition ref="A10:A427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7"/>
  <sheetViews>
    <sheetView zoomScaleNormal="100" workbookViewId="0">
      <selection activeCell="A3" sqref="A3:M3"/>
    </sheetView>
  </sheetViews>
  <sheetFormatPr baseColWidth="10" defaultColWidth="7.140625" defaultRowHeight="15"/>
  <cols>
    <col min="1" max="1" width="28.140625" style="32" customWidth="1"/>
    <col min="2" max="2" width="15.7109375" style="32" customWidth="1"/>
    <col min="3" max="3" width="11" style="18" customWidth="1"/>
    <col min="4" max="4" width="14.140625" style="32" hidden="1" customWidth="1"/>
    <col min="5" max="5" width="12.7109375" style="32" hidden="1" customWidth="1"/>
    <col min="6" max="6" width="14.42578125" style="32" hidden="1" customWidth="1"/>
    <col min="7" max="7" width="14.28515625" style="20" hidden="1" customWidth="1"/>
    <col min="8" max="8" width="12.7109375" style="32" hidden="1" customWidth="1"/>
    <col min="9" max="9" width="13.5703125" style="32" hidden="1" customWidth="1"/>
    <col min="10" max="10" width="13.7109375" style="32" hidden="1" customWidth="1"/>
    <col min="11" max="11" width="16.5703125" style="32" customWidth="1"/>
    <col min="12" max="12" width="15.42578125" style="32" customWidth="1"/>
    <col min="13" max="13" width="18.140625" style="32" customWidth="1"/>
    <col min="14" max="14" width="7.140625" style="32" customWidth="1"/>
    <col min="15" max="16384" width="7.140625" style="32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3" t="s">
        <v>442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20.25">
      <c r="A4" s="34" t="s">
        <v>441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>
      <c r="A5" s="7" t="s">
        <v>415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/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5" t="s">
        <v>396</v>
      </c>
      <c r="E8" s="36"/>
      <c r="F8" s="36"/>
      <c r="G8" s="36"/>
      <c r="H8" s="36"/>
      <c r="I8" s="36"/>
      <c r="J8" s="37"/>
      <c r="K8" s="38" t="s">
        <v>397</v>
      </c>
      <c r="L8" s="39"/>
      <c r="M8" s="40"/>
    </row>
    <row r="9" spans="1:13" s="1" customFormat="1" ht="45">
      <c r="A9" s="24" t="s">
        <v>398</v>
      </c>
      <c r="B9" s="24" t="s">
        <v>399</v>
      </c>
      <c r="C9" s="24" t="s">
        <v>400</v>
      </c>
      <c r="D9" s="29" t="s">
        <v>401</v>
      </c>
      <c r="E9" s="29" t="s">
        <v>402</v>
      </c>
      <c r="F9" s="29" t="s">
        <v>439</v>
      </c>
      <c r="G9" s="29" t="s">
        <v>403</v>
      </c>
      <c r="H9" s="29" t="s">
        <v>404</v>
      </c>
      <c r="I9" s="29" t="s">
        <v>440</v>
      </c>
      <c r="J9" s="29" t="s">
        <v>405</v>
      </c>
      <c r="K9" s="25" t="s">
        <v>406</v>
      </c>
      <c r="L9" s="25" t="s">
        <v>405</v>
      </c>
      <c r="M9" s="26" t="s">
        <v>407</v>
      </c>
    </row>
    <row r="10" spans="1:13" ht="15" customHeight="1">
      <c r="A10" s="27" t="s">
        <v>113</v>
      </c>
      <c r="B10" s="21" t="s">
        <v>112</v>
      </c>
      <c r="C10" s="22">
        <v>3142</v>
      </c>
      <c r="D10" s="30">
        <v>2466664.75</v>
      </c>
      <c r="E10" s="31">
        <v>0</v>
      </c>
      <c r="F10" s="30">
        <f t="shared" ref="F10:F73" si="0">D10-E10</f>
        <v>2466664.75</v>
      </c>
      <c r="G10" s="30">
        <v>436178.76</v>
      </c>
      <c r="H10" s="30"/>
      <c r="I10" s="30">
        <f t="shared" ref="I10:I73" si="1">G10-H10</f>
        <v>436178.76</v>
      </c>
      <c r="J10" s="30">
        <v>3210100.52</v>
      </c>
      <c r="K10" s="23">
        <f>(F10+I10)/C10</f>
        <v>923.88399427116474</v>
      </c>
      <c r="L10" s="23">
        <f>J10/C10</f>
        <v>1021.6742584341184</v>
      </c>
      <c r="M10" s="28">
        <f>K10+L10</f>
        <v>1945.5582527052832</v>
      </c>
    </row>
    <row r="11" spans="1:13" ht="15" customHeight="1">
      <c r="A11" s="27" t="s">
        <v>431</v>
      </c>
      <c r="B11" s="21" t="s">
        <v>318</v>
      </c>
      <c r="C11" s="22">
        <v>3568</v>
      </c>
      <c r="D11" s="30">
        <v>2665495.3199999998</v>
      </c>
      <c r="E11" s="31">
        <v>0</v>
      </c>
      <c r="F11" s="30">
        <f t="shared" si="0"/>
        <v>2665495.3199999998</v>
      </c>
      <c r="G11" s="30">
        <v>228581.33</v>
      </c>
      <c r="H11" s="30"/>
      <c r="I11" s="30">
        <f t="shared" si="1"/>
        <v>228581.33</v>
      </c>
      <c r="J11" s="30">
        <v>2088135.93</v>
      </c>
      <c r="K11" s="23">
        <f t="shared" ref="K11:K74" si="2">(F11+I11)/C11</f>
        <v>811.12013733183858</v>
      </c>
      <c r="L11" s="23">
        <f t="shared" ref="L11:L74" si="3">J11/C11</f>
        <v>585.23989069506729</v>
      </c>
      <c r="M11" s="28">
        <f t="shared" ref="M11:M74" si="4">K11+L11</f>
        <v>1396.3600280269059</v>
      </c>
    </row>
    <row r="12" spans="1:13" ht="15" customHeight="1">
      <c r="A12" s="27" t="s">
        <v>133</v>
      </c>
      <c r="B12" s="21" t="s">
        <v>112</v>
      </c>
      <c r="C12" s="22">
        <v>837</v>
      </c>
      <c r="D12" s="30">
        <v>987377.63</v>
      </c>
      <c r="E12" s="31">
        <v>0</v>
      </c>
      <c r="F12" s="30">
        <f t="shared" si="0"/>
        <v>987377.63</v>
      </c>
      <c r="G12" s="30">
        <v>14238.95</v>
      </c>
      <c r="H12" s="30"/>
      <c r="I12" s="30">
        <f t="shared" si="1"/>
        <v>14238.95</v>
      </c>
      <c r="J12" s="30">
        <v>57134.54</v>
      </c>
      <c r="K12" s="23">
        <f t="shared" si="2"/>
        <v>1196.6745280764635</v>
      </c>
      <c r="L12" s="23">
        <f t="shared" si="3"/>
        <v>68.261099163679816</v>
      </c>
      <c r="M12" s="28">
        <f t="shared" si="4"/>
        <v>1264.9356272401433</v>
      </c>
    </row>
    <row r="13" spans="1:13" ht="15" customHeight="1">
      <c r="A13" s="27" t="s">
        <v>347</v>
      </c>
      <c r="B13" s="21" t="s">
        <v>318</v>
      </c>
      <c r="C13" s="22">
        <v>2020</v>
      </c>
      <c r="D13" s="30">
        <v>2213019.4</v>
      </c>
      <c r="E13" s="31">
        <v>0</v>
      </c>
      <c r="F13" s="30">
        <f t="shared" si="0"/>
        <v>2213019.4</v>
      </c>
      <c r="G13" s="30">
        <v>5025.8</v>
      </c>
      <c r="H13" s="30"/>
      <c r="I13" s="30">
        <f t="shared" si="1"/>
        <v>5025.8</v>
      </c>
      <c r="J13" s="30">
        <v>298992.98</v>
      </c>
      <c r="K13" s="23">
        <f t="shared" si="2"/>
        <v>1098.0421782178216</v>
      </c>
      <c r="L13" s="23">
        <f t="shared" si="3"/>
        <v>148.01632673267326</v>
      </c>
      <c r="M13" s="28">
        <f t="shared" si="4"/>
        <v>1246.0585049504948</v>
      </c>
    </row>
    <row r="14" spans="1:13" ht="15" customHeight="1">
      <c r="A14" s="27" t="s">
        <v>376</v>
      </c>
      <c r="B14" s="21" t="s">
        <v>368</v>
      </c>
      <c r="C14" s="22">
        <v>2944</v>
      </c>
      <c r="D14" s="30">
        <v>1772448.88</v>
      </c>
      <c r="E14" s="31">
        <v>0</v>
      </c>
      <c r="F14" s="30">
        <f t="shared" si="0"/>
        <v>1772448.88</v>
      </c>
      <c r="G14" s="30">
        <v>1434197.37</v>
      </c>
      <c r="H14" s="30"/>
      <c r="I14" s="30">
        <f t="shared" si="1"/>
        <v>1434197.37</v>
      </c>
      <c r="J14" s="30">
        <v>399437.34</v>
      </c>
      <c r="K14" s="23">
        <f t="shared" si="2"/>
        <v>1089.2140794836957</v>
      </c>
      <c r="L14" s="23">
        <f t="shared" si="3"/>
        <v>135.67844429347826</v>
      </c>
      <c r="M14" s="28">
        <f t="shared" si="4"/>
        <v>1224.8925237771741</v>
      </c>
    </row>
    <row r="15" spans="1:13" ht="15" customHeight="1">
      <c r="A15" s="27" t="s">
        <v>297</v>
      </c>
      <c r="B15" s="21" t="s">
        <v>275</v>
      </c>
      <c r="C15" s="22">
        <v>1473</v>
      </c>
      <c r="D15" s="30">
        <v>451828.71</v>
      </c>
      <c r="E15" s="31">
        <v>0</v>
      </c>
      <c r="F15" s="30">
        <f t="shared" si="0"/>
        <v>451828.71</v>
      </c>
      <c r="G15" s="30">
        <v>17918.84</v>
      </c>
      <c r="H15" s="30"/>
      <c r="I15" s="30">
        <f t="shared" si="1"/>
        <v>17918.84</v>
      </c>
      <c r="J15" s="30">
        <v>1215602.8500000001</v>
      </c>
      <c r="K15" s="23">
        <f t="shared" si="2"/>
        <v>318.90532926001362</v>
      </c>
      <c r="L15" s="23">
        <f t="shared" si="3"/>
        <v>825.25651731160906</v>
      </c>
      <c r="M15" s="28">
        <f t="shared" si="4"/>
        <v>1144.1618465716226</v>
      </c>
    </row>
    <row r="16" spans="1:13" ht="15" customHeight="1">
      <c r="A16" s="27" t="s">
        <v>132</v>
      </c>
      <c r="B16" s="21" t="s">
        <v>112</v>
      </c>
      <c r="C16" s="22">
        <v>1837</v>
      </c>
      <c r="D16" s="30">
        <v>662271.1</v>
      </c>
      <c r="E16" s="31">
        <v>0</v>
      </c>
      <c r="F16" s="30">
        <f t="shared" si="0"/>
        <v>662271.1</v>
      </c>
      <c r="G16" s="30">
        <v>124603.05</v>
      </c>
      <c r="H16" s="30"/>
      <c r="I16" s="30">
        <f t="shared" si="1"/>
        <v>124603.05</v>
      </c>
      <c r="J16" s="30">
        <v>1297790.19</v>
      </c>
      <c r="K16" s="23">
        <f t="shared" si="2"/>
        <v>428.34738704409364</v>
      </c>
      <c r="L16" s="23">
        <f t="shared" si="3"/>
        <v>706.47261295590636</v>
      </c>
      <c r="M16" s="28">
        <f t="shared" si="4"/>
        <v>1134.82</v>
      </c>
    </row>
    <row r="17" spans="1:13" ht="15" customHeight="1">
      <c r="A17" s="27" t="s">
        <v>333</v>
      </c>
      <c r="B17" s="21" t="s">
        <v>318</v>
      </c>
      <c r="C17" s="22">
        <v>1573</v>
      </c>
      <c r="D17" s="30">
        <v>1305058.8700000001</v>
      </c>
      <c r="E17" s="31">
        <v>0</v>
      </c>
      <c r="F17" s="30">
        <f t="shared" si="0"/>
        <v>1305058.8700000001</v>
      </c>
      <c r="G17" s="30">
        <v>35983.65</v>
      </c>
      <c r="H17" s="30"/>
      <c r="I17" s="30">
        <f t="shared" si="1"/>
        <v>35983.65</v>
      </c>
      <c r="J17" s="30">
        <v>352382.48</v>
      </c>
      <c r="K17" s="23">
        <f t="shared" si="2"/>
        <v>852.53815638906553</v>
      </c>
      <c r="L17" s="23">
        <f t="shared" si="3"/>
        <v>224.01937698664969</v>
      </c>
      <c r="M17" s="28">
        <f t="shared" si="4"/>
        <v>1076.5575333757151</v>
      </c>
    </row>
    <row r="18" spans="1:13" ht="15" customHeight="1">
      <c r="A18" s="27" t="s">
        <v>37</v>
      </c>
      <c r="B18" s="21" t="s">
        <v>0</v>
      </c>
      <c r="C18" s="22">
        <v>661</v>
      </c>
      <c r="D18" s="30">
        <v>507426.16</v>
      </c>
      <c r="E18" s="31">
        <v>0</v>
      </c>
      <c r="F18" s="30">
        <f t="shared" si="0"/>
        <v>507426.16</v>
      </c>
      <c r="G18" s="30">
        <v>19027.09</v>
      </c>
      <c r="H18" s="30"/>
      <c r="I18" s="30">
        <f t="shared" si="1"/>
        <v>19027.09</v>
      </c>
      <c r="J18" s="30">
        <v>164190.06</v>
      </c>
      <c r="K18" s="23">
        <f t="shared" si="2"/>
        <v>796.44969742813919</v>
      </c>
      <c r="L18" s="23">
        <f t="shared" si="3"/>
        <v>248.39645990922844</v>
      </c>
      <c r="M18" s="28">
        <f t="shared" si="4"/>
        <v>1044.8461573373677</v>
      </c>
    </row>
    <row r="19" spans="1:13" ht="15" customHeight="1">
      <c r="A19" s="27" t="s">
        <v>16</v>
      </c>
      <c r="B19" s="21" t="s">
        <v>0</v>
      </c>
      <c r="C19" s="22">
        <v>789</v>
      </c>
      <c r="D19" s="30">
        <v>525666.91</v>
      </c>
      <c r="E19" s="31">
        <v>0</v>
      </c>
      <c r="F19" s="30">
        <f t="shared" si="0"/>
        <v>525666.91</v>
      </c>
      <c r="G19" s="30">
        <v>133227.85</v>
      </c>
      <c r="H19" s="30"/>
      <c r="I19" s="30">
        <f t="shared" si="1"/>
        <v>133227.85</v>
      </c>
      <c r="J19" s="30">
        <v>164940.96</v>
      </c>
      <c r="K19" s="23">
        <f t="shared" si="2"/>
        <v>835.10108998732574</v>
      </c>
      <c r="L19" s="23">
        <f t="shared" si="3"/>
        <v>209.0506463878327</v>
      </c>
      <c r="M19" s="28">
        <f t="shared" si="4"/>
        <v>1044.1517363751584</v>
      </c>
    </row>
    <row r="20" spans="1:13" ht="15" customHeight="1">
      <c r="A20" s="27" t="s">
        <v>148</v>
      </c>
      <c r="B20" s="21" t="s">
        <v>144</v>
      </c>
      <c r="C20" s="22">
        <v>233</v>
      </c>
      <c r="D20" s="30">
        <v>130102.6</v>
      </c>
      <c r="E20" s="31">
        <v>0</v>
      </c>
      <c r="F20" s="30">
        <f t="shared" si="0"/>
        <v>130102.6</v>
      </c>
      <c r="G20" s="30">
        <v>5968.86</v>
      </c>
      <c r="H20" s="30"/>
      <c r="I20" s="30">
        <f t="shared" si="1"/>
        <v>5968.86</v>
      </c>
      <c r="J20" s="30">
        <v>99342.78</v>
      </c>
      <c r="K20" s="23">
        <f t="shared" si="2"/>
        <v>583.99768240343349</v>
      </c>
      <c r="L20" s="23">
        <f t="shared" si="3"/>
        <v>426.36386266094422</v>
      </c>
      <c r="M20" s="28">
        <f t="shared" si="4"/>
        <v>1010.3615450643777</v>
      </c>
    </row>
    <row r="21" spans="1:13" ht="15" customHeight="1">
      <c r="A21" s="27" t="s">
        <v>51</v>
      </c>
      <c r="B21" s="21" t="s">
        <v>0</v>
      </c>
      <c r="C21" s="22">
        <v>628</v>
      </c>
      <c r="D21" s="30">
        <v>527794.72</v>
      </c>
      <c r="E21" s="31">
        <v>0</v>
      </c>
      <c r="F21" s="30">
        <f t="shared" si="0"/>
        <v>527794.72</v>
      </c>
      <c r="G21" s="30">
        <v>3124.85</v>
      </c>
      <c r="H21" s="30"/>
      <c r="I21" s="30">
        <f t="shared" si="1"/>
        <v>3124.85</v>
      </c>
      <c r="J21" s="30">
        <v>93530.69</v>
      </c>
      <c r="K21" s="23">
        <f t="shared" si="2"/>
        <v>845.41332802547765</v>
      </c>
      <c r="L21" s="23">
        <f t="shared" si="3"/>
        <v>148.93421974522295</v>
      </c>
      <c r="M21" s="28">
        <f t="shared" si="4"/>
        <v>994.34754777070066</v>
      </c>
    </row>
    <row r="22" spans="1:13" ht="15" customHeight="1">
      <c r="A22" s="27" t="s">
        <v>38</v>
      </c>
      <c r="B22" s="21" t="s">
        <v>0</v>
      </c>
      <c r="C22" s="22">
        <v>621</v>
      </c>
      <c r="D22" s="30">
        <v>496678.57</v>
      </c>
      <c r="E22" s="31">
        <v>0</v>
      </c>
      <c r="F22" s="30">
        <f t="shared" si="0"/>
        <v>496678.57</v>
      </c>
      <c r="G22" s="30">
        <v>16982.97</v>
      </c>
      <c r="H22" s="30"/>
      <c r="I22" s="30">
        <f t="shared" si="1"/>
        <v>16982.97</v>
      </c>
      <c r="J22" s="30">
        <v>102804.68</v>
      </c>
      <c r="K22" s="23">
        <f t="shared" si="2"/>
        <v>827.15223832528181</v>
      </c>
      <c r="L22" s="23">
        <f t="shared" si="3"/>
        <v>165.54698872785829</v>
      </c>
      <c r="M22" s="28">
        <f t="shared" si="4"/>
        <v>992.69922705314013</v>
      </c>
    </row>
    <row r="23" spans="1:13" ht="15" customHeight="1">
      <c r="A23" s="27" t="s">
        <v>232</v>
      </c>
      <c r="B23" s="21" t="s">
        <v>215</v>
      </c>
      <c r="C23" s="22">
        <v>1935</v>
      </c>
      <c r="D23" s="30">
        <v>1207940.94</v>
      </c>
      <c r="E23" s="31">
        <v>0</v>
      </c>
      <c r="F23" s="30">
        <f t="shared" si="0"/>
        <v>1207940.94</v>
      </c>
      <c r="G23" s="30">
        <v>13848.37</v>
      </c>
      <c r="H23" s="30"/>
      <c r="I23" s="30">
        <f t="shared" si="1"/>
        <v>13848.37</v>
      </c>
      <c r="J23" s="30">
        <v>669646.16</v>
      </c>
      <c r="K23" s="23">
        <f t="shared" si="2"/>
        <v>631.41566408268739</v>
      </c>
      <c r="L23" s="23">
        <f t="shared" si="3"/>
        <v>346.0703669250646</v>
      </c>
      <c r="M23" s="28">
        <f t="shared" si="4"/>
        <v>977.48603100775199</v>
      </c>
    </row>
    <row r="24" spans="1:13" ht="15" customHeight="1">
      <c r="A24" s="27" t="s">
        <v>338</v>
      </c>
      <c r="B24" s="21" t="s">
        <v>318</v>
      </c>
      <c r="C24" s="22">
        <v>3086</v>
      </c>
      <c r="D24" s="30">
        <v>2091060.99</v>
      </c>
      <c r="E24" s="31">
        <v>0</v>
      </c>
      <c r="F24" s="30">
        <f t="shared" si="0"/>
        <v>2091060.99</v>
      </c>
      <c r="G24" s="30">
        <v>44744.54</v>
      </c>
      <c r="H24" s="30"/>
      <c r="I24" s="30">
        <f t="shared" si="1"/>
        <v>44744.54</v>
      </c>
      <c r="J24" s="30">
        <v>870015.11</v>
      </c>
      <c r="K24" s="23">
        <f t="shared" si="2"/>
        <v>692.09511665586513</v>
      </c>
      <c r="L24" s="23">
        <f t="shared" si="3"/>
        <v>281.92323720025922</v>
      </c>
      <c r="M24" s="28">
        <f t="shared" si="4"/>
        <v>974.01835385612435</v>
      </c>
    </row>
    <row r="25" spans="1:13" ht="15" customHeight="1">
      <c r="A25" s="27" t="s">
        <v>329</v>
      </c>
      <c r="B25" s="21" t="s">
        <v>318</v>
      </c>
      <c r="C25" s="22">
        <v>1984</v>
      </c>
      <c r="D25" s="30">
        <v>1637393.7</v>
      </c>
      <c r="E25" s="31">
        <v>0</v>
      </c>
      <c r="F25" s="30">
        <f t="shared" si="0"/>
        <v>1637393.7</v>
      </c>
      <c r="G25" s="30">
        <v>5542.55</v>
      </c>
      <c r="H25" s="30"/>
      <c r="I25" s="30">
        <f t="shared" si="1"/>
        <v>5542.55</v>
      </c>
      <c r="J25" s="30">
        <v>264189.56</v>
      </c>
      <c r="K25" s="23">
        <f t="shared" si="2"/>
        <v>828.09286794354841</v>
      </c>
      <c r="L25" s="23">
        <f t="shared" si="3"/>
        <v>133.16006048387098</v>
      </c>
      <c r="M25" s="28">
        <f t="shared" si="4"/>
        <v>961.25292842741942</v>
      </c>
    </row>
    <row r="26" spans="1:13" ht="15" customHeight="1">
      <c r="A26" s="27" t="s">
        <v>384</v>
      </c>
      <c r="B26" s="21" t="s">
        <v>368</v>
      </c>
      <c r="C26" s="22">
        <v>1439</v>
      </c>
      <c r="D26" s="30">
        <v>966489.83</v>
      </c>
      <c r="E26" s="31">
        <v>0</v>
      </c>
      <c r="F26" s="30">
        <f t="shared" si="0"/>
        <v>966489.83</v>
      </c>
      <c r="G26" s="30">
        <v>14238.82</v>
      </c>
      <c r="H26" s="30"/>
      <c r="I26" s="30">
        <f t="shared" si="1"/>
        <v>14238.82</v>
      </c>
      <c r="J26" s="30">
        <v>372497.32</v>
      </c>
      <c r="K26" s="23">
        <f t="shared" si="2"/>
        <v>681.53485059068794</v>
      </c>
      <c r="L26" s="23">
        <f t="shared" si="3"/>
        <v>258.8584572619875</v>
      </c>
      <c r="M26" s="28">
        <f t="shared" si="4"/>
        <v>940.39330785267543</v>
      </c>
    </row>
    <row r="27" spans="1:13" ht="15" customHeight="1">
      <c r="A27" s="27" t="s">
        <v>374</v>
      </c>
      <c r="B27" s="21" t="s">
        <v>368</v>
      </c>
      <c r="C27" s="22">
        <v>860</v>
      </c>
      <c r="D27" s="30">
        <v>541209.41</v>
      </c>
      <c r="E27" s="31">
        <v>0</v>
      </c>
      <c r="F27" s="30">
        <f t="shared" si="0"/>
        <v>541209.41</v>
      </c>
      <c r="G27" s="30">
        <v>44941.47</v>
      </c>
      <c r="H27" s="30"/>
      <c r="I27" s="30">
        <f t="shared" si="1"/>
        <v>44941.47</v>
      </c>
      <c r="J27" s="30">
        <v>221626.97</v>
      </c>
      <c r="K27" s="23">
        <f t="shared" si="2"/>
        <v>681.5707906976744</v>
      </c>
      <c r="L27" s="23">
        <f t="shared" si="3"/>
        <v>257.70577906976746</v>
      </c>
      <c r="M27" s="28">
        <f t="shared" si="4"/>
        <v>939.27656976744186</v>
      </c>
    </row>
    <row r="28" spans="1:13" ht="15" customHeight="1">
      <c r="A28" s="27" t="s">
        <v>118</v>
      </c>
      <c r="B28" s="21" t="s">
        <v>112</v>
      </c>
      <c r="C28" s="22">
        <v>2258</v>
      </c>
      <c r="D28" s="30">
        <v>1285441.6000000001</v>
      </c>
      <c r="E28" s="31">
        <v>0</v>
      </c>
      <c r="F28" s="30">
        <f t="shared" si="0"/>
        <v>1285441.6000000001</v>
      </c>
      <c r="G28" s="30">
        <v>438145.84</v>
      </c>
      <c r="H28" s="30"/>
      <c r="I28" s="30">
        <f t="shared" si="1"/>
        <v>438145.84</v>
      </c>
      <c r="J28" s="30">
        <v>392554.11</v>
      </c>
      <c r="K28" s="23">
        <f t="shared" si="2"/>
        <v>763.32481842338359</v>
      </c>
      <c r="L28" s="23">
        <f t="shared" si="3"/>
        <v>173.85035872453497</v>
      </c>
      <c r="M28" s="28">
        <f t="shared" si="4"/>
        <v>937.17517714791859</v>
      </c>
    </row>
    <row r="29" spans="1:13" ht="15" customHeight="1">
      <c r="A29" s="27" t="s">
        <v>152</v>
      </c>
      <c r="B29" s="21" t="s">
        <v>144</v>
      </c>
      <c r="C29" s="22">
        <v>324</v>
      </c>
      <c r="D29" s="30">
        <v>235838.73</v>
      </c>
      <c r="E29" s="31">
        <v>0</v>
      </c>
      <c r="F29" s="30">
        <f t="shared" si="0"/>
        <v>235838.73</v>
      </c>
      <c r="G29" s="30">
        <v>16573.38</v>
      </c>
      <c r="H29" s="30"/>
      <c r="I29" s="30">
        <f t="shared" si="1"/>
        <v>16573.38</v>
      </c>
      <c r="J29" s="30">
        <v>50209.53</v>
      </c>
      <c r="K29" s="23">
        <f t="shared" si="2"/>
        <v>779.04972222222227</v>
      </c>
      <c r="L29" s="23">
        <f t="shared" si="3"/>
        <v>154.96768518518519</v>
      </c>
      <c r="M29" s="28">
        <f t="shared" si="4"/>
        <v>934.01740740740752</v>
      </c>
    </row>
    <row r="30" spans="1:13" ht="15" customHeight="1">
      <c r="A30" s="27" t="s">
        <v>344</v>
      </c>
      <c r="B30" s="21" t="s">
        <v>318</v>
      </c>
      <c r="C30" s="22">
        <v>1458</v>
      </c>
      <c r="D30" s="30">
        <v>1056082.83</v>
      </c>
      <c r="E30" s="31">
        <v>0</v>
      </c>
      <c r="F30" s="30">
        <f t="shared" si="0"/>
        <v>1056082.83</v>
      </c>
      <c r="G30" s="30">
        <v>12359.29</v>
      </c>
      <c r="H30" s="30"/>
      <c r="I30" s="30">
        <f t="shared" si="1"/>
        <v>12359.29</v>
      </c>
      <c r="J30" s="30">
        <v>271973.65999999997</v>
      </c>
      <c r="K30" s="23">
        <f t="shared" si="2"/>
        <v>732.81352537722921</v>
      </c>
      <c r="L30" s="23">
        <f t="shared" si="3"/>
        <v>186.53886145404661</v>
      </c>
      <c r="M30" s="28">
        <f t="shared" si="4"/>
        <v>919.35238683127579</v>
      </c>
    </row>
    <row r="31" spans="1:13" ht="15" customHeight="1">
      <c r="A31" s="27" t="s">
        <v>411</v>
      </c>
      <c r="B31" s="21" t="s">
        <v>144</v>
      </c>
      <c r="C31" s="22">
        <v>418</v>
      </c>
      <c r="D31" s="30">
        <v>289813.96999999997</v>
      </c>
      <c r="E31" s="31">
        <v>0</v>
      </c>
      <c r="F31" s="30">
        <f t="shared" si="0"/>
        <v>289813.96999999997</v>
      </c>
      <c r="G31" s="30">
        <v>4055.85</v>
      </c>
      <c r="H31" s="30"/>
      <c r="I31" s="30">
        <f t="shared" si="1"/>
        <v>4055.85</v>
      </c>
      <c r="J31" s="30">
        <v>88256.04</v>
      </c>
      <c r="K31" s="23">
        <f t="shared" si="2"/>
        <v>703.03784688995199</v>
      </c>
      <c r="L31" s="23">
        <f t="shared" si="3"/>
        <v>211.13885167464113</v>
      </c>
      <c r="M31" s="28">
        <f t="shared" si="4"/>
        <v>914.17669856459315</v>
      </c>
    </row>
    <row r="32" spans="1:13" ht="15" customHeight="1">
      <c r="A32" s="27" t="s">
        <v>287</v>
      </c>
      <c r="B32" s="21" t="s">
        <v>275</v>
      </c>
      <c r="C32" s="22">
        <v>4541</v>
      </c>
      <c r="D32" s="30">
        <v>3653423</v>
      </c>
      <c r="E32" s="31">
        <v>0</v>
      </c>
      <c r="F32" s="30">
        <f t="shared" si="0"/>
        <v>3653423</v>
      </c>
      <c r="G32" s="30">
        <v>65910.720000000001</v>
      </c>
      <c r="H32" s="30"/>
      <c r="I32" s="30">
        <f t="shared" si="1"/>
        <v>65910.720000000001</v>
      </c>
      <c r="J32" s="30">
        <v>403070.22</v>
      </c>
      <c r="K32" s="23">
        <f t="shared" si="2"/>
        <v>819.05609337150418</v>
      </c>
      <c r="L32" s="23">
        <f t="shared" si="3"/>
        <v>88.762435586875128</v>
      </c>
      <c r="M32" s="28">
        <f t="shared" si="4"/>
        <v>907.81852895837926</v>
      </c>
    </row>
    <row r="33" spans="1:13" ht="15" customHeight="1">
      <c r="A33" s="27" t="s">
        <v>7</v>
      </c>
      <c r="B33" s="21" t="s">
        <v>0</v>
      </c>
      <c r="C33" s="22">
        <v>2849</v>
      </c>
      <c r="D33" s="30">
        <v>2078268.05</v>
      </c>
      <c r="E33" s="31">
        <v>0</v>
      </c>
      <c r="F33" s="30">
        <f t="shared" si="0"/>
        <v>2078268.05</v>
      </c>
      <c r="G33" s="30">
        <v>12324.6</v>
      </c>
      <c r="H33" s="30"/>
      <c r="I33" s="30">
        <f t="shared" si="1"/>
        <v>12324.6</v>
      </c>
      <c r="J33" s="30">
        <v>488185.2</v>
      </c>
      <c r="K33" s="23">
        <f t="shared" si="2"/>
        <v>733.79875394875398</v>
      </c>
      <c r="L33" s="23">
        <f t="shared" si="3"/>
        <v>171.35317655317655</v>
      </c>
      <c r="M33" s="28">
        <f t="shared" si="4"/>
        <v>905.15193050193056</v>
      </c>
    </row>
    <row r="34" spans="1:13" ht="15" customHeight="1">
      <c r="A34" s="27" t="s">
        <v>331</v>
      </c>
      <c r="B34" s="21" t="s">
        <v>318</v>
      </c>
      <c r="C34" s="22">
        <v>3818</v>
      </c>
      <c r="D34" s="30">
        <v>2806700.35</v>
      </c>
      <c r="E34" s="31">
        <v>0</v>
      </c>
      <c r="F34" s="30">
        <f t="shared" si="0"/>
        <v>2806700.35</v>
      </c>
      <c r="G34" s="30">
        <v>22039</v>
      </c>
      <c r="H34" s="30"/>
      <c r="I34" s="30">
        <f t="shared" si="1"/>
        <v>22039</v>
      </c>
      <c r="J34" s="30">
        <v>595508.91</v>
      </c>
      <c r="K34" s="23">
        <f t="shared" si="2"/>
        <v>740.8955866946045</v>
      </c>
      <c r="L34" s="23">
        <f t="shared" si="3"/>
        <v>155.97404662126769</v>
      </c>
      <c r="M34" s="28">
        <f t="shared" si="4"/>
        <v>896.86963331587219</v>
      </c>
    </row>
    <row r="35" spans="1:13" ht="15" customHeight="1">
      <c r="A35" s="27" t="s">
        <v>289</v>
      </c>
      <c r="B35" s="21" t="s">
        <v>275</v>
      </c>
      <c r="C35" s="22">
        <v>1063</v>
      </c>
      <c r="D35" s="30">
        <v>352387.75</v>
      </c>
      <c r="E35" s="31">
        <v>0</v>
      </c>
      <c r="F35" s="30">
        <f t="shared" si="0"/>
        <v>352387.75</v>
      </c>
      <c r="G35" s="30">
        <v>8905.14</v>
      </c>
      <c r="H35" s="30"/>
      <c r="I35" s="30">
        <f t="shared" si="1"/>
        <v>8905.14</v>
      </c>
      <c r="J35" s="30">
        <v>556221.53</v>
      </c>
      <c r="K35" s="23">
        <f t="shared" si="2"/>
        <v>339.88042333019757</v>
      </c>
      <c r="L35" s="23">
        <f t="shared" si="3"/>
        <v>523.25637817497648</v>
      </c>
      <c r="M35" s="28">
        <f t="shared" si="4"/>
        <v>863.13680150517405</v>
      </c>
    </row>
    <row r="36" spans="1:13" ht="15" customHeight="1">
      <c r="A36" s="27" t="s">
        <v>253</v>
      </c>
      <c r="B36" s="21" t="s">
        <v>215</v>
      </c>
      <c r="C36" s="22">
        <v>1124</v>
      </c>
      <c r="D36" s="30">
        <v>433930.08</v>
      </c>
      <c r="E36" s="31">
        <v>0</v>
      </c>
      <c r="F36" s="30">
        <f t="shared" si="0"/>
        <v>433930.08</v>
      </c>
      <c r="G36" s="30">
        <v>3748.08</v>
      </c>
      <c r="H36" s="30"/>
      <c r="I36" s="30">
        <f t="shared" si="1"/>
        <v>3748.08</v>
      </c>
      <c r="J36" s="30">
        <v>501829.4</v>
      </c>
      <c r="K36" s="23">
        <f t="shared" si="2"/>
        <v>389.3933807829182</v>
      </c>
      <c r="L36" s="23">
        <f t="shared" si="3"/>
        <v>446.46743772241996</v>
      </c>
      <c r="M36" s="28">
        <f t="shared" si="4"/>
        <v>835.8608185053381</v>
      </c>
    </row>
    <row r="37" spans="1:13" ht="15" customHeight="1">
      <c r="A37" s="27" t="s">
        <v>290</v>
      </c>
      <c r="B37" s="21" t="s">
        <v>275</v>
      </c>
      <c r="C37" s="22">
        <v>768</v>
      </c>
      <c r="D37" s="30">
        <v>294375.01</v>
      </c>
      <c r="E37" s="31">
        <v>0</v>
      </c>
      <c r="F37" s="30">
        <f t="shared" si="0"/>
        <v>294375.01</v>
      </c>
      <c r="G37" s="30">
        <v>6331.59</v>
      </c>
      <c r="H37" s="30"/>
      <c r="I37" s="30">
        <f t="shared" si="1"/>
        <v>6331.59</v>
      </c>
      <c r="J37" s="30">
        <v>336687.74</v>
      </c>
      <c r="K37" s="23">
        <f t="shared" si="2"/>
        <v>391.54505208333336</v>
      </c>
      <c r="L37" s="23">
        <f t="shared" si="3"/>
        <v>438.39549479166664</v>
      </c>
      <c r="M37" s="28">
        <f t="shared" si="4"/>
        <v>829.940546875</v>
      </c>
    </row>
    <row r="38" spans="1:13" ht="15" customHeight="1">
      <c r="A38" s="27" t="s">
        <v>363</v>
      </c>
      <c r="B38" s="21" t="s">
        <v>318</v>
      </c>
      <c r="C38" s="22">
        <v>252</v>
      </c>
      <c r="D38" s="30">
        <v>149467.51</v>
      </c>
      <c r="E38" s="31">
        <v>0</v>
      </c>
      <c r="F38" s="30">
        <f t="shared" si="0"/>
        <v>149467.51</v>
      </c>
      <c r="G38" s="30">
        <v>3817.72</v>
      </c>
      <c r="H38" s="30"/>
      <c r="I38" s="30">
        <f t="shared" si="1"/>
        <v>3817.72</v>
      </c>
      <c r="J38" s="30">
        <v>55611.62</v>
      </c>
      <c r="K38" s="23">
        <f t="shared" si="2"/>
        <v>608.27472222222229</v>
      </c>
      <c r="L38" s="23">
        <f t="shared" si="3"/>
        <v>220.68103174603175</v>
      </c>
      <c r="M38" s="28">
        <f t="shared" si="4"/>
        <v>828.95575396825404</v>
      </c>
    </row>
    <row r="39" spans="1:13" ht="15" customHeight="1">
      <c r="A39" s="27" t="s">
        <v>170</v>
      </c>
      <c r="B39" s="21" t="s">
        <v>144</v>
      </c>
      <c r="C39" s="22">
        <v>814</v>
      </c>
      <c r="D39" s="30">
        <v>560738.99</v>
      </c>
      <c r="E39" s="31">
        <v>0</v>
      </c>
      <c r="F39" s="30">
        <f t="shared" si="0"/>
        <v>560738.99</v>
      </c>
      <c r="G39" s="30">
        <v>19421.61</v>
      </c>
      <c r="H39" s="30"/>
      <c r="I39" s="30">
        <f t="shared" si="1"/>
        <v>19421.61</v>
      </c>
      <c r="J39" s="30">
        <v>89083.07</v>
      </c>
      <c r="K39" s="23">
        <f t="shared" si="2"/>
        <v>712.72800982800982</v>
      </c>
      <c r="L39" s="23">
        <f t="shared" si="3"/>
        <v>109.43866093366094</v>
      </c>
      <c r="M39" s="28">
        <f t="shared" si="4"/>
        <v>822.16667076167073</v>
      </c>
    </row>
    <row r="40" spans="1:13" ht="15" customHeight="1">
      <c r="A40" s="27" t="s">
        <v>197</v>
      </c>
      <c r="B40" s="21" t="s">
        <v>144</v>
      </c>
      <c r="C40" s="22">
        <v>232</v>
      </c>
      <c r="D40" s="30">
        <v>140695.32999999999</v>
      </c>
      <c r="E40" s="31">
        <v>0</v>
      </c>
      <c r="F40" s="30">
        <f t="shared" si="0"/>
        <v>140695.32999999999</v>
      </c>
      <c r="G40" s="30">
        <v>6007.57</v>
      </c>
      <c r="H40" s="30"/>
      <c r="I40" s="30">
        <f t="shared" si="1"/>
        <v>6007.57</v>
      </c>
      <c r="J40" s="30">
        <v>43922.37</v>
      </c>
      <c r="K40" s="23">
        <f t="shared" si="2"/>
        <v>632.34008620689656</v>
      </c>
      <c r="L40" s="23">
        <f t="shared" si="3"/>
        <v>189.32056034482758</v>
      </c>
      <c r="M40" s="28">
        <f t="shared" si="4"/>
        <v>821.66064655172408</v>
      </c>
    </row>
    <row r="41" spans="1:13" ht="15" customHeight="1">
      <c r="A41" s="27" t="s">
        <v>194</v>
      </c>
      <c r="B41" s="21" t="s">
        <v>144</v>
      </c>
      <c r="C41" s="22">
        <v>927</v>
      </c>
      <c r="D41" s="30">
        <v>692733.99</v>
      </c>
      <c r="E41" s="31">
        <v>0</v>
      </c>
      <c r="F41" s="30">
        <f t="shared" si="0"/>
        <v>692733.99</v>
      </c>
      <c r="G41" s="30">
        <v>5162.84</v>
      </c>
      <c r="H41" s="30"/>
      <c r="I41" s="30">
        <f t="shared" si="1"/>
        <v>5162.84</v>
      </c>
      <c r="J41" s="30">
        <v>54249.26</v>
      </c>
      <c r="K41" s="23">
        <f t="shared" si="2"/>
        <v>752.85526429341962</v>
      </c>
      <c r="L41" s="23">
        <f t="shared" si="3"/>
        <v>58.52131607335491</v>
      </c>
      <c r="M41" s="28">
        <f t="shared" si="4"/>
        <v>811.37658036677453</v>
      </c>
    </row>
    <row r="42" spans="1:13" ht="15" customHeight="1">
      <c r="A42" s="27" t="s">
        <v>221</v>
      </c>
      <c r="B42" s="21" t="s">
        <v>215</v>
      </c>
      <c r="C42" s="22">
        <v>457</v>
      </c>
      <c r="D42" s="30">
        <v>234581.33</v>
      </c>
      <c r="E42" s="31">
        <v>0</v>
      </c>
      <c r="F42" s="30">
        <f t="shared" si="0"/>
        <v>234581.33</v>
      </c>
      <c r="G42" s="30">
        <v>9644.67</v>
      </c>
      <c r="H42" s="30"/>
      <c r="I42" s="30">
        <f t="shared" si="1"/>
        <v>9644.67</v>
      </c>
      <c r="J42" s="30">
        <v>124344.53</v>
      </c>
      <c r="K42" s="23">
        <f t="shared" si="2"/>
        <v>534.41137855579871</v>
      </c>
      <c r="L42" s="23">
        <f t="shared" si="3"/>
        <v>272.08868708971551</v>
      </c>
      <c r="M42" s="28">
        <f t="shared" si="4"/>
        <v>806.50006564551427</v>
      </c>
    </row>
    <row r="43" spans="1:13" ht="15" customHeight="1">
      <c r="A43" s="27" t="s">
        <v>13</v>
      </c>
      <c r="B43" s="21" t="s">
        <v>0</v>
      </c>
      <c r="C43" s="22">
        <v>900</v>
      </c>
      <c r="D43" s="30">
        <v>413357.32</v>
      </c>
      <c r="E43" s="31">
        <v>0</v>
      </c>
      <c r="F43" s="30">
        <f t="shared" si="0"/>
        <v>413357.32</v>
      </c>
      <c r="G43" s="30">
        <v>1740.33</v>
      </c>
      <c r="H43" s="30"/>
      <c r="I43" s="30">
        <f t="shared" si="1"/>
        <v>1740.33</v>
      </c>
      <c r="J43" s="30">
        <v>291158.77</v>
      </c>
      <c r="K43" s="23">
        <f t="shared" si="2"/>
        <v>461.21961111111113</v>
      </c>
      <c r="L43" s="23">
        <f t="shared" si="3"/>
        <v>323.50974444444449</v>
      </c>
      <c r="M43" s="28">
        <f t="shared" si="4"/>
        <v>784.72935555555568</v>
      </c>
    </row>
    <row r="44" spans="1:13" ht="15" customHeight="1">
      <c r="A44" s="27" t="s">
        <v>124</v>
      </c>
      <c r="B44" s="21" t="s">
        <v>112</v>
      </c>
      <c r="C44" s="22">
        <v>607</v>
      </c>
      <c r="D44" s="30">
        <v>325765.51</v>
      </c>
      <c r="E44" s="31">
        <v>0</v>
      </c>
      <c r="F44" s="30">
        <f t="shared" si="0"/>
        <v>325765.51</v>
      </c>
      <c r="G44" s="30">
        <v>5477.77</v>
      </c>
      <c r="H44" s="30"/>
      <c r="I44" s="30">
        <f t="shared" si="1"/>
        <v>5477.77</v>
      </c>
      <c r="J44" s="30">
        <v>139384.26999999999</v>
      </c>
      <c r="K44" s="23">
        <f t="shared" si="2"/>
        <v>545.70556836902801</v>
      </c>
      <c r="L44" s="23">
        <f t="shared" si="3"/>
        <v>229.62812191103788</v>
      </c>
      <c r="M44" s="28">
        <f t="shared" si="4"/>
        <v>775.33369028006587</v>
      </c>
    </row>
    <row r="45" spans="1:13" ht="15" customHeight="1">
      <c r="A45" s="27" t="s">
        <v>177</v>
      </c>
      <c r="B45" s="21" t="s">
        <v>144</v>
      </c>
      <c r="C45" s="22">
        <v>570</v>
      </c>
      <c r="D45" s="30">
        <v>376795.56</v>
      </c>
      <c r="E45" s="31">
        <v>0</v>
      </c>
      <c r="F45" s="30">
        <f t="shared" si="0"/>
        <v>376795.56</v>
      </c>
      <c r="G45" s="30">
        <v>417.55</v>
      </c>
      <c r="H45" s="30"/>
      <c r="I45" s="30">
        <f t="shared" si="1"/>
        <v>417.55</v>
      </c>
      <c r="J45" s="30">
        <v>60131.96</v>
      </c>
      <c r="K45" s="23">
        <f t="shared" si="2"/>
        <v>661.77738596491224</v>
      </c>
      <c r="L45" s="23">
        <f t="shared" si="3"/>
        <v>105.49466666666666</v>
      </c>
      <c r="M45" s="28">
        <f t="shared" si="4"/>
        <v>767.27205263157884</v>
      </c>
    </row>
    <row r="46" spans="1:13" ht="15" customHeight="1">
      <c r="A46" s="27" t="s">
        <v>307</v>
      </c>
      <c r="B46" s="21" t="s">
        <v>275</v>
      </c>
      <c r="C46" s="22">
        <v>401</v>
      </c>
      <c r="D46" s="30">
        <v>120589.63</v>
      </c>
      <c r="E46" s="31">
        <v>0</v>
      </c>
      <c r="F46" s="30">
        <f t="shared" si="0"/>
        <v>120589.63</v>
      </c>
      <c r="G46" s="30">
        <v>5783.92</v>
      </c>
      <c r="H46" s="30"/>
      <c r="I46" s="30">
        <f t="shared" si="1"/>
        <v>5783.92</v>
      </c>
      <c r="J46" s="30">
        <v>181057.46</v>
      </c>
      <c r="K46" s="23">
        <f t="shared" si="2"/>
        <v>315.14600997506233</v>
      </c>
      <c r="L46" s="23">
        <f t="shared" si="3"/>
        <v>451.51486284289274</v>
      </c>
      <c r="M46" s="28">
        <f t="shared" si="4"/>
        <v>766.66087281795512</v>
      </c>
    </row>
    <row r="47" spans="1:13" ht="15" customHeight="1">
      <c r="A47" s="27" t="s">
        <v>199</v>
      </c>
      <c r="B47" s="21" t="s">
        <v>144</v>
      </c>
      <c r="C47" s="22">
        <v>362</v>
      </c>
      <c r="D47" s="30">
        <v>220420.84</v>
      </c>
      <c r="E47" s="31">
        <v>0</v>
      </c>
      <c r="F47" s="30">
        <f t="shared" si="0"/>
        <v>220420.84</v>
      </c>
      <c r="G47" s="30">
        <v>3315.36</v>
      </c>
      <c r="H47" s="30"/>
      <c r="I47" s="30">
        <f t="shared" si="1"/>
        <v>3315.36</v>
      </c>
      <c r="J47" s="30">
        <v>52219.13</v>
      </c>
      <c r="K47" s="23">
        <f t="shared" si="2"/>
        <v>618.05580110497237</v>
      </c>
      <c r="L47" s="23">
        <f t="shared" si="3"/>
        <v>144.2517403314917</v>
      </c>
      <c r="M47" s="28">
        <f t="shared" si="4"/>
        <v>762.30754143646413</v>
      </c>
    </row>
    <row r="48" spans="1:13" ht="15" customHeight="1">
      <c r="A48" s="27" t="s">
        <v>295</v>
      </c>
      <c r="B48" s="21" t="s">
        <v>275</v>
      </c>
      <c r="C48" s="22">
        <v>1524</v>
      </c>
      <c r="D48" s="30">
        <v>545404.42000000004</v>
      </c>
      <c r="E48" s="31">
        <v>0</v>
      </c>
      <c r="F48" s="30">
        <f t="shared" si="0"/>
        <v>545404.42000000004</v>
      </c>
      <c r="G48" s="30">
        <v>42280.54</v>
      </c>
      <c r="H48" s="30"/>
      <c r="I48" s="30">
        <f t="shared" si="1"/>
        <v>42280.54</v>
      </c>
      <c r="J48" s="30">
        <v>551754.73</v>
      </c>
      <c r="K48" s="23">
        <f t="shared" si="2"/>
        <v>385.62005249343838</v>
      </c>
      <c r="L48" s="23">
        <f t="shared" si="3"/>
        <v>362.04378608923884</v>
      </c>
      <c r="M48" s="28">
        <f t="shared" si="4"/>
        <v>747.66383858267727</v>
      </c>
    </row>
    <row r="49" spans="1:13" ht="15" customHeight="1">
      <c r="A49" s="27" t="s">
        <v>229</v>
      </c>
      <c r="B49" s="21" t="s">
        <v>215</v>
      </c>
      <c r="C49" s="22">
        <v>1286</v>
      </c>
      <c r="D49" s="30">
        <v>433002.92</v>
      </c>
      <c r="E49" s="31">
        <v>0</v>
      </c>
      <c r="F49" s="30">
        <f t="shared" si="0"/>
        <v>433002.92</v>
      </c>
      <c r="G49" s="30">
        <v>3709.03</v>
      </c>
      <c r="H49" s="30"/>
      <c r="I49" s="30">
        <f t="shared" si="1"/>
        <v>3709.03</v>
      </c>
      <c r="J49" s="30">
        <v>522736.7</v>
      </c>
      <c r="K49" s="23">
        <f t="shared" si="2"/>
        <v>339.58938569206845</v>
      </c>
      <c r="L49" s="23">
        <f t="shared" si="3"/>
        <v>406.48265940902024</v>
      </c>
      <c r="M49" s="28">
        <f t="shared" si="4"/>
        <v>746.07204510108863</v>
      </c>
    </row>
    <row r="50" spans="1:13" ht="15" customHeight="1">
      <c r="A50" s="27" t="s">
        <v>104</v>
      </c>
      <c r="B50" s="21" t="s">
        <v>0</v>
      </c>
      <c r="C50" s="22">
        <v>2292</v>
      </c>
      <c r="D50" s="30">
        <v>783970.42</v>
      </c>
      <c r="E50" s="31">
        <v>0</v>
      </c>
      <c r="F50" s="30">
        <f t="shared" si="0"/>
        <v>783970.42</v>
      </c>
      <c r="G50" s="30">
        <v>60840.58</v>
      </c>
      <c r="H50" s="30"/>
      <c r="I50" s="30">
        <f t="shared" si="1"/>
        <v>60840.58</v>
      </c>
      <c r="J50" s="30">
        <v>851266.67</v>
      </c>
      <c r="K50" s="23">
        <f t="shared" si="2"/>
        <v>368.5911867364747</v>
      </c>
      <c r="L50" s="23">
        <f t="shared" si="3"/>
        <v>371.40779668411869</v>
      </c>
      <c r="M50" s="28">
        <f t="shared" si="4"/>
        <v>739.99898342059339</v>
      </c>
    </row>
    <row r="51" spans="1:13" ht="15" customHeight="1">
      <c r="A51" s="27" t="s">
        <v>210</v>
      </c>
      <c r="B51" s="21" t="s">
        <v>144</v>
      </c>
      <c r="C51" s="22">
        <v>1431</v>
      </c>
      <c r="D51" s="30">
        <v>689557.3</v>
      </c>
      <c r="E51" s="31">
        <v>0</v>
      </c>
      <c r="F51" s="30">
        <f t="shared" si="0"/>
        <v>689557.3</v>
      </c>
      <c r="G51" s="30">
        <v>15939.93</v>
      </c>
      <c r="H51" s="30"/>
      <c r="I51" s="30">
        <f t="shared" si="1"/>
        <v>15939.93</v>
      </c>
      <c r="J51" s="30">
        <v>342227.25</v>
      </c>
      <c r="K51" s="23">
        <f t="shared" si="2"/>
        <v>493.00994409503852</v>
      </c>
      <c r="L51" s="23">
        <f t="shared" si="3"/>
        <v>239.15251572327045</v>
      </c>
      <c r="M51" s="28">
        <f t="shared" si="4"/>
        <v>732.162459818309</v>
      </c>
    </row>
    <row r="52" spans="1:13" ht="15" customHeight="1">
      <c r="A52" s="27" t="s">
        <v>321</v>
      </c>
      <c r="B52" s="21" t="s">
        <v>318</v>
      </c>
      <c r="C52" s="22">
        <v>2523</v>
      </c>
      <c r="D52" s="30">
        <v>1441201.47</v>
      </c>
      <c r="E52" s="31">
        <v>0</v>
      </c>
      <c r="F52" s="30">
        <f t="shared" si="0"/>
        <v>1441201.47</v>
      </c>
      <c r="G52" s="30">
        <v>16458.54</v>
      </c>
      <c r="H52" s="30"/>
      <c r="I52" s="30">
        <f t="shared" si="1"/>
        <v>16458.54</v>
      </c>
      <c r="J52" s="30">
        <v>379054.42</v>
      </c>
      <c r="K52" s="23">
        <f t="shared" si="2"/>
        <v>577.74871581450657</v>
      </c>
      <c r="L52" s="23">
        <f t="shared" si="3"/>
        <v>150.23956401109788</v>
      </c>
      <c r="M52" s="28">
        <f t="shared" si="4"/>
        <v>727.98827982560442</v>
      </c>
    </row>
    <row r="53" spans="1:13" ht="15" customHeight="1">
      <c r="A53" s="27" t="s">
        <v>15</v>
      </c>
      <c r="B53" s="21" t="s">
        <v>0</v>
      </c>
      <c r="C53" s="22">
        <v>300</v>
      </c>
      <c r="D53" s="30">
        <v>152065.31</v>
      </c>
      <c r="E53" s="31">
        <v>0</v>
      </c>
      <c r="F53" s="30">
        <f t="shared" si="0"/>
        <v>152065.31</v>
      </c>
      <c r="G53" s="30">
        <v>432.41</v>
      </c>
      <c r="H53" s="30"/>
      <c r="I53" s="30">
        <f t="shared" si="1"/>
        <v>432.41</v>
      </c>
      <c r="J53" s="30">
        <v>61871.12</v>
      </c>
      <c r="K53" s="23">
        <f t="shared" si="2"/>
        <v>508.32573333333335</v>
      </c>
      <c r="L53" s="23">
        <f t="shared" si="3"/>
        <v>206.23706666666666</v>
      </c>
      <c r="M53" s="28">
        <f t="shared" si="4"/>
        <v>714.56280000000004</v>
      </c>
    </row>
    <row r="54" spans="1:13" ht="15" customHeight="1">
      <c r="A54" s="27" t="s">
        <v>40</v>
      </c>
      <c r="B54" s="21" t="s">
        <v>0</v>
      </c>
      <c r="C54" s="22">
        <v>302</v>
      </c>
      <c r="D54" s="30">
        <v>114776.59</v>
      </c>
      <c r="E54" s="31">
        <v>0</v>
      </c>
      <c r="F54" s="30">
        <f t="shared" si="0"/>
        <v>114776.59</v>
      </c>
      <c r="G54" s="30">
        <v>5596.28</v>
      </c>
      <c r="H54" s="30"/>
      <c r="I54" s="30">
        <f t="shared" si="1"/>
        <v>5596.28</v>
      </c>
      <c r="J54" s="30">
        <v>92938.05</v>
      </c>
      <c r="K54" s="23">
        <f t="shared" si="2"/>
        <v>398.58566225165561</v>
      </c>
      <c r="L54" s="23">
        <f t="shared" si="3"/>
        <v>307.74188741721855</v>
      </c>
      <c r="M54" s="28">
        <f t="shared" si="4"/>
        <v>706.3275496688741</v>
      </c>
    </row>
    <row r="55" spans="1:13" ht="15" customHeight="1">
      <c r="A55" s="27" t="s">
        <v>83</v>
      </c>
      <c r="B55" s="21" t="s">
        <v>0</v>
      </c>
      <c r="C55" s="22">
        <v>935</v>
      </c>
      <c r="D55" s="30">
        <v>395343.76</v>
      </c>
      <c r="E55" s="31">
        <v>0</v>
      </c>
      <c r="F55" s="30">
        <f t="shared" si="0"/>
        <v>395343.76</v>
      </c>
      <c r="G55" s="30">
        <v>10476.65</v>
      </c>
      <c r="H55" s="30"/>
      <c r="I55" s="30">
        <f t="shared" si="1"/>
        <v>10476.65</v>
      </c>
      <c r="J55" s="30">
        <v>244175.24</v>
      </c>
      <c r="K55" s="23">
        <f t="shared" si="2"/>
        <v>434.03252406417118</v>
      </c>
      <c r="L55" s="23">
        <f t="shared" si="3"/>
        <v>261.14998930481283</v>
      </c>
      <c r="M55" s="28">
        <f t="shared" si="4"/>
        <v>695.18251336898402</v>
      </c>
    </row>
    <row r="56" spans="1:13" ht="15" customHeight="1">
      <c r="A56" s="27" t="s">
        <v>138</v>
      </c>
      <c r="B56" s="21" t="s">
        <v>112</v>
      </c>
      <c r="C56" s="22">
        <v>519</v>
      </c>
      <c r="D56" s="30">
        <v>257957.47</v>
      </c>
      <c r="E56" s="31">
        <v>0</v>
      </c>
      <c r="F56" s="30">
        <f t="shared" si="0"/>
        <v>257957.47</v>
      </c>
      <c r="G56" s="30">
        <v>1253.32</v>
      </c>
      <c r="H56" s="30"/>
      <c r="I56" s="30">
        <f t="shared" si="1"/>
        <v>1253.32</v>
      </c>
      <c r="J56" s="30">
        <v>99797.2</v>
      </c>
      <c r="K56" s="23">
        <f t="shared" si="2"/>
        <v>499.44275529865126</v>
      </c>
      <c r="L56" s="23">
        <f t="shared" si="3"/>
        <v>192.28747591522156</v>
      </c>
      <c r="M56" s="28">
        <f t="shared" si="4"/>
        <v>691.7302312138728</v>
      </c>
    </row>
    <row r="57" spans="1:13" ht="15" customHeight="1">
      <c r="A57" s="27" t="s">
        <v>92</v>
      </c>
      <c r="B57" s="21" t="s">
        <v>0</v>
      </c>
      <c r="C57" s="22">
        <v>653</v>
      </c>
      <c r="D57" s="30">
        <v>240241.98</v>
      </c>
      <c r="E57" s="31">
        <v>0</v>
      </c>
      <c r="F57" s="30">
        <f t="shared" si="0"/>
        <v>240241.98</v>
      </c>
      <c r="G57" s="30">
        <v>4529.82</v>
      </c>
      <c r="H57" s="30"/>
      <c r="I57" s="30">
        <f t="shared" si="1"/>
        <v>4529.82</v>
      </c>
      <c r="J57" s="30">
        <v>206845.38</v>
      </c>
      <c r="K57" s="23">
        <f t="shared" si="2"/>
        <v>374.84196018376724</v>
      </c>
      <c r="L57" s="23">
        <f t="shared" si="3"/>
        <v>316.76168453292496</v>
      </c>
      <c r="M57" s="28">
        <f t="shared" si="4"/>
        <v>691.6036447166922</v>
      </c>
    </row>
    <row r="58" spans="1:13" ht="15" customHeight="1">
      <c r="A58" s="27" t="s">
        <v>207</v>
      </c>
      <c r="B58" s="21" t="s">
        <v>144</v>
      </c>
      <c r="C58" s="22">
        <v>546</v>
      </c>
      <c r="D58" s="30">
        <v>311226.83</v>
      </c>
      <c r="E58" s="31">
        <v>0</v>
      </c>
      <c r="F58" s="30">
        <f t="shared" si="0"/>
        <v>311226.83</v>
      </c>
      <c r="G58" s="30">
        <v>843.89</v>
      </c>
      <c r="H58" s="30"/>
      <c r="I58" s="30">
        <f t="shared" si="1"/>
        <v>843.89</v>
      </c>
      <c r="J58" s="30">
        <v>65234.38</v>
      </c>
      <c r="K58" s="23">
        <f t="shared" si="2"/>
        <v>571.55809523809535</v>
      </c>
      <c r="L58" s="23">
        <f t="shared" si="3"/>
        <v>119.47688644688644</v>
      </c>
      <c r="M58" s="28">
        <f t="shared" si="4"/>
        <v>691.03498168498174</v>
      </c>
    </row>
    <row r="59" spans="1:13" ht="15" customHeight="1">
      <c r="A59" s="27" t="s">
        <v>172</v>
      </c>
      <c r="B59" s="21" t="s">
        <v>144</v>
      </c>
      <c r="C59" s="22">
        <v>1938</v>
      </c>
      <c r="D59" s="30">
        <v>1188530.6200000001</v>
      </c>
      <c r="E59" s="31">
        <v>0</v>
      </c>
      <c r="F59" s="30">
        <f t="shared" si="0"/>
        <v>1188530.6200000001</v>
      </c>
      <c r="G59" s="30">
        <v>19762.02</v>
      </c>
      <c r="H59" s="30"/>
      <c r="I59" s="30">
        <f t="shared" si="1"/>
        <v>19762.02</v>
      </c>
      <c r="J59" s="30">
        <v>128551.81</v>
      </c>
      <c r="K59" s="23">
        <f t="shared" si="2"/>
        <v>623.47401444788443</v>
      </c>
      <c r="L59" s="23">
        <f t="shared" si="3"/>
        <v>66.332203302373586</v>
      </c>
      <c r="M59" s="28">
        <f t="shared" si="4"/>
        <v>689.80621775025804</v>
      </c>
    </row>
    <row r="60" spans="1:13" ht="15" customHeight="1">
      <c r="A60" s="27" t="s">
        <v>361</v>
      </c>
      <c r="B60" s="21" t="s">
        <v>318</v>
      </c>
      <c r="C60" s="22">
        <v>2015</v>
      </c>
      <c r="D60" s="30">
        <v>998494.97</v>
      </c>
      <c r="E60" s="31">
        <v>0</v>
      </c>
      <c r="F60" s="30">
        <f t="shared" si="0"/>
        <v>998494.97</v>
      </c>
      <c r="G60" s="30">
        <v>10594.51</v>
      </c>
      <c r="H60" s="30"/>
      <c r="I60" s="30">
        <f t="shared" si="1"/>
        <v>10594.51</v>
      </c>
      <c r="J60" s="30">
        <v>376520.63</v>
      </c>
      <c r="K60" s="23">
        <f t="shared" si="2"/>
        <v>500.78882382133992</v>
      </c>
      <c r="L60" s="23">
        <f t="shared" si="3"/>
        <v>186.85887344913152</v>
      </c>
      <c r="M60" s="28">
        <f t="shared" si="4"/>
        <v>687.64769727047144</v>
      </c>
    </row>
    <row r="61" spans="1:13" ht="15" customHeight="1">
      <c r="A61" s="27" t="s">
        <v>126</v>
      </c>
      <c r="B61" s="21" t="s">
        <v>112</v>
      </c>
      <c r="C61" s="22">
        <v>831</v>
      </c>
      <c r="D61" s="30">
        <v>498195.95</v>
      </c>
      <c r="E61" s="31">
        <v>0</v>
      </c>
      <c r="F61" s="30">
        <f t="shared" si="0"/>
        <v>498195.95</v>
      </c>
      <c r="G61" s="30">
        <v>9615.41</v>
      </c>
      <c r="H61" s="30"/>
      <c r="I61" s="30">
        <f t="shared" si="1"/>
        <v>9615.41</v>
      </c>
      <c r="J61" s="30">
        <v>61409.99</v>
      </c>
      <c r="K61" s="23">
        <f t="shared" si="2"/>
        <v>611.08466907340551</v>
      </c>
      <c r="L61" s="23">
        <f t="shared" si="3"/>
        <v>73.898904933814677</v>
      </c>
      <c r="M61" s="28">
        <f t="shared" si="4"/>
        <v>684.98357400722023</v>
      </c>
    </row>
    <row r="62" spans="1:13" ht="15" customHeight="1">
      <c r="A62" s="27" t="s">
        <v>259</v>
      </c>
      <c r="B62" s="21" t="s">
        <v>215</v>
      </c>
      <c r="C62" s="22">
        <v>4519</v>
      </c>
      <c r="D62" s="30">
        <v>1930317.53</v>
      </c>
      <c r="E62" s="31">
        <v>0</v>
      </c>
      <c r="F62" s="30">
        <f t="shared" si="0"/>
        <v>1930317.53</v>
      </c>
      <c r="G62" s="30">
        <v>54697.95</v>
      </c>
      <c r="H62" s="30"/>
      <c r="I62" s="30">
        <f t="shared" si="1"/>
        <v>54697.95</v>
      </c>
      <c r="J62" s="30">
        <v>1095955.73</v>
      </c>
      <c r="K62" s="23">
        <f t="shared" si="2"/>
        <v>439.25989820756803</v>
      </c>
      <c r="L62" s="23">
        <f t="shared" si="3"/>
        <v>242.52173710998008</v>
      </c>
      <c r="M62" s="28">
        <f t="shared" si="4"/>
        <v>681.78163531754808</v>
      </c>
    </row>
    <row r="63" spans="1:13" ht="15" customHeight="1">
      <c r="A63" s="27" t="s">
        <v>35</v>
      </c>
      <c r="B63" s="21" t="s">
        <v>0</v>
      </c>
      <c r="C63" s="22">
        <v>3485</v>
      </c>
      <c r="D63" s="30">
        <v>1735129.77</v>
      </c>
      <c r="E63" s="31">
        <v>0</v>
      </c>
      <c r="F63" s="30">
        <f t="shared" si="0"/>
        <v>1735129.77</v>
      </c>
      <c r="G63" s="30">
        <v>42062.26</v>
      </c>
      <c r="H63" s="30"/>
      <c r="I63" s="30">
        <f t="shared" si="1"/>
        <v>42062.26</v>
      </c>
      <c r="J63" s="30">
        <v>586946.57999999996</v>
      </c>
      <c r="K63" s="23">
        <f t="shared" si="2"/>
        <v>509.95467144906746</v>
      </c>
      <c r="L63" s="23">
        <f t="shared" si="3"/>
        <v>168.4208263988522</v>
      </c>
      <c r="M63" s="28">
        <f t="shared" si="4"/>
        <v>678.37549784791963</v>
      </c>
    </row>
    <row r="64" spans="1:13" ht="15" customHeight="1">
      <c r="A64" s="27" t="s">
        <v>256</v>
      </c>
      <c r="B64" s="21" t="s">
        <v>215</v>
      </c>
      <c r="C64" s="22">
        <v>1434</v>
      </c>
      <c r="D64" s="30">
        <v>768403.68</v>
      </c>
      <c r="E64" s="31">
        <v>0</v>
      </c>
      <c r="F64" s="30">
        <f t="shared" si="0"/>
        <v>768403.68</v>
      </c>
      <c r="G64" s="30">
        <v>13355.75</v>
      </c>
      <c r="H64" s="30"/>
      <c r="I64" s="30">
        <f t="shared" si="1"/>
        <v>13355.75</v>
      </c>
      <c r="J64" s="30">
        <v>187965.8</v>
      </c>
      <c r="K64" s="23">
        <f t="shared" si="2"/>
        <v>545.15999302649936</v>
      </c>
      <c r="L64" s="23">
        <f t="shared" si="3"/>
        <v>131.07796373779635</v>
      </c>
      <c r="M64" s="28">
        <f t="shared" si="4"/>
        <v>676.23795676429575</v>
      </c>
    </row>
    <row r="65" spans="1:13" ht="15" customHeight="1">
      <c r="A65" s="27" t="s">
        <v>255</v>
      </c>
      <c r="B65" s="21" t="s">
        <v>215</v>
      </c>
      <c r="C65" s="22">
        <v>2339</v>
      </c>
      <c r="D65" s="30">
        <v>857627.71</v>
      </c>
      <c r="E65" s="31">
        <v>0</v>
      </c>
      <c r="F65" s="30">
        <f t="shared" si="0"/>
        <v>857627.71</v>
      </c>
      <c r="G65" s="30">
        <v>28974.720000000001</v>
      </c>
      <c r="H65" s="30"/>
      <c r="I65" s="30">
        <f t="shared" si="1"/>
        <v>28974.720000000001</v>
      </c>
      <c r="J65" s="30">
        <v>683046.03</v>
      </c>
      <c r="K65" s="23">
        <f t="shared" si="2"/>
        <v>379.05191534843948</v>
      </c>
      <c r="L65" s="23">
        <f t="shared" si="3"/>
        <v>292.02480974775546</v>
      </c>
      <c r="M65" s="28">
        <f t="shared" si="4"/>
        <v>671.07672509619488</v>
      </c>
    </row>
    <row r="66" spans="1:13" ht="15" customHeight="1">
      <c r="A66" s="27" t="s">
        <v>395</v>
      </c>
      <c r="B66" s="21" t="s">
        <v>368</v>
      </c>
      <c r="C66" s="22">
        <v>2037</v>
      </c>
      <c r="D66" s="30">
        <v>1006834.78</v>
      </c>
      <c r="E66" s="31">
        <v>0</v>
      </c>
      <c r="F66" s="30">
        <f t="shared" si="0"/>
        <v>1006834.78</v>
      </c>
      <c r="G66" s="30">
        <v>45460.38</v>
      </c>
      <c r="H66" s="30"/>
      <c r="I66" s="30">
        <f t="shared" si="1"/>
        <v>45460.38</v>
      </c>
      <c r="J66" s="30">
        <v>309692.06</v>
      </c>
      <c r="K66" s="23">
        <f t="shared" si="2"/>
        <v>516.59065292096216</v>
      </c>
      <c r="L66" s="23">
        <f t="shared" si="3"/>
        <v>152.03341188021599</v>
      </c>
      <c r="M66" s="28">
        <f t="shared" si="4"/>
        <v>668.62406480117818</v>
      </c>
    </row>
    <row r="67" spans="1:13" ht="15" customHeight="1">
      <c r="A67" s="27" t="s">
        <v>352</v>
      </c>
      <c r="B67" s="21" t="s">
        <v>318</v>
      </c>
      <c r="C67" s="22">
        <v>2239</v>
      </c>
      <c r="D67" s="30">
        <v>1045137.05</v>
      </c>
      <c r="E67" s="31">
        <v>0</v>
      </c>
      <c r="F67" s="30">
        <f t="shared" si="0"/>
        <v>1045137.05</v>
      </c>
      <c r="G67" s="30">
        <v>2431.62</v>
      </c>
      <c r="H67" s="30"/>
      <c r="I67" s="30">
        <f t="shared" si="1"/>
        <v>2431.62</v>
      </c>
      <c r="J67" s="30">
        <v>442751.14</v>
      </c>
      <c r="K67" s="23">
        <f t="shared" si="2"/>
        <v>467.873456900402</v>
      </c>
      <c r="L67" s="23">
        <f t="shared" si="3"/>
        <v>197.74503796337652</v>
      </c>
      <c r="M67" s="28">
        <f t="shared" si="4"/>
        <v>665.61849486377855</v>
      </c>
    </row>
    <row r="68" spans="1:13" ht="15" customHeight="1">
      <c r="A68" s="27" t="s">
        <v>364</v>
      </c>
      <c r="B68" s="21" t="s">
        <v>318</v>
      </c>
      <c r="C68" s="22">
        <v>1323</v>
      </c>
      <c r="D68" s="30">
        <v>511209.97</v>
      </c>
      <c r="E68" s="31">
        <v>0</v>
      </c>
      <c r="F68" s="30">
        <f t="shared" si="0"/>
        <v>511209.97</v>
      </c>
      <c r="G68" s="30">
        <v>1642.8</v>
      </c>
      <c r="H68" s="30"/>
      <c r="I68" s="30">
        <f t="shared" si="1"/>
        <v>1642.8</v>
      </c>
      <c r="J68" s="30">
        <v>366221.69</v>
      </c>
      <c r="K68" s="23">
        <f t="shared" si="2"/>
        <v>387.64381708238847</v>
      </c>
      <c r="L68" s="23">
        <f t="shared" si="3"/>
        <v>276.81155706727134</v>
      </c>
      <c r="M68" s="28">
        <f t="shared" si="4"/>
        <v>664.45537414965975</v>
      </c>
    </row>
    <row r="69" spans="1:13" ht="15" customHeight="1">
      <c r="A69" s="27" t="s">
        <v>300</v>
      </c>
      <c r="B69" s="21" t="s">
        <v>275</v>
      </c>
      <c r="C69" s="22">
        <v>2438</v>
      </c>
      <c r="D69" s="30">
        <v>1440217.95</v>
      </c>
      <c r="E69" s="31">
        <v>0</v>
      </c>
      <c r="F69" s="30">
        <f t="shared" si="0"/>
        <v>1440217.95</v>
      </c>
      <c r="G69" s="30">
        <v>22769.61</v>
      </c>
      <c r="H69" s="30"/>
      <c r="I69" s="30">
        <f t="shared" si="1"/>
        <v>22769.61</v>
      </c>
      <c r="J69" s="30">
        <v>153823.51999999999</v>
      </c>
      <c r="K69" s="23">
        <f t="shared" si="2"/>
        <v>600.07693191140277</v>
      </c>
      <c r="L69" s="23">
        <f t="shared" si="3"/>
        <v>63.094142739950776</v>
      </c>
      <c r="M69" s="28">
        <f t="shared" si="4"/>
        <v>663.17107465135359</v>
      </c>
    </row>
    <row r="70" spans="1:13" ht="15" customHeight="1">
      <c r="A70" s="27" t="s">
        <v>103</v>
      </c>
      <c r="B70" s="21" t="s">
        <v>0</v>
      </c>
      <c r="C70" s="22">
        <v>545</v>
      </c>
      <c r="D70" s="30">
        <v>253705.27</v>
      </c>
      <c r="E70" s="31">
        <v>0</v>
      </c>
      <c r="F70" s="30">
        <f t="shared" si="0"/>
        <v>253705.27</v>
      </c>
      <c r="G70" s="30">
        <v>3880.24</v>
      </c>
      <c r="H70" s="30"/>
      <c r="I70" s="30">
        <f t="shared" si="1"/>
        <v>3880.24</v>
      </c>
      <c r="J70" s="30">
        <v>101920.53</v>
      </c>
      <c r="K70" s="23">
        <f t="shared" si="2"/>
        <v>472.63396330275225</v>
      </c>
      <c r="L70" s="23">
        <f t="shared" si="3"/>
        <v>187.01014678899082</v>
      </c>
      <c r="M70" s="28">
        <f t="shared" si="4"/>
        <v>659.64411009174307</v>
      </c>
    </row>
    <row r="71" spans="1:13" ht="15" customHeight="1">
      <c r="A71" s="27" t="s">
        <v>158</v>
      </c>
      <c r="B71" s="21" t="s">
        <v>144</v>
      </c>
      <c r="C71" s="22">
        <v>2035</v>
      </c>
      <c r="D71" s="30">
        <v>1197829.22</v>
      </c>
      <c r="E71" s="31">
        <v>0</v>
      </c>
      <c r="F71" s="30">
        <f t="shared" si="0"/>
        <v>1197829.22</v>
      </c>
      <c r="G71" s="30">
        <v>33215.71</v>
      </c>
      <c r="H71" s="30"/>
      <c r="I71" s="30">
        <f t="shared" si="1"/>
        <v>33215.71</v>
      </c>
      <c r="J71" s="30">
        <v>100572.28</v>
      </c>
      <c r="K71" s="23">
        <f t="shared" si="2"/>
        <v>604.93608353808349</v>
      </c>
      <c r="L71" s="23">
        <f t="shared" si="3"/>
        <v>49.421267813267811</v>
      </c>
      <c r="M71" s="28">
        <f t="shared" si="4"/>
        <v>654.35735135135133</v>
      </c>
    </row>
    <row r="72" spans="1:13" ht="15" customHeight="1">
      <c r="A72" s="27" t="s">
        <v>438</v>
      </c>
      <c r="B72" s="21" t="s">
        <v>368</v>
      </c>
      <c r="C72" s="22">
        <v>4810</v>
      </c>
      <c r="D72" s="30">
        <v>2185122.42</v>
      </c>
      <c r="E72" s="31">
        <v>0</v>
      </c>
      <c r="F72" s="30">
        <f t="shared" si="0"/>
        <v>2185122.42</v>
      </c>
      <c r="G72" s="30">
        <v>33324.32</v>
      </c>
      <c r="H72" s="30"/>
      <c r="I72" s="30">
        <f t="shared" si="1"/>
        <v>33324.32</v>
      </c>
      <c r="J72" s="30">
        <v>915074.6</v>
      </c>
      <c r="K72" s="23">
        <f t="shared" si="2"/>
        <v>461.21553846153842</v>
      </c>
      <c r="L72" s="23">
        <f t="shared" si="3"/>
        <v>190.24419958419958</v>
      </c>
      <c r="M72" s="28">
        <f t="shared" si="4"/>
        <v>651.45973804573805</v>
      </c>
    </row>
    <row r="73" spans="1:13" ht="15" customHeight="1">
      <c r="A73" s="27" t="s">
        <v>70</v>
      </c>
      <c r="B73" s="21" t="s">
        <v>0</v>
      </c>
      <c r="C73" s="22">
        <v>558</v>
      </c>
      <c r="D73" s="30">
        <v>272997.34000000003</v>
      </c>
      <c r="E73" s="31">
        <v>0</v>
      </c>
      <c r="F73" s="30">
        <f t="shared" si="0"/>
        <v>272997.34000000003</v>
      </c>
      <c r="G73" s="30">
        <v>4926.38</v>
      </c>
      <c r="H73" s="30"/>
      <c r="I73" s="30">
        <f t="shared" si="1"/>
        <v>4926.38</v>
      </c>
      <c r="J73" s="30">
        <v>85070.81</v>
      </c>
      <c r="K73" s="23">
        <f t="shared" si="2"/>
        <v>498.07118279569897</v>
      </c>
      <c r="L73" s="23">
        <f t="shared" si="3"/>
        <v>152.45664874551971</v>
      </c>
      <c r="M73" s="28">
        <f t="shared" si="4"/>
        <v>650.52783154121869</v>
      </c>
    </row>
    <row r="74" spans="1:13" ht="15" customHeight="1">
      <c r="A74" s="27" t="s">
        <v>430</v>
      </c>
      <c r="B74" s="21" t="s">
        <v>215</v>
      </c>
      <c r="C74" s="22">
        <v>3364</v>
      </c>
      <c r="D74" s="30">
        <v>1484639.73</v>
      </c>
      <c r="E74" s="31">
        <v>0</v>
      </c>
      <c r="F74" s="30">
        <f t="shared" ref="F74:F137" si="5">D74-E74</f>
        <v>1484639.73</v>
      </c>
      <c r="G74" s="30">
        <v>18019.63</v>
      </c>
      <c r="H74" s="30"/>
      <c r="I74" s="30">
        <f t="shared" ref="I74:I137" si="6">G74-H74</f>
        <v>18019.63</v>
      </c>
      <c r="J74" s="30">
        <v>679204.02</v>
      </c>
      <c r="K74" s="23">
        <f t="shared" si="2"/>
        <v>446.68827586206891</v>
      </c>
      <c r="L74" s="23">
        <f t="shared" si="3"/>
        <v>201.90369203329371</v>
      </c>
      <c r="M74" s="28">
        <f t="shared" si="4"/>
        <v>648.59196789536259</v>
      </c>
    </row>
    <row r="75" spans="1:13" ht="15" customHeight="1">
      <c r="A75" s="27" t="s">
        <v>10</v>
      </c>
      <c r="B75" s="21" t="s">
        <v>0</v>
      </c>
      <c r="C75" s="22">
        <v>736</v>
      </c>
      <c r="D75" s="30">
        <v>329855.65000000002</v>
      </c>
      <c r="E75" s="31">
        <v>0</v>
      </c>
      <c r="F75" s="30">
        <f t="shared" si="5"/>
        <v>329855.65000000002</v>
      </c>
      <c r="G75" s="30">
        <v>15275.4</v>
      </c>
      <c r="H75" s="30"/>
      <c r="I75" s="30">
        <f t="shared" si="6"/>
        <v>15275.4</v>
      </c>
      <c r="J75" s="30">
        <v>130951.52</v>
      </c>
      <c r="K75" s="23">
        <f t="shared" ref="K75:K138" si="7">(F75+I75)/C75</f>
        <v>468.92805706521744</v>
      </c>
      <c r="L75" s="23">
        <f t="shared" ref="L75:L138" si="8">J75/C75</f>
        <v>177.92326086956521</v>
      </c>
      <c r="M75" s="28">
        <f t="shared" ref="M75:M138" si="9">K75+L75</f>
        <v>646.85131793478263</v>
      </c>
    </row>
    <row r="76" spans="1:13" ht="15" customHeight="1">
      <c r="A76" s="27" t="s">
        <v>1</v>
      </c>
      <c r="B76" s="21" t="s">
        <v>0</v>
      </c>
      <c r="C76" s="22">
        <v>1151</v>
      </c>
      <c r="D76" s="30">
        <v>519200.83</v>
      </c>
      <c r="E76" s="31">
        <v>0</v>
      </c>
      <c r="F76" s="30">
        <f t="shared" si="5"/>
        <v>519200.83</v>
      </c>
      <c r="G76" s="30">
        <v>20028.63</v>
      </c>
      <c r="H76" s="30"/>
      <c r="I76" s="30">
        <f t="shared" si="6"/>
        <v>20028.63</v>
      </c>
      <c r="J76" s="30">
        <v>200720.82</v>
      </c>
      <c r="K76" s="23">
        <f t="shared" si="7"/>
        <v>468.48780191138138</v>
      </c>
      <c r="L76" s="23">
        <f t="shared" si="8"/>
        <v>174.38820156385754</v>
      </c>
      <c r="M76" s="28">
        <f t="shared" si="9"/>
        <v>642.87600347523892</v>
      </c>
    </row>
    <row r="77" spans="1:13" ht="15" customHeight="1">
      <c r="A77" s="27" t="s">
        <v>427</v>
      </c>
      <c r="B77" s="21" t="s">
        <v>215</v>
      </c>
      <c r="C77" s="22">
        <v>2779</v>
      </c>
      <c r="D77" s="30">
        <v>1221533.03</v>
      </c>
      <c r="E77" s="31">
        <v>0</v>
      </c>
      <c r="F77" s="30">
        <f t="shared" si="5"/>
        <v>1221533.03</v>
      </c>
      <c r="G77" s="30">
        <v>81223.259999999995</v>
      </c>
      <c r="H77" s="30"/>
      <c r="I77" s="30">
        <f t="shared" si="6"/>
        <v>81223.259999999995</v>
      </c>
      <c r="J77" s="30">
        <v>478923.11</v>
      </c>
      <c r="K77" s="23">
        <f t="shared" si="7"/>
        <v>468.78599856063335</v>
      </c>
      <c r="L77" s="23">
        <f t="shared" si="8"/>
        <v>172.33649154372077</v>
      </c>
      <c r="M77" s="28">
        <f t="shared" si="9"/>
        <v>641.12249010435414</v>
      </c>
    </row>
    <row r="78" spans="1:13" ht="15" customHeight="1">
      <c r="A78" s="27" t="s">
        <v>353</v>
      </c>
      <c r="B78" s="21" t="s">
        <v>318</v>
      </c>
      <c r="C78" s="22">
        <v>3745</v>
      </c>
      <c r="D78" s="30">
        <v>1326148.03</v>
      </c>
      <c r="E78" s="31">
        <v>0</v>
      </c>
      <c r="F78" s="30">
        <f t="shared" si="5"/>
        <v>1326148.03</v>
      </c>
      <c r="G78" s="30">
        <v>31312.560000000001</v>
      </c>
      <c r="H78" s="30"/>
      <c r="I78" s="30">
        <f t="shared" si="6"/>
        <v>31312.560000000001</v>
      </c>
      <c r="J78" s="30">
        <v>1031092.21</v>
      </c>
      <c r="K78" s="23">
        <f t="shared" si="7"/>
        <v>362.47278771695596</v>
      </c>
      <c r="L78" s="23">
        <f t="shared" si="8"/>
        <v>275.32502269692924</v>
      </c>
      <c r="M78" s="28">
        <f t="shared" si="9"/>
        <v>637.79781041388514</v>
      </c>
    </row>
    <row r="79" spans="1:13" ht="15" customHeight="1">
      <c r="A79" s="27" t="s">
        <v>322</v>
      </c>
      <c r="B79" s="21" t="s">
        <v>318</v>
      </c>
      <c r="C79" s="22">
        <v>3068</v>
      </c>
      <c r="D79" s="30">
        <v>1390937.48</v>
      </c>
      <c r="E79" s="31">
        <v>0</v>
      </c>
      <c r="F79" s="30">
        <f t="shared" si="5"/>
        <v>1390937.48</v>
      </c>
      <c r="G79" s="30">
        <v>12687.86</v>
      </c>
      <c r="H79" s="30"/>
      <c r="I79" s="30">
        <f t="shared" si="6"/>
        <v>12687.86</v>
      </c>
      <c r="J79" s="30">
        <v>526823.5</v>
      </c>
      <c r="K79" s="23">
        <f t="shared" si="7"/>
        <v>457.50500000000005</v>
      </c>
      <c r="L79" s="23">
        <f t="shared" si="8"/>
        <v>171.71561277705345</v>
      </c>
      <c r="M79" s="28">
        <f t="shared" si="9"/>
        <v>629.22061277705347</v>
      </c>
    </row>
    <row r="80" spans="1:13" ht="15" customHeight="1">
      <c r="A80" s="27" t="s">
        <v>350</v>
      </c>
      <c r="B80" s="21" t="s">
        <v>318</v>
      </c>
      <c r="C80" s="22">
        <v>394</v>
      </c>
      <c r="D80" s="30">
        <v>163084.54</v>
      </c>
      <c r="E80" s="31">
        <v>0</v>
      </c>
      <c r="F80" s="30">
        <f t="shared" si="5"/>
        <v>163084.54</v>
      </c>
      <c r="G80" s="30">
        <v>4090.85</v>
      </c>
      <c r="H80" s="30"/>
      <c r="I80" s="30">
        <f t="shared" si="6"/>
        <v>4090.85</v>
      </c>
      <c r="J80" s="30">
        <v>79405.81</v>
      </c>
      <c r="K80" s="23">
        <f t="shared" si="7"/>
        <v>424.30302030456858</v>
      </c>
      <c r="L80" s="23">
        <f t="shared" si="8"/>
        <v>201.5375888324873</v>
      </c>
      <c r="M80" s="28">
        <f t="shared" si="9"/>
        <v>625.84060913705594</v>
      </c>
    </row>
    <row r="81" spans="1:13" ht="15" customHeight="1">
      <c r="A81" s="27" t="s">
        <v>250</v>
      </c>
      <c r="B81" s="21" t="s">
        <v>215</v>
      </c>
      <c r="C81" s="22">
        <v>697</v>
      </c>
      <c r="D81" s="30">
        <v>258749.86</v>
      </c>
      <c r="E81" s="31">
        <v>0</v>
      </c>
      <c r="F81" s="30">
        <f t="shared" si="5"/>
        <v>258749.86</v>
      </c>
      <c r="G81" s="30">
        <v>612.29</v>
      </c>
      <c r="H81" s="30"/>
      <c r="I81" s="30">
        <f t="shared" si="6"/>
        <v>612.29</v>
      </c>
      <c r="J81" s="30">
        <v>176330.73</v>
      </c>
      <c r="K81" s="23">
        <f t="shared" si="7"/>
        <v>372.11212338593975</v>
      </c>
      <c r="L81" s="23">
        <f t="shared" si="8"/>
        <v>252.98526542324248</v>
      </c>
      <c r="M81" s="28">
        <f t="shared" si="9"/>
        <v>625.09738880918223</v>
      </c>
    </row>
    <row r="82" spans="1:13" ht="15" customHeight="1">
      <c r="A82" s="27" t="s">
        <v>69</v>
      </c>
      <c r="B82" s="21" t="s">
        <v>0</v>
      </c>
      <c r="C82" s="22">
        <v>2124</v>
      </c>
      <c r="D82" s="30">
        <v>1044767.92</v>
      </c>
      <c r="E82" s="31">
        <v>0</v>
      </c>
      <c r="F82" s="30">
        <f t="shared" si="5"/>
        <v>1044767.92</v>
      </c>
      <c r="G82" s="30">
        <v>11027.39</v>
      </c>
      <c r="H82" s="30"/>
      <c r="I82" s="30">
        <f t="shared" si="6"/>
        <v>11027.39</v>
      </c>
      <c r="J82" s="30">
        <v>268902.65999999997</v>
      </c>
      <c r="K82" s="23">
        <f t="shared" si="7"/>
        <v>497.07877118644069</v>
      </c>
      <c r="L82" s="23">
        <f t="shared" si="8"/>
        <v>126.6020056497175</v>
      </c>
      <c r="M82" s="28">
        <f t="shared" si="9"/>
        <v>623.6807768361582</v>
      </c>
    </row>
    <row r="83" spans="1:13" ht="15" customHeight="1">
      <c r="A83" s="27" t="s">
        <v>224</v>
      </c>
      <c r="B83" s="21" t="s">
        <v>215</v>
      </c>
      <c r="C83" s="22">
        <v>501</v>
      </c>
      <c r="D83" s="30">
        <v>206719.19</v>
      </c>
      <c r="E83" s="31">
        <v>0</v>
      </c>
      <c r="F83" s="30">
        <f t="shared" si="5"/>
        <v>206719.19</v>
      </c>
      <c r="G83" s="30">
        <v>9061.7900000000009</v>
      </c>
      <c r="H83" s="30"/>
      <c r="I83" s="30">
        <f t="shared" si="6"/>
        <v>9061.7900000000009</v>
      </c>
      <c r="J83" s="30">
        <v>94407.97</v>
      </c>
      <c r="K83" s="23">
        <f t="shared" si="7"/>
        <v>430.70055888223555</v>
      </c>
      <c r="L83" s="23">
        <f t="shared" si="8"/>
        <v>188.43906187624751</v>
      </c>
      <c r="M83" s="28">
        <f t="shared" si="9"/>
        <v>619.13962075848303</v>
      </c>
    </row>
    <row r="84" spans="1:13" ht="15" customHeight="1">
      <c r="A84" s="27" t="s">
        <v>176</v>
      </c>
      <c r="B84" s="21" t="s">
        <v>144</v>
      </c>
      <c r="C84" s="22">
        <v>3169</v>
      </c>
      <c r="D84" s="30">
        <v>1642513.43</v>
      </c>
      <c r="E84" s="31">
        <v>0</v>
      </c>
      <c r="F84" s="30">
        <f t="shared" si="5"/>
        <v>1642513.43</v>
      </c>
      <c r="G84" s="30">
        <v>51646.87</v>
      </c>
      <c r="H84" s="30"/>
      <c r="I84" s="30">
        <f t="shared" si="6"/>
        <v>51646.87</v>
      </c>
      <c r="J84" s="30">
        <v>266787.88</v>
      </c>
      <c r="K84" s="23">
        <f t="shared" si="7"/>
        <v>534.60407068475865</v>
      </c>
      <c r="L84" s="23">
        <f t="shared" si="8"/>
        <v>84.186771852319339</v>
      </c>
      <c r="M84" s="28">
        <f t="shared" si="9"/>
        <v>618.79084253707799</v>
      </c>
    </row>
    <row r="85" spans="1:13" ht="15" customHeight="1">
      <c r="A85" s="27" t="s">
        <v>201</v>
      </c>
      <c r="B85" s="21" t="s">
        <v>144</v>
      </c>
      <c r="C85" s="22">
        <v>1261</v>
      </c>
      <c r="D85" s="30">
        <v>310648.74</v>
      </c>
      <c r="E85" s="31">
        <v>0</v>
      </c>
      <c r="F85" s="30">
        <f t="shared" si="5"/>
        <v>310648.74</v>
      </c>
      <c r="G85" s="30">
        <v>194100.21</v>
      </c>
      <c r="H85" s="30"/>
      <c r="I85" s="30">
        <f t="shared" si="6"/>
        <v>194100.21</v>
      </c>
      <c r="J85" s="30">
        <v>275123.69</v>
      </c>
      <c r="K85" s="23">
        <f t="shared" si="7"/>
        <v>400.27672482157016</v>
      </c>
      <c r="L85" s="23">
        <f t="shared" si="8"/>
        <v>218.17897700237907</v>
      </c>
      <c r="M85" s="28">
        <f t="shared" si="9"/>
        <v>618.4557018239492</v>
      </c>
    </row>
    <row r="86" spans="1:13" ht="15" customHeight="1">
      <c r="A86" s="27" t="s">
        <v>245</v>
      </c>
      <c r="B86" s="21" t="s">
        <v>215</v>
      </c>
      <c r="C86" s="22">
        <v>962</v>
      </c>
      <c r="D86" s="30">
        <v>426133.59</v>
      </c>
      <c r="E86" s="31">
        <v>0</v>
      </c>
      <c r="F86" s="30">
        <f t="shared" si="5"/>
        <v>426133.59</v>
      </c>
      <c r="G86" s="30">
        <v>24285.37</v>
      </c>
      <c r="H86" s="30"/>
      <c r="I86" s="30">
        <f t="shared" si="6"/>
        <v>24285.37</v>
      </c>
      <c r="J86" s="30">
        <v>138242.57</v>
      </c>
      <c r="K86" s="23">
        <f t="shared" si="7"/>
        <v>468.21097713097714</v>
      </c>
      <c r="L86" s="23">
        <f t="shared" si="8"/>
        <v>143.70329521829524</v>
      </c>
      <c r="M86" s="28">
        <f t="shared" si="9"/>
        <v>611.91427234927232</v>
      </c>
    </row>
    <row r="87" spans="1:13" ht="15" customHeight="1">
      <c r="A87" s="27" t="s">
        <v>77</v>
      </c>
      <c r="B87" s="21" t="s">
        <v>0</v>
      </c>
      <c r="C87" s="22">
        <v>2870</v>
      </c>
      <c r="D87" s="30">
        <v>1088310.23</v>
      </c>
      <c r="E87" s="31">
        <v>0</v>
      </c>
      <c r="F87" s="30">
        <f t="shared" si="5"/>
        <v>1088310.23</v>
      </c>
      <c r="G87" s="30">
        <v>66964.41</v>
      </c>
      <c r="H87" s="30"/>
      <c r="I87" s="30">
        <f t="shared" si="6"/>
        <v>66964.41</v>
      </c>
      <c r="J87" s="30">
        <v>600156.72</v>
      </c>
      <c r="K87" s="23">
        <f t="shared" si="7"/>
        <v>402.53471777003483</v>
      </c>
      <c r="L87" s="23">
        <f t="shared" si="8"/>
        <v>209.11383972125435</v>
      </c>
      <c r="M87" s="28">
        <f t="shared" si="9"/>
        <v>611.64855749128924</v>
      </c>
    </row>
    <row r="88" spans="1:13" ht="15" customHeight="1">
      <c r="A88" s="27" t="s">
        <v>196</v>
      </c>
      <c r="B88" s="21" t="s">
        <v>144</v>
      </c>
      <c r="C88" s="22">
        <v>284</v>
      </c>
      <c r="D88" s="30">
        <v>57367.6</v>
      </c>
      <c r="E88" s="31">
        <v>0</v>
      </c>
      <c r="F88" s="30">
        <f t="shared" si="5"/>
        <v>57367.6</v>
      </c>
      <c r="G88" s="30">
        <v>1646.53</v>
      </c>
      <c r="H88" s="30"/>
      <c r="I88" s="30">
        <f t="shared" si="6"/>
        <v>1646.53</v>
      </c>
      <c r="J88" s="30">
        <v>114405.64</v>
      </c>
      <c r="K88" s="23">
        <f t="shared" si="7"/>
        <v>207.7962323943662</v>
      </c>
      <c r="L88" s="23">
        <f t="shared" si="8"/>
        <v>402.83676056338027</v>
      </c>
      <c r="M88" s="28">
        <f t="shared" si="9"/>
        <v>610.63299295774641</v>
      </c>
    </row>
    <row r="89" spans="1:13" ht="15" customHeight="1">
      <c r="A89" s="27" t="s">
        <v>341</v>
      </c>
      <c r="B89" s="21" t="s">
        <v>318</v>
      </c>
      <c r="C89" s="22">
        <v>3181</v>
      </c>
      <c r="D89" s="30">
        <v>1718541.07</v>
      </c>
      <c r="E89" s="31">
        <v>0</v>
      </c>
      <c r="F89" s="30">
        <f t="shared" si="5"/>
        <v>1718541.07</v>
      </c>
      <c r="G89" s="30">
        <v>-809.87</v>
      </c>
      <c r="H89" s="30"/>
      <c r="I89" s="30">
        <f t="shared" si="6"/>
        <v>-809.87</v>
      </c>
      <c r="J89" s="30">
        <v>212718.32</v>
      </c>
      <c r="K89" s="23">
        <f t="shared" si="7"/>
        <v>539.99723357434766</v>
      </c>
      <c r="L89" s="23">
        <f t="shared" si="8"/>
        <v>66.871524677774289</v>
      </c>
      <c r="M89" s="28">
        <f t="shared" si="9"/>
        <v>606.86875825212201</v>
      </c>
    </row>
    <row r="90" spans="1:13" ht="15" customHeight="1">
      <c r="A90" s="27" t="s">
        <v>94</v>
      </c>
      <c r="B90" s="21" t="s">
        <v>0</v>
      </c>
      <c r="C90" s="22">
        <v>321</v>
      </c>
      <c r="D90" s="30">
        <v>131367.91</v>
      </c>
      <c r="E90" s="31">
        <v>0</v>
      </c>
      <c r="F90" s="30">
        <f t="shared" si="5"/>
        <v>131367.91</v>
      </c>
      <c r="G90" s="30">
        <v>466.38</v>
      </c>
      <c r="H90" s="30"/>
      <c r="I90" s="30">
        <f t="shared" si="6"/>
        <v>466.38</v>
      </c>
      <c r="J90" s="30">
        <v>62733.32</v>
      </c>
      <c r="K90" s="23">
        <f t="shared" si="7"/>
        <v>410.69872274143307</v>
      </c>
      <c r="L90" s="23">
        <f t="shared" si="8"/>
        <v>195.43090342679128</v>
      </c>
      <c r="M90" s="28">
        <f t="shared" si="9"/>
        <v>606.12962616822438</v>
      </c>
    </row>
    <row r="91" spans="1:13" ht="15" customHeight="1">
      <c r="A91" s="27" t="s">
        <v>421</v>
      </c>
      <c r="B91" s="21" t="s">
        <v>112</v>
      </c>
      <c r="C91" s="22">
        <v>543</v>
      </c>
      <c r="D91" s="30">
        <v>246440.21</v>
      </c>
      <c r="E91" s="31">
        <v>0</v>
      </c>
      <c r="F91" s="30">
        <f t="shared" si="5"/>
        <v>246440.21</v>
      </c>
      <c r="G91" s="30">
        <v>17328.060000000001</v>
      </c>
      <c r="H91" s="30"/>
      <c r="I91" s="30">
        <f t="shared" si="6"/>
        <v>17328.060000000001</v>
      </c>
      <c r="J91" s="30">
        <v>63733.24</v>
      </c>
      <c r="K91" s="23">
        <f t="shared" si="7"/>
        <v>485.76108655616946</v>
      </c>
      <c r="L91" s="23">
        <f t="shared" si="8"/>
        <v>117.37244935543278</v>
      </c>
      <c r="M91" s="28">
        <f t="shared" si="9"/>
        <v>603.13353591160228</v>
      </c>
    </row>
    <row r="92" spans="1:13" ht="15" customHeight="1">
      <c r="A92" s="27" t="s">
        <v>272</v>
      </c>
      <c r="B92" s="21" t="s">
        <v>215</v>
      </c>
      <c r="C92" s="22">
        <v>2179</v>
      </c>
      <c r="D92" s="30">
        <v>920386.42</v>
      </c>
      <c r="E92" s="31">
        <v>0</v>
      </c>
      <c r="F92" s="30">
        <f t="shared" si="5"/>
        <v>920386.42</v>
      </c>
      <c r="G92" s="30">
        <v>10059.879999999999</v>
      </c>
      <c r="H92" s="30"/>
      <c r="I92" s="30">
        <f t="shared" si="6"/>
        <v>10059.879999999999</v>
      </c>
      <c r="J92" s="30">
        <v>381861.48</v>
      </c>
      <c r="K92" s="23">
        <f t="shared" si="7"/>
        <v>427.00610371730153</v>
      </c>
      <c r="L92" s="23">
        <f t="shared" si="8"/>
        <v>175.24620468104635</v>
      </c>
      <c r="M92" s="28">
        <f t="shared" si="9"/>
        <v>602.25230839834785</v>
      </c>
    </row>
    <row r="93" spans="1:13" ht="15" customHeight="1">
      <c r="A93" s="27" t="s">
        <v>88</v>
      </c>
      <c r="B93" s="21" t="s">
        <v>0</v>
      </c>
      <c r="C93" s="22">
        <v>919</v>
      </c>
      <c r="D93" s="30">
        <v>443054.51</v>
      </c>
      <c r="E93" s="31">
        <v>0</v>
      </c>
      <c r="F93" s="30">
        <f t="shared" si="5"/>
        <v>443054.51</v>
      </c>
      <c r="G93" s="30">
        <v>5980.23</v>
      </c>
      <c r="H93" s="30"/>
      <c r="I93" s="30">
        <f t="shared" si="6"/>
        <v>5980.23</v>
      </c>
      <c r="J93" s="30">
        <v>104389.05</v>
      </c>
      <c r="K93" s="23">
        <f t="shared" si="7"/>
        <v>488.61233949945591</v>
      </c>
      <c r="L93" s="23">
        <f t="shared" si="8"/>
        <v>113.58982589771492</v>
      </c>
      <c r="M93" s="28">
        <f t="shared" si="9"/>
        <v>602.2021653971708</v>
      </c>
    </row>
    <row r="94" spans="1:13" ht="15" customHeight="1">
      <c r="A94" s="27" t="s">
        <v>385</v>
      </c>
      <c r="B94" s="21" t="s">
        <v>368</v>
      </c>
      <c r="C94" s="22">
        <v>1360</v>
      </c>
      <c r="D94" s="30">
        <v>533963.55000000005</v>
      </c>
      <c r="E94" s="31">
        <v>0</v>
      </c>
      <c r="F94" s="30">
        <f t="shared" si="5"/>
        <v>533963.55000000005</v>
      </c>
      <c r="G94" s="30">
        <v>4463.2700000000004</v>
      </c>
      <c r="H94" s="30"/>
      <c r="I94" s="30">
        <f t="shared" si="6"/>
        <v>4463.2700000000004</v>
      </c>
      <c r="J94" s="30">
        <v>276384.14</v>
      </c>
      <c r="K94" s="23">
        <f t="shared" si="7"/>
        <v>395.90207352941184</v>
      </c>
      <c r="L94" s="23">
        <f t="shared" si="8"/>
        <v>203.22363235294119</v>
      </c>
      <c r="M94" s="28">
        <f t="shared" si="9"/>
        <v>599.12570588235303</v>
      </c>
    </row>
    <row r="95" spans="1:13" ht="15" customHeight="1">
      <c r="A95" s="27" t="s">
        <v>19</v>
      </c>
      <c r="B95" s="21" t="s">
        <v>0</v>
      </c>
      <c r="C95" s="22">
        <v>1198</v>
      </c>
      <c r="D95" s="30">
        <v>390734.39</v>
      </c>
      <c r="E95" s="31">
        <v>0</v>
      </c>
      <c r="F95" s="30">
        <f t="shared" si="5"/>
        <v>390734.39</v>
      </c>
      <c r="G95" s="30">
        <v>2732.14</v>
      </c>
      <c r="H95" s="30"/>
      <c r="I95" s="30">
        <f t="shared" si="6"/>
        <v>2732.14</v>
      </c>
      <c r="J95" s="30">
        <v>321314.40000000002</v>
      </c>
      <c r="K95" s="23">
        <f t="shared" si="7"/>
        <v>328.43616861435731</v>
      </c>
      <c r="L95" s="23">
        <f t="shared" si="8"/>
        <v>268.20901502504177</v>
      </c>
      <c r="M95" s="28">
        <f t="shared" si="9"/>
        <v>596.64518363939908</v>
      </c>
    </row>
    <row r="96" spans="1:13" ht="15" customHeight="1">
      <c r="A96" s="27" t="s">
        <v>66</v>
      </c>
      <c r="B96" s="21" t="s">
        <v>0</v>
      </c>
      <c r="C96" s="22">
        <v>320</v>
      </c>
      <c r="D96" s="30">
        <v>129291.38</v>
      </c>
      <c r="E96" s="31">
        <v>0</v>
      </c>
      <c r="F96" s="30">
        <f t="shared" si="5"/>
        <v>129291.38</v>
      </c>
      <c r="G96" s="30">
        <v>2118.06</v>
      </c>
      <c r="H96" s="30"/>
      <c r="I96" s="30">
        <f t="shared" si="6"/>
        <v>2118.06</v>
      </c>
      <c r="J96" s="30">
        <v>58158.6</v>
      </c>
      <c r="K96" s="23">
        <f t="shared" si="7"/>
        <v>410.65449999999998</v>
      </c>
      <c r="L96" s="23">
        <f t="shared" si="8"/>
        <v>181.74562499999999</v>
      </c>
      <c r="M96" s="28">
        <f t="shared" si="9"/>
        <v>592.400125</v>
      </c>
    </row>
    <row r="97" spans="1:13" ht="15" customHeight="1">
      <c r="A97" s="27" t="s">
        <v>346</v>
      </c>
      <c r="B97" s="21" t="s">
        <v>318</v>
      </c>
      <c r="C97" s="22">
        <v>748</v>
      </c>
      <c r="D97" s="30">
        <v>318113.09999999998</v>
      </c>
      <c r="E97" s="31">
        <v>0</v>
      </c>
      <c r="F97" s="30">
        <f t="shared" si="5"/>
        <v>318113.09999999998</v>
      </c>
      <c r="G97" s="30">
        <v>2143.08</v>
      </c>
      <c r="H97" s="30"/>
      <c r="I97" s="30">
        <f t="shared" si="6"/>
        <v>2143.08</v>
      </c>
      <c r="J97" s="30">
        <v>120517.69</v>
      </c>
      <c r="K97" s="23">
        <f t="shared" si="7"/>
        <v>428.14997326203206</v>
      </c>
      <c r="L97" s="23">
        <f t="shared" si="8"/>
        <v>161.1199064171123</v>
      </c>
      <c r="M97" s="28">
        <f t="shared" si="9"/>
        <v>589.26987967914442</v>
      </c>
    </row>
    <row r="98" spans="1:13" ht="15" customHeight="1">
      <c r="A98" s="27" t="s">
        <v>356</v>
      </c>
      <c r="B98" s="21" t="s">
        <v>318</v>
      </c>
      <c r="C98" s="22">
        <v>933</v>
      </c>
      <c r="D98" s="30">
        <v>357428.8</v>
      </c>
      <c r="E98" s="31">
        <v>0</v>
      </c>
      <c r="F98" s="30">
        <f t="shared" si="5"/>
        <v>357428.8</v>
      </c>
      <c r="G98" s="30">
        <v>5387.43</v>
      </c>
      <c r="H98" s="30"/>
      <c r="I98" s="30">
        <f t="shared" si="6"/>
        <v>5387.43</v>
      </c>
      <c r="J98" s="30">
        <v>183002.21</v>
      </c>
      <c r="K98" s="23">
        <f t="shared" si="7"/>
        <v>388.87055734190778</v>
      </c>
      <c r="L98" s="23">
        <f t="shared" si="8"/>
        <v>196.14384780278669</v>
      </c>
      <c r="M98" s="28">
        <f t="shared" si="9"/>
        <v>585.01440514469448</v>
      </c>
    </row>
    <row r="99" spans="1:13" ht="15" customHeight="1">
      <c r="A99" s="27" t="s">
        <v>436</v>
      </c>
      <c r="B99" s="21" t="s">
        <v>215</v>
      </c>
      <c r="C99" s="22">
        <v>4520</v>
      </c>
      <c r="D99" s="30">
        <v>1465705.12</v>
      </c>
      <c r="E99" s="31">
        <v>0</v>
      </c>
      <c r="F99" s="30">
        <f t="shared" si="5"/>
        <v>1465705.12</v>
      </c>
      <c r="G99" s="30">
        <v>39938.58</v>
      </c>
      <c r="H99" s="30"/>
      <c r="I99" s="30">
        <f t="shared" si="6"/>
        <v>39938.58</v>
      </c>
      <c r="J99" s="30">
        <v>1122329.68</v>
      </c>
      <c r="K99" s="23">
        <f t="shared" si="7"/>
        <v>333.10701327433634</v>
      </c>
      <c r="L99" s="23">
        <f t="shared" si="8"/>
        <v>248.30302654867256</v>
      </c>
      <c r="M99" s="28">
        <f t="shared" si="9"/>
        <v>581.4100398230089</v>
      </c>
    </row>
    <row r="100" spans="1:13" ht="15" customHeight="1">
      <c r="A100" s="27" t="s">
        <v>349</v>
      </c>
      <c r="B100" s="21" t="s">
        <v>318</v>
      </c>
      <c r="C100" s="22">
        <v>778</v>
      </c>
      <c r="D100" s="30">
        <v>325288.46999999997</v>
      </c>
      <c r="E100" s="31">
        <v>0</v>
      </c>
      <c r="F100" s="30">
        <f t="shared" si="5"/>
        <v>325288.46999999997</v>
      </c>
      <c r="G100" s="30">
        <v>3042.37</v>
      </c>
      <c r="H100" s="30"/>
      <c r="I100" s="30">
        <f t="shared" si="6"/>
        <v>3042.37</v>
      </c>
      <c r="J100" s="30">
        <v>123949.17</v>
      </c>
      <c r="K100" s="23">
        <f t="shared" si="7"/>
        <v>422.01907455012849</v>
      </c>
      <c r="L100" s="23">
        <f t="shared" si="8"/>
        <v>159.31769922879178</v>
      </c>
      <c r="M100" s="28">
        <f t="shared" si="9"/>
        <v>581.33677377892025</v>
      </c>
    </row>
    <row r="101" spans="1:13" ht="15" customHeight="1">
      <c r="A101" s="27" t="s">
        <v>270</v>
      </c>
      <c r="B101" s="21" t="s">
        <v>215</v>
      </c>
      <c r="C101" s="22">
        <v>1835</v>
      </c>
      <c r="D101" s="30">
        <v>652759.81000000006</v>
      </c>
      <c r="E101" s="31">
        <v>0</v>
      </c>
      <c r="F101" s="30">
        <f t="shared" si="5"/>
        <v>652759.81000000006</v>
      </c>
      <c r="G101" s="30">
        <v>21177.34</v>
      </c>
      <c r="H101" s="30"/>
      <c r="I101" s="30">
        <f t="shared" si="6"/>
        <v>21177.34</v>
      </c>
      <c r="J101" s="30">
        <v>392799.4</v>
      </c>
      <c r="K101" s="23">
        <f t="shared" si="7"/>
        <v>367.26820163487741</v>
      </c>
      <c r="L101" s="23">
        <f t="shared" si="8"/>
        <v>214.05961852861037</v>
      </c>
      <c r="M101" s="28">
        <f t="shared" si="9"/>
        <v>581.32782016348779</v>
      </c>
    </row>
    <row r="102" spans="1:13" ht="15" customHeight="1">
      <c r="A102" s="27" t="s">
        <v>166</v>
      </c>
      <c r="B102" s="21" t="s">
        <v>144</v>
      </c>
      <c r="C102" s="22">
        <v>1235</v>
      </c>
      <c r="D102" s="30">
        <v>424301.09</v>
      </c>
      <c r="E102" s="31">
        <v>0</v>
      </c>
      <c r="F102" s="30">
        <f t="shared" si="5"/>
        <v>424301.09</v>
      </c>
      <c r="G102" s="30">
        <v>13506.45</v>
      </c>
      <c r="H102" s="30"/>
      <c r="I102" s="30">
        <f t="shared" si="6"/>
        <v>13506.45</v>
      </c>
      <c r="J102" s="30">
        <v>279896.45</v>
      </c>
      <c r="K102" s="23">
        <f t="shared" si="7"/>
        <v>354.50003238866401</v>
      </c>
      <c r="L102" s="23">
        <f t="shared" si="8"/>
        <v>226.63680161943321</v>
      </c>
      <c r="M102" s="28">
        <f t="shared" si="9"/>
        <v>581.13683400809725</v>
      </c>
    </row>
    <row r="103" spans="1:13" ht="15" customHeight="1">
      <c r="A103" s="27" t="s">
        <v>213</v>
      </c>
      <c r="B103" s="21" t="s">
        <v>144</v>
      </c>
      <c r="C103" s="22">
        <v>429</v>
      </c>
      <c r="D103" s="30">
        <v>148203.21</v>
      </c>
      <c r="E103" s="31">
        <v>0</v>
      </c>
      <c r="F103" s="30">
        <f t="shared" si="5"/>
        <v>148203.21</v>
      </c>
      <c r="G103" s="30">
        <v>6718.31</v>
      </c>
      <c r="H103" s="30"/>
      <c r="I103" s="30">
        <f t="shared" si="6"/>
        <v>6718.31</v>
      </c>
      <c r="J103" s="30">
        <v>93435.42</v>
      </c>
      <c r="K103" s="23">
        <f t="shared" si="7"/>
        <v>361.12242424242424</v>
      </c>
      <c r="L103" s="23">
        <f t="shared" si="8"/>
        <v>217.7981818181818</v>
      </c>
      <c r="M103" s="28">
        <f t="shared" si="9"/>
        <v>578.92060606060602</v>
      </c>
    </row>
    <row r="104" spans="1:13" ht="15" customHeight="1">
      <c r="A104" s="27" t="s">
        <v>231</v>
      </c>
      <c r="B104" s="21" t="s">
        <v>215</v>
      </c>
      <c r="C104" s="22">
        <v>995</v>
      </c>
      <c r="D104" s="30">
        <v>436250.42</v>
      </c>
      <c r="E104" s="31">
        <v>0</v>
      </c>
      <c r="F104" s="30">
        <f t="shared" si="5"/>
        <v>436250.42</v>
      </c>
      <c r="G104" s="30">
        <v>12061.36</v>
      </c>
      <c r="H104" s="30"/>
      <c r="I104" s="30">
        <f t="shared" si="6"/>
        <v>12061.36</v>
      </c>
      <c r="J104" s="30">
        <v>127548.13</v>
      </c>
      <c r="K104" s="23">
        <f t="shared" si="7"/>
        <v>450.56460301507536</v>
      </c>
      <c r="L104" s="23">
        <f t="shared" si="8"/>
        <v>128.18907537688443</v>
      </c>
      <c r="M104" s="28">
        <f t="shared" si="9"/>
        <v>578.75367839195974</v>
      </c>
    </row>
    <row r="105" spans="1:13" ht="15" customHeight="1">
      <c r="A105" s="27" t="s">
        <v>189</v>
      </c>
      <c r="B105" s="21" t="s">
        <v>144</v>
      </c>
      <c r="C105" s="22">
        <v>2933</v>
      </c>
      <c r="D105" s="30">
        <v>1316548.55</v>
      </c>
      <c r="E105" s="31">
        <v>0</v>
      </c>
      <c r="F105" s="30">
        <f t="shared" si="5"/>
        <v>1316548.55</v>
      </c>
      <c r="G105" s="30">
        <v>58721.52</v>
      </c>
      <c r="H105" s="30"/>
      <c r="I105" s="30">
        <f t="shared" si="6"/>
        <v>58721.52</v>
      </c>
      <c r="J105" s="30">
        <v>319056.89</v>
      </c>
      <c r="K105" s="23">
        <f t="shared" si="7"/>
        <v>468.89535288100922</v>
      </c>
      <c r="L105" s="23">
        <f t="shared" si="8"/>
        <v>108.78175588135016</v>
      </c>
      <c r="M105" s="28">
        <f t="shared" si="9"/>
        <v>577.67710876235935</v>
      </c>
    </row>
    <row r="106" spans="1:13" ht="15" customHeight="1">
      <c r="A106" s="27" t="s">
        <v>239</v>
      </c>
      <c r="B106" s="21" t="s">
        <v>215</v>
      </c>
      <c r="C106" s="22">
        <v>614</v>
      </c>
      <c r="D106" s="30">
        <v>243210.67</v>
      </c>
      <c r="E106" s="31">
        <v>0</v>
      </c>
      <c r="F106" s="30">
        <f t="shared" si="5"/>
        <v>243210.67</v>
      </c>
      <c r="G106" s="30">
        <v>11727.79</v>
      </c>
      <c r="H106" s="30"/>
      <c r="I106" s="30">
        <f t="shared" si="6"/>
        <v>11727.79</v>
      </c>
      <c r="J106" s="30">
        <v>98728.63</v>
      </c>
      <c r="K106" s="23">
        <f t="shared" si="7"/>
        <v>415.20921824104238</v>
      </c>
      <c r="L106" s="23">
        <f t="shared" si="8"/>
        <v>160.79581433224757</v>
      </c>
      <c r="M106" s="28">
        <f t="shared" si="9"/>
        <v>576.00503257329001</v>
      </c>
    </row>
    <row r="107" spans="1:13" ht="15" customHeight="1">
      <c r="A107" s="27" t="s">
        <v>109</v>
      </c>
      <c r="B107" s="21" t="s">
        <v>0</v>
      </c>
      <c r="C107" s="22">
        <v>382</v>
      </c>
      <c r="D107" s="30">
        <v>157032</v>
      </c>
      <c r="E107" s="31">
        <v>0</v>
      </c>
      <c r="F107" s="30">
        <f t="shared" si="5"/>
        <v>157032</v>
      </c>
      <c r="G107" s="30">
        <v>9051.49</v>
      </c>
      <c r="H107" s="30"/>
      <c r="I107" s="30">
        <f t="shared" si="6"/>
        <v>9051.49</v>
      </c>
      <c r="J107" s="30">
        <v>53203.57</v>
      </c>
      <c r="K107" s="23">
        <f t="shared" si="7"/>
        <v>434.77353403141359</v>
      </c>
      <c r="L107" s="23">
        <f t="shared" si="8"/>
        <v>139.2763612565445</v>
      </c>
      <c r="M107" s="28">
        <f t="shared" si="9"/>
        <v>574.04989528795807</v>
      </c>
    </row>
    <row r="108" spans="1:13" ht="15" customHeight="1">
      <c r="A108" s="27" t="s">
        <v>266</v>
      </c>
      <c r="B108" s="21" t="s">
        <v>215</v>
      </c>
      <c r="C108" s="22">
        <v>2323</v>
      </c>
      <c r="D108" s="30">
        <v>558839.5</v>
      </c>
      <c r="E108" s="31">
        <v>0</v>
      </c>
      <c r="F108" s="30">
        <f t="shared" si="5"/>
        <v>558839.5</v>
      </c>
      <c r="G108" s="30">
        <v>183829.59</v>
      </c>
      <c r="H108" s="30"/>
      <c r="I108" s="30">
        <f t="shared" si="6"/>
        <v>183829.59</v>
      </c>
      <c r="J108" s="30">
        <v>588141.18999999994</v>
      </c>
      <c r="K108" s="23">
        <f t="shared" si="7"/>
        <v>319.70257856220405</v>
      </c>
      <c r="L108" s="23">
        <f t="shared" si="8"/>
        <v>253.18174343521306</v>
      </c>
      <c r="M108" s="28">
        <f t="shared" si="9"/>
        <v>572.88432199741715</v>
      </c>
    </row>
    <row r="109" spans="1:13" ht="15" customHeight="1">
      <c r="A109" s="27" t="s">
        <v>354</v>
      </c>
      <c r="B109" s="21" t="s">
        <v>318</v>
      </c>
      <c r="C109" s="22">
        <v>3507</v>
      </c>
      <c r="D109" s="30">
        <v>1480875.27</v>
      </c>
      <c r="E109" s="31">
        <v>0</v>
      </c>
      <c r="F109" s="30">
        <f t="shared" si="5"/>
        <v>1480875.27</v>
      </c>
      <c r="G109" s="30">
        <v>30547.21</v>
      </c>
      <c r="H109" s="30"/>
      <c r="I109" s="30">
        <f t="shared" si="6"/>
        <v>30547.21</v>
      </c>
      <c r="J109" s="30">
        <v>494481.9</v>
      </c>
      <c r="K109" s="23">
        <f t="shared" si="7"/>
        <v>430.9730481893356</v>
      </c>
      <c r="L109" s="23">
        <f t="shared" si="8"/>
        <v>140.99854576561165</v>
      </c>
      <c r="M109" s="28">
        <f t="shared" si="9"/>
        <v>571.97159395494725</v>
      </c>
    </row>
    <row r="110" spans="1:13" ht="15" customHeight="1">
      <c r="A110" s="27" t="s">
        <v>242</v>
      </c>
      <c r="B110" s="21" t="s">
        <v>215</v>
      </c>
      <c r="C110" s="22">
        <v>643</v>
      </c>
      <c r="D110" s="30">
        <v>193748.68</v>
      </c>
      <c r="E110" s="31">
        <v>0</v>
      </c>
      <c r="F110" s="30">
        <f t="shared" si="5"/>
        <v>193748.68</v>
      </c>
      <c r="G110" s="30">
        <v>2272.7199999999998</v>
      </c>
      <c r="H110" s="30"/>
      <c r="I110" s="30">
        <f t="shared" si="6"/>
        <v>2272.7199999999998</v>
      </c>
      <c r="J110" s="30">
        <v>171424.49</v>
      </c>
      <c r="K110" s="23">
        <f t="shared" si="7"/>
        <v>304.85443234836703</v>
      </c>
      <c r="L110" s="23">
        <f t="shared" si="8"/>
        <v>266.60107309486779</v>
      </c>
      <c r="M110" s="28">
        <f t="shared" si="9"/>
        <v>571.45550544323487</v>
      </c>
    </row>
    <row r="111" spans="1:13" ht="15" customHeight="1">
      <c r="A111" s="27" t="s">
        <v>357</v>
      </c>
      <c r="B111" s="21" t="s">
        <v>318</v>
      </c>
      <c r="C111" s="22">
        <v>3770</v>
      </c>
      <c r="D111" s="30">
        <v>1745821.92</v>
      </c>
      <c r="E111" s="31">
        <v>0</v>
      </c>
      <c r="F111" s="30">
        <f t="shared" si="5"/>
        <v>1745821.92</v>
      </c>
      <c r="G111" s="30">
        <v>18782.37</v>
      </c>
      <c r="H111" s="30"/>
      <c r="I111" s="30">
        <f t="shared" si="6"/>
        <v>18782.37</v>
      </c>
      <c r="J111" s="30">
        <v>377345.43</v>
      </c>
      <c r="K111" s="23">
        <f t="shared" si="7"/>
        <v>468.06479840848806</v>
      </c>
      <c r="L111" s="23">
        <f t="shared" si="8"/>
        <v>100.09162599469497</v>
      </c>
      <c r="M111" s="28">
        <f t="shared" si="9"/>
        <v>568.156424403183</v>
      </c>
    </row>
    <row r="112" spans="1:13" ht="15" customHeight="1">
      <c r="A112" s="27" t="s">
        <v>137</v>
      </c>
      <c r="B112" s="21" t="s">
        <v>112</v>
      </c>
      <c r="C112" s="22">
        <v>1293</v>
      </c>
      <c r="D112" s="30">
        <v>553996.81000000006</v>
      </c>
      <c r="E112" s="31">
        <v>0</v>
      </c>
      <c r="F112" s="30">
        <f t="shared" si="5"/>
        <v>553996.81000000006</v>
      </c>
      <c r="G112" s="30">
        <v>6179.03</v>
      </c>
      <c r="H112" s="30"/>
      <c r="I112" s="30">
        <f t="shared" si="6"/>
        <v>6179.03</v>
      </c>
      <c r="J112" s="30">
        <v>174111.14</v>
      </c>
      <c r="K112" s="23">
        <f t="shared" si="7"/>
        <v>433.23730858468684</v>
      </c>
      <c r="L112" s="23">
        <f t="shared" si="8"/>
        <v>134.65672080433103</v>
      </c>
      <c r="M112" s="28">
        <f t="shared" si="9"/>
        <v>567.89402938901787</v>
      </c>
    </row>
    <row r="113" spans="1:13" ht="15" customHeight="1">
      <c r="A113" s="27" t="s">
        <v>358</v>
      </c>
      <c r="B113" s="21" t="s">
        <v>318</v>
      </c>
      <c r="C113" s="22">
        <v>2510</v>
      </c>
      <c r="D113" s="30">
        <v>1060809.1000000001</v>
      </c>
      <c r="E113" s="31">
        <v>0</v>
      </c>
      <c r="F113" s="30">
        <f t="shared" si="5"/>
        <v>1060809.1000000001</v>
      </c>
      <c r="G113" s="30">
        <v>14219.83</v>
      </c>
      <c r="H113" s="30"/>
      <c r="I113" s="30">
        <f t="shared" si="6"/>
        <v>14219.83</v>
      </c>
      <c r="J113" s="30">
        <v>348117.03</v>
      </c>
      <c r="K113" s="23">
        <f t="shared" si="7"/>
        <v>428.29837848605587</v>
      </c>
      <c r="L113" s="23">
        <f t="shared" si="8"/>
        <v>138.69204382470122</v>
      </c>
      <c r="M113" s="28">
        <f t="shared" si="9"/>
        <v>566.99042231075714</v>
      </c>
    </row>
    <row r="114" spans="1:13" ht="15" customHeight="1">
      <c r="A114" s="27" t="s">
        <v>110</v>
      </c>
      <c r="B114" s="21" t="s">
        <v>0</v>
      </c>
      <c r="C114" s="22">
        <v>916</v>
      </c>
      <c r="D114" s="30">
        <v>377231.48</v>
      </c>
      <c r="E114" s="31">
        <v>0</v>
      </c>
      <c r="F114" s="30">
        <f t="shared" si="5"/>
        <v>377231.48</v>
      </c>
      <c r="G114" s="30">
        <v>10170.44</v>
      </c>
      <c r="H114" s="30"/>
      <c r="I114" s="30">
        <f t="shared" si="6"/>
        <v>10170.44</v>
      </c>
      <c r="J114" s="30">
        <v>130757.41</v>
      </c>
      <c r="K114" s="23">
        <f t="shared" si="7"/>
        <v>422.92786026200872</v>
      </c>
      <c r="L114" s="23">
        <f t="shared" si="8"/>
        <v>142.74826419213974</v>
      </c>
      <c r="M114" s="28">
        <f t="shared" si="9"/>
        <v>565.67612445414852</v>
      </c>
    </row>
    <row r="115" spans="1:13" ht="15" customHeight="1">
      <c r="A115" s="27" t="s">
        <v>257</v>
      </c>
      <c r="B115" s="21" t="s">
        <v>215</v>
      </c>
      <c r="C115" s="22">
        <v>1373</v>
      </c>
      <c r="D115" s="30">
        <v>457521.95</v>
      </c>
      <c r="E115" s="31">
        <v>0</v>
      </c>
      <c r="F115" s="30">
        <f t="shared" si="5"/>
        <v>457521.95</v>
      </c>
      <c r="G115" s="30">
        <v>19494.560000000001</v>
      </c>
      <c r="H115" s="30"/>
      <c r="I115" s="30">
        <f t="shared" si="6"/>
        <v>19494.560000000001</v>
      </c>
      <c r="J115" s="30">
        <v>298535.81</v>
      </c>
      <c r="K115" s="23">
        <f t="shared" si="7"/>
        <v>347.42644573925713</v>
      </c>
      <c r="L115" s="23">
        <f t="shared" si="8"/>
        <v>217.43321922796795</v>
      </c>
      <c r="M115" s="28">
        <f t="shared" si="9"/>
        <v>564.85966496722506</v>
      </c>
    </row>
    <row r="116" spans="1:13" ht="15" customHeight="1">
      <c r="A116" s="27" t="s">
        <v>372</v>
      </c>
      <c r="B116" s="21" t="s">
        <v>368</v>
      </c>
      <c r="C116" s="22">
        <v>4495</v>
      </c>
      <c r="D116" s="30">
        <v>2093629.55</v>
      </c>
      <c r="E116" s="31">
        <v>0</v>
      </c>
      <c r="F116" s="30">
        <f t="shared" si="5"/>
        <v>2093629.55</v>
      </c>
      <c r="G116" s="30">
        <v>21174.13</v>
      </c>
      <c r="H116" s="30"/>
      <c r="I116" s="30">
        <f t="shared" si="6"/>
        <v>21174.13</v>
      </c>
      <c r="J116" s="30">
        <v>406333.35</v>
      </c>
      <c r="K116" s="23">
        <f t="shared" si="7"/>
        <v>470.47912791991104</v>
      </c>
      <c r="L116" s="23">
        <f t="shared" si="8"/>
        <v>90.39674082313681</v>
      </c>
      <c r="M116" s="28">
        <f t="shared" si="9"/>
        <v>560.87586874304782</v>
      </c>
    </row>
    <row r="117" spans="1:13" ht="15" customHeight="1">
      <c r="A117" s="27" t="s">
        <v>218</v>
      </c>
      <c r="B117" s="21" t="s">
        <v>215</v>
      </c>
      <c r="C117" s="22">
        <v>1784</v>
      </c>
      <c r="D117" s="30">
        <v>588762.42000000004</v>
      </c>
      <c r="E117" s="31">
        <v>0</v>
      </c>
      <c r="F117" s="30">
        <f t="shared" si="5"/>
        <v>588762.42000000004</v>
      </c>
      <c r="G117" s="30">
        <v>21976.79</v>
      </c>
      <c r="H117" s="30"/>
      <c r="I117" s="30">
        <f t="shared" si="6"/>
        <v>21976.79</v>
      </c>
      <c r="J117" s="30">
        <v>386528.83</v>
      </c>
      <c r="K117" s="23">
        <f t="shared" si="7"/>
        <v>342.34260650224218</v>
      </c>
      <c r="L117" s="23">
        <f t="shared" si="8"/>
        <v>216.66414237668161</v>
      </c>
      <c r="M117" s="28">
        <f t="shared" si="9"/>
        <v>559.00674887892376</v>
      </c>
    </row>
    <row r="118" spans="1:13" ht="15" customHeight="1">
      <c r="A118" s="27" t="s">
        <v>277</v>
      </c>
      <c r="B118" s="21" t="s">
        <v>275</v>
      </c>
      <c r="C118" s="22">
        <v>4343</v>
      </c>
      <c r="D118" s="30">
        <v>2082097.86</v>
      </c>
      <c r="E118" s="31">
        <v>0</v>
      </c>
      <c r="F118" s="30">
        <f t="shared" si="5"/>
        <v>2082097.86</v>
      </c>
      <c r="G118" s="30">
        <v>33510.51</v>
      </c>
      <c r="H118" s="30"/>
      <c r="I118" s="30">
        <f t="shared" si="6"/>
        <v>33510.51</v>
      </c>
      <c r="J118" s="30">
        <v>310379.7</v>
      </c>
      <c r="K118" s="23">
        <f t="shared" si="7"/>
        <v>487.13064011052273</v>
      </c>
      <c r="L118" s="23">
        <f t="shared" si="8"/>
        <v>71.466658991480543</v>
      </c>
      <c r="M118" s="28">
        <f t="shared" si="9"/>
        <v>558.59729910200326</v>
      </c>
    </row>
    <row r="119" spans="1:13" ht="15" customHeight="1">
      <c r="A119" s="27" t="s">
        <v>328</v>
      </c>
      <c r="B119" s="21" t="s">
        <v>318</v>
      </c>
      <c r="C119" s="22">
        <v>585</v>
      </c>
      <c r="D119" s="30">
        <v>253959.87</v>
      </c>
      <c r="E119" s="31">
        <v>0</v>
      </c>
      <c r="F119" s="30">
        <f t="shared" si="5"/>
        <v>253959.87</v>
      </c>
      <c r="G119" s="30">
        <v>2306.27</v>
      </c>
      <c r="H119" s="30"/>
      <c r="I119" s="30">
        <f t="shared" si="6"/>
        <v>2306.27</v>
      </c>
      <c r="J119" s="30">
        <v>69365.64</v>
      </c>
      <c r="K119" s="23">
        <f t="shared" si="7"/>
        <v>438.06177777777776</v>
      </c>
      <c r="L119" s="23">
        <f t="shared" si="8"/>
        <v>118.57374358974359</v>
      </c>
      <c r="M119" s="28">
        <f t="shared" si="9"/>
        <v>556.63552136752139</v>
      </c>
    </row>
    <row r="120" spans="1:13" ht="15" customHeight="1">
      <c r="A120" s="27" t="s">
        <v>316</v>
      </c>
      <c r="B120" s="21" t="s">
        <v>309</v>
      </c>
      <c r="C120" s="22">
        <v>1726</v>
      </c>
      <c r="D120" s="30">
        <v>744349.77</v>
      </c>
      <c r="E120" s="31">
        <v>0</v>
      </c>
      <c r="F120" s="30">
        <f t="shared" si="5"/>
        <v>744349.77</v>
      </c>
      <c r="G120" s="30">
        <v>7494.44</v>
      </c>
      <c r="H120" s="30"/>
      <c r="I120" s="30">
        <f t="shared" si="6"/>
        <v>7494.44</v>
      </c>
      <c r="J120" s="30">
        <v>207795.04</v>
      </c>
      <c r="K120" s="23">
        <f t="shared" si="7"/>
        <v>435.59919466975663</v>
      </c>
      <c r="L120" s="23">
        <f t="shared" si="8"/>
        <v>120.39110081112399</v>
      </c>
      <c r="M120" s="28">
        <f t="shared" si="9"/>
        <v>555.9902954808806</v>
      </c>
    </row>
    <row r="121" spans="1:13" ht="15" customHeight="1">
      <c r="A121" s="27" t="s">
        <v>246</v>
      </c>
      <c r="B121" s="21" t="s">
        <v>215</v>
      </c>
      <c r="C121" s="22">
        <v>620</v>
      </c>
      <c r="D121" s="30">
        <v>284430.15000000002</v>
      </c>
      <c r="E121" s="31">
        <v>0</v>
      </c>
      <c r="F121" s="30">
        <f t="shared" si="5"/>
        <v>284430.15000000002</v>
      </c>
      <c r="G121" s="30">
        <v>2580.41</v>
      </c>
      <c r="H121" s="30"/>
      <c r="I121" s="30">
        <f t="shared" si="6"/>
        <v>2580.41</v>
      </c>
      <c r="J121" s="30">
        <v>57072.99</v>
      </c>
      <c r="K121" s="23">
        <f t="shared" si="7"/>
        <v>462.92025806451613</v>
      </c>
      <c r="L121" s="23">
        <f t="shared" si="8"/>
        <v>92.053209677419346</v>
      </c>
      <c r="M121" s="28">
        <f t="shared" si="9"/>
        <v>554.97346774193545</v>
      </c>
    </row>
    <row r="122" spans="1:13" ht="15" customHeight="1">
      <c r="A122" s="27" t="s">
        <v>223</v>
      </c>
      <c r="B122" s="21" t="s">
        <v>215</v>
      </c>
      <c r="C122" s="22">
        <v>3610</v>
      </c>
      <c r="D122" s="30">
        <v>1014721.65</v>
      </c>
      <c r="E122" s="31">
        <v>0</v>
      </c>
      <c r="F122" s="30">
        <f t="shared" si="5"/>
        <v>1014721.65</v>
      </c>
      <c r="G122" s="30">
        <v>24274.71</v>
      </c>
      <c r="H122" s="30"/>
      <c r="I122" s="30">
        <f t="shared" si="6"/>
        <v>24274.71</v>
      </c>
      <c r="J122" s="30">
        <v>950749.05</v>
      </c>
      <c r="K122" s="23">
        <f t="shared" si="7"/>
        <v>287.81062603878115</v>
      </c>
      <c r="L122" s="23">
        <f t="shared" si="8"/>
        <v>263.36538781163438</v>
      </c>
      <c r="M122" s="28">
        <f t="shared" si="9"/>
        <v>551.17601385041553</v>
      </c>
    </row>
    <row r="123" spans="1:13" ht="15" customHeight="1">
      <c r="A123" s="27" t="s">
        <v>244</v>
      </c>
      <c r="B123" s="21" t="s">
        <v>215</v>
      </c>
      <c r="C123" s="22">
        <v>1459</v>
      </c>
      <c r="D123" s="30">
        <v>463571.8</v>
      </c>
      <c r="E123" s="31">
        <v>0</v>
      </c>
      <c r="F123" s="30">
        <f t="shared" si="5"/>
        <v>463571.8</v>
      </c>
      <c r="G123" s="30">
        <v>13699.55</v>
      </c>
      <c r="H123" s="30"/>
      <c r="I123" s="30">
        <f t="shared" si="6"/>
        <v>13699.55</v>
      </c>
      <c r="J123" s="30">
        <v>326593.08</v>
      </c>
      <c r="K123" s="23">
        <f t="shared" si="7"/>
        <v>327.12224126113773</v>
      </c>
      <c r="L123" s="23">
        <f t="shared" si="8"/>
        <v>223.84721041809459</v>
      </c>
      <c r="M123" s="28">
        <f t="shared" si="9"/>
        <v>550.96945167923229</v>
      </c>
    </row>
    <row r="124" spans="1:13" ht="15" customHeight="1">
      <c r="A124" s="27" t="s">
        <v>80</v>
      </c>
      <c r="B124" s="21" t="s">
        <v>0</v>
      </c>
      <c r="C124" s="22">
        <v>2057</v>
      </c>
      <c r="D124" s="30">
        <v>662989.25</v>
      </c>
      <c r="E124" s="31">
        <v>0</v>
      </c>
      <c r="F124" s="30">
        <f t="shared" si="5"/>
        <v>662989.25</v>
      </c>
      <c r="G124" s="30">
        <v>19851.939999999999</v>
      </c>
      <c r="H124" s="30"/>
      <c r="I124" s="30">
        <f t="shared" si="6"/>
        <v>19851.939999999999</v>
      </c>
      <c r="J124" s="30">
        <v>448277.4</v>
      </c>
      <c r="K124" s="23">
        <f t="shared" si="7"/>
        <v>331.95974234321824</v>
      </c>
      <c r="L124" s="23">
        <f t="shared" si="8"/>
        <v>217.9277588721439</v>
      </c>
      <c r="M124" s="28">
        <f t="shared" si="9"/>
        <v>549.88750121536214</v>
      </c>
    </row>
    <row r="125" spans="1:13" ht="15" customHeight="1">
      <c r="A125" s="27" t="s">
        <v>433</v>
      </c>
      <c r="B125" s="21" t="s">
        <v>215</v>
      </c>
      <c r="C125" s="22">
        <v>3958</v>
      </c>
      <c r="D125" s="30">
        <v>1346532.81</v>
      </c>
      <c r="E125" s="31">
        <v>0</v>
      </c>
      <c r="F125" s="30">
        <f t="shared" si="5"/>
        <v>1346532.81</v>
      </c>
      <c r="G125" s="30">
        <v>20865.93</v>
      </c>
      <c r="H125" s="30"/>
      <c r="I125" s="30">
        <f t="shared" si="6"/>
        <v>20865.93</v>
      </c>
      <c r="J125" s="30">
        <v>798272.93</v>
      </c>
      <c r="K125" s="23">
        <f t="shared" si="7"/>
        <v>345.47719555330974</v>
      </c>
      <c r="L125" s="23">
        <f t="shared" si="8"/>
        <v>201.68593481556343</v>
      </c>
      <c r="M125" s="28">
        <f t="shared" si="9"/>
        <v>547.16313036887323</v>
      </c>
    </row>
    <row r="126" spans="1:13" ht="15" customHeight="1">
      <c r="A126" s="27" t="s">
        <v>305</v>
      </c>
      <c r="B126" s="21" t="s">
        <v>275</v>
      </c>
      <c r="C126" s="22">
        <v>3333</v>
      </c>
      <c r="D126" s="30">
        <v>1025091.94</v>
      </c>
      <c r="E126" s="31">
        <v>0</v>
      </c>
      <c r="F126" s="30">
        <f t="shared" si="5"/>
        <v>1025091.94</v>
      </c>
      <c r="G126" s="30">
        <v>161582.04999999999</v>
      </c>
      <c r="H126" s="30"/>
      <c r="I126" s="30">
        <f t="shared" si="6"/>
        <v>161582.04999999999</v>
      </c>
      <c r="J126" s="30">
        <v>630383.15</v>
      </c>
      <c r="K126" s="23">
        <f t="shared" si="7"/>
        <v>356.03780078007799</v>
      </c>
      <c r="L126" s="23">
        <f t="shared" si="8"/>
        <v>189.13385838583858</v>
      </c>
      <c r="M126" s="28">
        <f t="shared" si="9"/>
        <v>545.17165916591659</v>
      </c>
    </row>
    <row r="127" spans="1:13" ht="15" customHeight="1">
      <c r="A127" s="27" t="s">
        <v>359</v>
      </c>
      <c r="B127" s="21" t="s">
        <v>318</v>
      </c>
      <c r="C127" s="22">
        <v>3392</v>
      </c>
      <c r="D127" s="30">
        <v>1381386.07</v>
      </c>
      <c r="E127" s="31">
        <v>0</v>
      </c>
      <c r="F127" s="30">
        <f t="shared" si="5"/>
        <v>1381386.07</v>
      </c>
      <c r="G127" s="30">
        <v>29275.86</v>
      </c>
      <c r="H127" s="30"/>
      <c r="I127" s="30">
        <f t="shared" si="6"/>
        <v>29275.86</v>
      </c>
      <c r="J127" s="30">
        <v>438443.75</v>
      </c>
      <c r="K127" s="23">
        <f t="shared" si="7"/>
        <v>415.87910672169818</v>
      </c>
      <c r="L127" s="23">
        <f t="shared" si="8"/>
        <v>129.25818101415095</v>
      </c>
      <c r="M127" s="28">
        <f t="shared" si="9"/>
        <v>545.1372877358491</v>
      </c>
    </row>
    <row r="128" spans="1:13" ht="15" customHeight="1">
      <c r="A128" s="27" t="s">
        <v>304</v>
      </c>
      <c r="B128" s="21" t="s">
        <v>275</v>
      </c>
      <c r="C128" s="22">
        <v>1503</v>
      </c>
      <c r="D128" s="30">
        <v>695072.07</v>
      </c>
      <c r="E128" s="31">
        <v>0</v>
      </c>
      <c r="F128" s="30">
        <f t="shared" si="5"/>
        <v>695072.07</v>
      </c>
      <c r="G128" s="30">
        <v>19581.599999999999</v>
      </c>
      <c r="H128" s="30"/>
      <c r="I128" s="30">
        <f t="shared" si="6"/>
        <v>19581.599999999999</v>
      </c>
      <c r="J128" s="30">
        <v>104678.82</v>
      </c>
      <c r="K128" s="23">
        <f t="shared" si="7"/>
        <v>475.48481037924148</v>
      </c>
      <c r="L128" s="23">
        <f t="shared" si="8"/>
        <v>69.646586826347317</v>
      </c>
      <c r="M128" s="28">
        <f t="shared" si="9"/>
        <v>545.13139720558877</v>
      </c>
    </row>
    <row r="129" spans="1:13" ht="15" customHeight="1">
      <c r="A129" s="27" t="s">
        <v>97</v>
      </c>
      <c r="B129" s="21" t="s">
        <v>0</v>
      </c>
      <c r="C129" s="22">
        <v>1177</v>
      </c>
      <c r="D129" s="30">
        <v>463150.94</v>
      </c>
      <c r="E129" s="31">
        <v>0</v>
      </c>
      <c r="F129" s="30">
        <f t="shared" si="5"/>
        <v>463150.94</v>
      </c>
      <c r="G129" s="30">
        <v>4614.33</v>
      </c>
      <c r="H129" s="30"/>
      <c r="I129" s="30">
        <f t="shared" si="6"/>
        <v>4614.33</v>
      </c>
      <c r="J129" s="30">
        <v>165548.42000000001</v>
      </c>
      <c r="K129" s="23">
        <f t="shared" si="7"/>
        <v>397.42163976210708</v>
      </c>
      <c r="L129" s="23">
        <f t="shared" si="8"/>
        <v>140.6528632115548</v>
      </c>
      <c r="M129" s="28">
        <f t="shared" si="9"/>
        <v>538.07450297366188</v>
      </c>
    </row>
    <row r="130" spans="1:13" ht="15" customHeight="1">
      <c r="A130" s="27" t="s">
        <v>310</v>
      </c>
      <c r="B130" s="21" t="s">
        <v>309</v>
      </c>
      <c r="C130" s="22">
        <v>2732</v>
      </c>
      <c r="D130" s="30">
        <v>979596.76</v>
      </c>
      <c r="E130" s="31">
        <v>0</v>
      </c>
      <c r="F130" s="30">
        <f t="shared" si="5"/>
        <v>979596.76</v>
      </c>
      <c r="G130" s="30">
        <v>13222.77</v>
      </c>
      <c r="H130" s="30"/>
      <c r="I130" s="30">
        <f t="shared" si="6"/>
        <v>13222.77</v>
      </c>
      <c r="J130" s="30">
        <v>474668.49</v>
      </c>
      <c r="K130" s="23">
        <f t="shared" si="7"/>
        <v>363.40392752562224</v>
      </c>
      <c r="L130" s="23">
        <f t="shared" si="8"/>
        <v>173.74395680819913</v>
      </c>
      <c r="M130" s="28">
        <f t="shared" si="9"/>
        <v>537.14788433382137</v>
      </c>
    </row>
    <row r="131" spans="1:13" ht="15" customHeight="1">
      <c r="A131" s="27" t="s">
        <v>312</v>
      </c>
      <c r="B131" s="21" t="s">
        <v>309</v>
      </c>
      <c r="C131" s="22">
        <v>438</v>
      </c>
      <c r="D131" s="30">
        <v>151744.81</v>
      </c>
      <c r="E131" s="31">
        <v>0</v>
      </c>
      <c r="F131" s="30">
        <f t="shared" si="5"/>
        <v>151744.81</v>
      </c>
      <c r="G131" s="30">
        <v>8865.93</v>
      </c>
      <c r="H131" s="30"/>
      <c r="I131" s="30">
        <f t="shared" si="6"/>
        <v>8865.93</v>
      </c>
      <c r="J131" s="30">
        <v>73965.89</v>
      </c>
      <c r="K131" s="23">
        <f t="shared" si="7"/>
        <v>366.69118721461183</v>
      </c>
      <c r="L131" s="23">
        <f t="shared" si="8"/>
        <v>168.87189497716895</v>
      </c>
      <c r="M131" s="28">
        <f t="shared" si="9"/>
        <v>535.56308219178072</v>
      </c>
    </row>
    <row r="132" spans="1:13" ht="15" customHeight="1">
      <c r="A132" s="27" t="s">
        <v>249</v>
      </c>
      <c r="B132" s="21" t="s">
        <v>215</v>
      </c>
      <c r="C132" s="22">
        <v>913</v>
      </c>
      <c r="D132" s="30">
        <v>259626.21</v>
      </c>
      <c r="E132" s="31">
        <v>0</v>
      </c>
      <c r="F132" s="30">
        <f t="shared" si="5"/>
        <v>259626.21</v>
      </c>
      <c r="G132" s="30">
        <v>16911.509999999998</v>
      </c>
      <c r="H132" s="30"/>
      <c r="I132" s="30">
        <f t="shared" si="6"/>
        <v>16911.509999999998</v>
      </c>
      <c r="J132" s="30">
        <v>210959.72</v>
      </c>
      <c r="K132" s="23">
        <f t="shared" si="7"/>
        <v>302.88906900328584</v>
      </c>
      <c r="L132" s="23">
        <f t="shared" si="8"/>
        <v>231.06212486308871</v>
      </c>
      <c r="M132" s="28">
        <f t="shared" si="9"/>
        <v>533.95119386637452</v>
      </c>
    </row>
    <row r="133" spans="1:13" ht="15" customHeight="1">
      <c r="A133" s="27" t="s">
        <v>174</v>
      </c>
      <c r="B133" s="21" t="s">
        <v>144</v>
      </c>
      <c r="C133" s="22">
        <v>176</v>
      </c>
      <c r="D133" s="30">
        <v>31289.21</v>
      </c>
      <c r="E133" s="31">
        <v>0</v>
      </c>
      <c r="F133" s="30">
        <f t="shared" si="5"/>
        <v>31289.21</v>
      </c>
      <c r="G133" s="30">
        <v>173.67</v>
      </c>
      <c r="H133" s="30"/>
      <c r="I133" s="30">
        <f t="shared" si="6"/>
        <v>173.67</v>
      </c>
      <c r="J133" s="30">
        <v>62459.76</v>
      </c>
      <c r="K133" s="23">
        <f t="shared" si="7"/>
        <v>178.76636363636362</v>
      </c>
      <c r="L133" s="23">
        <f t="shared" si="8"/>
        <v>354.88499999999999</v>
      </c>
      <c r="M133" s="28">
        <f t="shared" si="9"/>
        <v>533.65136363636361</v>
      </c>
    </row>
    <row r="134" spans="1:13" ht="15" customHeight="1">
      <c r="A134" s="27" t="s">
        <v>41</v>
      </c>
      <c r="B134" s="21" t="s">
        <v>0</v>
      </c>
      <c r="C134" s="22">
        <v>719</v>
      </c>
      <c r="D134" s="30">
        <v>220271.73</v>
      </c>
      <c r="E134" s="31">
        <v>0</v>
      </c>
      <c r="F134" s="30">
        <f t="shared" si="5"/>
        <v>220271.73</v>
      </c>
      <c r="G134" s="30">
        <v>9236.0300000000007</v>
      </c>
      <c r="H134" s="30"/>
      <c r="I134" s="30">
        <f t="shared" si="6"/>
        <v>9236.0300000000007</v>
      </c>
      <c r="J134" s="30">
        <v>152925.45000000001</v>
      </c>
      <c r="K134" s="23">
        <f t="shared" si="7"/>
        <v>319.2041168289291</v>
      </c>
      <c r="L134" s="23">
        <f t="shared" si="8"/>
        <v>212.69186369958277</v>
      </c>
      <c r="M134" s="28">
        <f t="shared" si="9"/>
        <v>531.89598052851193</v>
      </c>
    </row>
    <row r="135" spans="1:13" ht="15" customHeight="1">
      <c r="A135" s="27" t="s">
        <v>64</v>
      </c>
      <c r="B135" s="21" t="s">
        <v>0</v>
      </c>
      <c r="C135" s="22">
        <v>279</v>
      </c>
      <c r="D135" s="30">
        <v>91384.41</v>
      </c>
      <c r="E135" s="31">
        <v>0</v>
      </c>
      <c r="F135" s="30">
        <f t="shared" si="5"/>
        <v>91384.41</v>
      </c>
      <c r="G135" s="30">
        <v>1695.07</v>
      </c>
      <c r="H135" s="30"/>
      <c r="I135" s="30">
        <f t="shared" si="6"/>
        <v>1695.07</v>
      </c>
      <c r="J135" s="30">
        <v>55121.19</v>
      </c>
      <c r="K135" s="23">
        <f t="shared" si="7"/>
        <v>333.61820788530468</v>
      </c>
      <c r="L135" s="23">
        <f t="shared" si="8"/>
        <v>197.56698924731182</v>
      </c>
      <c r="M135" s="28">
        <f t="shared" si="9"/>
        <v>531.18519713261651</v>
      </c>
    </row>
    <row r="136" spans="1:13" ht="15" customHeight="1">
      <c r="A136" s="27" t="s">
        <v>156</v>
      </c>
      <c r="B136" s="21" t="s">
        <v>144</v>
      </c>
      <c r="C136" s="22">
        <v>2389</v>
      </c>
      <c r="D136" s="30">
        <v>832466.7</v>
      </c>
      <c r="E136" s="31">
        <v>0</v>
      </c>
      <c r="F136" s="30">
        <f t="shared" si="5"/>
        <v>832466.7</v>
      </c>
      <c r="G136" s="30">
        <v>52434.05</v>
      </c>
      <c r="H136" s="30"/>
      <c r="I136" s="30">
        <f t="shared" si="6"/>
        <v>52434.05</v>
      </c>
      <c r="J136" s="30">
        <v>382257.93</v>
      </c>
      <c r="K136" s="23">
        <f t="shared" si="7"/>
        <v>370.40634156550857</v>
      </c>
      <c r="L136" s="23">
        <f t="shared" si="8"/>
        <v>160.00750523231477</v>
      </c>
      <c r="M136" s="28">
        <f t="shared" si="9"/>
        <v>530.41384679782334</v>
      </c>
    </row>
    <row r="137" spans="1:13" ht="15" customHeight="1">
      <c r="A137" s="27" t="s">
        <v>119</v>
      </c>
      <c r="B137" s="21" t="s">
        <v>112</v>
      </c>
      <c r="C137" s="22">
        <v>4236</v>
      </c>
      <c r="D137" s="30">
        <v>1988648.09</v>
      </c>
      <c r="E137" s="31">
        <v>0</v>
      </c>
      <c r="F137" s="30">
        <f t="shared" si="5"/>
        <v>1988648.09</v>
      </c>
      <c r="G137" s="30">
        <v>30577.97</v>
      </c>
      <c r="H137" s="30"/>
      <c r="I137" s="30">
        <f t="shared" si="6"/>
        <v>30577.97</v>
      </c>
      <c r="J137" s="30">
        <v>225472.83</v>
      </c>
      <c r="K137" s="23">
        <f t="shared" si="7"/>
        <v>476.68226156751655</v>
      </c>
      <c r="L137" s="23">
        <f t="shared" si="8"/>
        <v>53.227769121813026</v>
      </c>
      <c r="M137" s="28">
        <f t="shared" si="9"/>
        <v>529.91003068932957</v>
      </c>
    </row>
    <row r="138" spans="1:13" ht="15" customHeight="1">
      <c r="A138" s="27" t="s">
        <v>437</v>
      </c>
      <c r="B138" s="21" t="s">
        <v>215</v>
      </c>
      <c r="C138" s="22">
        <v>4555</v>
      </c>
      <c r="D138" s="30">
        <v>1672150.73</v>
      </c>
      <c r="E138" s="31">
        <v>0</v>
      </c>
      <c r="F138" s="30">
        <f t="shared" ref="F138:F201" si="10">D138-E138</f>
        <v>1672150.73</v>
      </c>
      <c r="G138" s="30">
        <v>45677.99</v>
      </c>
      <c r="H138" s="30"/>
      <c r="I138" s="30">
        <f t="shared" ref="I138:I201" si="11">G138-H138</f>
        <v>45677.99</v>
      </c>
      <c r="J138" s="30">
        <v>694188.92</v>
      </c>
      <c r="K138" s="23">
        <f t="shared" si="7"/>
        <v>377.13034467618002</v>
      </c>
      <c r="L138" s="23">
        <f t="shared" si="8"/>
        <v>152.40151920965971</v>
      </c>
      <c r="M138" s="28">
        <f t="shared" si="9"/>
        <v>529.5318638858397</v>
      </c>
    </row>
    <row r="139" spans="1:13" ht="15" customHeight="1">
      <c r="A139" s="27" t="s">
        <v>294</v>
      </c>
      <c r="B139" s="21" t="s">
        <v>275</v>
      </c>
      <c r="C139" s="22">
        <v>4457</v>
      </c>
      <c r="D139" s="30">
        <v>2067082.71</v>
      </c>
      <c r="E139" s="31">
        <v>0</v>
      </c>
      <c r="F139" s="30">
        <f t="shared" si="10"/>
        <v>2067082.71</v>
      </c>
      <c r="G139" s="30">
        <v>6254.55</v>
      </c>
      <c r="H139" s="30"/>
      <c r="I139" s="30">
        <f t="shared" si="11"/>
        <v>6254.55</v>
      </c>
      <c r="J139" s="30">
        <v>282778.5</v>
      </c>
      <c r="K139" s="23">
        <f t="shared" ref="K139:K202" si="12">(F139+I139)/C139</f>
        <v>465.18673098496748</v>
      </c>
      <c r="L139" s="23">
        <f t="shared" ref="L139:L202" si="13">J139/C139</f>
        <v>63.445927754094683</v>
      </c>
      <c r="M139" s="28">
        <f t="shared" ref="M139:M202" si="14">K139+L139</f>
        <v>528.63265873906221</v>
      </c>
    </row>
    <row r="140" spans="1:13" ht="15" customHeight="1">
      <c r="A140" s="27" t="s">
        <v>348</v>
      </c>
      <c r="B140" s="21" t="s">
        <v>318</v>
      </c>
      <c r="C140" s="22">
        <v>1595</v>
      </c>
      <c r="D140" s="30">
        <v>607433.14</v>
      </c>
      <c r="E140" s="31">
        <v>0</v>
      </c>
      <c r="F140" s="30">
        <f t="shared" si="10"/>
        <v>607433.14</v>
      </c>
      <c r="G140" s="30">
        <v>7465.02</v>
      </c>
      <c r="H140" s="30"/>
      <c r="I140" s="30">
        <f t="shared" si="11"/>
        <v>7465.02</v>
      </c>
      <c r="J140" s="30">
        <v>227214.73</v>
      </c>
      <c r="K140" s="23">
        <f t="shared" si="12"/>
        <v>385.5160877742947</v>
      </c>
      <c r="L140" s="23">
        <f t="shared" si="13"/>
        <v>142.45437617554859</v>
      </c>
      <c r="M140" s="28">
        <f t="shared" si="14"/>
        <v>527.97046394984329</v>
      </c>
    </row>
    <row r="141" spans="1:13" ht="15" customHeight="1">
      <c r="A141" s="27" t="s">
        <v>251</v>
      </c>
      <c r="B141" s="21" t="s">
        <v>215</v>
      </c>
      <c r="C141" s="22">
        <v>2154</v>
      </c>
      <c r="D141" s="30">
        <v>746094.24</v>
      </c>
      <c r="E141" s="31">
        <v>0</v>
      </c>
      <c r="F141" s="30">
        <f t="shared" si="10"/>
        <v>746094.24</v>
      </c>
      <c r="G141" s="30">
        <v>7870.44</v>
      </c>
      <c r="H141" s="30"/>
      <c r="I141" s="30">
        <f t="shared" si="11"/>
        <v>7870.44</v>
      </c>
      <c r="J141" s="30">
        <v>375236.74</v>
      </c>
      <c r="K141" s="23">
        <f t="shared" si="12"/>
        <v>350.03002785515315</v>
      </c>
      <c r="L141" s="23">
        <f t="shared" si="13"/>
        <v>174.20461467038069</v>
      </c>
      <c r="M141" s="28">
        <f t="shared" si="14"/>
        <v>524.2346425255339</v>
      </c>
    </row>
    <row r="142" spans="1:13" ht="15" customHeight="1">
      <c r="A142" s="27" t="s">
        <v>313</v>
      </c>
      <c r="B142" s="21" t="s">
        <v>309</v>
      </c>
      <c r="C142" s="22">
        <v>2167</v>
      </c>
      <c r="D142" s="30">
        <v>760592.82</v>
      </c>
      <c r="E142" s="31">
        <v>0</v>
      </c>
      <c r="F142" s="30">
        <f t="shared" si="10"/>
        <v>760592.82</v>
      </c>
      <c r="G142" s="30">
        <v>4364.34</v>
      </c>
      <c r="H142" s="30"/>
      <c r="I142" s="30">
        <f t="shared" si="11"/>
        <v>4364.34</v>
      </c>
      <c r="J142" s="30">
        <v>367923.31</v>
      </c>
      <c r="K142" s="23">
        <f t="shared" si="12"/>
        <v>353.00284263959389</v>
      </c>
      <c r="L142" s="23">
        <f t="shared" si="13"/>
        <v>169.78463774803876</v>
      </c>
      <c r="M142" s="28">
        <f t="shared" si="14"/>
        <v>522.78748038763263</v>
      </c>
    </row>
    <row r="143" spans="1:13" ht="15" customHeight="1">
      <c r="A143" s="27" t="s">
        <v>327</v>
      </c>
      <c r="B143" s="21" t="s">
        <v>318</v>
      </c>
      <c r="C143" s="22">
        <v>1658</v>
      </c>
      <c r="D143" s="30">
        <v>524987.29</v>
      </c>
      <c r="E143" s="31">
        <v>0</v>
      </c>
      <c r="F143" s="30">
        <f t="shared" si="10"/>
        <v>524987.29</v>
      </c>
      <c r="G143" s="30">
        <v>6056.61</v>
      </c>
      <c r="H143" s="30"/>
      <c r="I143" s="30">
        <f t="shared" si="11"/>
        <v>6056.61</v>
      </c>
      <c r="J143" s="30">
        <v>334812</v>
      </c>
      <c r="K143" s="23">
        <f t="shared" si="12"/>
        <v>320.29185765983112</v>
      </c>
      <c r="L143" s="23">
        <f t="shared" si="13"/>
        <v>201.9372738238842</v>
      </c>
      <c r="M143" s="28">
        <f t="shared" si="14"/>
        <v>522.22913148371526</v>
      </c>
    </row>
    <row r="144" spans="1:13" ht="15" customHeight="1">
      <c r="A144" s="27" t="s">
        <v>342</v>
      </c>
      <c r="B144" s="21" t="s">
        <v>318</v>
      </c>
      <c r="C144" s="22">
        <v>2182</v>
      </c>
      <c r="D144" s="30">
        <v>738027.26</v>
      </c>
      <c r="E144" s="31">
        <v>0</v>
      </c>
      <c r="F144" s="30">
        <f t="shared" si="10"/>
        <v>738027.26</v>
      </c>
      <c r="G144" s="30">
        <v>4000.05</v>
      </c>
      <c r="H144" s="30"/>
      <c r="I144" s="30">
        <f t="shared" si="11"/>
        <v>4000.05</v>
      </c>
      <c r="J144" s="30">
        <v>394452.4</v>
      </c>
      <c r="K144" s="23">
        <f t="shared" si="12"/>
        <v>340.0675114573786</v>
      </c>
      <c r="L144" s="23">
        <f t="shared" si="13"/>
        <v>180.7756186984418</v>
      </c>
      <c r="M144" s="28">
        <f t="shared" si="14"/>
        <v>520.8431301558204</v>
      </c>
    </row>
    <row r="145" spans="1:13" ht="15" customHeight="1">
      <c r="A145" s="27" t="s">
        <v>93</v>
      </c>
      <c r="B145" s="21" t="s">
        <v>0</v>
      </c>
      <c r="C145" s="22">
        <v>1449</v>
      </c>
      <c r="D145" s="30">
        <v>545302.68999999994</v>
      </c>
      <c r="E145" s="31">
        <v>0</v>
      </c>
      <c r="F145" s="30">
        <f t="shared" si="10"/>
        <v>545302.68999999994</v>
      </c>
      <c r="G145" s="30">
        <v>17737.48</v>
      </c>
      <c r="H145" s="30"/>
      <c r="I145" s="30">
        <f t="shared" si="11"/>
        <v>17737.48</v>
      </c>
      <c r="J145" s="30">
        <v>188769.92000000001</v>
      </c>
      <c r="K145" s="23">
        <f t="shared" si="12"/>
        <v>388.57154589371976</v>
      </c>
      <c r="L145" s="23">
        <f t="shared" si="13"/>
        <v>130.27599723947552</v>
      </c>
      <c r="M145" s="28">
        <f t="shared" si="14"/>
        <v>518.84754313319524</v>
      </c>
    </row>
    <row r="146" spans="1:13" ht="15" customHeight="1">
      <c r="A146" s="27" t="s">
        <v>360</v>
      </c>
      <c r="B146" s="21" t="s">
        <v>318</v>
      </c>
      <c r="C146" s="22">
        <v>2880</v>
      </c>
      <c r="D146" s="30">
        <v>1092626.6399999999</v>
      </c>
      <c r="E146" s="31">
        <v>0</v>
      </c>
      <c r="F146" s="30">
        <f t="shared" si="10"/>
        <v>1092626.6399999999</v>
      </c>
      <c r="G146" s="30">
        <v>23690.26</v>
      </c>
      <c r="H146" s="30"/>
      <c r="I146" s="30">
        <f t="shared" si="11"/>
        <v>23690.26</v>
      </c>
      <c r="J146" s="30">
        <v>375381.24</v>
      </c>
      <c r="K146" s="23">
        <f t="shared" si="12"/>
        <v>387.61003472222217</v>
      </c>
      <c r="L146" s="23">
        <f t="shared" si="13"/>
        <v>130.34070833333334</v>
      </c>
      <c r="M146" s="28">
        <f t="shared" si="14"/>
        <v>517.95074305555545</v>
      </c>
    </row>
    <row r="147" spans="1:13" ht="15" customHeight="1">
      <c r="A147" s="27" t="s">
        <v>89</v>
      </c>
      <c r="B147" s="21" t="s">
        <v>0</v>
      </c>
      <c r="C147" s="22">
        <v>1774</v>
      </c>
      <c r="D147" s="30">
        <v>611803.07999999996</v>
      </c>
      <c r="E147" s="31">
        <v>0</v>
      </c>
      <c r="F147" s="30">
        <f t="shared" si="10"/>
        <v>611803.07999999996</v>
      </c>
      <c r="G147" s="30">
        <v>2592.36</v>
      </c>
      <c r="H147" s="30"/>
      <c r="I147" s="30">
        <f t="shared" si="11"/>
        <v>2592.36</v>
      </c>
      <c r="J147" s="30">
        <v>302192.5</v>
      </c>
      <c r="K147" s="23">
        <f t="shared" si="12"/>
        <v>346.33339346110483</v>
      </c>
      <c r="L147" s="23">
        <f t="shared" si="13"/>
        <v>170.34526493799325</v>
      </c>
      <c r="M147" s="28">
        <f t="shared" si="14"/>
        <v>516.67865839909814</v>
      </c>
    </row>
    <row r="148" spans="1:13" ht="15" customHeight="1">
      <c r="A148" s="27" t="s">
        <v>208</v>
      </c>
      <c r="B148" s="21" t="s">
        <v>144</v>
      </c>
      <c r="C148" s="22">
        <v>1031</v>
      </c>
      <c r="D148" s="30">
        <v>319699.78000000003</v>
      </c>
      <c r="E148" s="31">
        <v>0</v>
      </c>
      <c r="F148" s="30">
        <f t="shared" si="10"/>
        <v>319699.78000000003</v>
      </c>
      <c r="G148" s="30">
        <v>22963.66</v>
      </c>
      <c r="H148" s="30"/>
      <c r="I148" s="30">
        <f t="shared" si="11"/>
        <v>22963.66</v>
      </c>
      <c r="J148" s="30">
        <v>186929.1</v>
      </c>
      <c r="K148" s="23">
        <f t="shared" si="12"/>
        <v>332.36027158098932</v>
      </c>
      <c r="L148" s="23">
        <f t="shared" si="13"/>
        <v>181.30853540252184</v>
      </c>
      <c r="M148" s="28">
        <f t="shared" si="14"/>
        <v>513.6688069835111</v>
      </c>
    </row>
    <row r="149" spans="1:13" ht="15" customHeight="1">
      <c r="A149" s="27" t="s">
        <v>76</v>
      </c>
      <c r="B149" s="21" t="s">
        <v>0</v>
      </c>
      <c r="C149" s="22">
        <v>672</v>
      </c>
      <c r="D149" s="30">
        <v>241764.32</v>
      </c>
      <c r="E149" s="31">
        <v>0</v>
      </c>
      <c r="F149" s="30">
        <f t="shared" si="10"/>
        <v>241764.32</v>
      </c>
      <c r="G149" s="30">
        <v>6535.96</v>
      </c>
      <c r="H149" s="30"/>
      <c r="I149" s="30">
        <f t="shared" si="11"/>
        <v>6535.96</v>
      </c>
      <c r="J149" s="30">
        <v>96546.89</v>
      </c>
      <c r="K149" s="23">
        <f t="shared" si="12"/>
        <v>369.49446428571429</v>
      </c>
      <c r="L149" s="23">
        <f t="shared" si="13"/>
        <v>143.67096726190476</v>
      </c>
      <c r="M149" s="28">
        <f t="shared" si="14"/>
        <v>513.16543154761905</v>
      </c>
    </row>
    <row r="150" spans="1:13" ht="15" customHeight="1">
      <c r="A150" s="27" t="s">
        <v>414</v>
      </c>
      <c r="B150" s="21" t="s">
        <v>275</v>
      </c>
      <c r="C150" s="22">
        <v>2969</v>
      </c>
      <c r="D150" s="30">
        <v>913603.68</v>
      </c>
      <c r="E150" s="31">
        <v>0</v>
      </c>
      <c r="F150" s="30">
        <f t="shared" si="10"/>
        <v>913603.68</v>
      </c>
      <c r="G150" s="30">
        <v>89792.09</v>
      </c>
      <c r="H150" s="30"/>
      <c r="I150" s="30">
        <f t="shared" si="11"/>
        <v>89792.09</v>
      </c>
      <c r="J150" s="30">
        <v>517054.05</v>
      </c>
      <c r="K150" s="23">
        <f t="shared" si="12"/>
        <v>337.95748400134727</v>
      </c>
      <c r="L150" s="23">
        <f t="shared" si="13"/>
        <v>174.15090939710339</v>
      </c>
      <c r="M150" s="28">
        <f t="shared" si="14"/>
        <v>512.10839339845063</v>
      </c>
    </row>
    <row r="151" spans="1:13" ht="15" customHeight="1">
      <c r="A151" s="27" t="s">
        <v>216</v>
      </c>
      <c r="B151" s="21" t="s">
        <v>215</v>
      </c>
      <c r="C151" s="22">
        <v>606</v>
      </c>
      <c r="D151" s="30">
        <v>235928.55</v>
      </c>
      <c r="E151" s="31">
        <v>0</v>
      </c>
      <c r="F151" s="30">
        <f t="shared" si="10"/>
        <v>235928.55</v>
      </c>
      <c r="G151" s="30">
        <v>5340.72</v>
      </c>
      <c r="H151" s="30"/>
      <c r="I151" s="30">
        <f t="shared" si="11"/>
        <v>5340.72</v>
      </c>
      <c r="J151" s="30">
        <v>67928.649999999994</v>
      </c>
      <c r="K151" s="23">
        <f t="shared" si="12"/>
        <v>398.13410891089109</v>
      </c>
      <c r="L151" s="23">
        <f t="shared" si="13"/>
        <v>112.09348184818481</v>
      </c>
      <c r="M151" s="28">
        <f t="shared" si="14"/>
        <v>510.22759075907589</v>
      </c>
    </row>
    <row r="152" spans="1:13" ht="15" customHeight="1">
      <c r="A152" s="27" t="s">
        <v>99</v>
      </c>
      <c r="B152" s="21" t="s">
        <v>0</v>
      </c>
      <c r="C152" s="22">
        <v>1120</v>
      </c>
      <c r="D152" s="30">
        <v>282251.96000000002</v>
      </c>
      <c r="E152" s="31">
        <v>0</v>
      </c>
      <c r="F152" s="30">
        <f t="shared" si="10"/>
        <v>282251.96000000002</v>
      </c>
      <c r="G152" s="30">
        <v>4611.43</v>
      </c>
      <c r="H152" s="30"/>
      <c r="I152" s="30">
        <f t="shared" si="11"/>
        <v>4611.43</v>
      </c>
      <c r="J152" s="30">
        <v>280616.68</v>
      </c>
      <c r="K152" s="23">
        <f t="shared" si="12"/>
        <v>256.12802678571433</v>
      </c>
      <c r="L152" s="23">
        <f t="shared" si="13"/>
        <v>250.55060714285713</v>
      </c>
      <c r="M152" s="28">
        <f t="shared" si="14"/>
        <v>506.67863392857146</v>
      </c>
    </row>
    <row r="153" spans="1:13" ht="15" customHeight="1">
      <c r="A153" s="27" t="s">
        <v>67</v>
      </c>
      <c r="B153" s="21" t="s">
        <v>0</v>
      </c>
      <c r="C153" s="22">
        <v>656</v>
      </c>
      <c r="D153" s="30">
        <v>170004.38</v>
      </c>
      <c r="E153" s="31">
        <v>0</v>
      </c>
      <c r="F153" s="30">
        <f t="shared" si="10"/>
        <v>170004.38</v>
      </c>
      <c r="G153" s="30">
        <v>15859.34</v>
      </c>
      <c r="H153" s="30"/>
      <c r="I153" s="30">
        <f t="shared" si="11"/>
        <v>15859.34</v>
      </c>
      <c r="J153" s="30">
        <v>145485.19</v>
      </c>
      <c r="K153" s="23">
        <f t="shared" si="12"/>
        <v>283.32884146341462</v>
      </c>
      <c r="L153" s="23">
        <f t="shared" si="13"/>
        <v>221.77620426829267</v>
      </c>
      <c r="M153" s="28">
        <f t="shared" si="14"/>
        <v>505.10504573170726</v>
      </c>
    </row>
    <row r="154" spans="1:13" ht="15" customHeight="1">
      <c r="A154" s="27" t="s">
        <v>141</v>
      </c>
      <c r="B154" s="21" t="s">
        <v>112</v>
      </c>
      <c r="C154" s="22">
        <v>4735</v>
      </c>
      <c r="D154" s="30">
        <v>1474543.67</v>
      </c>
      <c r="E154" s="31">
        <v>0</v>
      </c>
      <c r="F154" s="30">
        <f t="shared" si="10"/>
        <v>1474543.67</v>
      </c>
      <c r="G154" s="30">
        <v>118282.86</v>
      </c>
      <c r="H154" s="30"/>
      <c r="I154" s="30">
        <f t="shared" si="11"/>
        <v>118282.86</v>
      </c>
      <c r="J154" s="30">
        <v>781581.7</v>
      </c>
      <c r="K154" s="23">
        <f t="shared" si="12"/>
        <v>336.3941985216473</v>
      </c>
      <c r="L154" s="23">
        <f t="shared" si="13"/>
        <v>165.06477296726504</v>
      </c>
      <c r="M154" s="28">
        <f t="shared" si="14"/>
        <v>501.45897148891231</v>
      </c>
    </row>
    <row r="155" spans="1:13" ht="15" customHeight="1">
      <c r="A155" s="27" t="s">
        <v>202</v>
      </c>
      <c r="B155" s="21" t="s">
        <v>144</v>
      </c>
      <c r="C155" s="22">
        <v>2238</v>
      </c>
      <c r="D155" s="30">
        <v>807814.5</v>
      </c>
      <c r="E155" s="31">
        <v>0</v>
      </c>
      <c r="F155" s="30">
        <f t="shared" si="10"/>
        <v>807814.5</v>
      </c>
      <c r="G155" s="30">
        <v>1222.53</v>
      </c>
      <c r="H155" s="30"/>
      <c r="I155" s="30">
        <f t="shared" si="11"/>
        <v>1222.53</v>
      </c>
      <c r="J155" s="30">
        <v>312204.59000000003</v>
      </c>
      <c r="K155" s="23">
        <f t="shared" si="12"/>
        <v>361.50001340482572</v>
      </c>
      <c r="L155" s="23">
        <f t="shared" si="13"/>
        <v>139.50160411081325</v>
      </c>
      <c r="M155" s="28">
        <f t="shared" si="14"/>
        <v>501.00161751563894</v>
      </c>
    </row>
    <row r="156" spans="1:13" ht="15" customHeight="1">
      <c r="A156" s="27" t="s">
        <v>337</v>
      </c>
      <c r="B156" s="21" t="s">
        <v>318</v>
      </c>
      <c r="C156" s="22">
        <v>248</v>
      </c>
      <c r="D156" s="30">
        <v>106214.21</v>
      </c>
      <c r="E156" s="31">
        <v>0</v>
      </c>
      <c r="F156" s="30">
        <f t="shared" si="10"/>
        <v>106214.21</v>
      </c>
      <c r="G156" s="30">
        <v>19.47</v>
      </c>
      <c r="H156" s="30"/>
      <c r="I156" s="30">
        <f t="shared" si="11"/>
        <v>19.47</v>
      </c>
      <c r="J156" s="30">
        <v>17294.98</v>
      </c>
      <c r="K156" s="23">
        <f t="shared" si="12"/>
        <v>428.36161290322582</v>
      </c>
      <c r="L156" s="23">
        <f t="shared" si="13"/>
        <v>69.737822580645158</v>
      </c>
      <c r="M156" s="28">
        <f t="shared" si="14"/>
        <v>498.09943548387099</v>
      </c>
    </row>
    <row r="157" spans="1:13" ht="15" customHeight="1">
      <c r="A157" s="27" t="s">
        <v>267</v>
      </c>
      <c r="B157" s="21" t="s">
        <v>215</v>
      </c>
      <c r="C157" s="22">
        <v>1716</v>
      </c>
      <c r="D157" s="30">
        <v>531122.13</v>
      </c>
      <c r="E157" s="31">
        <v>0</v>
      </c>
      <c r="F157" s="30">
        <f t="shared" si="10"/>
        <v>531122.13</v>
      </c>
      <c r="G157" s="30">
        <v>18824.03</v>
      </c>
      <c r="H157" s="30"/>
      <c r="I157" s="30">
        <f t="shared" si="11"/>
        <v>18824.03</v>
      </c>
      <c r="J157" s="30">
        <v>304535.33</v>
      </c>
      <c r="K157" s="23">
        <f t="shared" si="12"/>
        <v>320.48144522144526</v>
      </c>
      <c r="L157" s="23">
        <f t="shared" si="13"/>
        <v>177.46814102564105</v>
      </c>
      <c r="M157" s="28">
        <f t="shared" si="14"/>
        <v>497.9495862470863</v>
      </c>
    </row>
    <row r="158" spans="1:13" ht="15" customHeight="1">
      <c r="A158" s="27" t="s">
        <v>383</v>
      </c>
      <c r="B158" s="21" t="s">
        <v>368</v>
      </c>
      <c r="C158" s="22">
        <v>4789</v>
      </c>
      <c r="D158" s="30">
        <v>1639915.23</v>
      </c>
      <c r="E158" s="31">
        <v>0</v>
      </c>
      <c r="F158" s="30">
        <f t="shared" si="10"/>
        <v>1639915.23</v>
      </c>
      <c r="G158" s="30">
        <v>37744.1</v>
      </c>
      <c r="H158" s="30"/>
      <c r="I158" s="30">
        <f t="shared" si="11"/>
        <v>37744.1</v>
      </c>
      <c r="J158" s="30">
        <v>701619.19999999995</v>
      </c>
      <c r="K158" s="23">
        <f t="shared" si="12"/>
        <v>350.31516600542915</v>
      </c>
      <c r="L158" s="23">
        <f t="shared" si="13"/>
        <v>146.50641052411777</v>
      </c>
      <c r="M158" s="28">
        <f t="shared" si="14"/>
        <v>496.82157652954692</v>
      </c>
    </row>
    <row r="159" spans="1:13" ht="15" customHeight="1">
      <c r="A159" s="27" t="s">
        <v>238</v>
      </c>
      <c r="B159" s="21" t="s">
        <v>215</v>
      </c>
      <c r="C159" s="22">
        <v>4965</v>
      </c>
      <c r="D159" s="30">
        <v>1684982.64</v>
      </c>
      <c r="E159" s="31">
        <v>0</v>
      </c>
      <c r="F159" s="30">
        <f t="shared" si="10"/>
        <v>1684982.64</v>
      </c>
      <c r="G159" s="30">
        <v>36558.92</v>
      </c>
      <c r="H159" s="30"/>
      <c r="I159" s="30">
        <f t="shared" si="11"/>
        <v>36558.92</v>
      </c>
      <c r="J159" s="30">
        <v>735277.95</v>
      </c>
      <c r="K159" s="23">
        <f t="shared" si="12"/>
        <v>346.7354602215508</v>
      </c>
      <c r="L159" s="23">
        <f t="shared" si="13"/>
        <v>148.09223564954681</v>
      </c>
      <c r="M159" s="28">
        <f t="shared" si="14"/>
        <v>494.8276958710976</v>
      </c>
    </row>
    <row r="160" spans="1:13" ht="15" customHeight="1">
      <c r="A160" s="27" t="s">
        <v>269</v>
      </c>
      <c r="B160" s="21" t="s">
        <v>215</v>
      </c>
      <c r="C160" s="22">
        <v>1948</v>
      </c>
      <c r="D160" s="30">
        <v>434516.24</v>
      </c>
      <c r="E160" s="31">
        <v>0</v>
      </c>
      <c r="F160" s="30">
        <f t="shared" si="10"/>
        <v>434516.24</v>
      </c>
      <c r="G160" s="30">
        <v>34030.83</v>
      </c>
      <c r="H160" s="30"/>
      <c r="I160" s="30">
        <f t="shared" si="11"/>
        <v>34030.83</v>
      </c>
      <c r="J160" s="30">
        <v>485848.71</v>
      </c>
      <c r="K160" s="23">
        <f t="shared" si="12"/>
        <v>240.5272433264887</v>
      </c>
      <c r="L160" s="23">
        <f t="shared" si="13"/>
        <v>249.40898870636551</v>
      </c>
      <c r="M160" s="28">
        <f t="shared" si="14"/>
        <v>489.93623203285421</v>
      </c>
    </row>
    <row r="161" spans="1:13" ht="15" customHeight="1">
      <c r="A161" s="27" t="s">
        <v>65</v>
      </c>
      <c r="B161" s="21" t="s">
        <v>0</v>
      </c>
      <c r="C161" s="22">
        <v>1350</v>
      </c>
      <c r="D161" s="30">
        <v>596514.18000000005</v>
      </c>
      <c r="E161" s="31">
        <v>0</v>
      </c>
      <c r="F161" s="30">
        <f t="shared" si="10"/>
        <v>596514.18000000005</v>
      </c>
      <c r="G161" s="30">
        <v>11579.88</v>
      </c>
      <c r="H161" s="30"/>
      <c r="I161" s="30">
        <f t="shared" si="11"/>
        <v>11579.88</v>
      </c>
      <c r="J161" s="30">
        <v>52560.09</v>
      </c>
      <c r="K161" s="23">
        <f t="shared" si="12"/>
        <v>450.44004444444448</v>
      </c>
      <c r="L161" s="23">
        <f t="shared" si="13"/>
        <v>38.933399999999999</v>
      </c>
      <c r="M161" s="28">
        <f t="shared" si="14"/>
        <v>489.37344444444449</v>
      </c>
    </row>
    <row r="162" spans="1:13" ht="15" customHeight="1">
      <c r="A162" s="27" t="s">
        <v>413</v>
      </c>
      <c r="B162" s="21" t="s">
        <v>144</v>
      </c>
      <c r="C162" s="22">
        <v>1621</v>
      </c>
      <c r="D162" s="30">
        <v>718400.34</v>
      </c>
      <c r="E162" s="31">
        <v>0</v>
      </c>
      <c r="F162" s="30">
        <f t="shared" si="10"/>
        <v>718400.34</v>
      </c>
      <c r="G162" s="30">
        <v>8981.94</v>
      </c>
      <c r="H162" s="30"/>
      <c r="I162" s="30">
        <f t="shared" si="11"/>
        <v>8981.94</v>
      </c>
      <c r="J162" s="30">
        <v>63795.16</v>
      </c>
      <c r="K162" s="23">
        <f t="shared" si="12"/>
        <v>448.72441702652679</v>
      </c>
      <c r="L162" s="23">
        <f t="shared" si="13"/>
        <v>39.355434916718075</v>
      </c>
      <c r="M162" s="28">
        <f t="shared" si="14"/>
        <v>488.07985194324488</v>
      </c>
    </row>
    <row r="163" spans="1:13" ht="15" customHeight="1">
      <c r="A163" s="27" t="s">
        <v>52</v>
      </c>
      <c r="B163" s="21" t="s">
        <v>0</v>
      </c>
      <c r="C163" s="22">
        <v>830</v>
      </c>
      <c r="D163" s="30">
        <v>289241.63</v>
      </c>
      <c r="E163" s="31">
        <v>0</v>
      </c>
      <c r="F163" s="30">
        <f t="shared" si="10"/>
        <v>289241.63</v>
      </c>
      <c r="G163" s="30">
        <v>8838.64</v>
      </c>
      <c r="H163" s="30"/>
      <c r="I163" s="30">
        <f t="shared" si="11"/>
        <v>8838.64</v>
      </c>
      <c r="J163" s="30">
        <v>106100.6</v>
      </c>
      <c r="K163" s="23">
        <f t="shared" si="12"/>
        <v>359.13285542168677</v>
      </c>
      <c r="L163" s="23">
        <f t="shared" si="13"/>
        <v>127.8320481927711</v>
      </c>
      <c r="M163" s="28">
        <f t="shared" si="14"/>
        <v>486.96490361445785</v>
      </c>
    </row>
    <row r="164" spans="1:13" ht="15" customHeight="1">
      <c r="A164" s="27" t="s">
        <v>263</v>
      </c>
      <c r="B164" s="21" t="s">
        <v>215</v>
      </c>
      <c r="C164" s="22">
        <v>2682</v>
      </c>
      <c r="D164" s="30">
        <v>855617.47</v>
      </c>
      <c r="E164" s="31">
        <v>0</v>
      </c>
      <c r="F164" s="30">
        <f t="shared" si="10"/>
        <v>855617.47</v>
      </c>
      <c r="G164" s="30">
        <v>22142.32</v>
      </c>
      <c r="H164" s="30"/>
      <c r="I164" s="30">
        <f t="shared" si="11"/>
        <v>22142.32</v>
      </c>
      <c r="J164" s="30">
        <v>422294.23</v>
      </c>
      <c r="K164" s="23">
        <f t="shared" si="12"/>
        <v>327.27807233407901</v>
      </c>
      <c r="L164" s="23">
        <f t="shared" si="13"/>
        <v>157.45497017151379</v>
      </c>
      <c r="M164" s="28">
        <f t="shared" si="14"/>
        <v>484.73304250559283</v>
      </c>
    </row>
    <row r="165" spans="1:13" ht="15" customHeight="1">
      <c r="A165" s="27" t="s">
        <v>370</v>
      </c>
      <c r="B165" s="21" t="s">
        <v>368</v>
      </c>
      <c r="C165" s="22">
        <v>625</v>
      </c>
      <c r="D165" s="30">
        <v>258497.7</v>
      </c>
      <c r="E165" s="31">
        <v>0</v>
      </c>
      <c r="F165" s="30">
        <f t="shared" si="10"/>
        <v>258497.7</v>
      </c>
      <c r="G165" s="30">
        <v>4055.99</v>
      </c>
      <c r="H165" s="30"/>
      <c r="I165" s="30">
        <f t="shared" si="11"/>
        <v>4055.99</v>
      </c>
      <c r="J165" s="30">
        <v>39483.24</v>
      </c>
      <c r="K165" s="23">
        <f t="shared" si="12"/>
        <v>420.08590400000003</v>
      </c>
      <c r="L165" s="23">
        <f t="shared" si="13"/>
        <v>63.173183999999999</v>
      </c>
      <c r="M165" s="28">
        <f t="shared" si="14"/>
        <v>483.25908800000002</v>
      </c>
    </row>
    <row r="166" spans="1:13" ht="15" customHeight="1">
      <c r="A166" s="27" t="s">
        <v>320</v>
      </c>
      <c r="B166" s="21" t="s">
        <v>318</v>
      </c>
      <c r="C166" s="22">
        <v>3356</v>
      </c>
      <c r="D166" s="30">
        <v>1144883.19</v>
      </c>
      <c r="E166" s="31">
        <v>0</v>
      </c>
      <c r="F166" s="30">
        <f t="shared" si="10"/>
        <v>1144883.19</v>
      </c>
      <c r="G166" s="30">
        <v>70173.37</v>
      </c>
      <c r="H166" s="30"/>
      <c r="I166" s="30">
        <f t="shared" si="11"/>
        <v>70173.37</v>
      </c>
      <c r="J166" s="30">
        <v>400112.95</v>
      </c>
      <c r="K166" s="23">
        <f t="shared" si="12"/>
        <v>362.05499404052443</v>
      </c>
      <c r="L166" s="23">
        <f t="shared" si="13"/>
        <v>119.22316746126342</v>
      </c>
      <c r="M166" s="28">
        <f t="shared" si="14"/>
        <v>481.27816150178785</v>
      </c>
    </row>
    <row r="167" spans="1:13" ht="15" customHeight="1">
      <c r="A167" s="27" t="s">
        <v>24</v>
      </c>
      <c r="B167" s="21" t="s">
        <v>0</v>
      </c>
      <c r="C167" s="22">
        <v>1157</v>
      </c>
      <c r="D167" s="30">
        <v>315969.28000000003</v>
      </c>
      <c r="E167" s="31">
        <v>0</v>
      </c>
      <c r="F167" s="30">
        <f t="shared" si="10"/>
        <v>315969.28000000003</v>
      </c>
      <c r="G167" s="30">
        <v>8141.02</v>
      </c>
      <c r="H167" s="30"/>
      <c r="I167" s="30">
        <f t="shared" si="11"/>
        <v>8141.02</v>
      </c>
      <c r="J167" s="30">
        <v>232526.09</v>
      </c>
      <c r="K167" s="23">
        <f t="shared" si="12"/>
        <v>280.12990492653415</v>
      </c>
      <c r="L167" s="23">
        <f t="shared" si="13"/>
        <v>200.97328435609333</v>
      </c>
      <c r="M167" s="28">
        <f t="shared" si="14"/>
        <v>481.10318928262745</v>
      </c>
    </row>
    <row r="168" spans="1:13" ht="15" customHeight="1">
      <c r="A168" s="27" t="s">
        <v>27</v>
      </c>
      <c r="B168" s="21" t="s">
        <v>0</v>
      </c>
      <c r="C168" s="22">
        <v>3723</v>
      </c>
      <c r="D168" s="30">
        <v>985826.48</v>
      </c>
      <c r="E168" s="31">
        <v>0</v>
      </c>
      <c r="F168" s="30">
        <f t="shared" si="10"/>
        <v>985826.48</v>
      </c>
      <c r="G168" s="30">
        <v>6346.77</v>
      </c>
      <c r="H168" s="30"/>
      <c r="I168" s="30">
        <f t="shared" si="11"/>
        <v>6346.77</v>
      </c>
      <c r="J168" s="30">
        <v>792954.16</v>
      </c>
      <c r="K168" s="23">
        <f t="shared" si="12"/>
        <v>266.49832124630672</v>
      </c>
      <c r="L168" s="23">
        <f t="shared" si="13"/>
        <v>212.98795594950309</v>
      </c>
      <c r="M168" s="28">
        <f t="shared" si="14"/>
        <v>479.48627719580981</v>
      </c>
    </row>
    <row r="169" spans="1:13" ht="15" customHeight="1">
      <c r="A169" s="27" t="s">
        <v>252</v>
      </c>
      <c r="B169" s="21" t="s">
        <v>215</v>
      </c>
      <c r="C169" s="22">
        <v>2262</v>
      </c>
      <c r="D169" s="30">
        <v>645466.63</v>
      </c>
      <c r="E169" s="31">
        <v>0</v>
      </c>
      <c r="F169" s="30">
        <f t="shared" si="10"/>
        <v>645466.63</v>
      </c>
      <c r="G169" s="30">
        <v>29244.53</v>
      </c>
      <c r="H169" s="30"/>
      <c r="I169" s="30">
        <f t="shared" si="11"/>
        <v>29244.53</v>
      </c>
      <c r="J169" s="30">
        <v>408799.73</v>
      </c>
      <c r="K169" s="23">
        <f t="shared" si="12"/>
        <v>298.2807957559682</v>
      </c>
      <c r="L169" s="23">
        <f t="shared" si="13"/>
        <v>180.72490274093721</v>
      </c>
      <c r="M169" s="28">
        <f t="shared" si="14"/>
        <v>479.00569849690544</v>
      </c>
    </row>
    <row r="170" spans="1:13" ht="15" customHeight="1">
      <c r="A170" s="27" t="s">
        <v>149</v>
      </c>
      <c r="B170" s="21" t="s">
        <v>144</v>
      </c>
      <c r="C170" s="22">
        <v>3384</v>
      </c>
      <c r="D170" s="30">
        <v>1442076.28</v>
      </c>
      <c r="E170" s="31">
        <v>0</v>
      </c>
      <c r="F170" s="30">
        <f t="shared" si="10"/>
        <v>1442076.28</v>
      </c>
      <c r="G170" s="30">
        <v>35036.57</v>
      </c>
      <c r="H170" s="30"/>
      <c r="I170" s="30">
        <f t="shared" si="11"/>
        <v>35036.57</v>
      </c>
      <c r="J170" s="30">
        <v>140846.78</v>
      </c>
      <c r="K170" s="23">
        <f t="shared" si="12"/>
        <v>436.4990691489362</v>
      </c>
      <c r="L170" s="23">
        <f t="shared" si="13"/>
        <v>41.621388888888887</v>
      </c>
      <c r="M170" s="28">
        <f t="shared" si="14"/>
        <v>478.12045803782507</v>
      </c>
    </row>
    <row r="171" spans="1:13" ht="15" customHeight="1">
      <c r="A171" s="27" t="s">
        <v>84</v>
      </c>
      <c r="B171" s="21" t="s">
        <v>0</v>
      </c>
      <c r="C171" s="22">
        <v>1028</v>
      </c>
      <c r="D171" s="30">
        <v>304013.45</v>
      </c>
      <c r="E171" s="31">
        <v>0</v>
      </c>
      <c r="F171" s="30">
        <f t="shared" si="10"/>
        <v>304013.45</v>
      </c>
      <c r="G171" s="30">
        <v>18634.84</v>
      </c>
      <c r="H171" s="30"/>
      <c r="I171" s="30">
        <f t="shared" si="11"/>
        <v>18634.84</v>
      </c>
      <c r="J171" s="30">
        <v>168385.22</v>
      </c>
      <c r="K171" s="23">
        <f t="shared" si="12"/>
        <v>313.8602042801557</v>
      </c>
      <c r="L171" s="23">
        <f t="shared" si="13"/>
        <v>163.79885214007783</v>
      </c>
      <c r="M171" s="28">
        <f t="shared" si="14"/>
        <v>477.65905642023353</v>
      </c>
    </row>
    <row r="172" spans="1:13" ht="15" customHeight="1">
      <c r="A172" s="27" t="s">
        <v>33</v>
      </c>
      <c r="B172" s="21" t="s">
        <v>0</v>
      </c>
      <c r="C172" s="22">
        <v>2103</v>
      </c>
      <c r="D172" s="30">
        <v>556411.96</v>
      </c>
      <c r="E172" s="31">
        <v>0</v>
      </c>
      <c r="F172" s="30">
        <f t="shared" si="10"/>
        <v>556411.96</v>
      </c>
      <c r="G172" s="30">
        <v>13102.76</v>
      </c>
      <c r="H172" s="30"/>
      <c r="I172" s="30">
        <f t="shared" si="11"/>
        <v>13102.76</v>
      </c>
      <c r="J172" s="30">
        <v>434723.65</v>
      </c>
      <c r="K172" s="23">
        <f t="shared" si="12"/>
        <v>270.81061340941511</v>
      </c>
      <c r="L172" s="23">
        <f t="shared" si="13"/>
        <v>206.71595339990492</v>
      </c>
      <c r="M172" s="28">
        <f t="shared" si="14"/>
        <v>477.52656680932</v>
      </c>
    </row>
    <row r="173" spans="1:13" ht="15" customHeight="1">
      <c r="A173" s="27" t="s">
        <v>108</v>
      </c>
      <c r="B173" s="21" t="s">
        <v>0</v>
      </c>
      <c r="C173" s="22">
        <v>2639</v>
      </c>
      <c r="D173" s="30">
        <v>623290.53</v>
      </c>
      <c r="E173" s="31">
        <v>0</v>
      </c>
      <c r="F173" s="30">
        <f t="shared" si="10"/>
        <v>623290.53</v>
      </c>
      <c r="G173" s="30">
        <v>59952.81</v>
      </c>
      <c r="H173" s="30"/>
      <c r="I173" s="30">
        <f t="shared" si="11"/>
        <v>59952.81</v>
      </c>
      <c r="J173" s="30">
        <v>576943.18000000005</v>
      </c>
      <c r="K173" s="23">
        <f t="shared" si="12"/>
        <v>258.90236453201976</v>
      </c>
      <c r="L173" s="23">
        <f t="shared" si="13"/>
        <v>218.62189465706709</v>
      </c>
      <c r="M173" s="28">
        <f t="shared" si="14"/>
        <v>477.52425918908682</v>
      </c>
    </row>
    <row r="174" spans="1:13" ht="15" customHeight="1">
      <c r="A174" s="27" t="s">
        <v>183</v>
      </c>
      <c r="B174" s="21" t="s">
        <v>144</v>
      </c>
      <c r="C174" s="22">
        <v>1992</v>
      </c>
      <c r="D174" s="30">
        <v>795719.71</v>
      </c>
      <c r="E174" s="31">
        <v>0</v>
      </c>
      <c r="F174" s="30">
        <f t="shared" si="10"/>
        <v>795719.71</v>
      </c>
      <c r="G174" s="30">
        <v>15756.14</v>
      </c>
      <c r="H174" s="30"/>
      <c r="I174" s="30">
        <f t="shared" si="11"/>
        <v>15756.14</v>
      </c>
      <c r="J174" s="30">
        <v>138414.25</v>
      </c>
      <c r="K174" s="23">
        <f t="shared" si="12"/>
        <v>407.36739457831322</v>
      </c>
      <c r="L174" s="23">
        <f t="shared" si="13"/>
        <v>69.48506526104417</v>
      </c>
      <c r="M174" s="28">
        <f t="shared" si="14"/>
        <v>476.85245983935738</v>
      </c>
    </row>
    <row r="175" spans="1:13" ht="15" customHeight="1">
      <c r="A175" s="27" t="s">
        <v>260</v>
      </c>
      <c r="B175" s="21" t="s">
        <v>215</v>
      </c>
      <c r="C175" s="22">
        <v>3146</v>
      </c>
      <c r="D175" s="30">
        <v>1103820.18</v>
      </c>
      <c r="E175" s="31">
        <v>0</v>
      </c>
      <c r="F175" s="30">
        <f t="shared" si="10"/>
        <v>1103820.18</v>
      </c>
      <c r="G175" s="30">
        <v>17880.61</v>
      </c>
      <c r="H175" s="30"/>
      <c r="I175" s="30">
        <f t="shared" si="11"/>
        <v>17880.61</v>
      </c>
      <c r="J175" s="30">
        <v>374397.94</v>
      </c>
      <c r="K175" s="23">
        <f t="shared" si="12"/>
        <v>356.54824856961221</v>
      </c>
      <c r="L175" s="23">
        <f t="shared" si="13"/>
        <v>119.00760966306422</v>
      </c>
      <c r="M175" s="28">
        <f t="shared" si="14"/>
        <v>475.55585823267643</v>
      </c>
    </row>
    <row r="176" spans="1:13" ht="15" customHeight="1">
      <c r="A176" s="27" t="s">
        <v>416</v>
      </c>
      <c r="B176" s="21" t="s">
        <v>112</v>
      </c>
      <c r="C176" s="22">
        <v>209</v>
      </c>
      <c r="D176" s="30">
        <v>85975.83</v>
      </c>
      <c r="E176" s="31">
        <v>0</v>
      </c>
      <c r="F176" s="30">
        <f t="shared" si="10"/>
        <v>85975.83</v>
      </c>
      <c r="G176" s="30">
        <v>3099.98</v>
      </c>
      <c r="H176" s="30"/>
      <c r="I176" s="30">
        <f t="shared" si="11"/>
        <v>3099.98</v>
      </c>
      <c r="J176" s="30">
        <v>9911.8799999999992</v>
      </c>
      <c r="K176" s="23">
        <f t="shared" si="12"/>
        <v>426.20004784688996</v>
      </c>
      <c r="L176" s="23">
        <f t="shared" si="13"/>
        <v>47.425263157894733</v>
      </c>
      <c r="M176" s="28">
        <f t="shared" si="14"/>
        <v>473.62531100478469</v>
      </c>
    </row>
    <row r="177" spans="1:13" ht="15" customHeight="1">
      <c r="A177" s="27" t="s">
        <v>11</v>
      </c>
      <c r="B177" s="21" t="s">
        <v>0</v>
      </c>
      <c r="C177" s="22">
        <v>233</v>
      </c>
      <c r="D177" s="30">
        <v>62954.51</v>
      </c>
      <c r="E177" s="31">
        <v>0</v>
      </c>
      <c r="F177" s="30">
        <f t="shared" si="10"/>
        <v>62954.51</v>
      </c>
      <c r="G177" s="30">
        <v>2904.51</v>
      </c>
      <c r="H177" s="30"/>
      <c r="I177" s="30">
        <f t="shared" si="11"/>
        <v>2904.51</v>
      </c>
      <c r="J177" s="30">
        <v>44428.94</v>
      </c>
      <c r="K177" s="23">
        <f t="shared" si="12"/>
        <v>282.65673819742489</v>
      </c>
      <c r="L177" s="23">
        <f t="shared" si="13"/>
        <v>190.6821459227468</v>
      </c>
      <c r="M177" s="28">
        <f t="shared" si="14"/>
        <v>473.33888412017166</v>
      </c>
    </row>
    <row r="178" spans="1:13" ht="15" customHeight="1">
      <c r="A178" s="27" t="s">
        <v>355</v>
      </c>
      <c r="B178" s="21" t="s">
        <v>318</v>
      </c>
      <c r="C178" s="22">
        <v>458</v>
      </c>
      <c r="D178" s="30">
        <v>158546.68</v>
      </c>
      <c r="E178" s="31">
        <v>0</v>
      </c>
      <c r="F178" s="30">
        <f t="shared" si="10"/>
        <v>158546.68</v>
      </c>
      <c r="G178" s="30">
        <v>2127.54</v>
      </c>
      <c r="H178" s="30"/>
      <c r="I178" s="30">
        <f t="shared" si="11"/>
        <v>2127.54</v>
      </c>
      <c r="J178" s="30">
        <v>55902.03</v>
      </c>
      <c r="K178" s="23">
        <f t="shared" si="12"/>
        <v>350.81707423580787</v>
      </c>
      <c r="L178" s="23">
        <f t="shared" si="13"/>
        <v>122.05683406113536</v>
      </c>
      <c r="M178" s="28">
        <f t="shared" si="14"/>
        <v>472.87390829694323</v>
      </c>
    </row>
    <row r="179" spans="1:13" ht="15" customHeight="1">
      <c r="A179" s="27" t="s">
        <v>323</v>
      </c>
      <c r="B179" s="21" t="s">
        <v>318</v>
      </c>
      <c r="C179" s="22">
        <v>2083</v>
      </c>
      <c r="D179" s="30">
        <v>697988.85</v>
      </c>
      <c r="E179" s="31">
        <v>0</v>
      </c>
      <c r="F179" s="30">
        <f t="shared" si="10"/>
        <v>697988.85</v>
      </c>
      <c r="G179" s="30">
        <v>4448.0200000000004</v>
      </c>
      <c r="H179" s="30"/>
      <c r="I179" s="30">
        <f t="shared" si="11"/>
        <v>4448.0200000000004</v>
      </c>
      <c r="J179" s="30">
        <v>281209.21000000002</v>
      </c>
      <c r="K179" s="23">
        <f t="shared" si="12"/>
        <v>337.22365338454154</v>
      </c>
      <c r="L179" s="23">
        <f t="shared" si="13"/>
        <v>135.00202112337976</v>
      </c>
      <c r="M179" s="28">
        <f t="shared" si="14"/>
        <v>472.22567450792133</v>
      </c>
    </row>
    <row r="180" spans="1:13" ht="15" customHeight="1">
      <c r="A180" s="27" t="s">
        <v>209</v>
      </c>
      <c r="B180" s="21" t="s">
        <v>144</v>
      </c>
      <c r="C180" s="22">
        <v>460</v>
      </c>
      <c r="D180" s="30">
        <v>169958.72</v>
      </c>
      <c r="E180" s="31">
        <v>0</v>
      </c>
      <c r="F180" s="30">
        <f t="shared" si="10"/>
        <v>169958.72</v>
      </c>
      <c r="G180" s="30">
        <v>3210.71</v>
      </c>
      <c r="H180" s="30"/>
      <c r="I180" s="30">
        <f t="shared" si="11"/>
        <v>3210.71</v>
      </c>
      <c r="J180" s="30">
        <v>44052</v>
      </c>
      <c r="K180" s="23">
        <f t="shared" si="12"/>
        <v>376.45528260869565</v>
      </c>
      <c r="L180" s="23">
        <f t="shared" si="13"/>
        <v>95.765217391304347</v>
      </c>
      <c r="M180" s="28">
        <f t="shared" si="14"/>
        <v>472.22050000000002</v>
      </c>
    </row>
    <row r="181" spans="1:13" ht="15" customHeight="1">
      <c r="A181" s="27" t="s">
        <v>53</v>
      </c>
      <c r="B181" s="21" t="s">
        <v>0</v>
      </c>
      <c r="C181" s="22">
        <v>415</v>
      </c>
      <c r="D181" s="30">
        <v>125717.6</v>
      </c>
      <c r="E181" s="31">
        <v>0</v>
      </c>
      <c r="F181" s="30">
        <f t="shared" si="10"/>
        <v>125717.6</v>
      </c>
      <c r="G181" s="30">
        <v>3894.19</v>
      </c>
      <c r="H181" s="30"/>
      <c r="I181" s="30">
        <f t="shared" si="11"/>
        <v>3894.19</v>
      </c>
      <c r="J181" s="30">
        <v>66124.570000000007</v>
      </c>
      <c r="K181" s="23">
        <f t="shared" si="12"/>
        <v>312.31756626506024</v>
      </c>
      <c r="L181" s="23">
        <f t="shared" si="13"/>
        <v>159.33631325301207</v>
      </c>
      <c r="M181" s="28">
        <f t="shared" si="14"/>
        <v>471.6538795180723</v>
      </c>
    </row>
    <row r="182" spans="1:13" ht="15" customHeight="1">
      <c r="A182" s="27" t="s">
        <v>343</v>
      </c>
      <c r="B182" s="21" t="s">
        <v>318</v>
      </c>
      <c r="C182" s="22">
        <v>762</v>
      </c>
      <c r="D182" s="30">
        <v>269704.52</v>
      </c>
      <c r="E182" s="31">
        <v>0</v>
      </c>
      <c r="F182" s="30">
        <f t="shared" si="10"/>
        <v>269704.52</v>
      </c>
      <c r="G182" s="30">
        <v>2000</v>
      </c>
      <c r="H182" s="30"/>
      <c r="I182" s="30">
        <f t="shared" si="11"/>
        <v>2000</v>
      </c>
      <c r="J182" s="30">
        <v>87217.17</v>
      </c>
      <c r="K182" s="23">
        <f t="shared" si="12"/>
        <v>356.56761154855644</v>
      </c>
      <c r="L182" s="23">
        <f t="shared" si="13"/>
        <v>114.45822834645669</v>
      </c>
      <c r="M182" s="28">
        <f t="shared" si="14"/>
        <v>471.02583989501312</v>
      </c>
    </row>
    <row r="183" spans="1:13" ht="15" customHeight="1">
      <c r="A183" s="27" t="s">
        <v>340</v>
      </c>
      <c r="B183" s="21" t="s">
        <v>318</v>
      </c>
      <c r="C183" s="22">
        <v>2554</v>
      </c>
      <c r="D183" s="30">
        <v>799566.95</v>
      </c>
      <c r="E183" s="31">
        <v>0</v>
      </c>
      <c r="F183" s="30">
        <f t="shared" si="10"/>
        <v>799566.95</v>
      </c>
      <c r="G183" s="30">
        <v>17066.990000000002</v>
      </c>
      <c r="H183" s="30"/>
      <c r="I183" s="30">
        <f t="shared" si="11"/>
        <v>17066.990000000002</v>
      </c>
      <c r="J183" s="30">
        <v>382910.49</v>
      </c>
      <c r="K183" s="23">
        <f t="shared" si="12"/>
        <v>319.74703993735312</v>
      </c>
      <c r="L183" s="23">
        <f t="shared" si="13"/>
        <v>149.92579874706342</v>
      </c>
      <c r="M183" s="28">
        <f t="shared" si="14"/>
        <v>469.67283868441655</v>
      </c>
    </row>
    <row r="184" spans="1:13" ht="15" customHeight="1">
      <c r="A184" s="27" t="s">
        <v>237</v>
      </c>
      <c r="B184" s="21" t="s">
        <v>215</v>
      </c>
      <c r="C184" s="22">
        <v>1742</v>
      </c>
      <c r="D184" s="30">
        <v>588862.63</v>
      </c>
      <c r="E184" s="31">
        <v>0</v>
      </c>
      <c r="F184" s="30">
        <f t="shared" si="10"/>
        <v>588862.63</v>
      </c>
      <c r="G184" s="30">
        <v>12886.77</v>
      </c>
      <c r="H184" s="30"/>
      <c r="I184" s="30">
        <f t="shared" si="11"/>
        <v>12886.77</v>
      </c>
      <c r="J184" s="30">
        <v>216118.22</v>
      </c>
      <c r="K184" s="23">
        <f t="shared" si="12"/>
        <v>345.43593570608499</v>
      </c>
      <c r="L184" s="23">
        <f t="shared" si="13"/>
        <v>124.06327210103329</v>
      </c>
      <c r="M184" s="28">
        <f t="shared" si="14"/>
        <v>469.4992078071183</v>
      </c>
    </row>
    <row r="185" spans="1:13" ht="15" customHeight="1">
      <c r="A185" s="27" t="s">
        <v>72</v>
      </c>
      <c r="B185" s="21" t="s">
        <v>0</v>
      </c>
      <c r="C185" s="22">
        <v>4060</v>
      </c>
      <c r="D185" s="30">
        <v>1118691.8600000001</v>
      </c>
      <c r="E185" s="31">
        <v>0</v>
      </c>
      <c r="F185" s="30">
        <f t="shared" si="10"/>
        <v>1118691.8600000001</v>
      </c>
      <c r="G185" s="30">
        <v>64917.15</v>
      </c>
      <c r="H185" s="30"/>
      <c r="I185" s="30">
        <f t="shared" si="11"/>
        <v>64917.15</v>
      </c>
      <c r="J185" s="30">
        <v>720790.92</v>
      </c>
      <c r="K185" s="23">
        <f t="shared" si="12"/>
        <v>291.52931280788175</v>
      </c>
      <c r="L185" s="23">
        <f t="shared" si="13"/>
        <v>177.53470935960593</v>
      </c>
      <c r="M185" s="28">
        <f t="shared" si="14"/>
        <v>469.06402216748768</v>
      </c>
    </row>
    <row r="186" spans="1:13" ht="15" customHeight="1">
      <c r="A186" s="27" t="s">
        <v>227</v>
      </c>
      <c r="B186" s="21" t="s">
        <v>215</v>
      </c>
      <c r="C186" s="22">
        <v>852</v>
      </c>
      <c r="D186" s="30">
        <v>317008.5</v>
      </c>
      <c r="E186" s="31">
        <v>0</v>
      </c>
      <c r="F186" s="30">
        <f t="shared" si="10"/>
        <v>317008.5</v>
      </c>
      <c r="G186" s="30">
        <v>4110.7</v>
      </c>
      <c r="H186" s="30"/>
      <c r="I186" s="30">
        <f t="shared" si="11"/>
        <v>4110.7</v>
      </c>
      <c r="J186" s="30">
        <v>78295.33</v>
      </c>
      <c r="K186" s="23">
        <f t="shared" si="12"/>
        <v>376.90046948356809</v>
      </c>
      <c r="L186" s="23">
        <f t="shared" si="13"/>
        <v>91.895927230046951</v>
      </c>
      <c r="M186" s="28">
        <f t="shared" si="14"/>
        <v>468.79639671361502</v>
      </c>
    </row>
    <row r="187" spans="1:13" ht="15" customHeight="1">
      <c r="A187" s="27" t="s">
        <v>422</v>
      </c>
      <c r="B187" s="21" t="s">
        <v>112</v>
      </c>
      <c r="C187" s="22">
        <v>702</v>
      </c>
      <c r="D187" s="30">
        <v>233772.54</v>
      </c>
      <c r="E187" s="31">
        <v>0</v>
      </c>
      <c r="F187" s="30">
        <f t="shared" si="10"/>
        <v>233772.54</v>
      </c>
      <c r="G187" s="30">
        <v>29484.02</v>
      </c>
      <c r="H187" s="30"/>
      <c r="I187" s="30">
        <f t="shared" si="11"/>
        <v>29484.02</v>
      </c>
      <c r="J187" s="30">
        <v>64841.41</v>
      </c>
      <c r="K187" s="23">
        <f t="shared" si="12"/>
        <v>375.00934472934472</v>
      </c>
      <c r="L187" s="23">
        <f t="shared" si="13"/>
        <v>92.366680911680916</v>
      </c>
      <c r="M187" s="28">
        <f t="shared" si="14"/>
        <v>467.37602564102565</v>
      </c>
    </row>
    <row r="188" spans="1:13" ht="15" customHeight="1">
      <c r="A188" s="27" t="s">
        <v>336</v>
      </c>
      <c r="B188" s="21" t="s">
        <v>318</v>
      </c>
      <c r="C188" s="22">
        <v>614</v>
      </c>
      <c r="D188" s="30">
        <v>178962.65</v>
      </c>
      <c r="E188" s="31">
        <v>0</v>
      </c>
      <c r="F188" s="30">
        <f t="shared" si="10"/>
        <v>178962.65</v>
      </c>
      <c r="G188" s="30">
        <v>5831.11</v>
      </c>
      <c r="H188" s="30"/>
      <c r="I188" s="30">
        <f t="shared" si="11"/>
        <v>5831.11</v>
      </c>
      <c r="J188" s="30">
        <v>101895.9</v>
      </c>
      <c r="K188" s="23">
        <f t="shared" si="12"/>
        <v>300.96703583061884</v>
      </c>
      <c r="L188" s="23">
        <f t="shared" si="13"/>
        <v>165.95423452768728</v>
      </c>
      <c r="M188" s="28">
        <f t="shared" si="14"/>
        <v>466.92127035830612</v>
      </c>
    </row>
    <row r="189" spans="1:13" ht="15" customHeight="1">
      <c r="A189" s="27" t="s">
        <v>219</v>
      </c>
      <c r="B189" s="21" t="s">
        <v>215</v>
      </c>
      <c r="C189" s="22">
        <v>2739</v>
      </c>
      <c r="D189" s="30">
        <v>836721.31</v>
      </c>
      <c r="E189" s="31">
        <v>0</v>
      </c>
      <c r="F189" s="30">
        <f t="shared" si="10"/>
        <v>836721.31</v>
      </c>
      <c r="G189" s="30">
        <v>44716.94</v>
      </c>
      <c r="H189" s="30"/>
      <c r="I189" s="30">
        <f t="shared" si="11"/>
        <v>44716.94</v>
      </c>
      <c r="J189" s="30">
        <v>397215.2</v>
      </c>
      <c r="K189" s="23">
        <f t="shared" si="12"/>
        <v>321.81024096385545</v>
      </c>
      <c r="L189" s="23">
        <f t="shared" si="13"/>
        <v>145.02197882438847</v>
      </c>
      <c r="M189" s="28">
        <f t="shared" si="14"/>
        <v>466.83221978824395</v>
      </c>
    </row>
    <row r="190" spans="1:13" ht="15" customHeight="1">
      <c r="A190" s="27" t="s">
        <v>412</v>
      </c>
      <c r="B190" s="21" t="s">
        <v>144</v>
      </c>
      <c r="C190" s="22">
        <v>419</v>
      </c>
      <c r="D190" s="30">
        <v>100979.79</v>
      </c>
      <c r="E190" s="31">
        <v>0</v>
      </c>
      <c r="F190" s="30">
        <f t="shared" si="10"/>
        <v>100979.79</v>
      </c>
      <c r="G190" s="30">
        <v>9240.68</v>
      </c>
      <c r="H190" s="30"/>
      <c r="I190" s="30">
        <f t="shared" si="11"/>
        <v>9240.68</v>
      </c>
      <c r="J190" s="30">
        <v>85286.69</v>
      </c>
      <c r="K190" s="23">
        <f t="shared" si="12"/>
        <v>263.05601431980909</v>
      </c>
      <c r="L190" s="23">
        <f t="shared" si="13"/>
        <v>203.5481861575179</v>
      </c>
      <c r="M190" s="28">
        <f t="shared" si="14"/>
        <v>466.60420047732703</v>
      </c>
    </row>
    <row r="191" spans="1:13" ht="15" customHeight="1">
      <c r="A191" s="27" t="s">
        <v>264</v>
      </c>
      <c r="B191" s="21" t="s">
        <v>215</v>
      </c>
      <c r="C191" s="22">
        <v>1767</v>
      </c>
      <c r="D191" s="30">
        <v>543730.23</v>
      </c>
      <c r="E191" s="31">
        <v>0</v>
      </c>
      <c r="F191" s="30">
        <f t="shared" si="10"/>
        <v>543730.23</v>
      </c>
      <c r="G191" s="30">
        <v>13282.57</v>
      </c>
      <c r="H191" s="30"/>
      <c r="I191" s="30">
        <f t="shared" si="11"/>
        <v>13282.57</v>
      </c>
      <c r="J191" s="30">
        <v>263517.77</v>
      </c>
      <c r="K191" s="23">
        <f t="shared" si="12"/>
        <v>315.23078664402937</v>
      </c>
      <c r="L191" s="23">
        <f t="shared" si="13"/>
        <v>149.1328636106395</v>
      </c>
      <c r="M191" s="28">
        <f t="shared" si="14"/>
        <v>464.36365025466887</v>
      </c>
    </row>
    <row r="192" spans="1:13" ht="15" customHeight="1">
      <c r="A192" s="27" t="s">
        <v>434</v>
      </c>
      <c r="B192" s="21" t="s">
        <v>215</v>
      </c>
      <c r="C192" s="22">
        <v>4120</v>
      </c>
      <c r="D192" s="30">
        <v>1230896.78</v>
      </c>
      <c r="E192" s="31">
        <v>0</v>
      </c>
      <c r="F192" s="30">
        <f t="shared" si="10"/>
        <v>1230896.78</v>
      </c>
      <c r="G192" s="30">
        <v>22715.56</v>
      </c>
      <c r="H192" s="30"/>
      <c r="I192" s="30">
        <f t="shared" si="11"/>
        <v>22715.56</v>
      </c>
      <c r="J192" s="30">
        <v>649917.41</v>
      </c>
      <c r="K192" s="23">
        <f t="shared" si="12"/>
        <v>304.27483980582525</v>
      </c>
      <c r="L192" s="23">
        <f t="shared" si="13"/>
        <v>157.74694417475729</v>
      </c>
      <c r="M192" s="28">
        <f t="shared" si="14"/>
        <v>462.02178398058254</v>
      </c>
    </row>
    <row r="193" spans="1:13" ht="15" customHeight="1">
      <c r="A193" s="27" t="s">
        <v>142</v>
      </c>
      <c r="B193" s="21" t="s">
        <v>112</v>
      </c>
      <c r="C193" s="22">
        <v>623</v>
      </c>
      <c r="D193" s="30">
        <v>234308.74</v>
      </c>
      <c r="E193" s="31">
        <v>0</v>
      </c>
      <c r="F193" s="30">
        <f t="shared" si="10"/>
        <v>234308.74</v>
      </c>
      <c r="G193" s="30">
        <v>9537.74</v>
      </c>
      <c r="H193" s="30"/>
      <c r="I193" s="30">
        <f t="shared" si="11"/>
        <v>9537.74</v>
      </c>
      <c r="J193" s="30">
        <v>43119.29</v>
      </c>
      <c r="K193" s="23">
        <f t="shared" si="12"/>
        <v>391.40686998394858</v>
      </c>
      <c r="L193" s="23">
        <f t="shared" si="13"/>
        <v>69.212343499197431</v>
      </c>
      <c r="M193" s="28">
        <f t="shared" si="14"/>
        <v>460.61921348314604</v>
      </c>
    </row>
    <row r="194" spans="1:13" ht="15" customHeight="1">
      <c r="A194" s="27" t="s">
        <v>85</v>
      </c>
      <c r="B194" s="21" t="s">
        <v>0</v>
      </c>
      <c r="C194" s="22">
        <v>978</v>
      </c>
      <c r="D194" s="30">
        <v>313687.26</v>
      </c>
      <c r="E194" s="31">
        <v>0</v>
      </c>
      <c r="F194" s="30">
        <f t="shared" si="10"/>
        <v>313687.26</v>
      </c>
      <c r="G194" s="30">
        <v>7704.54</v>
      </c>
      <c r="H194" s="30"/>
      <c r="I194" s="30">
        <f t="shared" si="11"/>
        <v>7704.54</v>
      </c>
      <c r="J194" s="30">
        <v>128626.73</v>
      </c>
      <c r="K194" s="23">
        <f t="shared" si="12"/>
        <v>328.621472392638</v>
      </c>
      <c r="L194" s="23">
        <f t="shared" si="13"/>
        <v>131.52017382413086</v>
      </c>
      <c r="M194" s="28">
        <f t="shared" si="14"/>
        <v>460.14164621676889</v>
      </c>
    </row>
    <row r="195" spans="1:13" ht="15" customHeight="1">
      <c r="A195" s="27" t="s">
        <v>389</v>
      </c>
      <c r="B195" s="21" t="s">
        <v>368</v>
      </c>
      <c r="C195" s="22">
        <v>1581</v>
      </c>
      <c r="D195" s="30">
        <v>354319.12</v>
      </c>
      <c r="E195" s="31">
        <v>0</v>
      </c>
      <c r="F195" s="30">
        <f t="shared" si="10"/>
        <v>354319.12</v>
      </c>
      <c r="G195" s="30">
        <v>14062.47</v>
      </c>
      <c r="H195" s="30"/>
      <c r="I195" s="30">
        <f t="shared" si="11"/>
        <v>14062.47</v>
      </c>
      <c r="J195" s="30">
        <v>358027.2</v>
      </c>
      <c r="K195" s="23">
        <f t="shared" si="12"/>
        <v>233.00543327008219</v>
      </c>
      <c r="L195" s="23">
        <f t="shared" si="13"/>
        <v>226.45616698292221</v>
      </c>
      <c r="M195" s="28">
        <f t="shared" si="14"/>
        <v>459.46160025300441</v>
      </c>
    </row>
    <row r="196" spans="1:13" ht="15" customHeight="1">
      <c r="A196" s="27" t="s">
        <v>408</v>
      </c>
      <c r="B196" s="21" t="s">
        <v>275</v>
      </c>
      <c r="C196" s="22">
        <v>4975</v>
      </c>
      <c r="D196" s="30">
        <v>1684873.45</v>
      </c>
      <c r="E196" s="31">
        <v>0</v>
      </c>
      <c r="F196" s="30">
        <f t="shared" si="10"/>
        <v>1684873.45</v>
      </c>
      <c r="G196" s="30">
        <v>56215.85</v>
      </c>
      <c r="H196" s="30"/>
      <c r="I196" s="30">
        <f t="shared" si="11"/>
        <v>56215.85</v>
      </c>
      <c r="J196" s="30">
        <v>539888.59</v>
      </c>
      <c r="K196" s="23">
        <f t="shared" si="12"/>
        <v>349.96769849246232</v>
      </c>
      <c r="L196" s="23">
        <f t="shared" si="13"/>
        <v>108.52031959798994</v>
      </c>
      <c r="M196" s="28">
        <f t="shared" si="14"/>
        <v>458.48801809045227</v>
      </c>
    </row>
    <row r="197" spans="1:13" ht="15" customHeight="1">
      <c r="A197" s="27" t="s">
        <v>184</v>
      </c>
      <c r="B197" s="21" t="s">
        <v>144</v>
      </c>
      <c r="C197" s="22">
        <v>1525</v>
      </c>
      <c r="D197" s="30">
        <v>546871.32999999996</v>
      </c>
      <c r="E197" s="31">
        <v>0</v>
      </c>
      <c r="F197" s="30">
        <f t="shared" si="10"/>
        <v>546871.32999999996</v>
      </c>
      <c r="G197" s="30">
        <v>14645.27</v>
      </c>
      <c r="H197" s="30"/>
      <c r="I197" s="30">
        <f t="shared" si="11"/>
        <v>14645.27</v>
      </c>
      <c r="J197" s="30">
        <v>135184.21</v>
      </c>
      <c r="K197" s="23">
        <f t="shared" si="12"/>
        <v>368.20760655737706</v>
      </c>
      <c r="L197" s="23">
        <f t="shared" si="13"/>
        <v>88.645383606557374</v>
      </c>
      <c r="M197" s="28">
        <f t="shared" si="14"/>
        <v>456.85299016393446</v>
      </c>
    </row>
    <row r="198" spans="1:13" ht="15" customHeight="1">
      <c r="A198" s="27" t="s">
        <v>334</v>
      </c>
      <c r="B198" s="21" t="s">
        <v>318</v>
      </c>
      <c r="C198" s="22">
        <v>225</v>
      </c>
      <c r="D198" s="30">
        <v>77600.789999999994</v>
      </c>
      <c r="E198" s="31">
        <v>0</v>
      </c>
      <c r="F198" s="30">
        <f t="shared" si="10"/>
        <v>77600.789999999994</v>
      </c>
      <c r="G198" s="30">
        <v>3604.19</v>
      </c>
      <c r="H198" s="30"/>
      <c r="I198" s="30">
        <f t="shared" si="11"/>
        <v>3604.19</v>
      </c>
      <c r="J198" s="30">
        <v>21403.81</v>
      </c>
      <c r="K198" s="23">
        <f t="shared" si="12"/>
        <v>360.91102222222219</v>
      </c>
      <c r="L198" s="23">
        <f t="shared" si="13"/>
        <v>95.128044444444456</v>
      </c>
      <c r="M198" s="28">
        <f t="shared" si="14"/>
        <v>456.03906666666666</v>
      </c>
    </row>
    <row r="199" spans="1:13" ht="15" customHeight="1">
      <c r="A199" s="27" t="s">
        <v>379</v>
      </c>
      <c r="B199" s="21" t="s">
        <v>368</v>
      </c>
      <c r="C199" s="22">
        <v>2026</v>
      </c>
      <c r="D199" s="30">
        <v>566363.38</v>
      </c>
      <c r="E199" s="31">
        <v>0</v>
      </c>
      <c r="F199" s="30">
        <f t="shared" si="10"/>
        <v>566363.38</v>
      </c>
      <c r="G199" s="30">
        <v>14639.8</v>
      </c>
      <c r="H199" s="30"/>
      <c r="I199" s="30">
        <f t="shared" si="11"/>
        <v>14639.8</v>
      </c>
      <c r="J199" s="30">
        <v>341547.16</v>
      </c>
      <c r="K199" s="23">
        <f t="shared" si="12"/>
        <v>286.77353405725569</v>
      </c>
      <c r="L199" s="23">
        <f t="shared" si="13"/>
        <v>168.58201382033562</v>
      </c>
      <c r="M199" s="28">
        <f t="shared" si="14"/>
        <v>455.35554787759133</v>
      </c>
    </row>
    <row r="200" spans="1:13" ht="15" customHeight="1">
      <c r="A200" s="27" t="s">
        <v>236</v>
      </c>
      <c r="B200" s="21" t="s">
        <v>215</v>
      </c>
      <c r="C200" s="22">
        <v>829</v>
      </c>
      <c r="D200" s="30">
        <v>245356.86</v>
      </c>
      <c r="E200" s="31">
        <v>0</v>
      </c>
      <c r="F200" s="30">
        <f t="shared" si="10"/>
        <v>245356.86</v>
      </c>
      <c r="G200" s="30">
        <v>13141.93</v>
      </c>
      <c r="H200" s="30"/>
      <c r="I200" s="30">
        <f t="shared" si="11"/>
        <v>13141.93</v>
      </c>
      <c r="J200" s="30">
        <v>118777.95</v>
      </c>
      <c r="K200" s="23">
        <f t="shared" si="12"/>
        <v>311.82001206272616</v>
      </c>
      <c r="L200" s="23">
        <f t="shared" si="13"/>
        <v>143.27858866103739</v>
      </c>
      <c r="M200" s="28">
        <f t="shared" si="14"/>
        <v>455.09860072376352</v>
      </c>
    </row>
    <row r="201" spans="1:13" ht="15" customHeight="1">
      <c r="A201" s="27" t="s">
        <v>265</v>
      </c>
      <c r="B201" s="21" t="s">
        <v>215</v>
      </c>
      <c r="C201" s="22">
        <v>3060</v>
      </c>
      <c r="D201" s="30">
        <v>884401.78</v>
      </c>
      <c r="E201" s="31">
        <v>0</v>
      </c>
      <c r="F201" s="30">
        <f t="shared" si="10"/>
        <v>884401.78</v>
      </c>
      <c r="G201" s="30">
        <v>29453.75</v>
      </c>
      <c r="H201" s="30"/>
      <c r="I201" s="30">
        <f t="shared" si="11"/>
        <v>29453.75</v>
      </c>
      <c r="J201" s="30">
        <v>476150.96</v>
      </c>
      <c r="K201" s="23">
        <f t="shared" si="12"/>
        <v>298.64559803921571</v>
      </c>
      <c r="L201" s="23">
        <f t="shared" si="13"/>
        <v>155.60488888888889</v>
      </c>
      <c r="M201" s="28">
        <f t="shared" si="14"/>
        <v>454.25048692810458</v>
      </c>
    </row>
    <row r="202" spans="1:13" ht="15" customHeight="1">
      <c r="A202" s="27" t="s">
        <v>8</v>
      </c>
      <c r="B202" s="21" t="s">
        <v>0</v>
      </c>
      <c r="C202" s="22">
        <v>142</v>
      </c>
      <c r="D202" s="30">
        <v>43653.66</v>
      </c>
      <c r="E202" s="31">
        <v>0</v>
      </c>
      <c r="F202" s="30">
        <f t="shared" ref="F202:F265" si="15">D202-E202</f>
        <v>43653.66</v>
      </c>
      <c r="G202" s="30">
        <v>527.84</v>
      </c>
      <c r="H202" s="30"/>
      <c r="I202" s="30">
        <f t="shared" ref="I202:I265" si="16">G202-H202</f>
        <v>527.84</v>
      </c>
      <c r="J202" s="30">
        <v>20139.169999999998</v>
      </c>
      <c r="K202" s="23">
        <f t="shared" si="12"/>
        <v>311.13732394366195</v>
      </c>
      <c r="L202" s="23">
        <f t="shared" si="13"/>
        <v>141.82514084507042</v>
      </c>
      <c r="M202" s="28">
        <f t="shared" si="14"/>
        <v>452.9624647887324</v>
      </c>
    </row>
    <row r="203" spans="1:13" ht="15" customHeight="1">
      <c r="A203" s="27" t="s">
        <v>192</v>
      </c>
      <c r="B203" s="21" t="s">
        <v>144</v>
      </c>
      <c r="C203" s="22">
        <v>68</v>
      </c>
      <c r="D203" s="30">
        <v>23107.33</v>
      </c>
      <c r="E203" s="31">
        <v>0</v>
      </c>
      <c r="F203" s="30">
        <f t="shared" si="15"/>
        <v>23107.33</v>
      </c>
      <c r="G203" s="30">
        <v>0</v>
      </c>
      <c r="H203" s="30"/>
      <c r="I203" s="30">
        <f t="shared" si="16"/>
        <v>0</v>
      </c>
      <c r="J203" s="30">
        <v>7643.38</v>
      </c>
      <c r="K203" s="23">
        <f t="shared" ref="K203:K266" si="17">(F203+I203)/C203</f>
        <v>339.81367647058823</v>
      </c>
      <c r="L203" s="23">
        <f t="shared" ref="L203:L266" si="18">J203/C203</f>
        <v>112.40264705882353</v>
      </c>
      <c r="M203" s="28">
        <f t="shared" ref="M203:M266" si="19">K203+L203</f>
        <v>452.21632352941174</v>
      </c>
    </row>
    <row r="204" spans="1:13" ht="15" customHeight="1">
      <c r="A204" s="27" t="s">
        <v>188</v>
      </c>
      <c r="B204" s="21" t="s">
        <v>144</v>
      </c>
      <c r="C204" s="22">
        <v>3027</v>
      </c>
      <c r="D204" s="30">
        <v>1245675.47</v>
      </c>
      <c r="E204" s="31">
        <v>0</v>
      </c>
      <c r="F204" s="30">
        <f t="shared" si="15"/>
        <v>1245675.47</v>
      </c>
      <c r="G204" s="30">
        <v>68.14</v>
      </c>
      <c r="H204" s="30"/>
      <c r="I204" s="30">
        <f t="shared" si="16"/>
        <v>68.14</v>
      </c>
      <c r="J204" s="30">
        <v>120571.4</v>
      </c>
      <c r="K204" s="23">
        <f t="shared" si="17"/>
        <v>411.54397423191273</v>
      </c>
      <c r="L204" s="23">
        <f t="shared" si="18"/>
        <v>39.83197885695408</v>
      </c>
      <c r="M204" s="28">
        <f t="shared" si="19"/>
        <v>451.37595308886682</v>
      </c>
    </row>
    <row r="205" spans="1:13" ht="15" customHeight="1">
      <c r="A205" s="27" t="s">
        <v>409</v>
      </c>
      <c r="B205" s="21" t="s">
        <v>144</v>
      </c>
      <c r="C205" s="22">
        <v>117</v>
      </c>
      <c r="D205" s="30">
        <v>22797.439999999999</v>
      </c>
      <c r="E205" s="31">
        <v>0</v>
      </c>
      <c r="F205" s="30">
        <f t="shared" si="15"/>
        <v>22797.439999999999</v>
      </c>
      <c r="G205" s="30">
        <v>11632.16</v>
      </c>
      <c r="H205" s="30"/>
      <c r="I205" s="30">
        <f t="shared" si="16"/>
        <v>11632.16</v>
      </c>
      <c r="J205" s="30">
        <v>18370.54</v>
      </c>
      <c r="K205" s="23">
        <f t="shared" si="17"/>
        <v>294.27008547008546</v>
      </c>
      <c r="L205" s="23">
        <f t="shared" si="18"/>
        <v>157.01316239316239</v>
      </c>
      <c r="M205" s="28">
        <f t="shared" si="19"/>
        <v>451.28324786324788</v>
      </c>
    </row>
    <row r="206" spans="1:13" ht="15" customHeight="1">
      <c r="A206" s="27" t="s">
        <v>101</v>
      </c>
      <c r="B206" s="21" t="s">
        <v>0</v>
      </c>
      <c r="C206" s="22">
        <v>1703</v>
      </c>
      <c r="D206" s="30">
        <v>499102.73</v>
      </c>
      <c r="E206" s="31">
        <v>0</v>
      </c>
      <c r="F206" s="30">
        <f t="shared" si="15"/>
        <v>499102.73</v>
      </c>
      <c r="G206" s="30">
        <v>5284.53</v>
      </c>
      <c r="H206" s="30"/>
      <c r="I206" s="30">
        <f t="shared" si="16"/>
        <v>5284.53</v>
      </c>
      <c r="J206" s="30">
        <v>262290.90999999997</v>
      </c>
      <c r="K206" s="23">
        <f t="shared" si="17"/>
        <v>296.17572519083973</v>
      </c>
      <c r="L206" s="23">
        <f t="shared" si="18"/>
        <v>154.0169759248385</v>
      </c>
      <c r="M206" s="28">
        <f t="shared" si="19"/>
        <v>450.19270111567823</v>
      </c>
    </row>
    <row r="207" spans="1:13" ht="15" customHeight="1">
      <c r="A207" s="27" t="s">
        <v>120</v>
      </c>
      <c r="B207" s="21" t="s">
        <v>112</v>
      </c>
      <c r="C207" s="22">
        <v>3090</v>
      </c>
      <c r="D207" s="30">
        <v>1127461.3600000001</v>
      </c>
      <c r="E207" s="31">
        <v>0</v>
      </c>
      <c r="F207" s="30">
        <f t="shared" si="15"/>
        <v>1127461.3600000001</v>
      </c>
      <c r="G207" s="30">
        <v>66150.850000000006</v>
      </c>
      <c r="H207" s="30"/>
      <c r="I207" s="30">
        <f t="shared" si="16"/>
        <v>66150.850000000006</v>
      </c>
      <c r="J207" s="30">
        <v>195674.28</v>
      </c>
      <c r="K207" s="23">
        <f t="shared" si="17"/>
        <v>386.28226860841431</v>
      </c>
      <c r="L207" s="23">
        <f t="shared" si="18"/>
        <v>63.325009708737866</v>
      </c>
      <c r="M207" s="28">
        <f t="shared" si="19"/>
        <v>449.60727831715218</v>
      </c>
    </row>
    <row r="208" spans="1:13" ht="15" customHeight="1">
      <c r="A208" s="27" t="s">
        <v>225</v>
      </c>
      <c r="B208" s="21" t="s">
        <v>215</v>
      </c>
      <c r="C208" s="22">
        <v>3673</v>
      </c>
      <c r="D208" s="30">
        <v>967778.67</v>
      </c>
      <c r="E208" s="31">
        <v>0</v>
      </c>
      <c r="F208" s="30">
        <f t="shared" si="15"/>
        <v>967778.67</v>
      </c>
      <c r="G208" s="30">
        <v>30034.86</v>
      </c>
      <c r="H208" s="30"/>
      <c r="I208" s="30">
        <f t="shared" si="16"/>
        <v>30034.86</v>
      </c>
      <c r="J208" s="30">
        <v>645571.85</v>
      </c>
      <c r="K208" s="23">
        <f t="shared" si="17"/>
        <v>271.66172883201745</v>
      </c>
      <c r="L208" s="23">
        <f t="shared" si="18"/>
        <v>175.76146202014701</v>
      </c>
      <c r="M208" s="28">
        <f t="shared" si="19"/>
        <v>447.42319085216445</v>
      </c>
    </row>
    <row r="209" spans="1:13" ht="15" customHeight="1">
      <c r="A209" s="27" t="s">
        <v>191</v>
      </c>
      <c r="B209" s="21" t="s">
        <v>144</v>
      </c>
      <c r="C209" s="22">
        <v>248</v>
      </c>
      <c r="D209" s="30">
        <v>67367.179999999993</v>
      </c>
      <c r="E209" s="31">
        <v>0</v>
      </c>
      <c r="F209" s="30">
        <f t="shared" si="15"/>
        <v>67367.179999999993</v>
      </c>
      <c r="G209" s="30">
        <v>1474.13</v>
      </c>
      <c r="H209" s="30"/>
      <c r="I209" s="30">
        <f t="shared" si="16"/>
        <v>1474.13</v>
      </c>
      <c r="J209" s="30">
        <v>41891.71</v>
      </c>
      <c r="K209" s="23">
        <f t="shared" si="17"/>
        <v>277.58592741935485</v>
      </c>
      <c r="L209" s="23">
        <f t="shared" si="18"/>
        <v>168.91818548387096</v>
      </c>
      <c r="M209" s="28">
        <f t="shared" si="19"/>
        <v>446.5041129032258</v>
      </c>
    </row>
    <row r="210" spans="1:13" ht="15" customHeight="1">
      <c r="A210" s="27" t="s">
        <v>181</v>
      </c>
      <c r="B210" s="21" t="s">
        <v>144</v>
      </c>
      <c r="C210" s="22">
        <v>975</v>
      </c>
      <c r="D210" s="30">
        <v>321816.90000000002</v>
      </c>
      <c r="E210" s="31">
        <v>0</v>
      </c>
      <c r="F210" s="30">
        <f t="shared" si="15"/>
        <v>321816.90000000002</v>
      </c>
      <c r="G210" s="30">
        <v>9998.36</v>
      </c>
      <c r="H210" s="30"/>
      <c r="I210" s="30">
        <f t="shared" si="16"/>
        <v>9998.36</v>
      </c>
      <c r="J210" s="30">
        <v>102142.92</v>
      </c>
      <c r="K210" s="23">
        <f t="shared" si="17"/>
        <v>340.32334358974362</v>
      </c>
      <c r="L210" s="23">
        <f t="shared" si="18"/>
        <v>104.76196923076922</v>
      </c>
      <c r="M210" s="28">
        <f t="shared" si="19"/>
        <v>445.08531282051285</v>
      </c>
    </row>
    <row r="211" spans="1:13" ht="15" customHeight="1">
      <c r="A211" s="27" t="s">
        <v>291</v>
      </c>
      <c r="B211" s="21" t="s">
        <v>275</v>
      </c>
      <c r="C211" s="22">
        <v>4861</v>
      </c>
      <c r="D211" s="30">
        <v>1790948.91</v>
      </c>
      <c r="E211" s="31">
        <v>0</v>
      </c>
      <c r="F211" s="30">
        <f t="shared" si="15"/>
        <v>1790948.91</v>
      </c>
      <c r="G211" s="30">
        <v>27873.919999999998</v>
      </c>
      <c r="H211" s="30"/>
      <c r="I211" s="30">
        <f t="shared" si="16"/>
        <v>27873.919999999998</v>
      </c>
      <c r="J211" s="30">
        <v>343420.51</v>
      </c>
      <c r="K211" s="23">
        <f t="shared" si="17"/>
        <v>374.16639168895284</v>
      </c>
      <c r="L211" s="23">
        <f t="shared" si="18"/>
        <v>70.648119728450936</v>
      </c>
      <c r="M211" s="28">
        <f t="shared" si="19"/>
        <v>444.81451141740376</v>
      </c>
    </row>
    <row r="212" spans="1:13" ht="15" customHeight="1">
      <c r="A212" s="27" t="s">
        <v>240</v>
      </c>
      <c r="B212" s="21" t="s">
        <v>215</v>
      </c>
      <c r="C212" s="22">
        <v>1387</v>
      </c>
      <c r="D212" s="30">
        <v>362855.09</v>
      </c>
      <c r="E212" s="31">
        <v>0</v>
      </c>
      <c r="F212" s="30">
        <f t="shared" si="15"/>
        <v>362855.09</v>
      </c>
      <c r="G212" s="30">
        <v>13057.22</v>
      </c>
      <c r="H212" s="30"/>
      <c r="I212" s="30">
        <f t="shared" si="16"/>
        <v>13057.22</v>
      </c>
      <c r="J212" s="30">
        <v>238226.29</v>
      </c>
      <c r="K212" s="23">
        <f t="shared" si="17"/>
        <v>271.02545782263877</v>
      </c>
      <c r="L212" s="23">
        <f t="shared" si="18"/>
        <v>171.75651766402308</v>
      </c>
      <c r="M212" s="28">
        <f t="shared" si="19"/>
        <v>442.78197548666185</v>
      </c>
    </row>
    <row r="213" spans="1:13" ht="15" customHeight="1">
      <c r="A213" s="27" t="s">
        <v>394</v>
      </c>
      <c r="B213" s="21" t="s">
        <v>368</v>
      </c>
      <c r="C213" s="22">
        <v>1507</v>
      </c>
      <c r="D213" s="30">
        <v>558999.14</v>
      </c>
      <c r="E213" s="31">
        <v>0</v>
      </c>
      <c r="F213" s="30">
        <f t="shared" si="15"/>
        <v>558999.14</v>
      </c>
      <c r="G213" s="30">
        <v>12781.23</v>
      </c>
      <c r="H213" s="30"/>
      <c r="I213" s="30">
        <f t="shared" si="16"/>
        <v>12781.23</v>
      </c>
      <c r="J213" s="30">
        <v>95181.82</v>
      </c>
      <c r="K213" s="23">
        <f t="shared" si="17"/>
        <v>379.41630391506305</v>
      </c>
      <c r="L213" s="23">
        <f t="shared" si="18"/>
        <v>63.159800928998017</v>
      </c>
      <c r="M213" s="28">
        <f t="shared" si="19"/>
        <v>442.57610484406109</v>
      </c>
    </row>
    <row r="214" spans="1:13" ht="15" customHeight="1">
      <c r="A214" s="27" t="s">
        <v>105</v>
      </c>
      <c r="B214" s="21" t="s">
        <v>0</v>
      </c>
      <c r="C214" s="22">
        <v>759</v>
      </c>
      <c r="D214" s="30">
        <v>186595.94</v>
      </c>
      <c r="E214" s="31">
        <v>0</v>
      </c>
      <c r="F214" s="30">
        <f t="shared" si="15"/>
        <v>186595.94</v>
      </c>
      <c r="G214" s="30">
        <v>6648.21</v>
      </c>
      <c r="H214" s="30"/>
      <c r="I214" s="30">
        <f t="shared" si="16"/>
        <v>6648.21</v>
      </c>
      <c r="J214" s="30">
        <v>142530.97</v>
      </c>
      <c r="K214" s="23">
        <f t="shared" si="17"/>
        <v>254.60362318840578</v>
      </c>
      <c r="L214" s="23">
        <f t="shared" si="18"/>
        <v>187.78783926218708</v>
      </c>
      <c r="M214" s="28">
        <f t="shared" si="19"/>
        <v>442.39146245059283</v>
      </c>
    </row>
    <row r="215" spans="1:13" ht="15" customHeight="1">
      <c r="A215" s="27" t="s">
        <v>273</v>
      </c>
      <c r="B215" s="21" t="s">
        <v>215</v>
      </c>
      <c r="C215" s="22">
        <v>4708</v>
      </c>
      <c r="D215" s="30">
        <v>1193138.51</v>
      </c>
      <c r="E215" s="31">
        <v>0</v>
      </c>
      <c r="F215" s="30">
        <f t="shared" si="15"/>
        <v>1193138.51</v>
      </c>
      <c r="G215" s="30">
        <v>38785.480000000003</v>
      </c>
      <c r="H215" s="30"/>
      <c r="I215" s="30">
        <f t="shared" si="16"/>
        <v>38785.480000000003</v>
      </c>
      <c r="J215" s="30">
        <v>844981.47</v>
      </c>
      <c r="K215" s="23">
        <f t="shared" si="17"/>
        <v>261.66609813084114</v>
      </c>
      <c r="L215" s="23">
        <f t="shared" si="18"/>
        <v>179.4777973661852</v>
      </c>
      <c r="M215" s="28">
        <f t="shared" si="19"/>
        <v>441.14389549702634</v>
      </c>
    </row>
    <row r="216" spans="1:13" ht="15" customHeight="1">
      <c r="A216" s="27" t="s">
        <v>186</v>
      </c>
      <c r="B216" s="21" t="s">
        <v>144</v>
      </c>
      <c r="C216" s="22">
        <v>143</v>
      </c>
      <c r="D216" s="30">
        <v>45104.04</v>
      </c>
      <c r="E216" s="31">
        <v>0</v>
      </c>
      <c r="F216" s="30">
        <f t="shared" si="15"/>
        <v>45104.04</v>
      </c>
      <c r="G216" s="30">
        <v>0</v>
      </c>
      <c r="H216" s="30"/>
      <c r="I216" s="30">
        <f t="shared" si="16"/>
        <v>0</v>
      </c>
      <c r="J216" s="30">
        <v>17963.52</v>
      </c>
      <c r="K216" s="23">
        <f t="shared" si="17"/>
        <v>315.41286713286712</v>
      </c>
      <c r="L216" s="23">
        <f t="shared" si="18"/>
        <v>125.61902097902099</v>
      </c>
      <c r="M216" s="28">
        <f t="shared" si="19"/>
        <v>441.03188811188812</v>
      </c>
    </row>
    <row r="217" spans="1:13" ht="15" customHeight="1">
      <c r="A217" s="27" t="s">
        <v>220</v>
      </c>
      <c r="B217" s="21" t="s">
        <v>215</v>
      </c>
      <c r="C217" s="22">
        <v>1840</v>
      </c>
      <c r="D217" s="30">
        <v>513277.63</v>
      </c>
      <c r="E217" s="31">
        <v>0</v>
      </c>
      <c r="F217" s="30">
        <f t="shared" si="15"/>
        <v>513277.63</v>
      </c>
      <c r="G217" s="30">
        <v>7914.4</v>
      </c>
      <c r="H217" s="30"/>
      <c r="I217" s="30">
        <f t="shared" si="16"/>
        <v>7914.4</v>
      </c>
      <c r="J217" s="30">
        <v>288386.27</v>
      </c>
      <c r="K217" s="23">
        <f t="shared" si="17"/>
        <v>283.25653804347826</v>
      </c>
      <c r="L217" s="23">
        <f t="shared" si="18"/>
        <v>156.73166847826087</v>
      </c>
      <c r="M217" s="28">
        <f t="shared" si="19"/>
        <v>439.98820652173913</v>
      </c>
    </row>
    <row r="218" spans="1:13" ht="15" customHeight="1">
      <c r="A218" s="27" t="s">
        <v>50</v>
      </c>
      <c r="B218" s="21" t="s">
        <v>0</v>
      </c>
      <c r="C218" s="22">
        <v>2591</v>
      </c>
      <c r="D218" s="30">
        <v>671944.86</v>
      </c>
      <c r="E218" s="31">
        <v>0</v>
      </c>
      <c r="F218" s="30">
        <f t="shared" si="15"/>
        <v>671944.86</v>
      </c>
      <c r="G218" s="30">
        <v>342.22</v>
      </c>
      <c r="H218" s="30"/>
      <c r="I218" s="30">
        <f t="shared" si="16"/>
        <v>342.22</v>
      </c>
      <c r="J218" s="30">
        <v>464922.04</v>
      </c>
      <c r="K218" s="23">
        <f t="shared" si="17"/>
        <v>259.47011964492475</v>
      </c>
      <c r="L218" s="23">
        <f t="shared" si="18"/>
        <v>179.43729834040911</v>
      </c>
      <c r="M218" s="28">
        <f t="shared" si="19"/>
        <v>438.90741798533384</v>
      </c>
    </row>
    <row r="219" spans="1:13" ht="15" customHeight="1">
      <c r="A219" s="27" t="s">
        <v>278</v>
      </c>
      <c r="B219" s="21" t="s">
        <v>275</v>
      </c>
      <c r="C219" s="22">
        <v>3874</v>
      </c>
      <c r="D219" s="30">
        <v>1517353.46</v>
      </c>
      <c r="E219" s="31">
        <v>0</v>
      </c>
      <c r="F219" s="30">
        <f t="shared" si="15"/>
        <v>1517353.46</v>
      </c>
      <c r="G219" s="30">
        <v>3670.52</v>
      </c>
      <c r="H219" s="30"/>
      <c r="I219" s="30">
        <f t="shared" si="16"/>
        <v>3670.52</v>
      </c>
      <c r="J219" s="30">
        <v>179105.28</v>
      </c>
      <c r="K219" s="23">
        <f t="shared" si="17"/>
        <v>392.62363964894166</v>
      </c>
      <c r="L219" s="23">
        <f t="shared" si="18"/>
        <v>46.2326484254001</v>
      </c>
      <c r="M219" s="28">
        <f t="shared" si="19"/>
        <v>438.85628807434176</v>
      </c>
    </row>
    <row r="220" spans="1:13" ht="15" customHeight="1">
      <c r="A220" s="27" t="s">
        <v>6</v>
      </c>
      <c r="B220" s="21" t="s">
        <v>0</v>
      </c>
      <c r="C220" s="22">
        <v>977</v>
      </c>
      <c r="D220" s="30">
        <v>289905.98</v>
      </c>
      <c r="E220" s="31">
        <v>0</v>
      </c>
      <c r="F220" s="30">
        <f t="shared" si="15"/>
        <v>289905.98</v>
      </c>
      <c r="G220" s="30">
        <v>11029.51</v>
      </c>
      <c r="H220" s="30"/>
      <c r="I220" s="30">
        <f t="shared" si="16"/>
        <v>11029.51</v>
      </c>
      <c r="J220" s="30">
        <v>126134.9</v>
      </c>
      <c r="K220" s="23">
        <f t="shared" si="17"/>
        <v>308.01994882292735</v>
      </c>
      <c r="L220" s="23">
        <f t="shared" si="18"/>
        <v>129.10429887410439</v>
      </c>
      <c r="M220" s="28">
        <f t="shared" si="19"/>
        <v>437.12424769703171</v>
      </c>
    </row>
    <row r="221" spans="1:13" ht="15" customHeight="1">
      <c r="A221" s="27" t="s">
        <v>140</v>
      </c>
      <c r="B221" s="21" t="s">
        <v>112</v>
      </c>
      <c r="C221" s="22">
        <v>2278</v>
      </c>
      <c r="D221" s="30">
        <v>899797.98</v>
      </c>
      <c r="E221" s="31">
        <v>0</v>
      </c>
      <c r="F221" s="30">
        <f t="shared" si="15"/>
        <v>899797.98</v>
      </c>
      <c r="G221" s="30">
        <v>21602.400000000001</v>
      </c>
      <c r="H221" s="30"/>
      <c r="I221" s="30">
        <f t="shared" si="16"/>
        <v>21602.400000000001</v>
      </c>
      <c r="J221" s="30">
        <v>73256.850000000006</v>
      </c>
      <c r="K221" s="23">
        <f t="shared" si="17"/>
        <v>404.47777875329234</v>
      </c>
      <c r="L221" s="23">
        <f t="shared" si="18"/>
        <v>32.158406496927128</v>
      </c>
      <c r="M221" s="28">
        <f t="shared" si="19"/>
        <v>436.63618525021946</v>
      </c>
    </row>
    <row r="222" spans="1:13" ht="15" customHeight="1">
      <c r="A222" s="27" t="s">
        <v>382</v>
      </c>
      <c r="B222" s="21" t="s">
        <v>368</v>
      </c>
      <c r="C222" s="22">
        <v>1290</v>
      </c>
      <c r="D222" s="30">
        <v>331406.82</v>
      </c>
      <c r="E222" s="31">
        <v>0</v>
      </c>
      <c r="F222" s="30">
        <f t="shared" si="15"/>
        <v>331406.82</v>
      </c>
      <c r="G222" s="30">
        <v>4818.8999999999996</v>
      </c>
      <c r="H222" s="30"/>
      <c r="I222" s="30">
        <f t="shared" si="16"/>
        <v>4818.8999999999996</v>
      </c>
      <c r="J222" s="30">
        <v>226886.36</v>
      </c>
      <c r="K222" s="23">
        <f t="shared" si="17"/>
        <v>260.64009302325582</v>
      </c>
      <c r="L222" s="23">
        <f t="shared" si="18"/>
        <v>175.8808992248062</v>
      </c>
      <c r="M222" s="28">
        <f t="shared" si="19"/>
        <v>436.52099224806204</v>
      </c>
    </row>
    <row r="223" spans="1:13" ht="15" customHeight="1">
      <c r="A223" s="27" t="s">
        <v>378</v>
      </c>
      <c r="B223" s="21" t="s">
        <v>368</v>
      </c>
      <c r="C223" s="22">
        <v>3790</v>
      </c>
      <c r="D223" s="30">
        <v>1270703.82</v>
      </c>
      <c r="E223" s="31">
        <v>0</v>
      </c>
      <c r="F223" s="30">
        <f t="shared" si="15"/>
        <v>1270703.82</v>
      </c>
      <c r="G223" s="30">
        <v>16975.59</v>
      </c>
      <c r="H223" s="30"/>
      <c r="I223" s="30">
        <f t="shared" si="16"/>
        <v>16975.59</v>
      </c>
      <c r="J223" s="30">
        <v>365828.18</v>
      </c>
      <c r="K223" s="23">
        <f t="shared" si="17"/>
        <v>339.75710026385229</v>
      </c>
      <c r="L223" s="23">
        <f t="shared" si="18"/>
        <v>96.52458575197889</v>
      </c>
      <c r="M223" s="28">
        <f t="shared" si="19"/>
        <v>436.28168601583116</v>
      </c>
    </row>
    <row r="224" spans="1:13" ht="15" customHeight="1">
      <c r="A224" s="27" t="s">
        <v>418</v>
      </c>
      <c r="B224" s="21" t="s">
        <v>112</v>
      </c>
      <c r="C224" s="22">
        <v>319</v>
      </c>
      <c r="D224" s="30">
        <v>105768.93</v>
      </c>
      <c r="E224" s="31">
        <v>0</v>
      </c>
      <c r="F224" s="30">
        <f t="shared" si="15"/>
        <v>105768.93</v>
      </c>
      <c r="G224" s="30">
        <v>3841.1</v>
      </c>
      <c r="H224" s="30"/>
      <c r="I224" s="30">
        <f t="shared" si="16"/>
        <v>3841.1</v>
      </c>
      <c r="J224" s="30">
        <v>29124.11</v>
      </c>
      <c r="K224" s="23">
        <f t="shared" si="17"/>
        <v>343.60510971786834</v>
      </c>
      <c r="L224" s="23">
        <f t="shared" si="18"/>
        <v>91.29815047021944</v>
      </c>
      <c r="M224" s="28">
        <f t="shared" si="19"/>
        <v>434.90326018808776</v>
      </c>
    </row>
    <row r="225" spans="1:13" ht="15" customHeight="1">
      <c r="A225" s="27" t="s">
        <v>332</v>
      </c>
      <c r="B225" s="21" t="s">
        <v>318</v>
      </c>
      <c r="C225" s="22">
        <v>715</v>
      </c>
      <c r="D225" s="30">
        <v>181956.49</v>
      </c>
      <c r="E225" s="31">
        <v>0</v>
      </c>
      <c r="F225" s="30">
        <f t="shared" si="15"/>
        <v>181956.49</v>
      </c>
      <c r="G225" s="30">
        <v>9971.1200000000008</v>
      </c>
      <c r="H225" s="30"/>
      <c r="I225" s="30">
        <f t="shared" si="16"/>
        <v>9971.1200000000008</v>
      </c>
      <c r="J225" s="30">
        <v>118525.91</v>
      </c>
      <c r="K225" s="23">
        <f t="shared" si="17"/>
        <v>268.43022377622378</v>
      </c>
      <c r="L225" s="23">
        <f t="shared" si="18"/>
        <v>165.77050349650349</v>
      </c>
      <c r="M225" s="28">
        <f t="shared" si="19"/>
        <v>434.20072727272725</v>
      </c>
    </row>
    <row r="226" spans="1:13" ht="15" customHeight="1">
      <c r="A226" s="27" t="s">
        <v>230</v>
      </c>
      <c r="B226" s="21" t="s">
        <v>215</v>
      </c>
      <c r="C226" s="22">
        <v>2070</v>
      </c>
      <c r="D226" s="30">
        <v>628522.13</v>
      </c>
      <c r="E226" s="31">
        <v>0</v>
      </c>
      <c r="F226" s="30">
        <f t="shared" si="15"/>
        <v>628522.13</v>
      </c>
      <c r="G226" s="30">
        <v>7895.94</v>
      </c>
      <c r="H226" s="30"/>
      <c r="I226" s="30">
        <f t="shared" si="16"/>
        <v>7895.94</v>
      </c>
      <c r="J226" s="30">
        <v>259958.52</v>
      </c>
      <c r="K226" s="23">
        <f t="shared" si="17"/>
        <v>307.44834299516907</v>
      </c>
      <c r="L226" s="23">
        <f t="shared" si="18"/>
        <v>125.58382608695652</v>
      </c>
      <c r="M226" s="28">
        <f t="shared" si="19"/>
        <v>433.03216908212562</v>
      </c>
    </row>
    <row r="227" spans="1:13" ht="15" customHeight="1">
      <c r="A227" s="27" t="s">
        <v>283</v>
      </c>
      <c r="B227" s="21" t="s">
        <v>275</v>
      </c>
      <c r="C227" s="22">
        <v>2568</v>
      </c>
      <c r="D227" s="30">
        <v>833827.19</v>
      </c>
      <c r="E227" s="31">
        <v>0</v>
      </c>
      <c r="F227" s="30">
        <f t="shared" si="15"/>
        <v>833827.19</v>
      </c>
      <c r="G227" s="30">
        <v>22446.73</v>
      </c>
      <c r="H227" s="30"/>
      <c r="I227" s="30">
        <f t="shared" si="16"/>
        <v>22446.73</v>
      </c>
      <c r="J227" s="30">
        <v>254586.1</v>
      </c>
      <c r="K227" s="23">
        <f t="shared" si="17"/>
        <v>333.44</v>
      </c>
      <c r="L227" s="23">
        <f t="shared" si="18"/>
        <v>99.137889408099696</v>
      </c>
      <c r="M227" s="28">
        <f t="shared" si="19"/>
        <v>432.57788940809968</v>
      </c>
    </row>
    <row r="228" spans="1:13" ht="15" customHeight="1">
      <c r="A228" s="27" t="s">
        <v>123</v>
      </c>
      <c r="B228" s="21" t="s">
        <v>112</v>
      </c>
      <c r="C228" s="22">
        <v>2004</v>
      </c>
      <c r="D228" s="30">
        <v>714089.82</v>
      </c>
      <c r="E228" s="31">
        <v>0</v>
      </c>
      <c r="F228" s="30">
        <f t="shared" si="15"/>
        <v>714089.82</v>
      </c>
      <c r="G228" s="30">
        <v>11631.89</v>
      </c>
      <c r="H228" s="30"/>
      <c r="I228" s="30">
        <f t="shared" si="16"/>
        <v>11631.89</v>
      </c>
      <c r="J228" s="30">
        <v>139454.60999999999</v>
      </c>
      <c r="K228" s="23">
        <f t="shared" si="17"/>
        <v>362.13658183632731</v>
      </c>
      <c r="L228" s="23">
        <f t="shared" si="18"/>
        <v>69.588128742514968</v>
      </c>
      <c r="M228" s="28">
        <f t="shared" si="19"/>
        <v>431.72471057884229</v>
      </c>
    </row>
    <row r="229" spans="1:13" ht="15" customHeight="1">
      <c r="A229" s="27" t="s">
        <v>58</v>
      </c>
      <c r="B229" s="21" t="s">
        <v>0</v>
      </c>
      <c r="C229" s="22">
        <v>2032</v>
      </c>
      <c r="D229" s="30">
        <v>516595.73</v>
      </c>
      <c r="E229" s="31">
        <v>0</v>
      </c>
      <c r="F229" s="30">
        <f t="shared" si="15"/>
        <v>516595.73</v>
      </c>
      <c r="G229" s="30">
        <v>35429.29</v>
      </c>
      <c r="H229" s="30"/>
      <c r="I229" s="30">
        <f t="shared" si="16"/>
        <v>35429.29</v>
      </c>
      <c r="J229" s="30">
        <v>321119.11</v>
      </c>
      <c r="K229" s="23">
        <f t="shared" si="17"/>
        <v>271.66585629921263</v>
      </c>
      <c r="L229" s="23">
        <f t="shared" si="18"/>
        <v>158.03105807086612</v>
      </c>
      <c r="M229" s="28">
        <f t="shared" si="19"/>
        <v>429.69691437007873</v>
      </c>
    </row>
    <row r="230" spans="1:13" ht="15" customHeight="1">
      <c r="A230" s="27" t="s">
        <v>136</v>
      </c>
      <c r="B230" s="21" t="s">
        <v>112</v>
      </c>
      <c r="C230" s="22">
        <v>3909</v>
      </c>
      <c r="D230" s="30">
        <v>1184342.21</v>
      </c>
      <c r="E230" s="31">
        <v>0</v>
      </c>
      <c r="F230" s="30">
        <f t="shared" si="15"/>
        <v>1184342.21</v>
      </c>
      <c r="G230" s="30">
        <v>44344.26</v>
      </c>
      <c r="H230" s="30"/>
      <c r="I230" s="30">
        <f t="shared" si="16"/>
        <v>44344.26</v>
      </c>
      <c r="J230" s="30">
        <v>448229.38</v>
      </c>
      <c r="K230" s="23">
        <f t="shared" si="17"/>
        <v>314.32245331286771</v>
      </c>
      <c r="L230" s="23">
        <f t="shared" si="18"/>
        <v>114.66599641852136</v>
      </c>
      <c r="M230" s="28">
        <f t="shared" si="19"/>
        <v>428.9884497313891</v>
      </c>
    </row>
    <row r="231" spans="1:13" ht="15" customHeight="1">
      <c r="A231" s="27" t="s">
        <v>325</v>
      </c>
      <c r="B231" s="21" t="s">
        <v>318</v>
      </c>
      <c r="C231" s="22">
        <v>4218</v>
      </c>
      <c r="D231" s="30">
        <v>1465788.95</v>
      </c>
      <c r="E231" s="31">
        <v>0</v>
      </c>
      <c r="F231" s="30">
        <f t="shared" si="15"/>
        <v>1465788.95</v>
      </c>
      <c r="G231" s="30">
        <v>10805.41</v>
      </c>
      <c r="H231" s="30"/>
      <c r="I231" s="30">
        <f t="shared" si="16"/>
        <v>10805.41</v>
      </c>
      <c r="J231" s="30">
        <v>323386.06</v>
      </c>
      <c r="K231" s="23">
        <f t="shared" si="17"/>
        <v>350.06978662873399</v>
      </c>
      <c r="L231" s="23">
        <f t="shared" si="18"/>
        <v>76.66810336652442</v>
      </c>
      <c r="M231" s="28">
        <f t="shared" si="19"/>
        <v>426.7378899952584</v>
      </c>
    </row>
    <row r="232" spans="1:13" ht="15" customHeight="1">
      <c r="A232" s="27" t="s">
        <v>175</v>
      </c>
      <c r="B232" s="21" t="s">
        <v>144</v>
      </c>
      <c r="C232" s="22">
        <v>133</v>
      </c>
      <c r="D232" s="30">
        <v>28118.73</v>
      </c>
      <c r="E232" s="31">
        <v>0</v>
      </c>
      <c r="F232" s="30">
        <f t="shared" si="15"/>
        <v>28118.73</v>
      </c>
      <c r="G232" s="30">
        <v>305.06</v>
      </c>
      <c r="H232" s="30"/>
      <c r="I232" s="30">
        <f t="shared" si="16"/>
        <v>305.06</v>
      </c>
      <c r="J232" s="30">
        <v>28202.23</v>
      </c>
      <c r="K232" s="23">
        <f t="shared" si="17"/>
        <v>213.71270676691731</v>
      </c>
      <c r="L232" s="23">
        <f t="shared" si="18"/>
        <v>212.04684210526315</v>
      </c>
      <c r="M232" s="28">
        <f t="shared" si="19"/>
        <v>425.75954887218046</v>
      </c>
    </row>
    <row r="233" spans="1:13" ht="15" customHeight="1">
      <c r="A233" s="27" t="s">
        <v>296</v>
      </c>
      <c r="B233" s="21" t="s">
        <v>275</v>
      </c>
      <c r="C233" s="22">
        <v>2409</v>
      </c>
      <c r="D233" s="30">
        <v>582200.52</v>
      </c>
      <c r="E233" s="31">
        <v>0</v>
      </c>
      <c r="F233" s="30">
        <f t="shared" si="15"/>
        <v>582200.52</v>
      </c>
      <c r="G233" s="30">
        <v>25123.07</v>
      </c>
      <c r="H233" s="30"/>
      <c r="I233" s="30">
        <f t="shared" si="16"/>
        <v>25123.07</v>
      </c>
      <c r="J233" s="30">
        <v>417430.72</v>
      </c>
      <c r="K233" s="23">
        <f t="shared" si="17"/>
        <v>252.10609796596097</v>
      </c>
      <c r="L233" s="23">
        <f t="shared" si="18"/>
        <v>173.27966791199665</v>
      </c>
      <c r="M233" s="28">
        <f t="shared" si="19"/>
        <v>425.38576587795762</v>
      </c>
    </row>
    <row r="234" spans="1:13" ht="15" customHeight="1">
      <c r="A234" s="27" t="s">
        <v>2</v>
      </c>
      <c r="B234" s="21" t="s">
        <v>0</v>
      </c>
      <c r="C234" s="22">
        <v>1882</v>
      </c>
      <c r="D234" s="30">
        <v>476400.79</v>
      </c>
      <c r="E234" s="31">
        <v>0</v>
      </c>
      <c r="F234" s="30">
        <f t="shared" si="15"/>
        <v>476400.79</v>
      </c>
      <c r="G234" s="30">
        <v>2059.64</v>
      </c>
      <c r="H234" s="30"/>
      <c r="I234" s="30">
        <f t="shared" si="16"/>
        <v>2059.64</v>
      </c>
      <c r="J234" s="30">
        <v>321542.90999999997</v>
      </c>
      <c r="K234" s="23">
        <f t="shared" si="17"/>
        <v>254.22977151965992</v>
      </c>
      <c r="L234" s="23">
        <f t="shared" si="18"/>
        <v>170.85170563230605</v>
      </c>
      <c r="M234" s="28">
        <f t="shared" si="19"/>
        <v>425.08147715196594</v>
      </c>
    </row>
    <row r="235" spans="1:13" ht="15" customHeight="1">
      <c r="A235" s="27" t="s">
        <v>187</v>
      </c>
      <c r="B235" s="21" t="s">
        <v>144</v>
      </c>
      <c r="C235" s="22">
        <v>121</v>
      </c>
      <c r="D235" s="30">
        <v>41343.370000000003</v>
      </c>
      <c r="E235" s="31">
        <v>0</v>
      </c>
      <c r="F235" s="30">
        <f t="shared" si="15"/>
        <v>41343.370000000003</v>
      </c>
      <c r="G235" s="30">
        <v>0</v>
      </c>
      <c r="H235" s="30"/>
      <c r="I235" s="30">
        <f t="shared" si="16"/>
        <v>0</v>
      </c>
      <c r="J235" s="30">
        <v>10000.11</v>
      </c>
      <c r="K235" s="23">
        <f t="shared" si="17"/>
        <v>341.68074380165291</v>
      </c>
      <c r="L235" s="23">
        <f t="shared" si="18"/>
        <v>82.645537190082649</v>
      </c>
      <c r="M235" s="28">
        <f t="shared" si="19"/>
        <v>424.32628099173553</v>
      </c>
    </row>
    <row r="236" spans="1:13" ht="15" customHeight="1">
      <c r="A236" s="27" t="s">
        <v>211</v>
      </c>
      <c r="B236" s="21" t="s">
        <v>144</v>
      </c>
      <c r="C236" s="22">
        <v>390</v>
      </c>
      <c r="D236" s="30">
        <v>106174.53</v>
      </c>
      <c r="E236" s="31">
        <v>0</v>
      </c>
      <c r="F236" s="30">
        <f t="shared" si="15"/>
        <v>106174.53</v>
      </c>
      <c r="G236" s="30">
        <v>1439.34</v>
      </c>
      <c r="H236" s="30"/>
      <c r="I236" s="30">
        <f t="shared" si="16"/>
        <v>1439.34</v>
      </c>
      <c r="J236" s="30">
        <v>57803.3</v>
      </c>
      <c r="K236" s="23">
        <f t="shared" si="17"/>
        <v>275.93299999999999</v>
      </c>
      <c r="L236" s="23">
        <f t="shared" si="18"/>
        <v>148.21358974358975</v>
      </c>
      <c r="M236" s="28">
        <f t="shared" si="19"/>
        <v>424.14658974358974</v>
      </c>
    </row>
    <row r="237" spans="1:13" ht="15" customHeight="1">
      <c r="A237" s="27" t="s">
        <v>393</v>
      </c>
      <c r="B237" s="21" t="s">
        <v>368</v>
      </c>
      <c r="C237" s="22">
        <v>3460</v>
      </c>
      <c r="D237" s="30">
        <v>847695.1</v>
      </c>
      <c r="E237" s="31">
        <v>0</v>
      </c>
      <c r="F237" s="30">
        <f t="shared" si="15"/>
        <v>847695.1</v>
      </c>
      <c r="G237" s="30">
        <v>8749.3799999999992</v>
      </c>
      <c r="H237" s="30"/>
      <c r="I237" s="30">
        <f t="shared" si="16"/>
        <v>8749.3799999999992</v>
      </c>
      <c r="J237" s="30">
        <v>610266.51</v>
      </c>
      <c r="K237" s="23">
        <f t="shared" si="17"/>
        <v>247.52730635838151</v>
      </c>
      <c r="L237" s="23">
        <f t="shared" si="18"/>
        <v>176.37760404624277</v>
      </c>
      <c r="M237" s="28">
        <f t="shared" si="19"/>
        <v>423.90491040462427</v>
      </c>
    </row>
    <row r="238" spans="1:13" ht="15" customHeight="1">
      <c r="A238" s="27" t="s">
        <v>369</v>
      </c>
      <c r="B238" s="21" t="s">
        <v>368</v>
      </c>
      <c r="C238" s="22">
        <v>2500</v>
      </c>
      <c r="D238" s="30">
        <v>809812.94</v>
      </c>
      <c r="E238" s="31">
        <v>0</v>
      </c>
      <c r="F238" s="30">
        <f t="shared" si="15"/>
        <v>809812.94</v>
      </c>
      <c r="G238" s="30">
        <v>4313.62</v>
      </c>
      <c r="H238" s="30"/>
      <c r="I238" s="30">
        <f t="shared" si="16"/>
        <v>4313.62</v>
      </c>
      <c r="J238" s="30">
        <v>245185.51</v>
      </c>
      <c r="K238" s="23">
        <f t="shared" si="17"/>
        <v>325.65062399999999</v>
      </c>
      <c r="L238" s="23">
        <f t="shared" si="18"/>
        <v>98.074204000000009</v>
      </c>
      <c r="M238" s="28">
        <f t="shared" si="19"/>
        <v>423.724828</v>
      </c>
    </row>
    <row r="239" spans="1:13" ht="15" customHeight="1">
      <c r="A239" s="27" t="s">
        <v>233</v>
      </c>
      <c r="B239" s="21" t="s">
        <v>215</v>
      </c>
      <c r="C239" s="22">
        <v>2884</v>
      </c>
      <c r="D239" s="30">
        <v>903635.97</v>
      </c>
      <c r="E239" s="31">
        <v>0</v>
      </c>
      <c r="F239" s="30">
        <f t="shared" si="15"/>
        <v>903635.97</v>
      </c>
      <c r="G239" s="30">
        <v>8085.7</v>
      </c>
      <c r="H239" s="30"/>
      <c r="I239" s="30">
        <f t="shared" si="16"/>
        <v>8085.7</v>
      </c>
      <c r="J239" s="30">
        <v>309328.65000000002</v>
      </c>
      <c r="K239" s="23">
        <f t="shared" si="17"/>
        <v>316.13095353675448</v>
      </c>
      <c r="L239" s="23">
        <f t="shared" si="18"/>
        <v>107.25681345353676</v>
      </c>
      <c r="M239" s="28">
        <f t="shared" si="19"/>
        <v>423.38776699029125</v>
      </c>
    </row>
    <row r="240" spans="1:13" ht="15" customHeight="1">
      <c r="A240" s="27" t="s">
        <v>98</v>
      </c>
      <c r="B240" s="21" t="s">
        <v>0</v>
      </c>
      <c r="C240" s="22">
        <v>2086</v>
      </c>
      <c r="D240" s="30">
        <v>625596.68999999994</v>
      </c>
      <c r="E240" s="31">
        <v>0</v>
      </c>
      <c r="F240" s="30">
        <f t="shared" si="15"/>
        <v>625596.68999999994</v>
      </c>
      <c r="G240" s="30">
        <v>21945.8</v>
      </c>
      <c r="H240" s="30"/>
      <c r="I240" s="30">
        <f t="shared" si="16"/>
        <v>21945.8</v>
      </c>
      <c r="J240" s="30">
        <v>232383.68</v>
      </c>
      <c r="K240" s="23">
        <f t="shared" si="17"/>
        <v>310.42305369127519</v>
      </c>
      <c r="L240" s="23">
        <f t="shared" si="18"/>
        <v>111.4015723873442</v>
      </c>
      <c r="M240" s="28">
        <f t="shared" si="19"/>
        <v>421.82462607861942</v>
      </c>
    </row>
    <row r="241" spans="1:13" ht="15" customHeight="1">
      <c r="A241" s="27" t="s">
        <v>292</v>
      </c>
      <c r="B241" s="21" t="s">
        <v>275</v>
      </c>
      <c r="C241" s="22">
        <v>2454</v>
      </c>
      <c r="D241" s="30">
        <v>648215.17000000004</v>
      </c>
      <c r="E241" s="31">
        <v>0</v>
      </c>
      <c r="F241" s="30">
        <f t="shared" si="15"/>
        <v>648215.17000000004</v>
      </c>
      <c r="G241" s="30">
        <v>37221.71</v>
      </c>
      <c r="H241" s="30"/>
      <c r="I241" s="30">
        <f t="shared" si="16"/>
        <v>37221.71</v>
      </c>
      <c r="J241" s="30">
        <v>348926.93</v>
      </c>
      <c r="K241" s="23">
        <f t="shared" si="17"/>
        <v>279.31413202933987</v>
      </c>
      <c r="L241" s="23">
        <f t="shared" si="18"/>
        <v>142.18701303993481</v>
      </c>
      <c r="M241" s="28">
        <f t="shared" si="19"/>
        <v>421.50114506927468</v>
      </c>
    </row>
    <row r="242" spans="1:13" ht="15" customHeight="1">
      <c r="A242" s="27" t="s">
        <v>388</v>
      </c>
      <c r="B242" s="21" t="s">
        <v>368</v>
      </c>
      <c r="C242" s="22">
        <v>4860</v>
      </c>
      <c r="D242" s="30">
        <v>1753022.15</v>
      </c>
      <c r="E242" s="31">
        <v>0</v>
      </c>
      <c r="F242" s="30">
        <f t="shared" si="15"/>
        <v>1753022.15</v>
      </c>
      <c r="G242" s="30">
        <v>15356.52</v>
      </c>
      <c r="H242" s="30"/>
      <c r="I242" s="30">
        <f t="shared" si="16"/>
        <v>15356.52</v>
      </c>
      <c r="J242" s="30">
        <v>270326.78000000003</v>
      </c>
      <c r="K242" s="23">
        <f t="shared" si="17"/>
        <v>363.86392386831272</v>
      </c>
      <c r="L242" s="23">
        <f t="shared" si="18"/>
        <v>55.622794238683134</v>
      </c>
      <c r="M242" s="28">
        <f t="shared" si="19"/>
        <v>419.48671810699585</v>
      </c>
    </row>
    <row r="243" spans="1:13" ht="15" customHeight="1">
      <c r="A243" s="27" t="s">
        <v>390</v>
      </c>
      <c r="B243" s="21" t="s">
        <v>368</v>
      </c>
      <c r="C243" s="22">
        <v>4572</v>
      </c>
      <c r="D243" s="30">
        <v>1464890.1</v>
      </c>
      <c r="E243" s="31">
        <v>0</v>
      </c>
      <c r="F243" s="30">
        <f t="shared" si="15"/>
        <v>1464890.1</v>
      </c>
      <c r="G243" s="30">
        <v>38085.99</v>
      </c>
      <c r="H243" s="30"/>
      <c r="I243" s="30">
        <f t="shared" si="16"/>
        <v>38085.99</v>
      </c>
      <c r="J243" s="30">
        <v>412245.64</v>
      </c>
      <c r="K243" s="23">
        <f t="shared" si="17"/>
        <v>328.73492782152232</v>
      </c>
      <c r="L243" s="23">
        <f t="shared" si="18"/>
        <v>90.167462817147864</v>
      </c>
      <c r="M243" s="28">
        <f t="shared" si="19"/>
        <v>418.90239063867017</v>
      </c>
    </row>
    <row r="244" spans="1:13" ht="15" customHeight="1">
      <c r="A244" s="27" t="s">
        <v>106</v>
      </c>
      <c r="B244" s="21" t="s">
        <v>0</v>
      </c>
      <c r="C244" s="22">
        <v>266</v>
      </c>
      <c r="D244" s="30">
        <v>52236.71</v>
      </c>
      <c r="E244" s="31">
        <v>0</v>
      </c>
      <c r="F244" s="30">
        <f t="shared" si="15"/>
        <v>52236.71</v>
      </c>
      <c r="G244" s="30">
        <v>7305.4</v>
      </c>
      <c r="H244" s="30"/>
      <c r="I244" s="30">
        <f t="shared" si="16"/>
        <v>7305.4</v>
      </c>
      <c r="J244" s="30">
        <v>51852.6</v>
      </c>
      <c r="K244" s="23">
        <f t="shared" si="17"/>
        <v>223.84251879699249</v>
      </c>
      <c r="L244" s="23">
        <f t="shared" si="18"/>
        <v>194.9345864661654</v>
      </c>
      <c r="M244" s="28">
        <f t="shared" si="19"/>
        <v>418.77710526315786</v>
      </c>
    </row>
    <row r="245" spans="1:13" ht="15" customHeight="1">
      <c r="A245" s="27" t="s">
        <v>241</v>
      </c>
      <c r="B245" s="21" t="s">
        <v>215</v>
      </c>
      <c r="C245" s="22">
        <v>1592</v>
      </c>
      <c r="D245" s="30">
        <v>446442.66</v>
      </c>
      <c r="E245" s="31">
        <v>0</v>
      </c>
      <c r="F245" s="30">
        <f t="shared" si="15"/>
        <v>446442.66</v>
      </c>
      <c r="G245" s="30">
        <v>19149.11</v>
      </c>
      <c r="H245" s="30"/>
      <c r="I245" s="30">
        <f t="shared" si="16"/>
        <v>19149.11</v>
      </c>
      <c r="J245" s="30">
        <v>199440.43</v>
      </c>
      <c r="K245" s="23">
        <f t="shared" si="17"/>
        <v>292.45714195979895</v>
      </c>
      <c r="L245" s="23">
        <f t="shared" si="18"/>
        <v>125.27665201005024</v>
      </c>
      <c r="M245" s="28">
        <f t="shared" si="19"/>
        <v>417.73379396984922</v>
      </c>
    </row>
    <row r="246" spans="1:13" ht="15" customHeight="1">
      <c r="A246" s="27" t="s">
        <v>82</v>
      </c>
      <c r="B246" s="21" t="s">
        <v>0</v>
      </c>
      <c r="C246" s="22">
        <v>255</v>
      </c>
      <c r="D246" s="30">
        <v>47454.47</v>
      </c>
      <c r="E246" s="31">
        <v>0</v>
      </c>
      <c r="F246" s="30">
        <f t="shared" si="15"/>
        <v>47454.47</v>
      </c>
      <c r="G246" s="30">
        <v>288.14</v>
      </c>
      <c r="H246" s="30"/>
      <c r="I246" s="30">
        <f t="shared" si="16"/>
        <v>288.14</v>
      </c>
      <c r="J246" s="30">
        <v>58682.45</v>
      </c>
      <c r="K246" s="23">
        <f t="shared" si="17"/>
        <v>187.22592156862746</v>
      </c>
      <c r="L246" s="23">
        <f t="shared" si="18"/>
        <v>230.12725490196078</v>
      </c>
      <c r="M246" s="28">
        <f t="shared" si="19"/>
        <v>417.35317647058821</v>
      </c>
    </row>
    <row r="247" spans="1:13" ht="15" customHeight="1">
      <c r="A247" s="27" t="s">
        <v>95</v>
      </c>
      <c r="B247" s="21" t="s">
        <v>0</v>
      </c>
      <c r="C247" s="22">
        <v>950</v>
      </c>
      <c r="D247" s="30">
        <v>245254.66</v>
      </c>
      <c r="E247" s="31">
        <v>0</v>
      </c>
      <c r="F247" s="30">
        <f t="shared" si="15"/>
        <v>245254.66</v>
      </c>
      <c r="G247" s="30">
        <v>5158.05</v>
      </c>
      <c r="H247" s="30"/>
      <c r="I247" s="30">
        <f t="shared" si="16"/>
        <v>5158.05</v>
      </c>
      <c r="J247" s="30">
        <v>146053.35</v>
      </c>
      <c r="K247" s="23">
        <f t="shared" si="17"/>
        <v>263.59232631578948</v>
      </c>
      <c r="L247" s="23">
        <f t="shared" si="18"/>
        <v>153.74036842105264</v>
      </c>
      <c r="M247" s="28">
        <f t="shared" si="19"/>
        <v>417.33269473684209</v>
      </c>
    </row>
    <row r="248" spans="1:13" ht="15" customHeight="1">
      <c r="A248" s="27" t="s">
        <v>234</v>
      </c>
      <c r="B248" s="21" t="s">
        <v>215</v>
      </c>
      <c r="C248" s="22">
        <v>2527</v>
      </c>
      <c r="D248" s="30">
        <v>617397.51</v>
      </c>
      <c r="E248" s="31">
        <v>0</v>
      </c>
      <c r="F248" s="30">
        <f t="shared" si="15"/>
        <v>617397.51</v>
      </c>
      <c r="G248" s="30">
        <v>9456.6200000000008</v>
      </c>
      <c r="H248" s="30"/>
      <c r="I248" s="30">
        <f t="shared" si="16"/>
        <v>9456.6200000000008</v>
      </c>
      <c r="J248" s="30">
        <v>424509.89</v>
      </c>
      <c r="K248" s="23">
        <f t="shared" si="17"/>
        <v>248.06257617728531</v>
      </c>
      <c r="L248" s="23">
        <f t="shared" si="18"/>
        <v>167.98966759002769</v>
      </c>
      <c r="M248" s="28">
        <f t="shared" si="19"/>
        <v>416.05224376731303</v>
      </c>
    </row>
    <row r="249" spans="1:13" ht="15" customHeight="1">
      <c r="A249" s="27" t="s">
        <v>435</v>
      </c>
      <c r="B249" s="21" t="s">
        <v>368</v>
      </c>
      <c r="C249" s="22">
        <v>4478</v>
      </c>
      <c r="D249" s="30">
        <v>1321649.9099999999</v>
      </c>
      <c r="E249" s="31">
        <v>0</v>
      </c>
      <c r="F249" s="30">
        <f t="shared" si="15"/>
        <v>1321649.9099999999</v>
      </c>
      <c r="G249" s="30">
        <v>29182.67</v>
      </c>
      <c r="H249" s="30"/>
      <c r="I249" s="30">
        <f t="shared" si="16"/>
        <v>29182.67</v>
      </c>
      <c r="J249" s="30">
        <v>511470.01</v>
      </c>
      <c r="K249" s="23">
        <f t="shared" si="17"/>
        <v>301.65979901741844</v>
      </c>
      <c r="L249" s="23">
        <f t="shared" si="18"/>
        <v>114.21840330504689</v>
      </c>
      <c r="M249" s="28">
        <f t="shared" si="19"/>
        <v>415.87820232246531</v>
      </c>
    </row>
    <row r="250" spans="1:13" ht="15" customHeight="1">
      <c r="A250" s="27" t="s">
        <v>206</v>
      </c>
      <c r="B250" s="21" t="s">
        <v>144</v>
      </c>
      <c r="C250" s="22">
        <v>766</v>
      </c>
      <c r="D250" s="30">
        <v>289956.56</v>
      </c>
      <c r="E250" s="31">
        <v>0</v>
      </c>
      <c r="F250" s="30">
        <f t="shared" si="15"/>
        <v>289956.56</v>
      </c>
      <c r="G250" s="30">
        <v>8348.0300000000007</v>
      </c>
      <c r="H250" s="30"/>
      <c r="I250" s="30">
        <f t="shared" si="16"/>
        <v>8348.0300000000007</v>
      </c>
      <c r="J250" s="30">
        <v>20083.48</v>
      </c>
      <c r="K250" s="23">
        <f t="shared" si="17"/>
        <v>389.43157963446481</v>
      </c>
      <c r="L250" s="23">
        <f t="shared" si="18"/>
        <v>26.218642297650131</v>
      </c>
      <c r="M250" s="28">
        <f t="shared" si="19"/>
        <v>415.65022193211496</v>
      </c>
    </row>
    <row r="251" spans="1:13" ht="15" customHeight="1">
      <c r="A251" s="27" t="s">
        <v>59</v>
      </c>
      <c r="B251" s="21" t="s">
        <v>0</v>
      </c>
      <c r="C251" s="22">
        <v>755</v>
      </c>
      <c r="D251" s="30">
        <v>225013.04</v>
      </c>
      <c r="E251" s="31">
        <v>0</v>
      </c>
      <c r="F251" s="30">
        <f t="shared" si="15"/>
        <v>225013.04</v>
      </c>
      <c r="G251" s="30">
        <v>6653.84</v>
      </c>
      <c r="H251" s="30"/>
      <c r="I251" s="30">
        <f t="shared" si="16"/>
        <v>6653.84</v>
      </c>
      <c r="J251" s="30">
        <v>81525.899999999994</v>
      </c>
      <c r="K251" s="23">
        <f t="shared" si="17"/>
        <v>306.84354966887418</v>
      </c>
      <c r="L251" s="23">
        <f t="shared" si="18"/>
        <v>107.98132450331126</v>
      </c>
      <c r="M251" s="28">
        <f t="shared" si="19"/>
        <v>414.82487417218545</v>
      </c>
    </row>
    <row r="252" spans="1:13" ht="15" customHeight="1">
      <c r="A252" s="27" t="s">
        <v>371</v>
      </c>
      <c r="B252" s="21" t="s">
        <v>368</v>
      </c>
      <c r="C252" s="22">
        <v>3094</v>
      </c>
      <c r="D252" s="30">
        <v>752308.05</v>
      </c>
      <c r="E252" s="31">
        <v>0</v>
      </c>
      <c r="F252" s="30">
        <f t="shared" si="15"/>
        <v>752308.05</v>
      </c>
      <c r="G252" s="30">
        <v>33508.76</v>
      </c>
      <c r="H252" s="30"/>
      <c r="I252" s="30">
        <f t="shared" si="16"/>
        <v>33508.76</v>
      </c>
      <c r="J252" s="30">
        <v>497279.24</v>
      </c>
      <c r="K252" s="23">
        <f t="shared" si="17"/>
        <v>253.98086942469297</v>
      </c>
      <c r="L252" s="23">
        <f t="shared" si="18"/>
        <v>160.72373626373627</v>
      </c>
      <c r="M252" s="28">
        <f t="shared" si="19"/>
        <v>414.70460568842924</v>
      </c>
    </row>
    <row r="253" spans="1:13" ht="15" customHeight="1">
      <c r="A253" s="27" t="s">
        <v>367</v>
      </c>
      <c r="B253" s="21" t="s">
        <v>368</v>
      </c>
      <c r="C253" s="22">
        <v>3307</v>
      </c>
      <c r="D253" s="30">
        <v>1005459.08</v>
      </c>
      <c r="E253" s="31">
        <v>0</v>
      </c>
      <c r="F253" s="30">
        <f t="shared" si="15"/>
        <v>1005459.08</v>
      </c>
      <c r="G253" s="30">
        <v>40561.24</v>
      </c>
      <c r="H253" s="30"/>
      <c r="I253" s="30">
        <f t="shared" si="16"/>
        <v>40561.24</v>
      </c>
      <c r="J253" s="30">
        <v>320699.75</v>
      </c>
      <c r="K253" s="23">
        <f t="shared" si="17"/>
        <v>316.3049047475053</v>
      </c>
      <c r="L253" s="23">
        <f t="shared" si="18"/>
        <v>96.976035681886913</v>
      </c>
      <c r="M253" s="28">
        <f t="shared" si="19"/>
        <v>413.28094042939222</v>
      </c>
    </row>
    <row r="254" spans="1:13" ht="15" customHeight="1">
      <c r="A254" s="27" t="s">
        <v>96</v>
      </c>
      <c r="B254" s="21" t="s">
        <v>0</v>
      </c>
      <c r="C254" s="22">
        <v>1134</v>
      </c>
      <c r="D254" s="30">
        <v>242732.02</v>
      </c>
      <c r="E254" s="31">
        <v>0</v>
      </c>
      <c r="F254" s="30">
        <f t="shared" si="15"/>
        <v>242732.02</v>
      </c>
      <c r="G254" s="30">
        <v>8121.77</v>
      </c>
      <c r="H254" s="30"/>
      <c r="I254" s="30">
        <f t="shared" si="16"/>
        <v>8121.77</v>
      </c>
      <c r="J254" s="30">
        <v>217718.39</v>
      </c>
      <c r="K254" s="23">
        <f t="shared" si="17"/>
        <v>221.21145502645501</v>
      </c>
      <c r="L254" s="23">
        <f t="shared" si="18"/>
        <v>191.99152557319226</v>
      </c>
      <c r="M254" s="28">
        <f t="shared" si="19"/>
        <v>413.20298059964728</v>
      </c>
    </row>
    <row r="255" spans="1:13" ht="15" customHeight="1">
      <c r="A255" s="27" t="s">
        <v>248</v>
      </c>
      <c r="B255" s="21" t="s">
        <v>215</v>
      </c>
      <c r="C255" s="22">
        <v>3580</v>
      </c>
      <c r="D255" s="30">
        <v>1031247.46</v>
      </c>
      <c r="E255" s="31">
        <v>0</v>
      </c>
      <c r="F255" s="30">
        <f t="shared" si="15"/>
        <v>1031247.46</v>
      </c>
      <c r="G255" s="30">
        <v>17286.939999999999</v>
      </c>
      <c r="H255" s="30"/>
      <c r="I255" s="30">
        <f t="shared" si="16"/>
        <v>17286.939999999999</v>
      </c>
      <c r="J255" s="30">
        <v>427186.08</v>
      </c>
      <c r="K255" s="23">
        <f t="shared" si="17"/>
        <v>292.88670391061447</v>
      </c>
      <c r="L255" s="23">
        <f t="shared" si="18"/>
        <v>119.32572067039106</v>
      </c>
      <c r="M255" s="28">
        <f t="shared" si="19"/>
        <v>412.21242458100551</v>
      </c>
    </row>
    <row r="256" spans="1:13" ht="15" customHeight="1">
      <c r="A256" s="27" t="s">
        <v>116</v>
      </c>
      <c r="B256" s="21" t="s">
        <v>112</v>
      </c>
      <c r="C256" s="22">
        <v>2079</v>
      </c>
      <c r="D256" s="30">
        <v>741849.79</v>
      </c>
      <c r="E256" s="31">
        <v>0</v>
      </c>
      <c r="F256" s="30">
        <f t="shared" si="15"/>
        <v>741849.79</v>
      </c>
      <c r="G256" s="30">
        <v>10263.98</v>
      </c>
      <c r="H256" s="30"/>
      <c r="I256" s="30">
        <f t="shared" si="16"/>
        <v>10263.98</v>
      </c>
      <c r="J256" s="30">
        <v>103621.24</v>
      </c>
      <c r="K256" s="23">
        <f t="shared" si="17"/>
        <v>361.76708513708513</v>
      </c>
      <c r="L256" s="23">
        <f t="shared" si="18"/>
        <v>49.841866281866281</v>
      </c>
      <c r="M256" s="28">
        <f t="shared" si="19"/>
        <v>411.60895141895139</v>
      </c>
    </row>
    <row r="257" spans="1:13" ht="15" customHeight="1">
      <c r="A257" s="27" t="s">
        <v>74</v>
      </c>
      <c r="B257" s="21" t="s">
        <v>0</v>
      </c>
      <c r="C257" s="22">
        <v>609</v>
      </c>
      <c r="D257" s="30">
        <v>152579.46</v>
      </c>
      <c r="E257" s="31">
        <v>0</v>
      </c>
      <c r="F257" s="30">
        <f t="shared" si="15"/>
        <v>152579.46</v>
      </c>
      <c r="G257" s="30">
        <v>3677.46</v>
      </c>
      <c r="H257" s="30"/>
      <c r="I257" s="30">
        <f t="shared" si="16"/>
        <v>3677.46</v>
      </c>
      <c r="J257" s="30">
        <v>94356.15</v>
      </c>
      <c r="K257" s="23">
        <f t="shared" si="17"/>
        <v>256.57950738916253</v>
      </c>
      <c r="L257" s="23">
        <f t="shared" si="18"/>
        <v>154.93620689655171</v>
      </c>
      <c r="M257" s="28">
        <f t="shared" si="19"/>
        <v>411.51571428571424</v>
      </c>
    </row>
    <row r="258" spans="1:13" ht="15" customHeight="1">
      <c r="A258" s="27" t="s">
        <v>280</v>
      </c>
      <c r="B258" s="21" t="s">
        <v>275</v>
      </c>
      <c r="C258" s="22">
        <v>3037</v>
      </c>
      <c r="D258" s="30">
        <v>999149.17</v>
      </c>
      <c r="E258" s="31">
        <v>0</v>
      </c>
      <c r="F258" s="30">
        <f t="shared" si="15"/>
        <v>999149.17</v>
      </c>
      <c r="G258" s="30">
        <v>29032.78</v>
      </c>
      <c r="H258" s="30"/>
      <c r="I258" s="30">
        <f t="shared" si="16"/>
        <v>29032.78</v>
      </c>
      <c r="J258" s="30">
        <v>217132.16</v>
      </c>
      <c r="K258" s="23">
        <f t="shared" si="17"/>
        <v>338.55184392492595</v>
      </c>
      <c r="L258" s="23">
        <f t="shared" si="18"/>
        <v>71.495607507408621</v>
      </c>
      <c r="M258" s="28">
        <f t="shared" si="19"/>
        <v>410.04745143233458</v>
      </c>
    </row>
    <row r="259" spans="1:13" ht="15" customHeight="1">
      <c r="A259" s="27" t="s">
        <v>302</v>
      </c>
      <c r="B259" s="21" t="s">
        <v>275</v>
      </c>
      <c r="C259" s="22">
        <v>680</v>
      </c>
      <c r="D259" s="30">
        <v>133341.63</v>
      </c>
      <c r="E259" s="31">
        <v>0</v>
      </c>
      <c r="F259" s="30">
        <f t="shared" si="15"/>
        <v>133341.63</v>
      </c>
      <c r="G259" s="30">
        <v>9272.68</v>
      </c>
      <c r="H259" s="30"/>
      <c r="I259" s="30">
        <f t="shared" si="16"/>
        <v>9272.68</v>
      </c>
      <c r="J259" s="30">
        <v>136197.46</v>
      </c>
      <c r="K259" s="23">
        <f t="shared" si="17"/>
        <v>209.72692647058824</v>
      </c>
      <c r="L259" s="23">
        <f t="shared" si="18"/>
        <v>200.29038235294115</v>
      </c>
      <c r="M259" s="28">
        <f t="shared" si="19"/>
        <v>410.01730882352939</v>
      </c>
    </row>
    <row r="260" spans="1:13" ht="15" customHeight="1">
      <c r="A260" s="27" t="s">
        <v>48</v>
      </c>
      <c r="B260" s="21" t="s">
        <v>0</v>
      </c>
      <c r="C260" s="22">
        <v>1469</v>
      </c>
      <c r="D260" s="30">
        <v>351692.64</v>
      </c>
      <c r="E260" s="31">
        <v>0</v>
      </c>
      <c r="F260" s="30">
        <f t="shared" si="15"/>
        <v>351692.64</v>
      </c>
      <c r="G260" s="30">
        <v>0</v>
      </c>
      <c r="H260" s="30"/>
      <c r="I260" s="30">
        <f t="shared" si="16"/>
        <v>0</v>
      </c>
      <c r="J260" s="30">
        <v>248895</v>
      </c>
      <c r="K260" s="23">
        <f t="shared" si="17"/>
        <v>239.40955752212389</v>
      </c>
      <c r="L260" s="23">
        <f t="shared" si="18"/>
        <v>169.43158611300206</v>
      </c>
      <c r="M260" s="28">
        <f t="shared" si="19"/>
        <v>408.84114363512595</v>
      </c>
    </row>
    <row r="261" spans="1:13" ht="15" customHeight="1">
      <c r="A261" s="27" t="s">
        <v>279</v>
      </c>
      <c r="B261" s="21" t="s">
        <v>275</v>
      </c>
      <c r="C261" s="22">
        <v>4429</v>
      </c>
      <c r="D261" s="30">
        <v>1142462.52</v>
      </c>
      <c r="E261" s="31">
        <v>0</v>
      </c>
      <c r="F261" s="30">
        <f t="shared" si="15"/>
        <v>1142462.52</v>
      </c>
      <c r="G261" s="30">
        <v>158164.88</v>
      </c>
      <c r="H261" s="30"/>
      <c r="I261" s="30">
        <f t="shared" si="16"/>
        <v>158164.88</v>
      </c>
      <c r="J261" s="30">
        <v>503069.87</v>
      </c>
      <c r="K261" s="23">
        <f t="shared" si="17"/>
        <v>293.66163919620681</v>
      </c>
      <c r="L261" s="23">
        <f t="shared" si="18"/>
        <v>113.58543011966584</v>
      </c>
      <c r="M261" s="28">
        <f t="shared" si="19"/>
        <v>407.24706931587264</v>
      </c>
    </row>
    <row r="262" spans="1:13" ht="15" customHeight="1">
      <c r="A262" s="27" t="s">
        <v>22</v>
      </c>
      <c r="B262" s="21" t="s">
        <v>0</v>
      </c>
      <c r="C262" s="22">
        <v>464</v>
      </c>
      <c r="D262" s="30">
        <v>92495.21</v>
      </c>
      <c r="E262" s="31">
        <v>0</v>
      </c>
      <c r="F262" s="30">
        <f t="shared" si="15"/>
        <v>92495.21</v>
      </c>
      <c r="G262" s="30">
        <v>269.26</v>
      </c>
      <c r="H262" s="30"/>
      <c r="I262" s="30">
        <f t="shared" si="16"/>
        <v>269.26</v>
      </c>
      <c r="J262" s="30">
        <v>96121.15</v>
      </c>
      <c r="K262" s="23">
        <f t="shared" si="17"/>
        <v>199.92342672413793</v>
      </c>
      <c r="L262" s="23">
        <f t="shared" si="18"/>
        <v>207.15765086206895</v>
      </c>
      <c r="M262" s="28">
        <f t="shared" si="19"/>
        <v>407.0810775862069</v>
      </c>
    </row>
    <row r="263" spans="1:13" ht="15" customHeight="1">
      <c r="A263" s="27" t="s">
        <v>345</v>
      </c>
      <c r="B263" s="21" t="s">
        <v>318</v>
      </c>
      <c r="C263" s="22">
        <v>863</v>
      </c>
      <c r="D263" s="30">
        <v>226047.71</v>
      </c>
      <c r="E263" s="31">
        <v>0</v>
      </c>
      <c r="F263" s="30">
        <f t="shared" si="15"/>
        <v>226047.71</v>
      </c>
      <c r="G263" s="30">
        <v>2592.5700000000002</v>
      </c>
      <c r="H263" s="30"/>
      <c r="I263" s="30">
        <f t="shared" si="16"/>
        <v>2592.5700000000002</v>
      </c>
      <c r="J263" s="30">
        <v>122115.05</v>
      </c>
      <c r="K263" s="23">
        <f t="shared" si="17"/>
        <v>264.93659327925837</v>
      </c>
      <c r="L263" s="23">
        <f t="shared" si="18"/>
        <v>141.50063731170337</v>
      </c>
      <c r="M263" s="28">
        <f t="shared" si="19"/>
        <v>406.43723059096175</v>
      </c>
    </row>
    <row r="264" spans="1:13" ht="15" customHeight="1">
      <c r="A264" s="27" t="s">
        <v>281</v>
      </c>
      <c r="B264" s="21" t="s">
        <v>275</v>
      </c>
      <c r="C264" s="22">
        <v>1481</v>
      </c>
      <c r="D264" s="30">
        <v>455164.21</v>
      </c>
      <c r="E264" s="31">
        <v>0</v>
      </c>
      <c r="F264" s="30">
        <f t="shared" si="15"/>
        <v>455164.21</v>
      </c>
      <c r="G264" s="30">
        <v>5772.18</v>
      </c>
      <c r="H264" s="30"/>
      <c r="I264" s="30">
        <f t="shared" si="16"/>
        <v>5772.18</v>
      </c>
      <c r="J264" s="30">
        <v>140648.99</v>
      </c>
      <c r="K264" s="23">
        <f t="shared" si="17"/>
        <v>311.23321404456448</v>
      </c>
      <c r="L264" s="23">
        <f t="shared" si="18"/>
        <v>94.968933153274804</v>
      </c>
      <c r="M264" s="28">
        <f t="shared" si="19"/>
        <v>406.20214719783928</v>
      </c>
    </row>
    <row r="265" spans="1:13" ht="15" customHeight="1">
      <c r="A265" s="27" t="s">
        <v>423</v>
      </c>
      <c r="B265" s="21" t="s">
        <v>144</v>
      </c>
      <c r="C265" s="22">
        <v>1055</v>
      </c>
      <c r="D265" s="30">
        <v>323585.53999999998</v>
      </c>
      <c r="E265" s="31">
        <v>0</v>
      </c>
      <c r="F265" s="30">
        <f t="shared" si="15"/>
        <v>323585.53999999998</v>
      </c>
      <c r="G265" s="30">
        <v>23482.47</v>
      </c>
      <c r="H265" s="30"/>
      <c r="I265" s="30">
        <f t="shared" si="16"/>
        <v>23482.47</v>
      </c>
      <c r="J265" s="30">
        <v>80689</v>
      </c>
      <c r="K265" s="23">
        <f t="shared" si="17"/>
        <v>328.9744170616114</v>
      </c>
      <c r="L265" s="23">
        <f t="shared" si="18"/>
        <v>76.482464454976309</v>
      </c>
      <c r="M265" s="28">
        <f t="shared" si="19"/>
        <v>405.45688151658771</v>
      </c>
    </row>
    <row r="266" spans="1:13" ht="15" customHeight="1">
      <c r="A266" s="27" t="s">
        <v>78</v>
      </c>
      <c r="B266" s="21" t="s">
        <v>0</v>
      </c>
      <c r="C266" s="22">
        <v>2024</v>
      </c>
      <c r="D266" s="30">
        <v>441976.67</v>
      </c>
      <c r="E266" s="31">
        <v>0</v>
      </c>
      <c r="F266" s="30">
        <f t="shared" ref="F266:F329" si="20">D266-E266</f>
        <v>441976.67</v>
      </c>
      <c r="G266" s="30">
        <v>9536.5</v>
      </c>
      <c r="H266" s="30"/>
      <c r="I266" s="30">
        <f t="shared" ref="I266:I329" si="21">G266-H266</f>
        <v>9536.5</v>
      </c>
      <c r="J266" s="30">
        <v>368029.36</v>
      </c>
      <c r="K266" s="23">
        <f t="shared" si="17"/>
        <v>223.0796294466403</v>
      </c>
      <c r="L266" s="23">
        <f t="shared" si="18"/>
        <v>181.83268774703558</v>
      </c>
      <c r="M266" s="28">
        <f t="shared" si="19"/>
        <v>404.9123171936759</v>
      </c>
    </row>
    <row r="267" spans="1:13" ht="15" customHeight="1">
      <c r="A267" s="27" t="s">
        <v>173</v>
      </c>
      <c r="B267" s="21" t="s">
        <v>144</v>
      </c>
      <c r="C267" s="22">
        <v>3615</v>
      </c>
      <c r="D267" s="30">
        <v>859309.08</v>
      </c>
      <c r="E267" s="31">
        <v>0</v>
      </c>
      <c r="F267" s="30">
        <f t="shared" si="20"/>
        <v>859309.08</v>
      </c>
      <c r="G267" s="30">
        <v>16408.39</v>
      </c>
      <c r="H267" s="30"/>
      <c r="I267" s="30">
        <f t="shared" si="21"/>
        <v>16408.39</v>
      </c>
      <c r="J267" s="30">
        <v>582662.67000000004</v>
      </c>
      <c r="K267" s="23">
        <f t="shared" ref="K267:K330" si="22">(F267+I267)/C267</f>
        <v>242.24549654218532</v>
      </c>
      <c r="L267" s="23">
        <f t="shared" ref="L267:L330" si="23">J267/C267</f>
        <v>161.17916182572614</v>
      </c>
      <c r="M267" s="28">
        <f t="shared" ref="M267:M330" si="24">K267+L267</f>
        <v>403.42465836791143</v>
      </c>
    </row>
    <row r="268" spans="1:13" ht="15" customHeight="1">
      <c r="A268" s="27" t="s">
        <v>365</v>
      </c>
      <c r="B268" s="21" t="s">
        <v>318</v>
      </c>
      <c r="C268" s="22">
        <v>1496</v>
      </c>
      <c r="D268" s="30">
        <v>443339.33</v>
      </c>
      <c r="E268" s="31">
        <v>0</v>
      </c>
      <c r="F268" s="30">
        <f t="shared" si="20"/>
        <v>443339.33</v>
      </c>
      <c r="G268" s="30">
        <v>2800</v>
      </c>
      <c r="H268" s="30"/>
      <c r="I268" s="30">
        <f t="shared" si="21"/>
        <v>2800</v>
      </c>
      <c r="J268" s="30">
        <v>156999.41</v>
      </c>
      <c r="K268" s="23">
        <f t="shared" si="22"/>
        <v>298.22147727272727</v>
      </c>
      <c r="L268" s="23">
        <f t="shared" si="23"/>
        <v>104.94612967914439</v>
      </c>
      <c r="M268" s="28">
        <f t="shared" si="24"/>
        <v>403.16760695187168</v>
      </c>
    </row>
    <row r="269" spans="1:13" ht="15" customHeight="1">
      <c r="A269" s="27" t="s">
        <v>160</v>
      </c>
      <c r="B269" s="21" t="s">
        <v>144</v>
      </c>
      <c r="C269" s="22">
        <v>432</v>
      </c>
      <c r="D269" s="30">
        <v>130992.09</v>
      </c>
      <c r="E269" s="31">
        <v>0</v>
      </c>
      <c r="F269" s="30">
        <f t="shared" si="20"/>
        <v>130992.09</v>
      </c>
      <c r="G269" s="30">
        <v>2562.7199999999998</v>
      </c>
      <c r="H269" s="30"/>
      <c r="I269" s="30">
        <f t="shared" si="21"/>
        <v>2562.7199999999998</v>
      </c>
      <c r="J269" s="30">
        <v>40483.279999999999</v>
      </c>
      <c r="K269" s="23">
        <f t="shared" si="22"/>
        <v>309.15465277777776</v>
      </c>
      <c r="L269" s="23">
        <f t="shared" si="23"/>
        <v>93.711296296296297</v>
      </c>
      <c r="M269" s="28">
        <f t="shared" si="24"/>
        <v>402.86594907407402</v>
      </c>
    </row>
    <row r="270" spans="1:13" ht="15" customHeight="1">
      <c r="A270" s="27" t="s">
        <v>121</v>
      </c>
      <c r="B270" s="21" t="s">
        <v>112</v>
      </c>
      <c r="C270" s="22">
        <v>2152</v>
      </c>
      <c r="D270" s="30">
        <v>629177.98</v>
      </c>
      <c r="E270" s="31">
        <v>0</v>
      </c>
      <c r="F270" s="30">
        <f t="shared" si="20"/>
        <v>629177.98</v>
      </c>
      <c r="G270" s="30">
        <v>55449.55</v>
      </c>
      <c r="H270" s="30"/>
      <c r="I270" s="30">
        <f t="shared" si="21"/>
        <v>55449.55</v>
      </c>
      <c r="J270" s="30">
        <v>181404</v>
      </c>
      <c r="K270" s="23">
        <f t="shared" si="22"/>
        <v>318.13546933085502</v>
      </c>
      <c r="L270" s="23">
        <f t="shared" si="23"/>
        <v>84.295539033457246</v>
      </c>
      <c r="M270" s="28">
        <f t="shared" si="24"/>
        <v>402.43100836431228</v>
      </c>
    </row>
    <row r="271" spans="1:13" ht="15" customHeight="1">
      <c r="A271" s="27" t="s">
        <v>222</v>
      </c>
      <c r="B271" s="21" t="s">
        <v>215</v>
      </c>
      <c r="C271" s="22">
        <v>1567</v>
      </c>
      <c r="D271" s="30">
        <v>336779.56</v>
      </c>
      <c r="E271" s="31">
        <v>0</v>
      </c>
      <c r="F271" s="30">
        <f t="shared" si="20"/>
        <v>336779.56</v>
      </c>
      <c r="G271" s="30">
        <v>8787.4500000000007</v>
      </c>
      <c r="H271" s="30"/>
      <c r="I271" s="30">
        <f t="shared" si="21"/>
        <v>8787.4500000000007</v>
      </c>
      <c r="J271" s="30">
        <v>283579.46999999997</v>
      </c>
      <c r="K271" s="23">
        <f t="shared" si="22"/>
        <v>220.5277664326739</v>
      </c>
      <c r="L271" s="23">
        <f t="shared" si="23"/>
        <v>180.96966815571153</v>
      </c>
      <c r="M271" s="28">
        <f t="shared" si="24"/>
        <v>401.49743458838543</v>
      </c>
    </row>
    <row r="272" spans="1:13" ht="15" customHeight="1">
      <c r="A272" s="27" t="s">
        <v>75</v>
      </c>
      <c r="B272" s="21" t="s">
        <v>0</v>
      </c>
      <c r="C272" s="22">
        <v>1079</v>
      </c>
      <c r="D272" s="30">
        <v>274236.38</v>
      </c>
      <c r="E272" s="31">
        <v>0</v>
      </c>
      <c r="F272" s="30">
        <f t="shared" si="20"/>
        <v>274236.38</v>
      </c>
      <c r="G272" s="30">
        <v>4843.3500000000004</v>
      </c>
      <c r="H272" s="30"/>
      <c r="I272" s="30">
        <f t="shared" si="21"/>
        <v>4843.3500000000004</v>
      </c>
      <c r="J272" s="30">
        <v>153567.12</v>
      </c>
      <c r="K272" s="23">
        <f t="shared" si="22"/>
        <v>258.64664504170526</v>
      </c>
      <c r="L272" s="23">
        <f t="shared" si="23"/>
        <v>142.32355885078775</v>
      </c>
      <c r="M272" s="28">
        <f t="shared" si="24"/>
        <v>400.97020389249303</v>
      </c>
    </row>
    <row r="273" spans="1:13" ht="15" customHeight="1">
      <c r="A273" s="27" t="s">
        <v>167</v>
      </c>
      <c r="B273" s="21" t="s">
        <v>144</v>
      </c>
      <c r="C273" s="22">
        <v>1150</v>
      </c>
      <c r="D273" s="30">
        <v>295727.71000000002</v>
      </c>
      <c r="E273" s="31">
        <v>0</v>
      </c>
      <c r="F273" s="30">
        <f t="shared" si="20"/>
        <v>295727.71000000002</v>
      </c>
      <c r="G273" s="30">
        <v>6758.3</v>
      </c>
      <c r="H273" s="30"/>
      <c r="I273" s="30">
        <f t="shared" si="21"/>
        <v>6758.3</v>
      </c>
      <c r="J273" s="30">
        <v>157573.34</v>
      </c>
      <c r="K273" s="23">
        <f t="shared" si="22"/>
        <v>263.03131304347829</v>
      </c>
      <c r="L273" s="23">
        <f t="shared" si="23"/>
        <v>137.0202956521739</v>
      </c>
      <c r="M273" s="28">
        <f t="shared" si="24"/>
        <v>400.05160869565219</v>
      </c>
    </row>
    <row r="274" spans="1:13" ht="15" customHeight="1">
      <c r="A274" s="27" t="s">
        <v>182</v>
      </c>
      <c r="B274" s="21" t="s">
        <v>144</v>
      </c>
      <c r="C274" s="22">
        <v>1992</v>
      </c>
      <c r="D274" s="30">
        <v>600258.9</v>
      </c>
      <c r="E274" s="31">
        <v>0</v>
      </c>
      <c r="F274" s="30">
        <f t="shared" si="20"/>
        <v>600258.9</v>
      </c>
      <c r="G274" s="30">
        <v>6361.39</v>
      </c>
      <c r="H274" s="30"/>
      <c r="I274" s="30">
        <f t="shared" si="21"/>
        <v>6361.39</v>
      </c>
      <c r="J274" s="30">
        <v>188939.21</v>
      </c>
      <c r="K274" s="23">
        <f t="shared" si="22"/>
        <v>304.52825803212852</v>
      </c>
      <c r="L274" s="23">
        <f t="shared" si="23"/>
        <v>94.84900100401606</v>
      </c>
      <c r="M274" s="28">
        <f t="shared" si="24"/>
        <v>399.37725903614455</v>
      </c>
    </row>
    <row r="275" spans="1:13" ht="15" customHeight="1">
      <c r="A275" s="27" t="s">
        <v>387</v>
      </c>
      <c r="B275" s="21" t="s">
        <v>368</v>
      </c>
      <c r="C275" s="22">
        <v>3013</v>
      </c>
      <c r="D275" s="30">
        <v>806954.11</v>
      </c>
      <c r="E275" s="31">
        <v>0</v>
      </c>
      <c r="F275" s="30">
        <f t="shared" si="20"/>
        <v>806954.11</v>
      </c>
      <c r="G275" s="30">
        <v>30932.85</v>
      </c>
      <c r="H275" s="30"/>
      <c r="I275" s="30">
        <f t="shared" si="21"/>
        <v>30932.85</v>
      </c>
      <c r="J275" s="30">
        <v>364004.5</v>
      </c>
      <c r="K275" s="23">
        <f t="shared" si="22"/>
        <v>278.09059409226683</v>
      </c>
      <c r="L275" s="23">
        <f t="shared" si="23"/>
        <v>120.81131762363093</v>
      </c>
      <c r="M275" s="28">
        <f t="shared" si="24"/>
        <v>398.90191171589777</v>
      </c>
    </row>
    <row r="276" spans="1:13" ht="15" customHeight="1">
      <c r="A276" s="27" t="s">
        <v>274</v>
      </c>
      <c r="B276" s="21" t="s">
        <v>275</v>
      </c>
      <c r="C276" s="22">
        <v>2834</v>
      </c>
      <c r="D276" s="30">
        <v>830329.08</v>
      </c>
      <c r="E276" s="31">
        <v>0</v>
      </c>
      <c r="F276" s="30">
        <f t="shared" si="20"/>
        <v>830329.08</v>
      </c>
      <c r="G276" s="30">
        <v>88461.41</v>
      </c>
      <c r="H276" s="30"/>
      <c r="I276" s="30">
        <f t="shared" si="21"/>
        <v>88461.41</v>
      </c>
      <c r="J276" s="30">
        <v>210994.83</v>
      </c>
      <c r="K276" s="23">
        <f t="shared" si="22"/>
        <v>324.20271347918134</v>
      </c>
      <c r="L276" s="23">
        <f t="shared" si="23"/>
        <v>74.451245589273114</v>
      </c>
      <c r="M276" s="28">
        <f t="shared" si="24"/>
        <v>398.65395906845447</v>
      </c>
    </row>
    <row r="277" spans="1:13" ht="15" customHeight="1">
      <c r="A277" s="27" t="s">
        <v>62</v>
      </c>
      <c r="B277" s="21" t="s">
        <v>0</v>
      </c>
      <c r="C277" s="22">
        <v>4171</v>
      </c>
      <c r="D277" s="30">
        <v>986375.57</v>
      </c>
      <c r="E277" s="31">
        <v>0</v>
      </c>
      <c r="F277" s="30">
        <f t="shared" si="20"/>
        <v>986375.57</v>
      </c>
      <c r="G277" s="30">
        <v>25525.08</v>
      </c>
      <c r="H277" s="30"/>
      <c r="I277" s="30">
        <f t="shared" si="21"/>
        <v>25525.08</v>
      </c>
      <c r="J277" s="30">
        <v>648632.61</v>
      </c>
      <c r="K277" s="23">
        <f t="shared" si="22"/>
        <v>242.60384799808196</v>
      </c>
      <c r="L277" s="23">
        <f t="shared" si="23"/>
        <v>155.51009590026374</v>
      </c>
      <c r="M277" s="28">
        <f t="shared" si="24"/>
        <v>398.11394389834572</v>
      </c>
    </row>
    <row r="278" spans="1:13" ht="15" customHeight="1">
      <c r="A278" s="27" t="s">
        <v>125</v>
      </c>
      <c r="B278" s="21" t="s">
        <v>112</v>
      </c>
      <c r="C278" s="22">
        <v>396</v>
      </c>
      <c r="D278" s="30">
        <v>112887.89</v>
      </c>
      <c r="E278" s="31">
        <v>0</v>
      </c>
      <c r="F278" s="30">
        <f t="shared" si="20"/>
        <v>112887.89</v>
      </c>
      <c r="G278" s="30">
        <v>6373.01</v>
      </c>
      <c r="H278" s="30"/>
      <c r="I278" s="30">
        <f t="shared" si="21"/>
        <v>6373.01</v>
      </c>
      <c r="J278" s="30">
        <v>38283.120000000003</v>
      </c>
      <c r="K278" s="23">
        <f t="shared" si="22"/>
        <v>301.16388888888889</v>
      </c>
      <c r="L278" s="23">
        <f t="shared" si="23"/>
        <v>96.674545454545466</v>
      </c>
      <c r="M278" s="28">
        <f t="shared" si="24"/>
        <v>397.83843434343436</v>
      </c>
    </row>
    <row r="279" spans="1:13" ht="15" customHeight="1">
      <c r="A279" s="27" t="s">
        <v>12</v>
      </c>
      <c r="B279" s="21" t="s">
        <v>0</v>
      </c>
      <c r="C279" s="22">
        <v>4387</v>
      </c>
      <c r="D279" s="30">
        <v>1324482.0900000001</v>
      </c>
      <c r="E279" s="31">
        <v>0</v>
      </c>
      <c r="F279" s="30">
        <f t="shared" si="20"/>
        <v>1324482.0900000001</v>
      </c>
      <c r="G279" s="30">
        <v>25680.09</v>
      </c>
      <c r="H279" s="30"/>
      <c r="I279" s="30">
        <f t="shared" si="21"/>
        <v>25680.09</v>
      </c>
      <c r="J279" s="30">
        <v>383214.31</v>
      </c>
      <c r="K279" s="23">
        <f t="shared" si="22"/>
        <v>307.76434465466156</v>
      </c>
      <c r="L279" s="23">
        <f t="shared" si="23"/>
        <v>87.352247549578294</v>
      </c>
      <c r="M279" s="28">
        <f t="shared" si="24"/>
        <v>395.11659220423985</v>
      </c>
    </row>
    <row r="280" spans="1:13" ht="15" customHeight="1">
      <c r="A280" s="27" t="s">
        <v>317</v>
      </c>
      <c r="B280" s="21" t="s">
        <v>318</v>
      </c>
      <c r="C280" s="22">
        <v>3288</v>
      </c>
      <c r="D280" s="30">
        <v>985881.22</v>
      </c>
      <c r="E280" s="31">
        <v>0</v>
      </c>
      <c r="F280" s="30">
        <f t="shared" si="20"/>
        <v>985881.22</v>
      </c>
      <c r="G280" s="30">
        <v>31915.1</v>
      </c>
      <c r="H280" s="30"/>
      <c r="I280" s="30">
        <f t="shared" si="21"/>
        <v>31915.1</v>
      </c>
      <c r="J280" s="30">
        <v>278384.49</v>
      </c>
      <c r="K280" s="23">
        <f t="shared" si="22"/>
        <v>309.54875912408755</v>
      </c>
      <c r="L280" s="23">
        <f t="shared" si="23"/>
        <v>84.66681569343065</v>
      </c>
      <c r="M280" s="28">
        <f t="shared" si="24"/>
        <v>394.21557481751819</v>
      </c>
    </row>
    <row r="281" spans="1:13" ht="15" customHeight="1">
      <c r="A281" s="27" t="s">
        <v>271</v>
      </c>
      <c r="B281" s="21" t="s">
        <v>215</v>
      </c>
      <c r="C281" s="22">
        <v>2916</v>
      </c>
      <c r="D281" s="30">
        <v>715723.28</v>
      </c>
      <c r="E281" s="31">
        <v>0</v>
      </c>
      <c r="F281" s="30">
        <f t="shared" si="20"/>
        <v>715723.28</v>
      </c>
      <c r="G281" s="30">
        <v>12816.87</v>
      </c>
      <c r="H281" s="30"/>
      <c r="I281" s="30">
        <f t="shared" si="21"/>
        <v>12816.87</v>
      </c>
      <c r="J281" s="30">
        <v>419595.81</v>
      </c>
      <c r="K281" s="23">
        <f t="shared" si="22"/>
        <v>249.84230109739369</v>
      </c>
      <c r="L281" s="23">
        <f t="shared" si="23"/>
        <v>143.89431069958849</v>
      </c>
      <c r="M281" s="28">
        <f t="shared" si="24"/>
        <v>393.73661179698217</v>
      </c>
    </row>
    <row r="282" spans="1:13" ht="15" customHeight="1">
      <c r="A282" s="27" t="s">
        <v>34</v>
      </c>
      <c r="B282" s="21" t="s">
        <v>0</v>
      </c>
      <c r="C282" s="22">
        <v>576</v>
      </c>
      <c r="D282" s="30">
        <v>129213.62</v>
      </c>
      <c r="E282" s="31">
        <v>0</v>
      </c>
      <c r="F282" s="30">
        <f t="shared" si="20"/>
        <v>129213.62</v>
      </c>
      <c r="G282" s="30">
        <v>1000</v>
      </c>
      <c r="H282" s="30"/>
      <c r="I282" s="30">
        <f t="shared" si="21"/>
        <v>1000</v>
      </c>
      <c r="J282" s="30">
        <v>96562.44</v>
      </c>
      <c r="K282" s="23">
        <f t="shared" si="22"/>
        <v>226.0653125</v>
      </c>
      <c r="L282" s="23">
        <f t="shared" si="23"/>
        <v>167.643125</v>
      </c>
      <c r="M282" s="28">
        <f t="shared" si="24"/>
        <v>393.7084375</v>
      </c>
    </row>
    <row r="283" spans="1:13" ht="15" customHeight="1">
      <c r="A283" s="27" t="s">
        <v>335</v>
      </c>
      <c r="B283" s="21" t="s">
        <v>318</v>
      </c>
      <c r="C283" s="22">
        <v>3671</v>
      </c>
      <c r="D283" s="30">
        <v>1008047.73</v>
      </c>
      <c r="E283" s="31">
        <v>0</v>
      </c>
      <c r="F283" s="30">
        <f t="shared" si="20"/>
        <v>1008047.73</v>
      </c>
      <c r="G283" s="30">
        <v>47552.88</v>
      </c>
      <c r="H283" s="30"/>
      <c r="I283" s="30">
        <f t="shared" si="21"/>
        <v>47552.88</v>
      </c>
      <c r="J283" s="30">
        <v>388189.53</v>
      </c>
      <c r="K283" s="23">
        <f t="shared" si="22"/>
        <v>287.55124216834645</v>
      </c>
      <c r="L283" s="23">
        <f t="shared" si="23"/>
        <v>105.74490057205122</v>
      </c>
      <c r="M283" s="28">
        <f t="shared" si="24"/>
        <v>393.29614274039767</v>
      </c>
    </row>
    <row r="284" spans="1:13" ht="15" customHeight="1">
      <c r="A284" s="27" t="s">
        <v>20</v>
      </c>
      <c r="B284" s="21" t="s">
        <v>0</v>
      </c>
      <c r="C284" s="22">
        <v>996</v>
      </c>
      <c r="D284" s="30">
        <v>250320.25</v>
      </c>
      <c r="E284" s="31">
        <v>0</v>
      </c>
      <c r="F284" s="30">
        <f t="shared" si="20"/>
        <v>250320.25</v>
      </c>
      <c r="G284" s="30">
        <v>18303.57</v>
      </c>
      <c r="H284" s="30"/>
      <c r="I284" s="30">
        <f t="shared" si="21"/>
        <v>18303.57</v>
      </c>
      <c r="J284" s="30">
        <v>123070.27</v>
      </c>
      <c r="K284" s="23">
        <f t="shared" si="22"/>
        <v>269.70263052208838</v>
      </c>
      <c r="L284" s="23">
        <f t="shared" si="23"/>
        <v>123.56452811244981</v>
      </c>
      <c r="M284" s="28">
        <f t="shared" si="24"/>
        <v>393.26715863453819</v>
      </c>
    </row>
    <row r="285" spans="1:13" ht="15" customHeight="1">
      <c r="A285" s="27" t="s">
        <v>319</v>
      </c>
      <c r="B285" s="21" t="s">
        <v>318</v>
      </c>
      <c r="C285" s="22">
        <v>477</v>
      </c>
      <c r="D285" s="30">
        <v>129331.28</v>
      </c>
      <c r="E285" s="31">
        <v>0</v>
      </c>
      <c r="F285" s="30">
        <f t="shared" si="20"/>
        <v>129331.28</v>
      </c>
      <c r="G285" s="30">
        <v>1949.42</v>
      </c>
      <c r="H285" s="30"/>
      <c r="I285" s="30">
        <f t="shared" si="21"/>
        <v>1949.42</v>
      </c>
      <c r="J285" s="30">
        <v>55732.11</v>
      </c>
      <c r="K285" s="23">
        <f t="shared" si="22"/>
        <v>275.22159329140464</v>
      </c>
      <c r="L285" s="23">
        <f t="shared" si="23"/>
        <v>116.83880503144654</v>
      </c>
      <c r="M285" s="28">
        <f t="shared" si="24"/>
        <v>392.0603983228512</v>
      </c>
    </row>
    <row r="286" spans="1:13" ht="15" customHeight="1">
      <c r="A286" s="27" t="s">
        <v>247</v>
      </c>
      <c r="B286" s="21" t="s">
        <v>215</v>
      </c>
      <c r="C286" s="22">
        <v>804</v>
      </c>
      <c r="D286" s="30">
        <v>186419.33</v>
      </c>
      <c r="E286" s="31">
        <v>0</v>
      </c>
      <c r="F286" s="30">
        <f t="shared" si="20"/>
        <v>186419.33</v>
      </c>
      <c r="G286" s="30">
        <v>8484.7900000000009</v>
      </c>
      <c r="H286" s="30"/>
      <c r="I286" s="30">
        <f t="shared" si="21"/>
        <v>8484.7900000000009</v>
      </c>
      <c r="J286" s="30">
        <v>119298.8</v>
      </c>
      <c r="K286" s="23">
        <f t="shared" si="22"/>
        <v>242.41805970149252</v>
      </c>
      <c r="L286" s="23">
        <f t="shared" si="23"/>
        <v>148.38159203980101</v>
      </c>
      <c r="M286" s="28">
        <f t="shared" si="24"/>
        <v>390.79965174129353</v>
      </c>
    </row>
    <row r="287" spans="1:13" ht="15" customHeight="1">
      <c r="A287" s="27" t="s">
        <v>47</v>
      </c>
      <c r="B287" s="21" t="s">
        <v>0</v>
      </c>
      <c r="C287" s="22">
        <v>624</v>
      </c>
      <c r="D287" s="30">
        <v>158275.54999999999</v>
      </c>
      <c r="E287" s="31">
        <v>0</v>
      </c>
      <c r="F287" s="30">
        <f t="shared" si="20"/>
        <v>158275.54999999999</v>
      </c>
      <c r="G287" s="30">
        <v>5283.28</v>
      </c>
      <c r="H287" s="30"/>
      <c r="I287" s="30">
        <f t="shared" si="21"/>
        <v>5283.28</v>
      </c>
      <c r="J287" s="30">
        <v>80128.490000000005</v>
      </c>
      <c r="K287" s="23">
        <f t="shared" si="22"/>
        <v>262.1135096153846</v>
      </c>
      <c r="L287" s="23">
        <f t="shared" si="23"/>
        <v>128.41104166666668</v>
      </c>
      <c r="M287" s="28">
        <f t="shared" si="24"/>
        <v>390.52455128205128</v>
      </c>
    </row>
    <row r="288" spans="1:13" ht="15" customHeight="1">
      <c r="A288" s="27" t="s">
        <v>366</v>
      </c>
      <c r="B288" s="21" t="s">
        <v>318</v>
      </c>
      <c r="C288" s="22">
        <v>443</v>
      </c>
      <c r="D288" s="30">
        <v>119819.97</v>
      </c>
      <c r="E288" s="31">
        <v>0</v>
      </c>
      <c r="F288" s="30">
        <f t="shared" si="20"/>
        <v>119819.97</v>
      </c>
      <c r="G288" s="30">
        <v>509.75</v>
      </c>
      <c r="H288" s="30"/>
      <c r="I288" s="30">
        <f t="shared" si="21"/>
        <v>509.75</v>
      </c>
      <c r="J288" s="30">
        <v>52293.4</v>
      </c>
      <c r="K288" s="23">
        <f t="shared" si="22"/>
        <v>271.62465011286685</v>
      </c>
      <c r="L288" s="23">
        <f t="shared" si="23"/>
        <v>118.04379232505643</v>
      </c>
      <c r="M288" s="28">
        <f t="shared" si="24"/>
        <v>389.66844243792326</v>
      </c>
    </row>
    <row r="289" spans="1:13" ht="15" customHeight="1">
      <c r="A289" s="27" t="s">
        <v>42</v>
      </c>
      <c r="B289" s="21" t="s">
        <v>0</v>
      </c>
      <c r="C289" s="22">
        <v>2297</v>
      </c>
      <c r="D289" s="30">
        <v>525081.81999999995</v>
      </c>
      <c r="E289" s="31">
        <v>0</v>
      </c>
      <c r="F289" s="30">
        <f t="shared" si="20"/>
        <v>525081.81999999995</v>
      </c>
      <c r="G289" s="30">
        <v>13028.77</v>
      </c>
      <c r="H289" s="30"/>
      <c r="I289" s="30">
        <f t="shared" si="21"/>
        <v>13028.77</v>
      </c>
      <c r="J289" s="30">
        <v>355922.98</v>
      </c>
      <c r="K289" s="23">
        <f t="shared" si="22"/>
        <v>234.26669133652589</v>
      </c>
      <c r="L289" s="23">
        <f t="shared" si="23"/>
        <v>154.95123204179365</v>
      </c>
      <c r="M289" s="28">
        <f t="shared" si="24"/>
        <v>389.21792337831954</v>
      </c>
    </row>
    <row r="290" spans="1:13" ht="15" customHeight="1">
      <c r="A290" s="27" t="s">
        <v>21</v>
      </c>
      <c r="B290" s="21" t="s">
        <v>0</v>
      </c>
      <c r="C290" s="22">
        <v>1182</v>
      </c>
      <c r="D290" s="30">
        <v>296840.99</v>
      </c>
      <c r="E290" s="31">
        <v>0</v>
      </c>
      <c r="F290" s="30">
        <f t="shared" si="20"/>
        <v>296840.99</v>
      </c>
      <c r="G290" s="30">
        <v>20792.38</v>
      </c>
      <c r="H290" s="30"/>
      <c r="I290" s="30">
        <f t="shared" si="21"/>
        <v>20792.38</v>
      </c>
      <c r="J290" s="30">
        <v>140195.15</v>
      </c>
      <c r="K290" s="23">
        <f t="shared" si="22"/>
        <v>268.72535532994925</v>
      </c>
      <c r="L290" s="23">
        <f t="shared" si="23"/>
        <v>118.60841793570219</v>
      </c>
      <c r="M290" s="28">
        <f t="shared" si="24"/>
        <v>387.33377326565142</v>
      </c>
    </row>
    <row r="291" spans="1:13" ht="15" customHeight="1">
      <c r="A291" s="27" t="s">
        <v>429</v>
      </c>
      <c r="B291" s="21" t="s">
        <v>368</v>
      </c>
      <c r="C291" s="22">
        <v>3193</v>
      </c>
      <c r="D291" s="30">
        <v>1092472.8</v>
      </c>
      <c r="E291" s="31">
        <v>0</v>
      </c>
      <c r="F291" s="30">
        <f t="shared" si="20"/>
        <v>1092472.8</v>
      </c>
      <c r="G291" s="30">
        <v>4381.37</v>
      </c>
      <c r="H291" s="30"/>
      <c r="I291" s="30">
        <f t="shared" si="21"/>
        <v>4381.37</v>
      </c>
      <c r="J291" s="30">
        <v>137663.62</v>
      </c>
      <c r="K291" s="23">
        <f t="shared" si="22"/>
        <v>343.51837456937056</v>
      </c>
      <c r="L291" s="23">
        <f t="shared" si="23"/>
        <v>43.114193548387092</v>
      </c>
      <c r="M291" s="28">
        <f t="shared" si="24"/>
        <v>386.63256811775767</v>
      </c>
    </row>
    <row r="292" spans="1:13" ht="15" customHeight="1">
      <c r="A292" s="27" t="s">
        <v>298</v>
      </c>
      <c r="B292" s="21" t="s">
        <v>275</v>
      </c>
      <c r="C292" s="22">
        <v>4185</v>
      </c>
      <c r="D292" s="30">
        <v>1285316.1599999999</v>
      </c>
      <c r="E292" s="31">
        <v>0</v>
      </c>
      <c r="F292" s="30">
        <f t="shared" si="20"/>
        <v>1285316.1599999999</v>
      </c>
      <c r="G292" s="30">
        <v>45697.87</v>
      </c>
      <c r="H292" s="30"/>
      <c r="I292" s="30">
        <f t="shared" si="21"/>
        <v>45697.87</v>
      </c>
      <c r="J292" s="30">
        <v>286104.14</v>
      </c>
      <c r="K292" s="23">
        <f t="shared" si="22"/>
        <v>318.04397371565113</v>
      </c>
      <c r="L292" s="23">
        <f t="shared" si="23"/>
        <v>68.364191158900837</v>
      </c>
      <c r="M292" s="28">
        <f t="shared" si="24"/>
        <v>386.40816487455197</v>
      </c>
    </row>
    <row r="293" spans="1:13" ht="15" customHeight="1">
      <c r="A293" s="27" t="s">
        <v>111</v>
      </c>
      <c r="B293" s="21" t="s">
        <v>112</v>
      </c>
      <c r="C293" s="22">
        <v>1167</v>
      </c>
      <c r="D293" s="30">
        <v>403848.49</v>
      </c>
      <c r="E293" s="31">
        <v>0</v>
      </c>
      <c r="F293" s="30">
        <f t="shared" si="20"/>
        <v>403848.49</v>
      </c>
      <c r="G293" s="30">
        <v>5773.45</v>
      </c>
      <c r="H293" s="30"/>
      <c r="I293" s="30">
        <f t="shared" si="21"/>
        <v>5773.45</v>
      </c>
      <c r="J293" s="30">
        <v>41186.33</v>
      </c>
      <c r="K293" s="23">
        <f t="shared" si="22"/>
        <v>351.00423307626392</v>
      </c>
      <c r="L293" s="23">
        <f t="shared" si="23"/>
        <v>35.292485004284494</v>
      </c>
      <c r="M293" s="28">
        <f t="shared" si="24"/>
        <v>386.29671808054843</v>
      </c>
    </row>
    <row r="294" spans="1:13" ht="15" customHeight="1">
      <c r="A294" s="27" t="s">
        <v>102</v>
      </c>
      <c r="B294" s="21" t="s">
        <v>0</v>
      </c>
      <c r="C294" s="22">
        <v>389</v>
      </c>
      <c r="D294" s="30">
        <v>83961.9</v>
      </c>
      <c r="E294" s="31">
        <v>0</v>
      </c>
      <c r="F294" s="30">
        <f t="shared" si="20"/>
        <v>83961.9</v>
      </c>
      <c r="G294" s="30">
        <v>538.5</v>
      </c>
      <c r="H294" s="30"/>
      <c r="I294" s="30">
        <f t="shared" si="21"/>
        <v>538.5</v>
      </c>
      <c r="J294" s="30">
        <v>65462</v>
      </c>
      <c r="K294" s="23">
        <f t="shared" si="22"/>
        <v>217.22467866323905</v>
      </c>
      <c r="L294" s="23">
        <f t="shared" si="23"/>
        <v>168.28277634961441</v>
      </c>
      <c r="M294" s="28">
        <f t="shared" si="24"/>
        <v>385.50745501285348</v>
      </c>
    </row>
    <row r="295" spans="1:13" ht="15" customHeight="1">
      <c r="A295" s="27" t="s">
        <v>377</v>
      </c>
      <c r="B295" s="21" t="s">
        <v>368</v>
      </c>
      <c r="C295" s="22">
        <v>2646</v>
      </c>
      <c r="D295" s="30">
        <v>667125.71</v>
      </c>
      <c r="E295" s="31">
        <v>0</v>
      </c>
      <c r="F295" s="30">
        <f t="shared" si="20"/>
        <v>667125.71</v>
      </c>
      <c r="G295" s="30">
        <v>49097.14</v>
      </c>
      <c r="H295" s="30"/>
      <c r="I295" s="30">
        <f t="shared" si="21"/>
        <v>49097.14</v>
      </c>
      <c r="J295" s="30">
        <v>302960.33</v>
      </c>
      <c r="K295" s="23">
        <f t="shared" si="22"/>
        <v>270.68134920634918</v>
      </c>
      <c r="L295" s="23">
        <f t="shared" si="23"/>
        <v>114.49747921390779</v>
      </c>
      <c r="M295" s="28">
        <f t="shared" si="24"/>
        <v>385.17882842025699</v>
      </c>
    </row>
    <row r="296" spans="1:13" ht="15" customHeight="1">
      <c r="A296" s="27" t="s">
        <v>243</v>
      </c>
      <c r="B296" s="21" t="s">
        <v>215</v>
      </c>
      <c r="C296" s="22">
        <v>949</v>
      </c>
      <c r="D296" s="30">
        <v>196466.94</v>
      </c>
      <c r="E296" s="31">
        <v>0</v>
      </c>
      <c r="F296" s="30">
        <f t="shared" si="20"/>
        <v>196466.94</v>
      </c>
      <c r="G296" s="30">
        <v>3647.95</v>
      </c>
      <c r="H296" s="30"/>
      <c r="I296" s="30">
        <f t="shared" si="21"/>
        <v>3647.95</v>
      </c>
      <c r="J296" s="30">
        <v>164887.93</v>
      </c>
      <c r="K296" s="23">
        <f t="shared" si="22"/>
        <v>210.86922023182299</v>
      </c>
      <c r="L296" s="23">
        <f t="shared" si="23"/>
        <v>173.74913593256059</v>
      </c>
      <c r="M296" s="28">
        <f t="shared" si="24"/>
        <v>384.61835616438361</v>
      </c>
    </row>
    <row r="297" spans="1:13" ht="15" customHeight="1">
      <c r="A297" s="27" t="s">
        <v>330</v>
      </c>
      <c r="B297" s="21" t="s">
        <v>318</v>
      </c>
      <c r="C297" s="22">
        <v>1802</v>
      </c>
      <c r="D297" s="30">
        <v>412624.15</v>
      </c>
      <c r="E297" s="31">
        <v>0</v>
      </c>
      <c r="F297" s="30">
        <f t="shared" si="20"/>
        <v>412624.15</v>
      </c>
      <c r="G297" s="30">
        <v>3715.2</v>
      </c>
      <c r="H297" s="30"/>
      <c r="I297" s="30">
        <f t="shared" si="21"/>
        <v>3715.2</v>
      </c>
      <c r="J297" s="30">
        <v>275520.88</v>
      </c>
      <c r="K297" s="23">
        <f t="shared" si="22"/>
        <v>231.04292452830191</v>
      </c>
      <c r="L297" s="23">
        <f t="shared" si="23"/>
        <v>152.89726970033297</v>
      </c>
      <c r="M297" s="28">
        <f t="shared" si="24"/>
        <v>383.94019422863488</v>
      </c>
    </row>
    <row r="298" spans="1:13" ht="15" customHeight="1">
      <c r="A298" s="27" t="s">
        <v>226</v>
      </c>
      <c r="B298" s="21" t="s">
        <v>215</v>
      </c>
      <c r="C298" s="22">
        <v>2611</v>
      </c>
      <c r="D298" s="30">
        <v>755942.98</v>
      </c>
      <c r="E298" s="31">
        <v>0</v>
      </c>
      <c r="F298" s="30">
        <f t="shared" si="20"/>
        <v>755942.98</v>
      </c>
      <c r="G298" s="30">
        <v>39350.03</v>
      </c>
      <c r="H298" s="30"/>
      <c r="I298" s="30">
        <f t="shared" si="21"/>
        <v>39350.03</v>
      </c>
      <c r="J298" s="30">
        <v>206027.57</v>
      </c>
      <c r="K298" s="23">
        <f t="shared" si="22"/>
        <v>304.59326311757945</v>
      </c>
      <c r="L298" s="23">
        <f t="shared" si="23"/>
        <v>78.907533512064347</v>
      </c>
      <c r="M298" s="28">
        <f t="shared" si="24"/>
        <v>383.50079662964379</v>
      </c>
    </row>
    <row r="299" spans="1:13" ht="15" customHeight="1">
      <c r="A299" s="27" t="s">
        <v>178</v>
      </c>
      <c r="B299" s="21" t="s">
        <v>144</v>
      </c>
      <c r="C299" s="22">
        <v>2893</v>
      </c>
      <c r="D299" s="30">
        <v>1003619.79</v>
      </c>
      <c r="E299" s="31">
        <v>0</v>
      </c>
      <c r="F299" s="30">
        <f t="shared" si="20"/>
        <v>1003619.79</v>
      </c>
      <c r="G299" s="30">
        <v>32974.589999999997</v>
      </c>
      <c r="H299" s="30"/>
      <c r="I299" s="30">
        <f t="shared" si="21"/>
        <v>32974.589999999997</v>
      </c>
      <c r="J299" s="30">
        <v>69207.070000000007</v>
      </c>
      <c r="K299" s="23">
        <f t="shared" si="22"/>
        <v>358.31122709989631</v>
      </c>
      <c r="L299" s="23">
        <f t="shared" si="23"/>
        <v>23.922250259246461</v>
      </c>
      <c r="M299" s="28">
        <f t="shared" si="24"/>
        <v>382.2334773591428</v>
      </c>
    </row>
    <row r="300" spans="1:13" ht="15" customHeight="1">
      <c r="A300" s="27" t="s">
        <v>254</v>
      </c>
      <c r="B300" s="21" t="s">
        <v>215</v>
      </c>
      <c r="C300" s="22">
        <v>2564</v>
      </c>
      <c r="D300" s="30">
        <v>722955.42</v>
      </c>
      <c r="E300" s="31">
        <v>0</v>
      </c>
      <c r="F300" s="30">
        <f t="shared" si="20"/>
        <v>722955.42</v>
      </c>
      <c r="G300" s="30">
        <v>8662.5400000000009</v>
      </c>
      <c r="H300" s="30"/>
      <c r="I300" s="30">
        <f t="shared" si="21"/>
        <v>8662.5400000000009</v>
      </c>
      <c r="J300" s="30">
        <v>245256.54</v>
      </c>
      <c r="K300" s="23">
        <f t="shared" si="22"/>
        <v>285.34241809672392</v>
      </c>
      <c r="L300" s="23">
        <f t="shared" si="23"/>
        <v>95.6538767550702</v>
      </c>
      <c r="M300" s="28">
        <f t="shared" si="24"/>
        <v>380.99629485179412</v>
      </c>
    </row>
    <row r="301" spans="1:13" ht="15" customHeight="1">
      <c r="A301" s="27" t="s">
        <v>127</v>
      </c>
      <c r="B301" s="21" t="s">
        <v>112</v>
      </c>
      <c r="C301" s="22">
        <v>3679</v>
      </c>
      <c r="D301" s="30">
        <v>1050516.6299999999</v>
      </c>
      <c r="E301" s="31">
        <v>0</v>
      </c>
      <c r="F301" s="30">
        <f t="shared" si="20"/>
        <v>1050516.6299999999</v>
      </c>
      <c r="G301" s="30">
        <v>41806.28</v>
      </c>
      <c r="H301" s="30"/>
      <c r="I301" s="30">
        <f t="shared" si="21"/>
        <v>41806.28</v>
      </c>
      <c r="J301" s="30">
        <v>308891.39</v>
      </c>
      <c r="K301" s="23">
        <f t="shared" si="22"/>
        <v>296.90755911932587</v>
      </c>
      <c r="L301" s="23">
        <f t="shared" si="23"/>
        <v>83.960693123131293</v>
      </c>
      <c r="M301" s="28">
        <f t="shared" si="24"/>
        <v>380.86825224245717</v>
      </c>
    </row>
    <row r="302" spans="1:13" ht="15" customHeight="1">
      <c r="A302" s="27" t="s">
        <v>432</v>
      </c>
      <c r="B302" s="21" t="s">
        <v>368</v>
      </c>
      <c r="C302" s="22">
        <v>3669</v>
      </c>
      <c r="D302" s="30">
        <v>1206864.07</v>
      </c>
      <c r="E302" s="31">
        <v>0</v>
      </c>
      <c r="F302" s="30">
        <f t="shared" si="20"/>
        <v>1206864.07</v>
      </c>
      <c r="G302" s="30">
        <v>15662.44</v>
      </c>
      <c r="H302" s="30"/>
      <c r="I302" s="30">
        <f t="shared" si="21"/>
        <v>15662.44</v>
      </c>
      <c r="J302" s="30">
        <v>172257.69</v>
      </c>
      <c r="K302" s="23">
        <f t="shared" si="22"/>
        <v>333.20428182065956</v>
      </c>
      <c r="L302" s="23">
        <f t="shared" si="23"/>
        <v>46.949493049877354</v>
      </c>
      <c r="M302" s="28">
        <f t="shared" si="24"/>
        <v>380.15377487053689</v>
      </c>
    </row>
    <row r="303" spans="1:13" ht="15" customHeight="1">
      <c r="A303" s="27" t="s">
        <v>288</v>
      </c>
      <c r="B303" s="21" t="s">
        <v>275</v>
      </c>
      <c r="C303" s="22">
        <v>368</v>
      </c>
      <c r="D303" s="30">
        <v>114082.96</v>
      </c>
      <c r="E303" s="31">
        <v>0</v>
      </c>
      <c r="F303" s="30">
        <f t="shared" si="20"/>
        <v>114082.96</v>
      </c>
      <c r="G303" s="30">
        <v>587.04999999999995</v>
      </c>
      <c r="H303" s="30"/>
      <c r="I303" s="30">
        <f t="shared" si="21"/>
        <v>587.04999999999995</v>
      </c>
      <c r="J303" s="30">
        <v>25182.59</v>
      </c>
      <c r="K303" s="23">
        <f t="shared" si="22"/>
        <v>311.6032880434783</v>
      </c>
      <c r="L303" s="23">
        <f t="shared" si="23"/>
        <v>68.430951086956526</v>
      </c>
      <c r="M303" s="28">
        <f t="shared" si="24"/>
        <v>380.0342391304348</v>
      </c>
    </row>
    <row r="304" spans="1:13" ht="15" customHeight="1">
      <c r="A304" s="27" t="s">
        <v>129</v>
      </c>
      <c r="B304" s="21" t="s">
        <v>112</v>
      </c>
      <c r="C304" s="22">
        <v>1184</v>
      </c>
      <c r="D304" s="30">
        <v>347202.79</v>
      </c>
      <c r="E304" s="31">
        <v>0</v>
      </c>
      <c r="F304" s="30">
        <f t="shared" si="20"/>
        <v>347202.79</v>
      </c>
      <c r="G304" s="30">
        <v>15612.43</v>
      </c>
      <c r="H304" s="30"/>
      <c r="I304" s="30">
        <f t="shared" si="21"/>
        <v>15612.43</v>
      </c>
      <c r="J304" s="30">
        <v>87134.720000000001</v>
      </c>
      <c r="K304" s="23">
        <f t="shared" si="22"/>
        <v>306.43177364864863</v>
      </c>
      <c r="L304" s="23">
        <f t="shared" si="23"/>
        <v>73.593513513513514</v>
      </c>
      <c r="M304" s="28">
        <f t="shared" si="24"/>
        <v>380.02528716216216</v>
      </c>
    </row>
    <row r="305" spans="1:13" ht="15" customHeight="1">
      <c r="A305" s="27" t="s">
        <v>195</v>
      </c>
      <c r="B305" s="21" t="s">
        <v>144</v>
      </c>
      <c r="C305" s="22">
        <v>206</v>
      </c>
      <c r="D305" s="30">
        <v>54887.1</v>
      </c>
      <c r="E305" s="31">
        <v>0</v>
      </c>
      <c r="F305" s="30">
        <f t="shared" si="20"/>
        <v>54887.1</v>
      </c>
      <c r="G305" s="30">
        <v>4574.63</v>
      </c>
      <c r="H305" s="30"/>
      <c r="I305" s="30">
        <f t="shared" si="21"/>
        <v>4574.63</v>
      </c>
      <c r="J305" s="30">
        <v>18809.28</v>
      </c>
      <c r="K305" s="23">
        <f t="shared" si="22"/>
        <v>288.64917475728151</v>
      </c>
      <c r="L305" s="23">
        <f t="shared" si="23"/>
        <v>91.307184466019407</v>
      </c>
      <c r="M305" s="28">
        <f t="shared" si="24"/>
        <v>379.95635922330092</v>
      </c>
    </row>
    <row r="306" spans="1:13" ht="15" customHeight="1">
      <c r="A306" s="27" t="s">
        <v>162</v>
      </c>
      <c r="B306" s="21" t="s">
        <v>144</v>
      </c>
      <c r="C306" s="22">
        <v>1364</v>
      </c>
      <c r="D306" s="30">
        <v>427050.9</v>
      </c>
      <c r="E306" s="31">
        <v>0</v>
      </c>
      <c r="F306" s="30">
        <f t="shared" si="20"/>
        <v>427050.9</v>
      </c>
      <c r="G306" s="30">
        <v>1064.78</v>
      </c>
      <c r="H306" s="30"/>
      <c r="I306" s="30">
        <f t="shared" si="21"/>
        <v>1064.78</v>
      </c>
      <c r="J306" s="30">
        <v>89195.43</v>
      </c>
      <c r="K306" s="23">
        <f t="shared" si="22"/>
        <v>313.86780058651033</v>
      </c>
      <c r="L306" s="23">
        <f t="shared" si="23"/>
        <v>65.392543988269793</v>
      </c>
      <c r="M306" s="28">
        <f t="shared" si="24"/>
        <v>379.26034457478011</v>
      </c>
    </row>
    <row r="307" spans="1:13" ht="15" customHeight="1">
      <c r="A307" s="27" t="s">
        <v>81</v>
      </c>
      <c r="B307" s="21" t="s">
        <v>0</v>
      </c>
      <c r="C307" s="22">
        <v>2597</v>
      </c>
      <c r="D307" s="30">
        <v>766271.06</v>
      </c>
      <c r="E307" s="31">
        <v>0</v>
      </c>
      <c r="F307" s="30">
        <f t="shared" si="20"/>
        <v>766271.06</v>
      </c>
      <c r="G307" s="30">
        <v>20363.68</v>
      </c>
      <c r="H307" s="30"/>
      <c r="I307" s="30">
        <f t="shared" si="21"/>
        <v>20363.68</v>
      </c>
      <c r="J307" s="30">
        <v>196894.28</v>
      </c>
      <c r="K307" s="23">
        <f t="shared" si="22"/>
        <v>302.90132460531385</v>
      </c>
      <c r="L307" s="23">
        <f t="shared" si="23"/>
        <v>75.816049287639586</v>
      </c>
      <c r="M307" s="28">
        <f t="shared" si="24"/>
        <v>378.71737389295345</v>
      </c>
    </row>
    <row r="308" spans="1:13" ht="15" customHeight="1">
      <c r="A308" s="27" t="s">
        <v>17</v>
      </c>
      <c r="B308" s="21" t="s">
        <v>0</v>
      </c>
      <c r="C308" s="22">
        <v>2541</v>
      </c>
      <c r="D308" s="30">
        <v>490528.43</v>
      </c>
      <c r="E308" s="31">
        <v>0</v>
      </c>
      <c r="F308" s="30">
        <f t="shared" si="20"/>
        <v>490528.43</v>
      </c>
      <c r="G308" s="30">
        <v>4330.6400000000003</v>
      </c>
      <c r="H308" s="30"/>
      <c r="I308" s="30">
        <f t="shared" si="21"/>
        <v>4330.6400000000003</v>
      </c>
      <c r="J308" s="30">
        <v>466428.59</v>
      </c>
      <c r="K308" s="23">
        <f t="shared" si="22"/>
        <v>194.7497323888233</v>
      </c>
      <c r="L308" s="23">
        <f t="shared" si="23"/>
        <v>183.56103502558048</v>
      </c>
      <c r="M308" s="28">
        <f t="shared" si="24"/>
        <v>378.31076741440381</v>
      </c>
    </row>
    <row r="309" spans="1:13" ht="15" customHeight="1">
      <c r="A309" s="27" t="s">
        <v>128</v>
      </c>
      <c r="B309" s="21" t="s">
        <v>112</v>
      </c>
      <c r="C309" s="22">
        <v>3283</v>
      </c>
      <c r="D309" s="30">
        <v>1055815.43</v>
      </c>
      <c r="E309" s="31">
        <v>0</v>
      </c>
      <c r="F309" s="30">
        <f t="shared" si="20"/>
        <v>1055815.43</v>
      </c>
      <c r="G309" s="30">
        <v>13653.69</v>
      </c>
      <c r="H309" s="30"/>
      <c r="I309" s="30">
        <f t="shared" si="21"/>
        <v>13653.69</v>
      </c>
      <c r="J309" s="30">
        <v>172438.5</v>
      </c>
      <c r="K309" s="23">
        <f t="shared" si="22"/>
        <v>325.75970758452632</v>
      </c>
      <c r="L309" s="23">
        <f t="shared" si="23"/>
        <v>52.524672555589397</v>
      </c>
      <c r="M309" s="28">
        <f t="shared" si="24"/>
        <v>378.28438014011573</v>
      </c>
    </row>
    <row r="310" spans="1:13" ht="15" customHeight="1">
      <c r="A310" s="27" t="s">
        <v>79</v>
      </c>
      <c r="B310" s="21" t="s">
        <v>0</v>
      </c>
      <c r="C310" s="22">
        <v>980</v>
      </c>
      <c r="D310" s="30">
        <v>281521.84999999998</v>
      </c>
      <c r="E310" s="31">
        <v>0</v>
      </c>
      <c r="F310" s="30">
        <f t="shared" si="20"/>
        <v>281521.84999999998</v>
      </c>
      <c r="G310" s="30">
        <v>8542.31</v>
      </c>
      <c r="H310" s="30"/>
      <c r="I310" s="30">
        <f t="shared" si="21"/>
        <v>8542.31</v>
      </c>
      <c r="J310" s="30">
        <v>79971.69</v>
      </c>
      <c r="K310" s="23">
        <f t="shared" si="22"/>
        <v>295.98383673469385</v>
      </c>
      <c r="L310" s="23">
        <f t="shared" si="23"/>
        <v>81.603765306122455</v>
      </c>
      <c r="M310" s="28">
        <f t="shared" si="24"/>
        <v>377.58760204081631</v>
      </c>
    </row>
    <row r="311" spans="1:13" ht="15" customHeight="1">
      <c r="A311" s="27" t="s">
        <v>373</v>
      </c>
      <c r="B311" s="21" t="s">
        <v>368</v>
      </c>
      <c r="C311" s="22">
        <v>3387</v>
      </c>
      <c r="D311" s="30">
        <v>1019656.09</v>
      </c>
      <c r="E311" s="31">
        <v>0</v>
      </c>
      <c r="F311" s="30">
        <f t="shared" si="20"/>
        <v>1019656.09</v>
      </c>
      <c r="G311" s="30">
        <v>21525.69</v>
      </c>
      <c r="H311" s="30"/>
      <c r="I311" s="30">
        <f t="shared" si="21"/>
        <v>21525.69</v>
      </c>
      <c r="J311" s="30">
        <v>232573.66</v>
      </c>
      <c r="K311" s="23">
        <f t="shared" si="22"/>
        <v>307.4053085326247</v>
      </c>
      <c r="L311" s="23">
        <f t="shared" si="23"/>
        <v>68.666566282846176</v>
      </c>
      <c r="M311" s="28">
        <f t="shared" si="24"/>
        <v>376.07187481547089</v>
      </c>
    </row>
    <row r="312" spans="1:13" ht="15" customHeight="1">
      <c r="A312" s="27" t="s">
        <v>293</v>
      </c>
      <c r="B312" s="21" t="s">
        <v>275</v>
      </c>
      <c r="C312" s="22">
        <v>3273</v>
      </c>
      <c r="D312" s="30">
        <v>1060335.82</v>
      </c>
      <c r="E312" s="31">
        <v>0</v>
      </c>
      <c r="F312" s="30">
        <f t="shared" si="20"/>
        <v>1060335.82</v>
      </c>
      <c r="G312" s="30">
        <v>856.08</v>
      </c>
      <c r="H312" s="30"/>
      <c r="I312" s="30">
        <f t="shared" si="21"/>
        <v>856.08</v>
      </c>
      <c r="J312" s="30">
        <v>165538</v>
      </c>
      <c r="K312" s="23">
        <f t="shared" si="22"/>
        <v>324.22606171707918</v>
      </c>
      <c r="L312" s="23">
        <f t="shared" si="23"/>
        <v>50.576840818820656</v>
      </c>
      <c r="M312" s="28">
        <f t="shared" si="24"/>
        <v>374.80290253589982</v>
      </c>
    </row>
    <row r="313" spans="1:13" ht="15" customHeight="1">
      <c r="A313" s="27" t="s">
        <v>261</v>
      </c>
      <c r="B313" s="21" t="s">
        <v>215</v>
      </c>
      <c r="C313" s="22">
        <v>966</v>
      </c>
      <c r="D313" s="30">
        <v>170902.01</v>
      </c>
      <c r="E313" s="31">
        <v>0</v>
      </c>
      <c r="F313" s="30">
        <f t="shared" si="20"/>
        <v>170902.01</v>
      </c>
      <c r="G313" s="30">
        <v>3181.67</v>
      </c>
      <c r="H313" s="30"/>
      <c r="I313" s="30">
        <f t="shared" si="21"/>
        <v>3181.67</v>
      </c>
      <c r="J313" s="30">
        <v>187638.93</v>
      </c>
      <c r="K313" s="23">
        <f t="shared" si="22"/>
        <v>180.21084886128367</v>
      </c>
      <c r="L313" s="23">
        <f t="shared" si="23"/>
        <v>194.24319875776396</v>
      </c>
      <c r="M313" s="28">
        <f t="shared" si="24"/>
        <v>374.45404761904763</v>
      </c>
    </row>
    <row r="314" spans="1:13" ht="15" customHeight="1">
      <c r="A314" s="27" t="s">
        <v>380</v>
      </c>
      <c r="B314" s="21" t="s">
        <v>368</v>
      </c>
      <c r="C314" s="22">
        <v>3958</v>
      </c>
      <c r="D314" s="30">
        <v>1225922.43</v>
      </c>
      <c r="E314" s="31">
        <v>0</v>
      </c>
      <c r="F314" s="30">
        <f t="shared" si="20"/>
        <v>1225922.43</v>
      </c>
      <c r="G314" s="30">
        <v>14886.09</v>
      </c>
      <c r="H314" s="30"/>
      <c r="I314" s="30">
        <f t="shared" si="21"/>
        <v>14886.09</v>
      </c>
      <c r="J314" s="30">
        <v>239698.19</v>
      </c>
      <c r="K314" s="23">
        <f t="shared" si="22"/>
        <v>313.49381505811016</v>
      </c>
      <c r="L314" s="23">
        <f t="shared" si="23"/>
        <v>60.560432036382011</v>
      </c>
      <c r="M314" s="28">
        <f t="shared" si="24"/>
        <v>374.05424709449215</v>
      </c>
    </row>
    <row r="315" spans="1:13" ht="15" customHeight="1">
      <c r="A315" s="27" t="s">
        <v>180</v>
      </c>
      <c r="B315" s="21" t="s">
        <v>144</v>
      </c>
      <c r="C315" s="22">
        <v>243</v>
      </c>
      <c r="D315" s="30">
        <v>58738</v>
      </c>
      <c r="E315" s="31">
        <v>0</v>
      </c>
      <c r="F315" s="30">
        <f t="shared" si="20"/>
        <v>58738</v>
      </c>
      <c r="G315" s="30">
        <v>1348.93</v>
      </c>
      <c r="H315" s="30"/>
      <c r="I315" s="30">
        <f t="shared" si="21"/>
        <v>1348.93</v>
      </c>
      <c r="J315" s="30">
        <v>30765.99</v>
      </c>
      <c r="K315" s="23">
        <f t="shared" si="22"/>
        <v>247.27131687242797</v>
      </c>
      <c r="L315" s="23">
        <f t="shared" si="23"/>
        <v>126.60901234567902</v>
      </c>
      <c r="M315" s="28">
        <f t="shared" si="24"/>
        <v>373.88032921810702</v>
      </c>
    </row>
    <row r="316" spans="1:13" ht="15" customHeight="1">
      <c r="A316" s="27" t="s">
        <v>43</v>
      </c>
      <c r="B316" s="21" t="s">
        <v>0</v>
      </c>
      <c r="C316" s="22">
        <v>1065</v>
      </c>
      <c r="D316" s="30">
        <v>303086.33</v>
      </c>
      <c r="E316" s="31">
        <v>0</v>
      </c>
      <c r="F316" s="30">
        <f t="shared" si="20"/>
        <v>303086.33</v>
      </c>
      <c r="G316" s="30">
        <v>0</v>
      </c>
      <c r="H316" s="30">
        <v>0</v>
      </c>
      <c r="I316" s="30">
        <f t="shared" si="21"/>
        <v>0</v>
      </c>
      <c r="J316" s="30">
        <v>93366.29</v>
      </c>
      <c r="K316" s="23">
        <f t="shared" si="22"/>
        <v>284.58810328638498</v>
      </c>
      <c r="L316" s="23">
        <f t="shared" si="23"/>
        <v>87.667877934272298</v>
      </c>
      <c r="M316" s="28">
        <f t="shared" si="24"/>
        <v>372.2559812206573</v>
      </c>
    </row>
    <row r="317" spans="1:13" ht="15" customHeight="1">
      <c r="A317" s="27" t="s">
        <v>61</v>
      </c>
      <c r="B317" s="21" t="s">
        <v>0</v>
      </c>
      <c r="C317" s="22">
        <v>1291</v>
      </c>
      <c r="D317" s="30">
        <v>346503.29</v>
      </c>
      <c r="E317" s="31">
        <v>0</v>
      </c>
      <c r="F317" s="30">
        <f t="shared" si="20"/>
        <v>346503.29</v>
      </c>
      <c r="G317" s="30">
        <v>4302.38</v>
      </c>
      <c r="H317" s="30"/>
      <c r="I317" s="30">
        <f t="shared" si="21"/>
        <v>4302.38</v>
      </c>
      <c r="J317" s="30">
        <v>129021.01</v>
      </c>
      <c r="K317" s="23">
        <f t="shared" si="22"/>
        <v>271.7317350890782</v>
      </c>
      <c r="L317" s="23">
        <f t="shared" si="23"/>
        <v>99.938814872192097</v>
      </c>
      <c r="M317" s="28">
        <f t="shared" si="24"/>
        <v>371.6705499612703</v>
      </c>
    </row>
    <row r="318" spans="1:13" ht="15" customHeight="1">
      <c r="A318" s="27" t="s">
        <v>205</v>
      </c>
      <c r="B318" s="21" t="s">
        <v>144</v>
      </c>
      <c r="C318" s="22">
        <v>596</v>
      </c>
      <c r="D318" s="30">
        <v>164876.13</v>
      </c>
      <c r="E318" s="31">
        <v>0</v>
      </c>
      <c r="F318" s="30">
        <f t="shared" si="20"/>
        <v>164876.13</v>
      </c>
      <c r="G318" s="30">
        <v>1864.51</v>
      </c>
      <c r="H318" s="30"/>
      <c r="I318" s="30">
        <f t="shared" si="21"/>
        <v>1864.51</v>
      </c>
      <c r="J318" s="30">
        <v>54022.81</v>
      </c>
      <c r="K318" s="23">
        <f t="shared" si="22"/>
        <v>279.76617449664434</v>
      </c>
      <c r="L318" s="23">
        <f t="shared" si="23"/>
        <v>90.642298657718115</v>
      </c>
      <c r="M318" s="28">
        <f t="shared" si="24"/>
        <v>370.40847315436247</v>
      </c>
    </row>
    <row r="319" spans="1:13" ht="15" customHeight="1">
      <c r="A319" s="27" t="s">
        <v>351</v>
      </c>
      <c r="B319" s="21" t="s">
        <v>318</v>
      </c>
      <c r="C319" s="22">
        <v>1105</v>
      </c>
      <c r="D319" s="30">
        <v>304876.19</v>
      </c>
      <c r="E319" s="31">
        <v>0</v>
      </c>
      <c r="F319" s="30">
        <f t="shared" si="20"/>
        <v>304876.19</v>
      </c>
      <c r="G319" s="30">
        <v>9141.4599999999991</v>
      </c>
      <c r="H319" s="30"/>
      <c r="I319" s="30">
        <f t="shared" si="21"/>
        <v>9141.4599999999991</v>
      </c>
      <c r="J319" s="30">
        <v>95269.58</v>
      </c>
      <c r="K319" s="23">
        <f t="shared" si="22"/>
        <v>284.17886877828056</v>
      </c>
      <c r="L319" s="23">
        <f t="shared" si="23"/>
        <v>86.216814479638018</v>
      </c>
      <c r="M319" s="28">
        <f t="shared" si="24"/>
        <v>370.39568325791856</v>
      </c>
    </row>
    <row r="320" spans="1:13" ht="15" customHeight="1">
      <c r="A320" s="27" t="s">
        <v>326</v>
      </c>
      <c r="B320" s="21" t="s">
        <v>318</v>
      </c>
      <c r="C320" s="22">
        <v>2568</v>
      </c>
      <c r="D320" s="30">
        <v>739918.51</v>
      </c>
      <c r="E320" s="31">
        <v>0</v>
      </c>
      <c r="F320" s="30">
        <f t="shared" si="20"/>
        <v>739918.51</v>
      </c>
      <c r="G320" s="30">
        <v>11749.56</v>
      </c>
      <c r="H320" s="30"/>
      <c r="I320" s="30">
        <f t="shared" si="21"/>
        <v>11749.56</v>
      </c>
      <c r="J320" s="30">
        <v>198626.7</v>
      </c>
      <c r="K320" s="23">
        <f t="shared" si="22"/>
        <v>292.70563473520252</v>
      </c>
      <c r="L320" s="23">
        <f t="shared" si="23"/>
        <v>77.346845794392522</v>
      </c>
      <c r="M320" s="28">
        <f t="shared" si="24"/>
        <v>370.05248052959507</v>
      </c>
    </row>
    <row r="321" spans="1:13" ht="15" customHeight="1">
      <c r="A321" s="27" t="s">
        <v>115</v>
      </c>
      <c r="B321" s="21" t="s">
        <v>112</v>
      </c>
      <c r="C321" s="22">
        <v>253</v>
      </c>
      <c r="D321" s="30">
        <v>78194.37</v>
      </c>
      <c r="E321" s="31">
        <v>0</v>
      </c>
      <c r="F321" s="30">
        <f t="shared" si="20"/>
        <v>78194.37</v>
      </c>
      <c r="G321" s="30">
        <v>3228.11</v>
      </c>
      <c r="H321" s="30"/>
      <c r="I321" s="30">
        <f t="shared" si="21"/>
        <v>3228.11</v>
      </c>
      <c r="J321" s="30">
        <v>12092.31</v>
      </c>
      <c r="K321" s="23">
        <f t="shared" si="22"/>
        <v>321.82798418972328</v>
      </c>
      <c r="L321" s="23">
        <f t="shared" si="23"/>
        <v>47.795691699604738</v>
      </c>
      <c r="M321" s="28">
        <f t="shared" si="24"/>
        <v>369.62367588932801</v>
      </c>
    </row>
    <row r="322" spans="1:13" ht="15" customHeight="1">
      <c r="A322" s="27" t="s">
        <v>235</v>
      </c>
      <c r="B322" s="21" t="s">
        <v>215</v>
      </c>
      <c r="C322" s="22">
        <v>335</v>
      </c>
      <c r="D322" s="30">
        <v>92620.13</v>
      </c>
      <c r="E322" s="31">
        <v>0</v>
      </c>
      <c r="F322" s="30">
        <f t="shared" si="20"/>
        <v>92620.13</v>
      </c>
      <c r="G322" s="30">
        <v>3455.2</v>
      </c>
      <c r="H322" s="30"/>
      <c r="I322" s="30">
        <f t="shared" si="21"/>
        <v>3455.2</v>
      </c>
      <c r="J322" s="30">
        <v>26873.47</v>
      </c>
      <c r="K322" s="23">
        <f t="shared" si="22"/>
        <v>286.79202985074625</v>
      </c>
      <c r="L322" s="23">
        <f t="shared" si="23"/>
        <v>80.219313432835818</v>
      </c>
      <c r="M322" s="28">
        <f t="shared" si="24"/>
        <v>367.01134328358205</v>
      </c>
    </row>
    <row r="323" spans="1:13" ht="15" customHeight="1">
      <c r="A323" s="27" t="s">
        <v>150</v>
      </c>
      <c r="B323" s="21" t="s">
        <v>144</v>
      </c>
      <c r="C323" s="22">
        <v>3569</v>
      </c>
      <c r="D323" s="30">
        <v>1117788.0900000001</v>
      </c>
      <c r="E323" s="31">
        <v>0</v>
      </c>
      <c r="F323" s="30">
        <f t="shared" si="20"/>
        <v>1117788.0900000001</v>
      </c>
      <c r="G323" s="30">
        <v>45612.54</v>
      </c>
      <c r="H323" s="30"/>
      <c r="I323" s="30">
        <f t="shared" si="21"/>
        <v>45612.54</v>
      </c>
      <c r="J323" s="30">
        <v>143106.23999999999</v>
      </c>
      <c r="K323" s="23">
        <f t="shared" si="22"/>
        <v>325.97383861025503</v>
      </c>
      <c r="L323" s="23">
        <f t="shared" si="23"/>
        <v>40.097013168954888</v>
      </c>
      <c r="M323" s="28">
        <f t="shared" si="24"/>
        <v>366.07085177920993</v>
      </c>
    </row>
    <row r="324" spans="1:13" ht="15" customHeight="1">
      <c r="A324" s="27" t="s">
        <v>193</v>
      </c>
      <c r="B324" s="21" t="s">
        <v>144</v>
      </c>
      <c r="C324" s="22">
        <v>4357</v>
      </c>
      <c r="D324" s="30">
        <v>1379087.49</v>
      </c>
      <c r="E324" s="31">
        <v>0</v>
      </c>
      <c r="F324" s="30">
        <f t="shared" si="20"/>
        <v>1379087.49</v>
      </c>
      <c r="G324" s="30">
        <v>4729.21</v>
      </c>
      <c r="H324" s="30"/>
      <c r="I324" s="30">
        <f t="shared" si="21"/>
        <v>4729.21</v>
      </c>
      <c r="J324" s="30">
        <v>206915.97</v>
      </c>
      <c r="K324" s="23">
        <f t="shared" si="22"/>
        <v>317.60768877668119</v>
      </c>
      <c r="L324" s="23">
        <f t="shared" si="23"/>
        <v>47.490468212072528</v>
      </c>
      <c r="M324" s="28">
        <f t="shared" si="24"/>
        <v>365.09815698875371</v>
      </c>
    </row>
    <row r="325" spans="1:13" ht="15" customHeight="1">
      <c r="A325" s="27" t="s">
        <v>45</v>
      </c>
      <c r="B325" s="21" t="s">
        <v>0</v>
      </c>
      <c r="C325" s="22">
        <v>985</v>
      </c>
      <c r="D325" s="30">
        <v>195750.52</v>
      </c>
      <c r="E325" s="31">
        <v>0</v>
      </c>
      <c r="F325" s="30">
        <f t="shared" si="20"/>
        <v>195750.52</v>
      </c>
      <c r="G325" s="30">
        <v>10170.65</v>
      </c>
      <c r="H325" s="30"/>
      <c r="I325" s="30">
        <f t="shared" si="21"/>
        <v>10170.65</v>
      </c>
      <c r="J325" s="30">
        <v>152982.03</v>
      </c>
      <c r="K325" s="23">
        <f t="shared" si="22"/>
        <v>209.05702538071066</v>
      </c>
      <c r="L325" s="23">
        <f t="shared" si="23"/>
        <v>155.31170558375635</v>
      </c>
      <c r="M325" s="28">
        <f t="shared" si="24"/>
        <v>364.36873096446698</v>
      </c>
    </row>
    <row r="326" spans="1:13" ht="15" customHeight="1">
      <c r="A326" s="27" t="s">
        <v>268</v>
      </c>
      <c r="B326" s="21" t="s">
        <v>215</v>
      </c>
      <c r="C326" s="22">
        <v>4357</v>
      </c>
      <c r="D326" s="30">
        <v>1065217.93</v>
      </c>
      <c r="E326" s="31">
        <v>0</v>
      </c>
      <c r="F326" s="30">
        <f t="shared" si="20"/>
        <v>1065217.93</v>
      </c>
      <c r="G326" s="30">
        <v>27928.2</v>
      </c>
      <c r="H326" s="30"/>
      <c r="I326" s="30">
        <f t="shared" si="21"/>
        <v>27928.2</v>
      </c>
      <c r="J326" s="30">
        <v>493002.78</v>
      </c>
      <c r="K326" s="23">
        <f t="shared" si="22"/>
        <v>250.89422308928158</v>
      </c>
      <c r="L326" s="23">
        <f t="shared" si="23"/>
        <v>113.15188891439064</v>
      </c>
      <c r="M326" s="28">
        <f t="shared" si="24"/>
        <v>364.04611200367219</v>
      </c>
    </row>
    <row r="327" spans="1:13" ht="15" customHeight="1">
      <c r="A327" s="27" t="s">
        <v>324</v>
      </c>
      <c r="B327" s="21" t="s">
        <v>318</v>
      </c>
      <c r="C327" s="22">
        <v>1490</v>
      </c>
      <c r="D327" s="30">
        <v>396119.1</v>
      </c>
      <c r="E327" s="31">
        <v>0</v>
      </c>
      <c r="F327" s="30">
        <f t="shared" si="20"/>
        <v>396119.1</v>
      </c>
      <c r="G327" s="30">
        <v>9783.17</v>
      </c>
      <c r="H327" s="30"/>
      <c r="I327" s="30">
        <f t="shared" si="21"/>
        <v>9783.17</v>
      </c>
      <c r="J327" s="30">
        <v>135822.01999999999</v>
      </c>
      <c r="K327" s="23">
        <f t="shared" si="22"/>
        <v>272.41763087248319</v>
      </c>
      <c r="L327" s="23">
        <f t="shared" si="23"/>
        <v>91.155718120805361</v>
      </c>
      <c r="M327" s="28">
        <f t="shared" si="24"/>
        <v>363.57334899328856</v>
      </c>
    </row>
    <row r="328" spans="1:13" ht="15" customHeight="1">
      <c r="A328" s="27" t="s">
        <v>151</v>
      </c>
      <c r="B328" s="21" t="s">
        <v>144</v>
      </c>
      <c r="C328" s="22">
        <v>381</v>
      </c>
      <c r="D328" s="30">
        <v>87242.59</v>
      </c>
      <c r="E328" s="31">
        <v>0</v>
      </c>
      <c r="F328" s="30">
        <f t="shared" si="20"/>
        <v>87242.59</v>
      </c>
      <c r="G328" s="30">
        <v>1320.85</v>
      </c>
      <c r="H328" s="30"/>
      <c r="I328" s="30">
        <f t="shared" si="21"/>
        <v>1320.85</v>
      </c>
      <c r="J328" s="30">
        <v>49865.31</v>
      </c>
      <c r="K328" s="23">
        <f t="shared" si="22"/>
        <v>232.44997375328086</v>
      </c>
      <c r="L328" s="23">
        <f t="shared" si="23"/>
        <v>130.88007874015747</v>
      </c>
      <c r="M328" s="28">
        <f t="shared" si="24"/>
        <v>363.3300524934383</v>
      </c>
    </row>
    <row r="329" spans="1:13" ht="15" customHeight="1">
      <c r="A329" s="27" t="s">
        <v>130</v>
      </c>
      <c r="B329" s="21" t="s">
        <v>112</v>
      </c>
      <c r="C329" s="22">
        <v>2036</v>
      </c>
      <c r="D329" s="30">
        <v>595781.56999999995</v>
      </c>
      <c r="E329" s="31">
        <v>0</v>
      </c>
      <c r="F329" s="30">
        <f t="shared" si="20"/>
        <v>595781.56999999995</v>
      </c>
      <c r="G329" s="30">
        <v>13449.08</v>
      </c>
      <c r="H329" s="30"/>
      <c r="I329" s="30">
        <f t="shared" si="21"/>
        <v>13449.08</v>
      </c>
      <c r="J329" s="30">
        <v>129613.84</v>
      </c>
      <c r="K329" s="23">
        <f t="shared" si="22"/>
        <v>299.229199410609</v>
      </c>
      <c r="L329" s="23">
        <f t="shared" si="23"/>
        <v>63.661021611001964</v>
      </c>
      <c r="M329" s="28">
        <f t="shared" si="24"/>
        <v>362.89022102161096</v>
      </c>
    </row>
    <row r="330" spans="1:13" ht="15" customHeight="1">
      <c r="A330" s="27" t="s">
        <v>68</v>
      </c>
      <c r="B330" s="21" t="s">
        <v>0</v>
      </c>
      <c r="C330" s="22">
        <v>3243</v>
      </c>
      <c r="D330" s="30">
        <v>770292.96</v>
      </c>
      <c r="E330" s="31">
        <v>0</v>
      </c>
      <c r="F330" s="30">
        <f t="shared" ref="F330:F393" si="25">D330-E330</f>
        <v>770292.96</v>
      </c>
      <c r="G330" s="30">
        <v>14591.79</v>
      </c>
      <c r="H330" s="30"/>
      <c r="I330" s="30">
        <f t="shared" ref="I330:I393" si="26">G330-H330</f>
        <v>14591.79</v>
      </c>
      <c r="J330" s="30">
        <v>389839.97</v>
      </c>
      <c r="K330" s="23">
        <f t="shared" si="22"/>
        <v>242.02428307123034</v>
      </c>
      <c r="L330" s="23">
        <f t="shared" si="23"/>
        <v>120.20967314215233</v>
      </c>
      <c r="M330" s="28">
        <f t="shared" si="24"/>
        <v>362.23395621338267</v>
      </c>
    </row>
    <row r="331" spans="1:13" ht="15" customHeight="1">
      <c r="A331" s="27" t="s">
        <v>23</v>
      </c>
      <c r="B331" s="21" t="s">
        <v>0</v>
      </c>
      <c r="C331" s="22">
        <v>3159</v>
      </c>
      <c r="D331" s="30">
        <v>697356.84</v>
      </c>
      <c r="E331" s="31">
        <v>0</v>
      </c>
      <c r="F331" s="30">
        <f t="shared" si="25"/>
        <v>697356.84</v>
      </c>
      <c r="G331" s="30">
        <v>11271.19</v>
      </c>
      <c r="H331" s="30"/>
      <c r="I331" s="30">
        <f t="shared" si="26"/>
        <v>11271.19</v>
      </c>
      <c r="J331" s="30">
        <v>432620.56</v>
      </c>
      <c r="K331" s="23">
        <f t="shared" ref="K331:K394" si="27">(F331+I331)/C331</f>
        <v>224.32036403925289</v>
      </c>
      <c r="L331" s="23">
        <f t="shared" ref="L331:L394" si="28">J331/C331</f>
        <v>136.94857866413423</v>
      </c>
      <c r="M331" s="28">
        <f t="shared" ref="M331:M394" si="29">K331+L331</f>
        <v>361.2689427033871</v>
      </c>
    </row>
    <row r="332" spans="1:13" ht="15" customHeight="1">
      <c r="A332" s="27" t="s">
        <v>28</v>
      </c>
      <c r="B332" s="21" t="s">
        <v>0</v>
      </c>
      <c r="C332" s="22">
        <v>3785</v>
      </c>
      <c r="D332" s="30">
        <v>914897.95</v>
      </c>
      <c r="E332" s="31">
        <v>0</v>
      </c>
      <c r="F332" s="30">
        <f t="shared" si="25"/>
        <v>914897.95</v>
      </c>
      <c r="G332" s="30">
        <v>157506.64000000001</v>
      </c>
      <c r="H332" s="30"/>
      <c r="I332" s="30">
        <f t="shared" si="26"/>
        <v>157506.64000000001</v>
      </c>
      <c r="J332" s="30">
        <v>292363.68</v>
      </c>
      <c r="K332" s="23">
        <f t="shared" si="27"/>
        <v>283.33014266842798</v>
      </c>
      <c r="L332" s="23">
        <f t="shared" si="28"/>
        <v>77.242715984147949</v>
      </c>
      <c r="M332" s="28">
        <f t="shared" si="29"/>
        <v>360.57285865257592</v>
      </c>
    </row>
    <row r="333" spans="1:13" ht="15" customHeight="1">
      <c r="A333" s="27" t="s">
        <v>190</v>
      </c>
      <c r="B333" s="21" t="s">
        <v>144</v>
      </c>
      <c r="C333" s="22">
        <v>1202</v>
      </c>
      <c r="D333" s="30">
        <v>274787.82</v>
      </c>
      <c r="E333" s="31">
        <v>0</v>
      </c>
      <c r="F333" s="30">
        <f t="shared" si="25"/>
        <v>274787.82</v>
      </c>
      <c r="G333" s="30">
        <v>8361.7900000000009</v>
      </c>
      <c r="H333" s="30"/>
      <c r="I333" s="30">
        <f t="shared" si="26"/>
        <v>8361.7900000000009</v>
      </c>
      <c r="J333" s="30">
        <v>149713.24</v>
      </c>
      <c r="K333" s="23">
        <f t="shared" si="27"/>
        <v>235.56539933444259</v>
      </c>
      <c r="L333" s="23">
        <f t="shared" si="28"/>
        <v>124.55344425956739</v>
      </c>
      <c r="M333" s="28">
        <f t="shared" si="29"/>
        <v>360.11884359400995</v>
      </c>
    </row>
    <row r="334" spans="1:13" ht="15" customHeight="1">
      <c r="A334" s="27" t="s">
        <v>90</v>
      </c>
      <c r="B334" s="21" t="s">
        <v>0</v>
      </c>
      <c r="C334" s="22">
        <v>855</v>
      </c>
      <c r="D334" s="30">
        <v>139310.79</v>
      </c>
      <c r="E334" s="31">
        <v>0</v>
      </c>
      <c r="F334" s="30">
        <f t="shared" si="25"/>
        <v>139310.79</v>
      </c>
      <c r="G334" s="30">
        <v>6388.6</v>
      </c>
      <c r="H334" s="30"/>
      <c r="I334" s="30">
        <f t="shared" si="26"/>
        <v>6388.6</v>
      </c>
      <c r="J334" s="30">
        <v>160826.88</v>
      </c>
      <c r="K334" s="23">
        <f t="shared" si="27"/>
        <v>170.40864327485383</v>
      </c>
      <c r="L334" s="23">
        <f t="shared" si="28"/>
        <v>188.10161403508772</v>
      </c>
      <c r="M334" s="28">
        <f t="shared" si="29"/>
        <v>358.51025730994155</v>
      </c>
    </row>
    <row r="335" spans="1:13" ht="15" customHeight="1">
      <c r="A335" s="27" t="s">
        <v>71</v>
      </c>
      <c r="B335" s="21" t="s">
        <v>0</v>
      </c>
      <c r="C335" s="22">
        <v>343</v>
      </c>
      <c r="D335" s="30">
        <v>50989.01</v>
      </c>
      <c r="E335" s="31">
        <v>0</v>
      </c>
      <c r="F335" s="30">
        <f t="shared" si="25"/>
        <v>50989.01</v>
      </c>
      <c r="G335" s="30">
        <v>7078.48</v>
      </c>
      <c r="H335" s="30"/>
      <c r="I335" s="30">
        <f t="shared" si="26"/>
        <v>7078.48</v>
      </c>
      <c r="J335" s="30">
        <v>64650.34</v>
      </c>
      <c r="K335" s="23">
        <f t="shared" si="27"/>
        <v>169.29297376093297</v>
      </c>
      <c r="L335" s="23">
        <f t="shared" si="28"/>
        <v>188.48495626822157</v>
      </c>
      <c r="M335" s="28">
        <f t="shared" si="29"/>
        <v>357.7779300291545</v>
      </c>
    </row>
    <row r="336" spans="1:13" ht="15" customHeight="1">
      <c r="A336" s="27" t="s">
        <v>198</v>
      </c>
      <c r="B336" s="21" t="s">
        <v>144</v>
      </c>
      <c r="C336" s="22">
        <v>321</v>
      </c>
      <c r="D336" s="30">
        <v>93743.93</v>
      </c>
      <c r="E336" s="31">
        <v>0</v>
      </c>
      <c r="F336" s="30">
        <f t="shared" si="25"/>
        <v>93743.93</v>
      </c>
      <c r="G336" s="30">
        <v>1391.77</v>
      </c>
      <c r="H336" s="30"/>
      <c r="I336" s="30">
        <f t="shared" si="26"/>
        <v>1391.77</v>
      </c>
      <c r="J336" s="30">
        <v>19457.73</v>
      </c>
      <c r="K336" s="23">
        <f t="shared" si="27"/>
        <v>296.37289719626165</v>
      </c>
      <c r="L336" s="23">
        <f t="shared" si="28"/>
        <v>60.615981308411214</v>
      </c>
      <c r="M336" s="28">
        <f t="shared" si="29"/>
        <v>356.98887850467287</v>
      </c>
    </row>
    <row r="337" spans="1:13" ht="15" customHeight="1">
      <c r="A337" s="27" t="s">
        <v>117</v>
      </c>
      <c r="B337" s="21" t="s">
        <v>112</v>
      </c>
      <c r="C337" s="22">
        <v>262</v>
      </c>
      <c r="D337" s="30">
        <v>70084.19</v>
      </c>
      <c r="E337" s="31">
        <v>0</v>
      </c>
      <c r="F337" s="30">
        <f t="shared" si="25"/>
        <v>70084.19</v>
      </c>
      <c r="G337" s="30">
        <v>4444.28</v>
      </c>
      <c r="H337" s="30"/>
      <c r="I337" s="30">
        <f t="shared" si="26"/>
        <v>4444.28</v>
      </c>
      <c r="J337" s="30">
        <v>18740.060000000001</v>
      </c>
      <c r="K337" s="23">
        <f t="shared" si="27"/>
        <v>284.45980916030533</v>
      </c>
      <c r="L337" s="23">
        <f t="shared" si="28"/>
        <v>71.526946564885506</v>
      </c>
      <c r="M337" s="28">
        <f t="shared" si="29"/>
        <v>355.98675572519085</v>
      </c>
    </row>
    <row r="338" spans="1:13" ht="15" customHeight="1">
      <c r="A338" s="27" t="s">
        <v>417</v>
      </c>
      <c r="B338" s="21" t="s">
        <v>112</v>
      </c>
      <c r="C338" s="22">
        <v>307</v>
      </c>
      <c r="D338" s="30">
        <v>80274.740000000005</v>
      </c>
      <c r="E338" s="31">
        <v>0</v>
      </c>
      <c r="F338" s="30">
        <f t="shared" si="25"/>
        <v>80274.740000000005</v>
      </c>
      <c r="G338" s="30">
        <v>2560.62</v>
      </c>
      <c r="H338" s="30"/>
      <c r="I338" s="30">
        <f t="shared" si="26"/>
        <v>2560.62</v>
      </c>
      <c r="J338" s="30">
        <v>26335.200000000001</v>
      </c>
      <c r="K338" s="23">
        <f t="shared" si="27"/>
        <v>269.82201954397397</v>
      </c>
      <c r="L338" s="23">
        <f t="shared" si="28"/>
        <v>85.782410423452774</v>
      </c>
      <c r="M338" s="28">
        <f t="shared" si="29"/>
        <v>355.60442996742677</v>
      </c>
    </row>
    <row r="339" spans="1:13" ht="15" customHeight="1">
      <c r="A339" s="27" t="s">
        <v>179</v>
      </c>
      <c r="B339" s="21" t="s">
        <v>144</v>
      </c>
      <c r="C339" s="22">
        <v>135</v>
      </c>
      <c r="D339" s="30">
        <v>34518.31</v>
      </c>
      <c r="E339" s="31">
        <v>0</v>
      </c>
      <c r="F339" s="30">
        <f t="shared" si="25"/>
        <v>34518.31</v>
      </c>
      <c r="G339" s="30">
        <v>574.62</v>
      </c>
      <c r="H339" s="30"/>
      <c r="I339" s="30">
        <f t="shared" si="26"/>
        <v>574.62</v>
      </c>
      <c r="J339" s="30">
        <v>12913.6</v>
      </c>
      <c r="K339" s="23">
        <f t="shared" si="27"/>
        <v>259.94762962962966</v>
      </c>
      <c r="L339" s="23">
        <f t="shared" si="28"/>
        <v>95.656296296296304</v>
      </c>
      <c r="M339" s="28">
        <f t="shared" si="29"/>
        <v>355.60392592592598</v>
      </c>
    </row>
    <row r="340" spans="1:13" ht="15" customHeight="1">
      <c r="A340" s="27" t="s">
        <v>212</v>
      </c>
      <c r="B340" s="21" t="s">
        <v>144</v>
      </c>
      <c r="C340" s="22">
        <v>390</v>
      </c>
      <c r="D340" s="30">
        <v>82269.31</v>
      </c>
      <c r="E340" s="31">
        <v>0</v>
      </c>
      <c r="F340" s="30">
        <f t="shared" si="25"/>
        <v>82269.31</v>
      </c>
      <c r="G340" s="30">
        <v>998.11</v>
      </c>
      <c r="H340" s="30"/>
      <c r="I340" s="30">
        <f t="shared" si="26"/>
        <v>998.11</v>
      </c>
      <c r="J340" s="30">
        <v>54854.76</v>
      </c>
      <c r="K340" s="23">
        <f t="shared" si="27"/>
        <v>213.50620512820512</v>
      </c>
      <c r="L340" s="23">
        <f t="shared" si="28"/>
        <v>140.65323076923079</v>
      </c>
      <c r="M340" s="28">
        <f t="shared" si="29"/>
        <v>354.15943589743591</v>
      </c>
    </row>
    <row r="341" spans="1:13" ht="15" customHeight="1">
      <c r="A341" s="27" t="s">
        <v>135</v>
      </c>
      <c r="B341" s="21" t="s">
        <v>112</v>
      </c>
      <c r="C341" s="22">
        <v>2232</v>
      </c>
      <c r="D341" s="30">
        <v>642136.99</v>
      </c>
      <c r="E341" s="31">
        <v>0</v>
      </c>
      <c r="F341" s="30">
        <f t="shared" si="25"/>
        <v>642136.99</v>
      </c>
      <c r="G341" s="30">
        <v>9629.0300000000007</v>
      </c>
      <c r="H341" s="30"/>
      <c r="I341" s="30">
        <f t="shared" si="26"/>
        <v>9629.0300000000007</v>
      </c>
      <c r="J341" s="30">
        <v>129256.55</v>
      </c>
      <c r="K341" s="23">
        <f t="shared" si="27"/>
        <v>292.00986559139784</v>
      </c>
      <c r="L341" s="23">
        <f t="shared" si="28"/>
        <v>57.910640681003585</v>
      </c>
      <c r="M341" s="28">
        <f t="shared" si="29"/>
        <v>349.92050627240144</v>
      </c>
    </row>
    <row r="342" spans="1:13" ht="15" customHeight="1">
      <c r="A342" s="27" t="s">
        <v>145</v>
      </c>
      <c r="B342" s="21" t="s">
        <v>144</v>
      </c>
      <c r="C342" s="22">
        <v>253</v>
      </c>
      <c r="D342" s="30">
        <v>56210.98</v>
      </c>
      <c r="E342" s="31">
        <v>0</v>
      </c>
      <c r="F342" s="30">
        <f t="shared" si="25"/>
        <v>56210.98</v>
      </c>
      <c r="G342" s="30">
        <v>93.16</v>
      </c>
      <c r="H342" s="30"/>
      <c r="I342" s="30">
        <f t="shared" si="26"/>
        <v>93.16</v>
      </c>
      <c r="J342" s="30">
        <v>31931.119999999999</v>
      </c>
      <c r="K342" s="23">
        <f t="shared" si="27"/>
        <v>222.54600790513837</v>
      </c>
      <c r="L342" s="23">
        <f t="shared" si="28"/>
        <v>126.2099604743083</v>
      </c>
      <c r="M342" s="28">
        <f t="shared" si="29"/>
        <v>348.7559683794467</v>
      </c>
    </row>
    <row r="343" spans="1:13" ht="15" customHeight="1">
      <c r="A343" s="27" t="s">
        <v>54</v>
      </c>
      <c r="B343" s="21" t="s">
        <v>0</v>
      </c>
      <c r="C343" s="22">
        <v>729</v>
      </c>
      <c r="D343" s="30">
        <v>208241.79</v>
      </c>
      <c r="E343" s="31">
        <v>0</v>
      </c>
      <c r="F343" s="30">
        <f t="shared" si="25"/>
        <v>208241.79</v>
      </c>
      <c r="G343" s="30">
        <v>1256.8699999999999</v>
      </c>
      <c r="H343" s="30"/>
      <c r="I343" s="30">
        <f t="shared" si="26"/>
        <v>1256.8699999999999</v>
      </c>
      <c r="J343" s="30">
        <v>44482.93</v>
      </c>
      <c r="K343" s="23">
        <f t="shared" si="27"/>
        <v>287.37813443072702</v>
      </c>
      <c r="L343" s="23">
        <f t="shared" si="28"/>
        <v>61.019108367626885</v>
      </c>
      <c r="M343" s="28">
        <f t="shared" si="29"/>
        <v>348.39724279835389</v>
      </c>
    </row>
    <row r="344" spans="1:13" ht="15" customHeight="1">
      <c r="A344" s="27" t="s">
        <v>73</v>
      </c>
      <c r="B344" s="21" t="s">
        <v>0</v>
      </c>
      <c r="C344" s="22">
        <v>1253</v>
      </c>
      <c r="D344" s="30">
        <v>219568.8</v>
      </c>
      <c r="E344" s="31">
        <v>0</v>
      </c>
      <c r="F344" s="30">
        <f t="shared" si="25"/>
        <v>219568.8</v>
      </c>
      <c r="G344" s="30">
        <v>4469.3500000000004</v>
      </c>
      <c r="H344" s="30"/>
      <c r="I344" s="30">
        <f t="shared" si="26"/>
        <v>4469.3500000000004</v>
      </c>
      <c r="J344" s="30">
        <v>210965.02</v>
      </c>
      <c r="K344" s="23">
        <f t="shared" si="27"/>
        <v>178.80139664804469</v>
      </c>
      <c r="L344" s="23">
        <f t="shared" si="28"/>
        <v>168.36793296089385</v>
      </c>
      <c r="M344" s="28">
        <f t="shared" si="29"/>
        <v>347.16932960893854</v>
      </c>
    </row>
    <row r="345" spans="1:13" ht="15" customHeight="1">
      <c r="A345" s="27" t="s">
        <v>386</v>
      </c>
      <c r="B345" s="21" t="s">
        <v>368</v>
      </c>
      <c r="C345" s="22">
        <v>3445</v>
      </c>
      <c r="D345" s="30">
        <v>831955.28</v>
      </c>
      <c r="E345" s="31">
        <v>0</v>
      </c>
      <c r="F345" s="30">
        <f t="shared" si="25"/>
        <v>831955.28</v>
      </c>
      <c r="G345" s="30">
        <v>73675.06</v>
      </c>
      <c r="H345" s="30"/>
      <c r="I345" s="30">
        <f t="shared" si="26"/>
        <v>73675.06</v>
      </c>
      <c r="J345" s="30">
        <v>287536.45</v>
      </c>
      <c r="K345" s="23">
        <f t="shared" si="27"/>
        <v>262.88253701015969</v>
      </c>
      <c r="L345" s="23">
        <f t="shared" si="28"/>
        <v>83.464862119013063</v>
      </c>
      <c r="M345" s="28">
        <f t="shared" si="29"/>
        <v>346.34739912917274</v>
      </c>
    </row>
    <row r="346" spans="1:13" ht="15" customHeight="1">
      <c r="A346" s="27" t="s">
        <v>381</v>
      </c>
      <c r="B346" s="21" t="s">
        <v>368</v>
      </c>
      <c r="C346" s="22">
        <v>4807</v>
      </c>
      <c r="D346" s="30">
        <v>1189349.74</v>
      </c>
      <c r="E346" s="31">
        <v>0</v>
      </c>
      <c r="F346" s="30">
        <f t="shared" si="25"/>
        <v>1189349.74</v>
      </c>
      <c r="G346" s="30">
        <v>35294.86</v>
      </c>
      <c r="H346" s="30"/>
      <c r="I346" s="30">
        <f t="shared" si="26"/>
        <v>35294.86</v>
      </c>
      <c r="J346" s="30">
        <v>438541.53</v>
      </c>
      <c r="K346" s="23">
        <f t="shared" si="27"/>
        <v>254.76276263781986</v>
      </c>
      <c r="L346" s="23">
        <f t="shared" si="28"/>
        <v>91.229775327647189</v>
      </c>
      <c r="M346" s="28">
        <f t="shared" si="29"/>
        <v>345.99253796546702</v>
      </c>
    </row>
    <row r="347" spans="1:13" ht="15" customHeight="1">
      <c r="A347" s="27" t="s">
        <v>32</v>
      </c>
      <c r="B347" s="21" t="s">
        <v>0</v>
      </c>
      <c r="C347" s="22">
        <v>328</v>
      </c>
      <c r="D347" s="30">
        <v>94731.46</v>
      </c>
      <c r="E347" s="31">
        <v>0</v>
      </c>
      <c r="F347" s="30">
        <f t="shared" si="25"/>
        <v>94731.46</v>
      </c>
      <c r="G347" s="30">
        <v>493.41</v>
      </c>
      <c r="H347" s="30"/>
      <c r="I347" s="30">
        <f t="shared" si="26"/>
        <v>493.41</v>
      </c>
      <c r="J347" s="30">
        <v>18171.04</v>
      </c>
      <c r="K347" s="23">
        <f t="shared" si="27"/>
        <v>290.31972560975612</v>
      </c>
      <c r="L347" s="23">
        <f t="shared" si="28"/>
        <v>55.399512195121957</v>
      </c>
      <c r="M347" s="28">
        <f t="shared" si="29"/>
        <v>345.71923780487805</v>
      </c>
    </row>
    <row r="348" spans="1:13" ht="15" customHeight="1">
      <c r="A348" s="27" t="s">
        <v>3</v>
      </c>
      <c r="B348" s="21" t="s">
        <v>0</v>
      </c>
      <c r="C348" s="22">
        <v>890</v>
      </c>
      <c r="D348" s="30">
        <v>205717.11</v>
      </c>
      <c r="E348" s="31">
        <v>0</v>
      </c>
      <c r="F348" s="30">
        <f t="shared" si="25"/>
        <v>205717.11</v>
      </c>
      <c r="G348" s="30">
        <v>2177.2199999999998</v>
      </c>
      <c r="H348" s="30"/>
      <c r="I348" s="30">
        <f t="shared" si="26"/>
        <v>2177.2199999999998</v>
      </c>
      <c r="J348" s="30">
        <v>99611.76</v>
      </c>
      <c r="K348" s="23">
        <f t="shared" si="27"/>
        <v>233.58913483146065</v>
      </c>
      <c r="L348" s="23">
        <f t="shared" si="28"/>
        <v>111.92332584269663</v>
      </c>
      <c r="M348" s="28">
        <f t="shared" si="29"/>
        <v>345.5124606741573</v>
      </c>
    </row>
    <row r="349" spans="1:13" ht="15" customHeight="1">
      <c r="A349" s="27" t="s">
        <v>426</v>
      </c>
      <c r="B349" s="21" t="s">
        <v>275</v>
      </c>
      <c r="C349" s="22">
        <v>2285</v>
      </c>
      <c r="D349" s="30">
        <v>675081.09</v>
      </c>
      <c r="E349" s="31">
        <v>0</v>
      </c>
      <c r="F349" s="30">
        <f t="shared" si="25"/>
        <v>675081.09</v>
      </c>
      <c r="G349" s="30">
        <v>16794.59</v>
      </c>
      <c r="H349" s="30"/>
      <c r="I349" s="30">
        <f t="shared" si="26"/>
        <v>16794.59</v>
      </c>
      <c r="J349" s="30">
        <v>89874.23</v>
      </c>
      <c r="K349" s="23">
        <f t="shared" si="27"/>
        <v>302.79023194748356</v>
      </c>
      <c r="L349" s="23">
        <f t="shared" si="28"/>
        <v>39.332266958424505</v>
      </c>
      <c r="M349" s="28">
        <f t="shared" si="29"/>
        <v>342.12249890590806</v>
      </c>
    </row>
    <row r="350" spans="1:13" ht="15" customHeight="1">
      <c r="A350" s="27" t="s">
        <v>154</v>
      </c>
      <c r="B350" s="21" t="s">
        <v>144</v>
      </c>
      <c r="C350" s="22">
        <v>3704</v>
      </c>
      <c r="D350" s="30">
        <v>786397.68</v>
      </c>
      <c r="E350" s="31">
        <v>0</v>
      </c>
      <c r="F350" s="30">
        <f t="shared" si="25"/>
        <v>786397.68</v>
      </c>
      <c r="G350" s="30">
        <v>24623.119999999999</v>
      </c>
      <c r="H350" s="30"/>
      <c r="I350" s="30">
        <f t="shared" si="26"/>
        <v>24623.119999999999</v>
      </c>
      <c r="J350" s="30">
        <v>455380.06</v>
      </c>
      <c r="K350" s="23">
        <f t="shared" si="27"/>
        <v>218.95809935205185</v>
      </c>
      <c r="L350" s="23">
        <f t="shared" si="28"/>
        <v>122.94278077753779</v>
      </c>
      <c r="M350" s="28">
        <f t="shared" si="29"/>
        <v>341.90088012958961</v>
      </c>
    </row>
    <row r="351" spans="1:13" ht="15" customHeight="1">
      <c r="A351" s="27" t="s">
        <v>56</v>
      </c>
      <c r="B351" s="21" t="s">
        <v>0</v>
      </c>
      <c r="C351" s="22">
        <v>1178</v>
      </c>
      <c r="D351" s="30">
        <v>277137.40999999997</v>
      </c>
      <c r="E351" s="31">
        <v>0</v>
      </c>
      <c r="F351" s="30">
        <f t="shared" si="25"/>
        <v>277137.40999999997</v>
      </c>
      <c r="G351" s="30">
        <v>19087.89</v>
      </c>
      <c r="H351" s="30"/>
      <c r="I351" s="30">
        <f t="shared" si="26"/>
        <v>19087.89</v>
      </c>
      <c r="J351" s="30">
        <v>105640.36</v>
      </c>
      <c r="K351" s="23">
        <f t="shared" si="27"/>
        <v>251.46460101867572</v>
      </c>
      <c r="L351" s="23">
        <f t="shared" si="28"/>
        <v>89.677724957555185</v>
      </c>
      <c r="M351" s="28">
        <f t="shared" si="29"/>
        <v>341.14232597623089</v>
      </c>
    </row>
    <row r="352" spans="1:13" ht="15" customHeight="1">
      <c r="A352" s="27" t="s">
        <v>285</v>
      </c>
      <c r="B352" s="21" t="s">
        <v>275</v>
      </c>
      <c r="C352" s="22">
        <v>1068</v>
      </c>
      <c r="D352" s="30">
        <v>314518.87</v>
      </c>
      <c r="E352" s="31">
        <v>0</v>
      </c>
      <c r="F352" s="30">
        <f t="shared" si="25"/>
        <v>314518.87</v>
      </c>
      <c r="G352" s="30">
        <v>9677.5400000000009</v>
      </c>
      <c r="H352" s="30"/>
      <c r="I352" s="30">
        <f t="shared" si="26"/>
        <v>9677.5400000000009</v>
      </c>
      <c r="J352" s="30">
        <v>39865.19</v>
      </c>
      <c r="K352" s="23">
        <f t="shared" si="27"/>
        <v>303.55469101123595</v>
      </c>
      <c r="L352" s="23">
        <f t="shared" si="28"/>
        <v>37.326956928838953</v>
      </c>
      <c r="M352" s="28">
        <f t="shared" si="29"/>
        <v>340.88164794007491</v>
      </c>
    </row>
    <row r="353" spans="1:13" ht="15" customHeight="1">
      <c r="A353" s="27" t="s">
        <v>165</v>
      </c>
      <c r="B353" s="21" t="s">
        <v>144</v>
      </c>
      <c r="C353" s="22">
        <v>212</v>
      </c>
      <c r="D353" s="30">
        <v>40210.160000000003</v>
      </c>
      <c r="E353" s="31">
        <v>0</v>
      </c>
      <c r="F353" s="30">
        <f t="shared" si="25"/>
        <v>40210.160000000003</v>
      </c>
      <c r="G353" s="30">
        <v>2719.05</v>
      </c>
      <c r="H353" s="30"/>
      <c r="I353" s="30">
        <f t="shared" si="26"/>
        <v>2719.05</v>
      </c>
      <c r="J353" s="30">
        <v>28904.21</v>
      </c>
      <c r="K353" s="23">
        <f t="shared" si="27"/>
        <v>202.49627358490568</v>
      </c>
      <c r="L353" s="23">
        <f t="shared" si="28"/>
        <v>136.34061320754716</v>
      </c>
      <c r="M353" s="28">
        <f t="shared" si="29"/>
        <v>338.83688679245284</v>
      </c>
    </row>
    <row r="354" spans="1:13" ht="15" customHeight="1">
      <c r="A354" s="27" t="s">
        <v>139</v>
      </c>
      <c r="B354" s="21" t="s">
        <v>112</v>
      </c>
      <c r="C354" s="22">
        <v>4077</v>
      </c>
      <c r="D354" s="30">
        <v>879280.5</v>
      </c>
      <c r="E354" s="31">
        <v>0</v>
      </c>
      <c r="F354" s="30">
        <f t="shared" si="25"/>
        <v>879280.5</v>
      </c>
      <c r="G354" s="30">
        <v>11282.47</v>
      </c>
      <c r="H354" s="30"/>
      <c r="I354" s="30">
        <f t="shared" si="26"/>
        <v>11282.47</v>
      </c>
      <c r="J354" s="30">
        <v>490827.41</v>
      </c>
      <c r="K354" s="23">
        <f t="shared" si="27"/>
        <v>218.43585234240862</v>
      </c>
      <c r="L354" s="23">
        <f t="shared" si="28"/>
        <v>120.38935737061564</v>
      </c>
      <c r="M354" s="28">
        <f t="shared" si="29"/>
        <v>338.82520971302426</v>
      </c>
    </row>
    <row r="355" spans="1:13" ht="15" customHeight="1">
      <c r="A355" s="27" t="s">
        <v>155</v>
      </c>
      <c r="B355" s="21" t="s">
        <v>144</v>
      </c>
      <c r="C355" s="22">
        <v>4018</v>
      </c>
      <c r="D355" s="30">
        <v>1195218.6399999999</v>
      </c>
      <c r="E355" s="31">
        <v>0</v>
      </c>
      <c r="F355" s="30">
        <f t="shared" si="25"/>
        <v>1195218.6399999999</v>
      </c>
      <c r="G355" s="30">
        <v>8504.73</v>
      </c>
      <c r="H355" s="30"/>
      <c r="I355" s="30">
        <f t="shared" si="26"/>
        <v>8504.73</v>
      </c>
      <c r="J355" s="30">
        <v>141197.17000000001</v>
      </c>
      <c r="K355" s="23">
        <f t="shared" si="27"/>
        <v>299.5827202588352</v>
      </c>
      <c r="L355" s="23">
        <f t="shared" si="28"/>
        <v>35.14115729218517</v>
      </c>
      <c r="M355" s="28">
        <f t="shared" si="29"/>
        <v>334.72387755102034</v>
      </c>
    </row>
    <row r="356" spans="1:13" ht="15" customHeight="1">
      <c r="A356" s="27" t="s">
        <v>159</v>
      </c>
      <c r="B356" s="21" t="s">
        <v>144</v>
      </c>
      <c r="C356" s="22">
        <v>300</v>
      </c>
      <c r="D356" s="30">
        <v>70710.210000000006</v>
      </c>
      <c r="E356" s="31">
        <v>0</v>
      </c>
      <c r="F356" s="30">
        <f t="shared" si="25"/>
        <v>70710.210000000006</v>
      </c>
      <c r="G356" s="30">
        <v>16.38</v>
      </c>
      <c r="H356" s="30"/>
      <c r="I356" s="30">
        <f t="shared" si="26"/>
        <v>16.38</v>
      </c>
      <c r="J356" s="30">
        <v>29643.69</v>
      </c>
      <c r="K356" s="23">
        <f t="shared" si="27"/>
        <v>235.75530000000003</v>
      </c>
      <c r="L356" s="23">
        <f t="shared" si="28"/>
        <v>98.812299999999993</v>
      </c>
      <c r="M356" s="28">
        <f t="shared" si="29"/>
        <v>334.56760000000003</v>
      </c>
    </row>
    <row r="357" spans="1:13" ht="15" customHeight="1">
      <c r="A357" s="27" t="s">
        <v>299</v>
      </c>
      <c r="B357" s="21" t="s">
        <v>275</v>
      </c>
      <c r="C357" s="22">
        <v>2964</v>
      </c>
      <c r="D357" s="30">
        <v>724840.57</v>
      </c>
      <c r="E357" s="31">
        <v>0</v>
      </c>
      <c r="F357" s="30">
        <f t="shared" si="25"/>
        <v>724840.57</v>
      </c>
      <c r="G357" s="30">
        <v>39785.379999999997</v>
      </c>
      <c r="H357" s="30"/>
      <c r="I357" s="30">
        <f t="shared" si="26"/>
        <v>39785.379999999997</v>
      </c>
      <c r="J357" s="30">
        <v>226403.77</v>
      </c>
      <c r="K357" s="23">
        <f t="shared" si="27"/>
        <v>257.97096828609983</v>
      </c>
      <c r="L357" s="23">
        <f t="shared" si="28"/>
        <v>76.384537786774629</v>
      </c>
      <c r="M357" s="28">
        <f t="shared" si="29"/>
        <v>334.35550607287445</v>
      </c>
    </row>
    <row r="358" spans="1:13" ht="15" customHeight="1">
      <c r="A358" s="27" t="s">
        <v>217</v>
      </c>
      <c r="B358" s="21" t="s">
        <v>215</v>
      </c>
      <c r="C358" s="22">
        <v>1882</v>
      </c>
      <c r="D358" s="30">
        <v>439903.68</v>
      </c>
      <c r="E358" s="31">
        <v>0</v>
      </c>
      <c r="F358" s="30">
        <f t="shared" si="25"/>
        <v>439903.68</v>
      </c>
      <c r="G358" s="30">
        <v>19769.77</v>
      </c>
      <c r="H358" s="30"/>
      <c r="I358" s="30">
        <f t="shared" si="26"/>
        <v>19769.77</v>
      </c>
      <c r="J358" s="30">
        <v>165924.42000000001</v>
      </c>
      <c r="K358" s="23">
        <f t="shared" si="27"/>
        <v>244.24731668437832</v>
      </c>
      <c r="L358" s="23">
        <f t="shared" si="28"/>
        <v>88.16387885228481</v>
      </c>
      <c r="M358" s="28">
        <f t="shared" si="29"/>
        <v>332.41119553666312</v>
      </c>
    </row>
    <row r="359" spans="1:13" ht="15" customHeight="1">
      <c r="A359" s="27" t="s">
        <v>314</v>
      </c>
      <c r="B359" s="21" t="s">
        <v>309</v>
      </c>
      <c r="C359" s="22">
        <v>1413</v>
      </c>
      <c r="D359" s="30">
        <v>409761.17</v>
      </c>
      <c r="E359" s="31">
        <v>0</v>
      </c>
      <c r="F359" s="30">
        <f t="shared" si="25"/>
        <v>409761.17</v>
      </c>
      <c r="G359" s="30">
        <v>3660.23</v>
      </c>
      <c r="H359" s="30"/>
      <c r="I359" s="30">
        <f t="shared" si="26"/>
        <v>3660.23</v>
      </c>
      <c r="J359" s="30">
        <v>54952.76</v>
      </c>
      <c r="K359" s="23">
        <f t="shared" si="27"/>
        <v>292.58414720452936</v>
      </c>
      <c r="L359" s="23">
        <f t="shared" si="28"/>
        <v>38.890842179759382</v>
      </c>
      <c r="M359" s="28">
        <f t="shared" si="29"/>
        <v>331.47498938428873</v>
      </c>
    </row>
    <row r="360" spans="1:13" ht="15" customHeight="1">
      <c r="A360" s="27" t="s">
        <v>131</v>
      </c>
      <c r="B360" s="21" t="s">
        <v>112</v>
      </c>
      <c r="C360" s="22">
        <v>3109</v>
      </c>
      <c r="D360" s="30">
        <v>791982.51</v>
      </c>
      <c r="E360" s="31">
        <v>0</v>
      </c>
      <c r="F360" s="30">
        <f t="shared" si="25"/>
        <v>791982.51</v>
      </c>
      <c r="G360" s="30">
        <v>26398.85</v>
      </c>
      <c r="H360" s="30"/>
      <c r="I360" s="30">
        <f t="shared" si="26"/>
        <v>26398.85</v>
      </c>
      <c r="J360" s="30">
        <v>205045.77</v>
      </c>
      <c r="K360" s="23">
        <f t="shared" si="27"/>
        <v>263.22977163074944</v>
      </c>
      <c r="L360" s="23">
        <f t="shared" si="28"/>
        <v>65.952322290125437</v>
      </c>
      <c r="M360" s="28">
        <f t="shared" si="29"/>
        <v>329.18209392087488</v>
      </c>
    </row>
    <row r="361" spans="1:13" ht="15" customHeight="1">
      <c r="A361" s="27" t="s">
        <v>30</v>
      </c>
      <c r="B361" s="21" t="s">
        <v>0</v>
      </c>
      <c r="C361" s="22">
        <v>332</v>
      </c>
      <c r="D361" s="30">
        <v>71328.98</v>
      </c>
      <c r="E361" s="31">
        <v>0</v>
      </c>
      <c r="F361" s="30">
        <f t="shared" si="25"/>
        <v>71328.98</v>
      </c>
      <c r="G361" s="30">
        <v>2562.8200000000002</v>
      </c>
      <c r="H361" s="30"/>
      <c r="I361" s="30">
        <f t="shared" si="26"/>
        <v>2562.8200000000002</v>
      </c>
      <c r="J361" s="30">
        <v>35126.160000000003</v>
      </c>
      <c r="K361" s="23">
        <f t="shared" si="27"/>
        <v>222.56566265060241</v>
      </c>
      <c r="L361" s="23">
        <f t="shared" si="28"/>
        <v>105.80168674698797</v>
      </c>
      <c r="M361" s="28">
        <f t="shared" si="29"/>
        <v>328.36734939759037</v>
      </c>
    </row>
    <row r="362" spans="1:13" ht="15" customHeight="1">
      <c r="A362" s="27" t="s">
        <v>419</v>
      </c>
      <c r="B362" s="21" t="s">
        <v>112</v>
      </c>
      <c r="C362" s="22">
        <v>373</v>
      </c>
      <c r="D362" s="30">
        <v>89860.26</v>
      </c>
      <c r="E362" s="31">
        <v>0</v>
      </c>
      <c r="F362" s="30">
        <f t="shared" si="25"/>
        <v>89860.26</v>
      </c>
      <c r="G362" s="30">
        <v>7637.91</v>
      </c>
      <c r="H362" s="30"/>
      <c r="I362" s="30">
        <f t="shared" si="26"/>
        <v>7637.91</v>
      </c>
      <c r="J362" s="30">
        <v>24956.06</v>
      </c>
      <c r="K362" s="23">
        <f t="shared" si="27"/>
        <v>261.38919571045574</v>
      </c>
      <c r="L362" s="23">
        <f t="shared" si="28"/>
        <v>66.906327077747989</v>
      </c>
      <c r="M362" s="28">
        <f t="shared" si="29"/>
        <v>328.2955227882037</v>
      </c>
    </row>
    <row r="363" spans="1:13" ht="15" customHeight="1">
      <c r="A363" s="27" t="s">
        <v>57</v>
      </c>
      <c r="B363" s="21" t="s">
        <v>0</v>
      </c>
      <c r="C363" s="22">
        <v>2044</v>
      </c>
      <c r="D363" s="30">
        <v>430979.07</v>
      </c>
      <c r="E363" s="31">
        <v>0</v>
      </c>
      <c r="F363" s="30">
        <f t="shared" si="25"/>
        <v>430979.07</v>
      </c>
      <c r="G363" s="30">
        <v>9221.51</v>
      </c>
      <c r="H363" s="30"/>
      <c r="I363" s="30">
        <f t="shared" si="26"/>
        <v>9221.51</v>
      </c>
      <c r="J363" s="30">
        <v>230438.93</v>
      </c>
      <c r="K363" s="23">
        <f t="shared" si="27"/>
        <v>215.36231898238748</v>
      </c>
      <c r="L363" s="23">
        <f t="shared" si="28"/>
        <v>112.73920254403131</v>
      </c>
      <c r="M363" s="28">
        <f t="shared" si="29"/>
        <v>328.10152152641876</v>
      </c>
    </row>
    <row r="364" spans="1:13" ht="15" customHeight="1">
      <c r="A364" s="27" t="s">
        <v>147</v>
      </c>
      <c r="B364" s="21" t="s">
        <v>144</v>
      </c>
      <c r="C364" s="22">
        <v>836</v>
      </c>
      <c r="D364" s="30">
        <v>218880.85</v>
      </c>
      <c r="E364" s="31">
        <v>0</v>
      </c>
      <c r="F364" s="30">
        <f t="shared" si="25"/>
        <v>218880.85</v>
      </c>
      <c r="G364" s="30">
        <v>546.69000000000005</v>
      </c>
      <c r="H364" s="30"/>
      <c r="I364" s="30">
        <f t="shared" si="26"/>
        <v>546.69000000000005</v>
      </c>
      <c r="J364" s="30">
        <v>54543.97</v>
      </c>
      <c r="K364" s="23">
        <f t="shared" si="27"/>
        <v>262.47313397129187</v>
      </c>
      <c r="L364" s="23">
        <f t="shared" si="28"/>
        <v>65.243983253588524</v>
      </c>
      <c r="M364" s="28">
        <f t="shared" si="29"/>
        <v>327.71711722488038</v>
      </c>
    </row>
    <row r="365" spans="1:13" ht="15" customHeight="1">
      <c r="A365" s="27" t="s">
        <v>258</v>
      </c>
      <c r="B365" s="21" t="s">
        <v>215</v>
      </c>
      <c r="C365" s="22">
        <v>3799</v>
      </c>
      <c r="D365" s="30">
        <v>755619.44</v>
      </c>
      <c r="E365" s="31">
        <v>0</v>
      </c>
      <c r="F365" s="30">
        <f t="shared" si="25"/>
        <v>755619.44</v>
      </c>
      <c r="G365" s="30">
        <v>25798.959999999999</v>
      </c>
      <c r="H365" s="30"/>
      <c r="I365" s="30">
        <f t="shared" si="26"/>
        <v>25798.959999999999</v>
      </c>
      <c r="J365" s="30">
        <v>461984.99</v>
      </c>
      <c r="K365" s="23">
        <f t="shared" si="27"/>
        <v>205.6905501447749</v>
      </c>
      <c r="L365" s="23">
        <f t="shared" si="28"/>
        <v>121.60699921031851</v>
      </c>
      <c r="M365" s="28">
        <f t="shared" si="29"/>
        <v>327.29754935509339</v>
      </c>
    </row>
    <row r="366" spans="1:13" ht="15" customHeight="1">
      <c r="A366" s="27" t="s">
        <v>228</v>
      </c>
      <c r="B366" s="21" t="s">
        <v>215</v>
      </c>
      <c r="C366" s="22">
        <v>482</v>
      </c>
      <c r="D366" s="30">
        <v>91694.7</v>
      </c>
      <c r="E366" s="31">
        <v>0</v>
      </c>
      <c r="F366" s="30">
        <f t="shared" si="25"/>
        <v>91694.7</v>
      </c>
      <c r="G366" s="30">
        <v>3882.02</v>
      </c>
      <c r="H366" s="30"/>
      <c r="I366" s="30">
        <f t="shared" si="26"/>
        <v>3882.02</v>
      </c>
      <c r="J366" s="30">
        <v>62162.23</v>
      </c>
      <c r="K366" s="23">
        <f t="shared" si="27"/>
        <v>198.29195020746889</v>
      </c>
      <c r="L366" s="23">
        <f t="shared" si="28"/>
        <v>128.96728215767635</v>
      </c>
      <c r="M366" s="28">
        <f t="shared" si="29"/>
        <v>327.25923236514524</v>
      </c>
    </row>
    <row r="367" spans="1:13" ht="15" customHeight="1">
      <c r="A367" s="27" t="s">
        <v>392</v>
      </c>
      <c r="B367" s="21" t="s">
        <v>368</v>
      </c>
      <c r="C367" s="22">
        <v>2720</v>
      </c>
      <c r="D367" s="30">
        <v>802584.39</v>
      </c>
      <c r="E367" s="31">
        <v>0</v>
      </c>
      <c r="F367" s="30">
        <f t="shared" si="25"/>
        <v>802584.39</v>
      </c>
      <c r="G367" s="30">
        <v>6164.37</v>
      </c>
      <c r="H367" s="30"/>
      <c r="I367" s="30">
        <f t="shared" si="26"/>
        <v>6164.37</v>
      </c>
      <c r="J367" s="30">
        <v>78106.12</v>
      </c>
      <c r="K367" s="23">
        <f t="shared" si="27"/>
        <v>297.33410294117647</v>
      </c>
      <c r="L367" s="23">
        <f t="shared" si="28"/>
        <v>28.715485294117645</v>
      </c>
      <c r="M367" s="28">
        <f t="shared" si="29"/>
        <v>326.0495882352941</v>
      </c>
    </row>
    <row r="368" spans="1:13" ht="15" customHeight="1">
      <c r="A368" s="27" t="s">
        <v>25</v>
      </c>
      <c r="B368" s="21" t="s">
        <v>0</v>
      </c>
      <c r="C368" s="22">
        <v>2163</v>
      </c>
      <c r="D368" s="30">
        <v>399196.02</v>
      </c>
      <c r="E368" s="31">
        <v>0</v>
      </c>
      <c r="F368" s="30">
        <f t="shared" si="25"/>
        <v>399196.02</v>
      </c>
      <c r="G368" s="30">
        <v>9013.39</v>
      </c>
      <c r="H368" s="30"/>
      <c r="I368" s="30">
        <f t="shared" si="26"/>
        <v>9013.39</v>
      </c>
      <c r="J368" s="30">
        <v>293229.46999999997</v>
      </c>
      <c r="K368" s="23">
        <f t="shared" si="27"/>
        <v>188.72372168284792</v>
      </c>
      <c r="L368" s="23">
        <f t="shared" si="28"/>
        <v>135.56609801202032</v>
      </c>
      <c r="M368" s="28">
        <f t="shared" si="29"/>
        <v>324.28981969486824</v>
      </c>
    </row>
    <row r="369" spans="1:13" ht="15" customHeight="1">
      <c r="A369" s="27" t="s">
        <v>153</v>
      </c>
      <c r="B369" s="21" t="s">
        <v>144</v>
      </c>
      <c r="C369" s="22">
        <v>963</v>
      </c>
      <c r="D369" s="30">
        <v>265525.03000000003</v>
      </c>
      <c r="E369" s="31">
        <v>0</v>
      </c>
      <c r="F369" s="30">
        <f t="shared" si="25"/>
        <v>265525.03000000003</v>
      </c>
      <c r="G369" s="30">
        <v>11597.59</v>
      </c>
      <c r="H369" s="30"/>
      <c r="I369" s="30">
        <f t="shared" si="26"/>
        <v>11597.59</v>
      </c>
      <c r="J369" s="30">
        <v>33521.199999999997</v>
      </c>
      <c r="K369" s="23">
        <f t="shared" si="27"/>
        <v>287.77011422637594</v>
      </c>
      <c r="L369" s="23">
        <f t="shared" si="28"/>
        <v>34.809138110072688</v>
      </c>
      <c r="M369" s="28">
        <f t="shared" si="29"/>
        <v>322.57925233644863</v>
      </c>
    </row>
    <row r="370" spans="1:13" ht="15" customHeight="1">
      <c r="A370" s="27" t="s">
        <v>203</v>
      </c>
      <c r="B370" s="21" t="s">
        <v>144</v>
      </c>
      <c r="C370" s="22">
        <v>2803</v>
      </c>
      <c r="D370" s="30">
        <v>799015.1</v>
      </c>
      <c r="E370" s="31">
        <v>0</v>
      </c>
      <c r="F370" s="30">
        <f t="shared" si="25"/>
        <v>799015.1</v>
      </c>
      <c r="G370" s="30">
        <v>14851.77</v>
      </c>
      <c r="H370" s="30"/>
      <c r="I370" s="30">
        <f t="shared" si="26"/>
        <v>14851.77</v>
      </c>
      <c r="J370" s="30">
        <v>89280.41</v>
      </c>
      <c r="K370" s="23">
        <f t="shared" si="27"/>
        <v>290.3556439529076</v>
      </c>
      <c r="L370" s="23">
        <f t="shared" si="28"/>
        <v>31.851733856582236</v>
      </c>
      <c r="M370" s="28">
        <f t="shared" si="29"/>
        <v>322.20737780948986</v>
      </c>
    </row>
    <row r="371" spans="1:13" ht="15" customHeight="1">
      <c r="A371" s="27" t="s">
        <v>315</v>
      </c>
      <c r="B371" s="21" t="s">
        <v>309</v>
      </c>
      <c r="C371" s="22">
        <v>3903</v>
      </c>
      <c r="D371" s="30">
        <v>924852.21</v>
      </c>
      <c r="E371" s="31">
        <v>0</v>
      </c>
      <c r="F371" s="30">
        <f t="shared" si="25"/>
        <v>924852.21</v>
      </c>
      <c r="G371" s="30">
        <v>28028.2</v>
      </c>
      <c r="H371" s="30"/>
      <c r="I371" s="30">
        <f t="shared" si="26"/>
        <v>28028.2</v>
      </c>
      <c r="J371" s="30">
        <v>303602.03000000003</v>
      </c>
      <c r="K371" s="23">
        <f t="shared" si="27"/>
        <v>244.14050986420699</v>
      </c>
      <c r="L371" s="23">
        <f t="shared" si="28"/>
        <v>77.786838329490138</v>
      </c>
      <c r="M371" s="28">
        <f t="shared" si="29"/>
        <v>321.92734819369713</v>
      </c>
    </row>
    <row r="372" spans="1:13" ht="15" customHeight="1">
      <c r="A372" s="27" t="s">
        <v>114</v>
      </c>
      <c r="B372" s="21" t="s">
        <v>112</v>
      </c>
      <c r="C372" s="22">
        <v>3484</v>
      </c>
      <c r="D372" s="30">
        <v>958162.3</v>
      </c>
      <c r="E372" s="31">
        <v>0</v>
      </c>
      <c r="F372" s="30">
        <f t="shared" si="25"/>
        <v>958162.3</v>
      </c>
      <c r="G372" s="30">
        <v>19654.919999999998</v>
      </c>
      <c r="H372" s="30"/>
      <c r="I372" s="30">
        <f t="shared" si="26"/>
        <v>19654.919999999998</v>
      </c>
      <c r="J372" s="30">
        <v>143317.67000000001</v>
      </c>
      <c r="K372" s="23">
        <f t="shared" si="27"/>
        <v>280.65936280137777</v>
      </c>
      <c r="L372" s="23">
        <f t="shared" si="28"/>
        <v>41.135955797933413</v>
      </c>
      <c r="M372" s="28">
        <f t="shared" si="29"/>
        <v>321.7953185993112</v>
      </c>
    </row>
    <row r="373" spans="1:13" ht="15" customHeight="1">
      <c r="A373" s="27" t="s">
        <v>185</v>
      </c>
      <c r="B373" s="21" t="s">
        <v>144</v>
      </c>
      <c r="C373" s="22">
        <v>283</v>
      </c>
      <c r="D373" s="30">
        <v>69317.710000000006</v>
      </c>
      <c r="E373" s="31">
        <v>0</v>
      </c>
      <c r="F373" s="30">
        <f t="shared" si="25"/>
        <v>69317.710000000006</v>
      </c>
      <c r="G373" s="30">
        <v>821</v>
      </c>
      <c r="H373" s="30"/>
      <c r="I373" s="30">
        <f t="shared" si="26"/>
        <v>821</v>
      </c>
      <c r="J373" s="30">
        <v>20660.93</v>
      </c>
      <c r="K373" s="23">
        <f t="shared" si="27"/>
        <v>247.83996466431097</v>
      </c>
      <c r="L373" s="23">
        <f t="shared" si="28"/>
        <v>73.006819787985862</v>
      </c>
      <c r="M373" s="28">
        <f t="shared" si="29"/>
        <v>320.84678445229684</v>
      </c>
    </row>
    <row r="374" spans="1:13" ht="15" customHeight="1">
      <c r="A374" s="27" t="s">
        <v>63</v>
      </c>
      <c r="B374" s="21" t="s">
        <v>0</v>
      </c>
      <c r="C374" s="22">
        <v>993</v>
      </c>
      <c r="D374" s="30">
        <v>144869.82</v>
      </c>
      <c r="E374" s="31">
        <v>0</v>
      </c>
      <c r="F374" s="30">
        <f t="shared" si="25"/>
        <v>144869.82</v>
      </c>
      <c r="G374" s="30">
        <v>5772.04</v>
      </c>
      <c r="H374" s="30"/>
      <c r="I374" s="30">
        <f t="shared" si="26"/>
        <v>5772.04</v>
      </c>
      <c r="J374" s="30">
        <v>167564.95000000001</v>
      </c>
      <c r="K374" s="23">
        <f t="shared" si="27"/>
        <v>151.70378650553877</v>
      </c>
      <c r="L374" s="23">
        <f t="shared" si="28"/>
        <v>168.74617321248743</v>
      </c>
      <c r="M374" s="28">
        <f t="shared" si="29"/>
        <v>320.44995971802621</v>
      </c>
    </row>
    <row r="375" spans="1:13" ht="15" customHeight="1">
      <c r="A375" s="27" t="s">
        <v>163</v>
      </c>
      <c r="B375" s="21" t="s">
        <v>144</v>
      </c>
      <c r="C375" s="22">
        <v>304</v>
      </c>
      <c r="D375" s="30">
        <v>60172.18</v>
      </c>
      <c r="E375" s="31">
        <v>0</v>
      </c>
      <c r="F375" s="30">
        <f t="shared" si="25"/>
        <v>60172.18</v>
      </c>
      <c r="G375" s="30">
        <v>13866.44</v>
      </c>
      <c r="H375" s="30"/>
      <c r="I375" s="30">
        <f t="shared" si="26"/>
        <v>13866.44</v>
      </c>
      <c r="J375" s="30">
        <v>23172.36</v>
      </c>
      <c r="K375" s="23">
        <f t="shared" si="27"/>
        <v>243.54809210526315</v>
      </c>
      <c r="L375" s="23">
        <f t="shared" si="28"/>
        <v>76.224868421052633</v>
      </c>
      <c r="M375" s="28">
        <f t="shared" si="29"/>
        <v>319.77296052631579</v>
      </c>
    </row>
    <row r="376" spans="1:13" ht="15" customHeight="1">
      <c r="A376" s="27" t="s">
        <v>100</v>
      </c>
      <c r="B376" s="21" t="s">
        <v>0</v>
      </c>
      <c r="C376" s="22">
        <v>236</v>
      </c>
      <c r="D376" s="30">
        <v>45223.66</v>
      </c>
      <c r="E376" s="31">
        <v>0</v>
      </c>
      <c r="F376" s="30">
        <f t="shared" si="25"/>
        <v>45223.66</v>
      </c>
      <c r="G376" s="30">
        <v>518.14</v>
      </c>
      <c r="H376" s="30"/>
      <c r="I376" s="30">
        <f t="shared" si="26"/>
        <v>518.14</v>
      </c>
      <c r="J376" s="30">
        <v>28733.9</v>
      </c>
      <c r="K376" s="23">
        <f t="shared" si="27"/>
        <v>193.82118644067799</v>
      </c>
      <c r="L376" s="23">
        <f t="shared" si="28"/>
        <v>121.75381355932204</v>
      </c>
      <c r="M376" s="28">
        <f t="shared" si="29"/>
        <v>315.57500000000005</v>
      </c>
    </row>
    <row r="377" spans="1:13" ht="15" customHeight="1">
      <c r="A377" s="27" t="s">
        <v>91</v>
      </c>
      <c r="B377" s="21" t="s">
        <v>0</v>
      </c>
      <c r="C377" s="22">
        <v>1029</v>
      </c>
      <c r="D377" s="30">
        <v>263494.65999999997</v>
      </c>
      <c r="E377" s="31">
        <v>0</v>
      </c>
      <c r="F377" s="30">
        <f t="shared" si="25"/>
        <v>263494.65999999997</v>
      </c>
      <c r="G377" s="30">
        <v>1144.96</v>
      </c>
      <c r="H377" s="30"/>
      <c r="I377" s="30">
        <f t="shared" si="26"/>
        <v>1144.96</v>
      </c>
      <c r="J377" s="30">
        <v>59852.37</v>
      </c>
      <c r="K377" s="23">
        <f t="shared" si="27"/>
        <v>257.18136054421768</v>
      </c>
      <c r="L377" s="23">
        <f t="shared" si="28"/>
        <v>58.165568513119538</v>
      </c>
      <c r="M377" s="28">
        <f t="shared" si="29"/>
        <v>315.34692905733721</v>
      </c>
    </row>
    <row r="378" spans="1:13" ht="15" customHeight="1">
      <c r="A378" s="27" t="s">
        <v>362</v>
      </c>
      <c r="B378" s="21" t="s">
        <v>318</v>
      </c>
      <c r="C378" s="22">
        <v>2999</v>
      </c>
      <c r="D378" s="30">
        <v>752016.51</v>
      </c>
      <c r="E378" s="31">
        <v>0</v>
      </c>
      <c r="F378" s="30">
        <f t="shared" si="25"/>
        <v>752016.51</v>
      </c>
      <c r="G378" s="30">
        <v>11491.61</v>
      </c>
      <c r="H378" s="30"/>
      <c r="I378" s="30">
        <f t="shared" si="26"/>
        <v>11491.61</v>
      </c>
      <c r="J378" s="30">
        <v>182070.63</v>
      </c>
      <c r="K378" s="23">
        <f t="shared" si="27"/>
        <v>254.58756918972992</v>
      </c>
      <c r="L378" s="23">
        <f t="shared" si="28"/>
        <v>60.710446815605202</v>
      </c>
      <c r="M378" s="28">
        <f t="shared" si="29"/>
        <v>315.29801600533511</v>
      </c>
    </row>
    <row r="379" spans="1:13" ht="15" customHeight="1">
      <c r="A379" s="27" t="s">
        <v>49</v>
      </c>
      <c r="B379" s="21" t="s">
        <v>0</v>
      </c>
      <c r="C379" s="22">
        <v>346</v>
      </c>
      <c r="D379" s="30">
        <v>49485.98</v>
      </c>
      <c r="E379" s="31">
        <v>0</v>
      </c>
      <c r="F379" s="30">
        <f t="shared" si="25"/>
        <v>49485.98</v>
      </c>
      <c r="G379" s="30">
        <v>5855.66</v>
      </c>
      <c r="H379" s="30"/>
      <c r="I379" s="30">
        <f t="shared" si="26"/>
        <v>5855.66</v>
      </c>
      <c r="J379" s="30">
        <v>53699.49</v>
      </c>
      <c r="K379" s="23">
        <f t="shared" si="27"/>
        <v>159.94693641618497</v>
      </c>
      <c r="L379" s="23">
        <f t="shared" si="28"/>
        <v>155.200838150289</v>
      </c>
      <c r="M379" s="28">
        <f t="shared" si="29"/>
        <v>315.14777456647397</v>
      </c>
    </row>
    <row r="380" spans="1:13" ht="15" customHeight="1">
      <c r="A380" s="27" t="s">
        <v>303</v>
      </c>
      <c r="B380" s="21" t="s">
        <v>275</v>
      </c>
      <c r="C380" s="22">
        <v>4651</v>
      </c>
      <c r="D380" s="30">
        <v>1087024.77</v>
      </c>
      <c r="E380" s="31">
        <v>0</v>
      </c>
      <c r="F380" s="30">
        <f t="shared" si="25"/>
        <v>1087024.77</v>
      </c>
      <c r="G380" s="30">
        <v>21851.759999999998</v>
      </c>
      <c r="H380" s="30"/>
      <c r="I380" s="30">
        <f t="shared" si="26"/>
        <v>21851.759999999998</v>
      </c>
      <c r="J380" s="30">
        <v>354327.25</v>
      </c>
      <c r="K380" s="23">
        <f t="shared" si="27"/>
        <v>238.41679853794884</v>
      </c>
      <c r="L380" s="23">
        <f t="shared" si="28"/>
        <v>76.183025155880458</v>
      </c>
      <c r="M380" s="28">
        <f t="shared" si="29"/>
        <v>314.59982369382931</v>
      </c>
    </row>
    <row r="381" spans="1:13" ht="15" customHeight="1">
      <c r="A381" s="27" t="s">
        <v>311</v>
      </c>
      <c r="B381" s="21" t="s">
        <v>309</v>
      </c>
      <c r="C381" s="22">
        <v>804</v>
      </c>
      <c r="D381" s="30">
        <v>202048.05</v>
      </c>
      <c r="E381" s="31">
        <v>0</v>
      </c>
      <c r="F381" s="30">
        <f t="shared" si="25"/>
        <v>202048.05</v>
      </c>
      <c r="G381" s="30">
        <v>2355.7800000000002</v>
      </c>
      <c r="H381" s="30"/>
      <c r="I381" s="30">
        <f t="shared" si="26"/>
        <v>2355.7800000000002</v>
      </c>
      <c r="J381" s="30">
        <v>48478.82</v>
      </c>
      <c r="K381" s="23">
        <f t="shared" si="27"/>
        <v>254.23361940298506</v>
      </c>
      <c r="L381" s="23">
        <f t="shared" si="28"/>
        <v>60.297039800995023</v>
      </c>
      <c r="M381" s="28">
        <f t="shared" si="29"/>
        <v>314.53065920398006</v>
      </c>
    </row>
    <row r="382" spans="1:13" ht="15" customHeight="1">
      <c r="A382" s="27" t="s">
        <v>200</v>
      </c>
      <c r="B382" s="21" t="s">
        <v>144</v>
      </c>
      <c r="C382" s="22">
        <v>4586</v>
      </c>
      <c r="D382" s="30">
        <v>1191254.54</v>
      </c>
      <c r="E382" s="31">
        <v>0</v>
      </c>
      <c r="F382" s="30">
        <f t="shared" si="25"/>
        <v>1191254.54</v>
      </c>
      <c r="G382" s="30">
        <v>46833.96</v>
      </c>
      <c r="H382" s="30"/>
      <c r="I382" s="30">
        <f t="shared" si="26"/>
        <v>46833.96</v>
      </c>
      <c r="J382" s="30">
        <v>195477.07</v>
      </c>
      <c r="K382" s="23">
        <f t="shared" si="27"/>
        <v>269.97132577409508</v>
      </c>
      <c r="L382" s="23">
        <f t="shared" si="28"/>
        <v>42.624742695159185</v>
      </c>
      <c r="M382" s="28">
        <f t="shared" si="29"/>
        <v>312.59606846925425</v>
      </c>
    </row>
    <row r="383" spans="1:13" ht="15" customHeight="1">
      <c r="A383" s="27" t="s">
        <v>31</v>
      </c>
      <c r="B383" s="21" t="s">
        <v>0</v>
      </c>
      <c r="C383" s="22">
        <v>148</v>
      </c>
      <c r="D383" s="30">
        <v>22631.1</v>
      </c>
      <c r="E383" s="31">
        <v>0</v>
      </c>
      <c r="F383" s="30">
        <f t="shared" si="25"/>
        <v>22631.1</v>
      </c>
      <c r="G383" s="30">
        <v>426.17</v>
      </c>
      <c r="H383" s="30"/>
      <c r="I383" s="30">
        <f t="shared" si="26"/>
        <v>426.17</v>
      </c>
      <c r="J383" s="30">
        <v>22889.57</v>
      </c>
      <c r="K383" s="23">
        <f t="shared" si="27"/>
        <v>155.79236486486485</v>
      </c>
      <c r="L383" s="23">
        <f t="shared" si="28"/>
        <v>154.65925675675675</v>
      </c>
      <c r="M383" s="28">
        <f t="shared" si="29"/>
        <v>310.4516216216216</v>
      </c>
    </row>
    <row r="384" spans="1:13" ht="15" customHeight="1">
      <c r="A384" s="27" t="s">
        <v>107</v>
      </c>
      <c r="B384" s="21" t="s">
        <v>0</v>
      </c>
      <c r="C384" s="22">
        <v>541</v>
      </c>
      <c r="D384" s="30">
        <v>86839.73</v>
      </c>
      <c r="E384" s="31">
        <v>0</v>
      </c>
      <c r="F384" s="30">
        <f t="shared" si="25"/>
        <v>86839.73</v>
      </c>
      <c r="G384" s="30">
        <v>42212.639999999999</v>
      </c>
      <c r="H384" s="30"/>
      <c r="I384" s="30">
        <f t="shared" si="26"/>
        <v>42212.639999999999</v>
      </c>
      <c r="J384" s="30">
        <v>37038.800000000003</v>
      </c>
      <c r="K384" s="23">
        <f t="shared" si="27"/>
        <v>238.54412199630315</v>
      </c>
      <c r="L384" s="23">
        <f t="shared" si="28"/>
        <v>68.463585951940857</v>
      </c>
      <c r="M384" s="28">
        <f t="shared" si="29"/>
        <v>307.00770794824399</v>
      </c>
    </row>
    <row r="385" spans="1:13" ht="15" customHeight="1">
      <c r="A385" s="27" t="s">
        <v>36</v>
      </c>
      <c r="B385" s="21" t="s">
        <v>0</v>
      </c>
      <c r="C385" s="22">
        <v>3354</v>
      </c>
      <c r="D385" s="30">
        <v>677855.26</v>
      </c>
      <c r="E385" s="31">
        <v>0</v>
      </c>
      <c r="F385" s="30">
        <f t="shared" si="25"/>
        <v>677855.26</v>
      </c>
      <c r="G385" s="30">
        <v>1796.72</v>
      </c>
      <c r="H385" s="30"/>
      <c r="I385" s="30">
        <f t="shared" si="26"/>
        <v>1796.72</v>
      </c>
      <c r="J385" s="30">
        <v>346110.95</v>
      </c>
      <c r="K385" s="23">
        <f t="shared" si="27"/>
        <v>202.63923076923075</v>
      </c>
      <c r="L385" s="23">
        <f t="shared" si="28"/>
        <v>103.19348539057842</v>
      </c>
      <c r="M385" s="28">
        <f t="shared" si="29"/>
        <v>305.83271615980914</v>
      </c>
    </row>
    <row r="386" spans="1:13" ht="15" customHeight="1">
      <c r="A386" s="27" t="s">
        <v>428</v>
      </c>
      <c r="B386" s="21" t="s">
        <v>368</v>
      </c>
      <c r="C386" s="22">
        <v>2826</v>
      </c>
      <c r="D386" s="30">
        <v>668845.12</v>
      </c>
      <c r="E386" s="31">
        <v>0</v>
      </c>
      <c r="F386" s="30">
        <f t="shared" si="25"/>
        <v>668845.12</v>
      </c>
      <c r="G386" s="30">
        <v>2251.4299999999998</v>
      </c>
      <c r="H386" s="30"/>
      <c r="I386" s="30">
        <f t="shared" si="26"/>
        <v>2251.4299999999998</v>
      </c>
      <c r="J386" s="30">
        <v>192851.06</v>
      </c>
      <c r="K386" s="23">
        <f t="shared" si="27"/>
        <v>237.47223991507434</v>
      </c>
      <c r="L386" s="23">
        <f t="shared" si="28"/>
        <v>68.241705590941265</v>
      </c>
      <c r="M386" s="28">
        <f t="shared" si="29"/>
        <v>305.71394550601559</v>
      </c>
    </row>
    <row r="387" spans="1:13" ht="15" customHeight="1">
      <c r="A387" s="27" t="s">
        <v>262</v>
      </c>
      <c r="B387" s="21" t="s">
        <v>215</v>
      </c>
      <c r="C387" s="22">
        <v>416</v>
      </c>
      <c r="D387" s="30">
        <v>103762.08</v>
      </c>
      <c r="E387" s="31">
        <v>0</v>
      </c>
      <c r="F387" s="30">
        <f t="shared" si="25"/>
        <v>103762.08</v>
      </c>
      <c r="G387" s="30">
        <v>4406.87</v>
      </c>
      <c r="H387" s="30"/>
      <c r="I387" s="30">
        <f t="shared" si="26"/>
        <v>4406.87</v>
      </c>
      <c r="J387" s="30">
        <v>18573.04</v>
      </c>
      <c r="K387" s="23">
        <f t="shared" si="27"/>
        <v>260.02151442307689</v>
      </c>
      <c r="L387" s="23">
        <f t="shared" si="28"/>
        <v>44.646730769230771</v>
      </c>
      <c r="M387" s="28">
        <f t="shared" si="29"/>
        <v>304.66824519230767</v>
      </c>
    </row>
    <row r="388" spans="1:13" ht="15" customHeight="1">
      <c r="A388" s="27" t="s">
        <v>5</v>
      </c>
      <c r="B388" s="21" t="s">
        <v>0</v>
      </c>
      <c r="C388" s="22">
        <v>1104</v>
      </c>
      <c r="D388" s="30">
        <v>222335.93</v>
      </c>
      <c r="E388" s="31">
        <v>0</v>
      </c>
      <c r="F388" s="30">
        <f t="shared" si="25"/>
        <v>222335.93</v>
      </c>
      <c r="G388" s="30">
        <v>2727.88</v>
      </c>
      <c r="H388" s="30"/>
      <c r="I388" s="30">
        <f t="shared" si="26"/>
        <v>2727.88</v>
      </c>
      <c r="J388" s="30">
        <v>110746.54</v>
      </c>
      <c r="K388" s="23">
        <f t="shared" si="27"/>
        <v>203.86214673913042</v>
      </c>
      <c r="L388" s="23">
        <f t="shared" si="28"/>
        <v>100.31389492753623</v>
      </c>
      <c r="M388" s="28">
        <f t="shared" si="29"/>
        <v>304.17604166666666</v>
      </c>
    </row>
    <row r="389" spans="1:13" ht="15" customHeight="1">
      <c r="A389" s="27" t="s">
        <v>86</v>
      </c>
      <c r="B389" s="21" t="s">
        <v>0</v>
      </c>
      <c r="C389" s="22">
        <v>2145</v>
      </c>
      <c r="D389" s="30">
        <v>436061.73</v>
      </c>
      <c r="E389" s="31">
        <v>0</v>
      </c>
      <c r="F389" s="30">
        <f t="shared" si="25"/>
        <v>436061.73</v>
      </c>
      <c r="G389" s="30">
        <v>26394.59</v>
      </c>
      <c r="H389" s="30"/>
      <c r="I389" s="30">
        <f t="shared" si="26"/>
        <v>26394.59</v>
      </c>
      <c r="J389" s="30">
        <v>189382.67</v>
      </c>
      <c r="K389" s="23">
        <f t="shared" si="27"/>
        <v>215.59735198135198</v>
      </c>
      <c r="L389" s="23">
        <f t="shared" si="28"/>
        <v>88.290289044289054</v>
      </c>
      <c r="M389" s="28">
        <f t="shared" si="29"/>
        <v>303.88764102564102</v>
      </c>
    </row>
    <row r="390" spans="1:13" ht="15" customHeight="1">
      <c r="A390" s="27" t="s">
        <v>420</v>
      </c>
      <c r="B390" s="21" t="s">
        <v>112</v>
      </c>
      <c r="C390" s="22">
        <v>411</v>
      </c>
      <c r="D390" s="30">
        <v>100881.03</v>
      </c>
      <c r="E390" s="31">
        <v>0</v>
      </c>
      <c r="F390" s="30">
        <f t="shared" si="25"/>
        <v>100881.03</v>
      </c>
      <c r="G390" s="30">
        <v>1552.14</v>
      </c>
      <c r="H390" s="30"/>
      <c r="I390" s="30">
        <f t="shared" si="26"/>
        <v>1552.14</v>
      </c>
      <c r="J390" s="30">
        <v>21211.58</v>
      </c>
      <c r="K390" s="23">
        <f t="shared" si="27"/>
        <v>249.22912408759123</v>
      </c>
      <c r="L390" s="23">
        <f t="shared" si="28"/>
        <v>51.609683698296841</v>
      </c>
      <c r="M390" s="28">
        <f t="shared" si="29"/>
        <v>300.83880778588809</v>
      </c>
    </row>
    <row r="391" spans="1:13" ht="15" customHeight="1">
      <c r="A391" s="27" t="s">
        <v>134</v>
      </c>
      <c r="B391" s="21" t="s">
        <v>112</v>
      </c>
      <c r="C391" s="22">
        <v>243</v>
      </c>
      <c r="D391" s="30">
        <v>55244.66</v>
      </c>
      <c r="E391" s="31">
        <v>0</v>
      </c>
      <c r="F391" s="30">
        <f t="shared" si="25"/>
        <v>55244.66</v>
      </c>
      <c r="G391" s="30">
        <v>4008.03</v>
      </c>
      <c r="H391" s="30"/>
      <c r="I391" s="30">
        <f t="shared" si="26"/>
        <v>4008.03</v>
      </c>
      <c r="J391" s="30">
        <v>12726.54</v>
      </c>
      <c r="K391" s="23">
        <f t="shared" si="27"/>
        <v>243.83823045267491</v>
      </c>
      <c r="L391" s="23">
        <f t="shared" si="28"/>
        <v>52.372592592592596</v>
      </c>
      <c r="M391" s="28">
        <f t="shared" si="29"/>
        <v>296.21082304526749</v>
      </c>
    </row>
    <row r="392" spans="1:13" ht="15" customHeight="1">
      <c r="A392" s="27" t="s">
        <v>301</v>
      </c>
      <c r="B392" s="21" t="s">
        <v>275</v>
      </c>
      <c r="C392" s="22">
        <v>456</v>
      </c>
      <c r="D392" s="30">
        <v>115699.68</v>
      </c>
      <c r="E392" s="31">
        <v>0</v>
      </c>
      <c r="F392" s="30">
        <f t="shared" si="25"/>
        <v>115699.68</v>
      </c>
      <c r="G392" s="30">
        <v>704.64</v>
      </c>
      <c r="H392" s="30"/>
      <c r="I392" s="30">
        <f t="shared" si="26"/>
        <v>704.64</v>
      </c>
      <c r="J392" s="30">
        <v>18356.39</v>
      </c>
      <c r="K392" s="23">
        <f t="shared" si="27"/>
        <v>255.27263157894734</v>
      </c>
      <c r="L392" s="23">
        <f t="shared" si="28"/>
        <v>40.255241228070176</v>
      </c>
      <c r="M392" s="28">
        <f t="shared" si="29"/>
        <v>295.5278728070175</v>
      </c>
    </row>
    <row r="393" spans="1:13" ht="15" customHeight="1">
      <c r="A393" s="27" t="s">
        <v>339</v>
      </c>
      <c r="B393" s="21" t="s">
        <v>318</v>
      </c>
      <c r="C393" s="22">
        <v>1392</v>
      </c>
      <c r="D393" s="30">
        <v>299121.24</v>
      </c>
      <c r="E393" s="31">
        <v>0</v>
      </c>
      <c r="F393" s="30">
        <f t="shared" si="25"/>
        <v>299121.24</v>
      </c>
      <c r="G393" s="30">
        <v>878.1</v>
      </c>
      <c r="H393" s="30"/>
      <c r="I393" s="30">
        <f t="shared" si="26"/>
        <v>878.1</v>
      </c>
      <c r="J393" s="30">
        <v>108134.6</v>
      </c>
      <c r="K393" s="23">
        <f t="shared" si="27"/>
        <v>215.51676724137928</v>
      </c>
      <c r="L393" s="23">
        <f t="shared" si="28"/>
        <v>77.682902298850578</v>
      </c>
      <c r="M393" s="28">
        <f t="shared" si="29"/>
        <v>293.19966954022988</v>
      </c>
    </row>
    <row r="394" spans="1:13" ht="15" customHeight="1">
      <c r="A394" s="27" t="s">
        <v>282</v>
      </c>
      <c r="B394" s="21" t="s">
        <v>275</v>
      </c>
      <c r="C394" s="22">
        <v>2284</v>
      </c>
      <c r="D394" s="30">
        <v>532028.78</v>
      </c>
      <c r="E394" s="31">
        <v>0</v>
      </c>
      <c r="F394" s="30">
        <f t="shared" ref="F394:F427" si="30">D394-E394</f>
        <v>532028.78</v>
      </c>
      <c r="G394" s="30">
        <v>19391.98</v>
      </c>
      <c r="H394" s="30"/>
      <c r="I394" s="30">
        <f t="shared" ref="I394:I427" si="31">G394-H394</f>
        <v>19391.98</v>
      </c>
      <c r="J394" s="30">
        <v>112274.06</v>
      </c>
      <c r="K394" s="23">
        <f t="shared" si="27"/>
        <v>241.42765323992995</v>
      </c>
      <c r="L394" s="23">
        <f t="shared" si="28"/>
        <v>49.156768826619967</v>
      </c>
      <c r="M394" s="28">
        <f t="shared" si="29"/>
        <v>290.58442206654991</v>
      </c>
    </row>
    <row r="395" spans="1:13" ht="15" customHeight="1">
      <c r="A395" s="27" t="s">
        <v>286</v>
      </c>
      <c r="B395" s="21" t="s">
        <v>275</v>
      </c>
      <c r="C395" s="22">
        <v>1494</v>
      </c>
      <c r="D395" s="30">
        <v>361917.68</v>
      </c>
      <c r="E395" s="31">
        <v>0</v>
      </c>
      <c r="F395" s="30">
        <f t="shared" si="30"/>
        <v>361917.68</v>
      </c>
      <c r="G395" s="30">
        <v>17916.349999999999</v>
      </c>
      <c r="H395" s="30"/>
      <c r="I395" s="30">
        <f t="shared" si="31"/>
        <v>17916.349999999999</v>
      </c>
      <c r="J395" s="30">
        <v>50926.05</v>
      </c>
      <c r="K395" s="23">
        <f t="shared" ref="K395:K427" si="32">(F395+I395)/C395</f>
        <v>254.23964524765728</v>
      </c>
      <c r="L395" s="23">
        <f t="shared" ref="L395:L427" si="33">J395/C395</f>
        <v>34.087048192771086</v>
      </c>
      <c r="M395" s="28">
        <f t="shared" ref="M395:M427" si="34">K395+L395</f>
        <v>288.32669344042836</v>
      </c>
    </row>
    <row r="396" spans="1:13" ht="15" customHeight="1">
      <c r="A396" s="27" t="s">
        <v>29</v>
      </c>
      <c r="B396" s="21" t="s">
        <v>0</v>
      </c>
      <c r="C396" s="22">
        <v>1827</v>
      </c>
      <c r="D396" s="30">
        <v>346478.71</v>
      </c>
      <c r="E396" s="31">
        <v>0</v>
      </c>
      <c r="F396" s="30">
        <f t="shared" si="30"/>
        <v>346478.71</v>
      </c>
      <c r="G396" s="30">
        <v>0</v>
      </c>
      <c r="H396" s="30"/>
      <c r="I396" s="30">
        <f t="shared" si="31"/>
        <v>0</v>
      </c>
      <c r="J396" s="30">
        <v>179948.39</v>
      </c>
      <c r="K396" s="23">
        <f t="shared" si="32"/>
        <v>189.64351943076082</v>
      </c>
      <c r="L396" s="23">
        <f t="shared" si="33"/>
        <v>98.493918992884517</v>
      </c>
      <c r="M396" s="28">
        <f t="shared" si="34"/>
        <v>288.13743842364534</v>
      </c>
    </row>
    <row r="397" spans="1:13" ht="15" customHeight="1">
      <c r="A397" s="27" t="s">
        <v>4</v>
      </c>
      <c r="B397" s="21" t="s">
        <v>0</v>
      </c>
      <c r="C397" s="22">
        <v>723</v>
      </c>
      <c r="D397" s="30">
        <v>145058.17000000001</v>
      </c>
      <c r="E397" s="31">
        <v>0</v>
      </c>
      <c r="F397" s="30">
        <f t="shared" si="30"/>
        <v>145058.17000000001</v>
      </c>
      <c r="G397" s="30">
        <v>9049.26</v>
      </c>
      <c r="H397" s="30"/>
      <c r="I397" s="30">
        <f t="shared" si="31"/>
        <v>9049.26</v>
      </c>
      <c r="J397" s="30">
        <v>53287.44</v>
      </c>
      <c r="K397" s="23">
        <f t="shared" si="32"/>
        <v>213.14997233748275</v>
      </c>
      <c r="L397" s="23">
        <f t="shared" si="33"/>
        <v>73.703236514522828</v>
      </c>
      <c r="M397" s="28">
        <f t="shared" si="34"/>
        <v>286.85320885200559</v>
      </c>
    </row>
    <row r="398" spans="1:13" ht="15" customHeight="1">
      <c r="A398" s="27" t="s">
        <v>143</v>
      </c>
      <c r="B398" s="21" t="s">
        <v>112</v>
      </c>
      <c r="C398" s="22">
        <v>2839</v>
      </c>
      <c r="D398" s="30">
        <v>611071.65</v>
      </c>
      <c r="E398" s="31">
        <v>0</v>
      </c>
      <c r="F398" s="30">
        <f t="shared" si="30"/>
        <v>611071.65</v>
      </c>
      <c r="G398" s="30">
        <v>27301.82</v>
      </c>
      <c r="H398" s="30"/>
      <c r="I398" s="30">
        <f t="shared" si="31"/>
        <v>27301.82</v>
      </c>
      <c r="J398" s="30">
        <v>172694.69</v>
      </c>
      <c r="K398" s="23">
        <f t="shared" si="32"/>
        <v>224.85856639661853</v>
      </c>
      <c r="L398" s="23">
        <f t="shared" si="33"/>
        <v>60.82940824233885</v>
      </c>
      <c r="M398" s="28">
        <f t="shared" si="34"/>
        <v>285.68797463895737</v>
      </c>
    </row>
    <row r="399" spans="1:13" ht="15" customHeight="1">
      <c r="A399" s="27" t="s">
        <v>424</v>
      </c>
      <c r="B399" s="21" t="s">
        <v>112</v>
      </c>
      <c r="C399" s="22">
        <v>1332</v>
      </c>
      <c r="D399" s="30">
        <v>282177.58</v>
      </c>
      <c r="E399" s="31">
        <v>0</v>
      </c>
      <c r="F399" s="30">
        <f t="shared" si="30"/>
        <v>282177.58</v>
      </c>
      <c r="G399" s="30">
        <v>15836.98</v>
      </c>
      <c r="H399" s="30"/>
      <c r="I399" s="30">
        <f t="shared" si="31"/>
        <v>15836.98</v>
      </c>
      <c r="J399" s="30">
        <v>82110.720000000001</v>
      </c>
      <c r="K399" s="23">
        <f t="shared" si="32"/>
        <v>223.73465465465466</v>
      </c>
      <c r="L399" s="23">
        <f t="shared" si="33"/>
        <v>61.644684684684684</v>
      </c>
      <c r="M399" s="28">
        <f t="shared" si="34"/>
        <v>285.37933933933937</v>
      </c>
    </row>
    <row r="400" spans="1:13" ht="15" customHeight="1">
      <c r="A400" s="27" t="s">
        <v>168</v>
      </c>
      <c r="B400" s="21" t="s">
        <v>144</v>
      </c>
      <c r="C400" s="22">
        <v>753</v>
      </c>
      <c r="D400" s="30">
        <v>187209.72</v>
      </c>
      <c r="E400" s="31">
        <v>0</v>
      </c>
      <c r="F400" s="30">
        <f t="shared" si="30"/>
        <v>187209.72</v>
      </c>
      <c r="G400" s="30">
        <v>981.78</v>
      </c>
      <c r="H400" s="30"/>
      <c r="I400" s="30">
        <f t="shared" si="31"/>
        <v>981.78</v>
      </c>
      <c r="J400" s="30">
        <v>26208.75</v>
      </c>
      <c r="K400" s="23">
        <f t="shared" si="32"/>
        <v>249.92231075697211</v>
      </c>
      <c r="L400" s="23">
        <f t="shared" si="33"/>
        <v>34.805776892430281</v>
      </c>
      <c r="M400" s="28">
        <f t="shared" si="34"/>
        <v>284.72808764940237</v>
      </c>
    </row>
    <row r="401" spans="1:13" ht="15" customHeight="1">
      <c r="A401" s="27" t="s">
        <v>161</v>
      </c>
      <c r="B401" s="21" t="s">
        <v>144</v>
      </c>
      <c r="C401" s="22">
        <v>218</v>
      </c>
      <c r="D401" s="30">
        <v>29004.34</v>
      </c>
      <c r="E401" s="31">
        <v>0</v>
      </c>
      <c r="F401" s="30">
        <f t="shared" si="30"/>
        <v>29004.34</v>
      </c>
      <c r="G401" s="30">
        <v>0</v>
      </c>
      <c r="H401" s="30"/>
      <c r="I401" s="30">
        <f t="shared" si="31"/>
        <v>0</v>
      </c>
      <c r="J401" s="30">
        <v>32893.71</v>
      </c>
      <c r="K401" s="23">
        <f t="shared" si="32"/>
        <v>133.04743119266055</v>
      </c>
      <c r="L401" s="23">
        <f t="shared" si="33"/>
        <v>150.88857798165137</v>
      </c>
      <c r="M401" s="28">
        <f t="shared" si="34"/>
        <v>283.93600917431195</v>
      </c>
    </row>
    <row r="402" spans="1:13" ht="15" customHeight="1">
      <c r="A402" s="27" t="s">
        <v>164</v>
      </c>
      <c r="B402" s="21" t="s">
        <v>144</v>
      </c>
      <c r="C402" s="22">
        <v>217</v>
      </c>
      <c r="D402" s="30">
        <v>50865.06</v>
      </c>
      <c r="E402" s="31">
        <v>0</v>
      </c>
      <c r="F402" s="30">
        <f t="shared" si="30"/>
        <v>50865.06</v>
      </c>
      <c r="G402" s="30">
        <v>303.42</v>
      </c>
      <c r="H402" s="30"/>
      <c r="I402" s="30">
        <f t="shared" si="31"/>
        <v>303.42</v>
      </c>
      <c r="J402" s="30">
        <v>10284.89</v>
      </c>
      <c r="K402" s="23">
        <f t="shared" si="32"/>
        <v>235.79944700460828</v>
      </c>
      <c r="L402" s="23">
        <f t="shared" si="33"/>
        <v>47.395806451612899</v>
      </c>
      <c r="M402" s="28">
        <f t="shared" si="34"/>
        <v>283.19525345622117</v>
      </c>
    </row>
    <row r="403" spans="1:13" ht="15" customHeight="1">
      <c r="A403" s="27" t="s">
        <v>169</v>
      </c>
      <c r="B403" s="21" t="s">
        <v>144</v>
      </c>
      <c r="C403" s="22">
        <v>621</v>
      </c>
      <c r="D403" s="30">
        <v>118639.81</v>
      </c>
      <c r="E403" s="31">
        <v>0</v>
      </c>
      <c r="F403" s="30">
        <f t="shared" si="30"/>
        <v>118639.81</v>
      </c>
      <c r="G403" s="30">
        <v>1079.3</v>
      </c>
      <c r="H403" s="30"/>
      <c r="I403" s="30">
        <f t="shared" si="31"/>
        <v>1079.3</v>
      </c>
      <c r="J403" s="30">
        <v>53604.81</v>
      </c>
      <c r="K403" s="23">
        <f t="shared" si="32"/>
        <v>192.78439613526569</v>
      </c>
      <c r="L403" s="23">
        <f t="shared" si="33"/>
        <v>86.320144927536234</v>
      </c>
      <c r="M403" s="28">
        <f t="shared" si="34"/>
        <v>279.1045410628019</v>
      </c>
    </row>
    <row r="404" spans="1:13" ht="15" customHeight="1">
      <c r="A404" s="27" t="s">
        <v>26</v>
      </c>
      <c r="B404" s="21" t="s">
        <v>0</v>
      </c>
      <c r="C404" s="22">
        <v>909</v>
      </c>
      <c r="D404" s="30">
        <v>205746.89</v>
      </c>
      <c r="E404" s="31">
        <v>0</v>
      </c>
      <c r="F404" s="30">
        <f t="shared" si="30"/>
        <v>205746.89</v>
      </c>
      <c r="G404" s="30">
        <v>11547.64</v>
      </c>
      <c r="H404" s="30"/>
      <c r="I404" s="30">
        <f t="shared" si="31"/>
        <v>11547.64</v>
      </c>
      <c r="J404" s="30">
        <v>32900.129999999997</v>
      </c>
      <c r="K404" s="23">
        <f t="shared" si="32"/>
        <v>239.04788778877892</v>
      </c>
      <c r="L404" s="23">
        <f t="shared" si="33"/>
        <v>36.193762376237622</v>
      </c>
      <c r="M404" s="28">
        <f t="shared" si="34"/>
        <v>275.24165016501655</v>
      </c>
    </row>
    <row r="405" spans="1:13" ht="15" customHeight="1">
      <c r="A405" s="27" t="s">
        <v>14</v>
      </c>
      <c r="B405" s="21" t="s">
        <v>0</v>
      </c>
      <c r="C405" s="22">
        <v>993</v>
      </c>
      <c r="D405" s="30">
        <v>191006.14</v>
      </c>
      <c r="E405" s="31">
        <v>0</v>
      </c>
      <c r="F405" s="30">
        <f t="shared" si="30"/>
        <v>191006.14</v>
      </c>
      <c r="G405" s="30">
        <v>6960.78</v>
      </c>
      <c r="H405" s="30"/>
      <c r="I405" s="30">
        <f t="shared" si="31"/>
        <v>6960.78</v>
      </c>
      <c r="J405" s="30">
        <v>74088.22</v>
      </c>
      <c r="K405" s="23">
        <f t="shared" si="32"/>
        <v>199.36245720040284</v>
      </c>
      <c r="L405" s="23">
        <f t="shared" si="33"/>
        <v>74.610493454179263</v>
      </c>
      <c r="M405" s="28">
        <f t="shared" si="34"/>
        <v>273.97295065458212</v>
      </c>
    </row>
    <row r="406" spans="1:13" ht="15" customHeight="1">
      <c r="A406" s="27" t="s">
        <v>214</v>
      </c>
      <c r="B406" s="21" t="s">
        <v>144</v>
      </c>
      <c r="C406" s="22">
        <v>169</v>
      </c>
      <c r="D406" s="30">
        <v>39201.78</v>
      </c>
      <c r="E406" s="31">
        <v>0</v>
      </c>
      <c r="F406" s="30">
        <f t="shared" si="30"/>
        <v>39201.78</v>
      </c>
      <c r="G406" s="30">
        <v>99.78</v>
      </c>
      <c r="H406" s="30"/>
      <c r="I406" s="30">
        <f t="shared" si="31"/>
        <v>99.78</v>
      </c>
      <c r="J406" s="30">
        <v>6987.94</v>
      </c>
      <c r="K406" s="23">
        <f t="shared" si="32"/>
        <v>232.5536094674556</v>
      </c>
      <c r="L406" s="23">
        <f t="shared" si="33"/>
        <v>41.348757396449699</v>
      </c>
      <c r="M406" s="28">
        <f t="shared" si="34"/>
        <v>273.90236686390529</v>
      </c>
    </row>
    <row r="407" spans="1:13" ht="15" customHeight="1">
      <c r="A407" s="27" t="s">
        <v>171</v>
      </c>
      <c r="B407" s="21" t="s">
        <v>144</v>
      </c>
      <c r="C407" s="22">
        <v>528</v>
      </c>
      <c r="D407" s="30">
        <v>98845.72</v>
      </c>
      <c r="E407" s="31">
        <v>0</v>
      </c>
      <c r="F407" s="30">
        <f t="shared" si="30"/>
        <v>98845.72</v>
      </c>
      <c r="G407" s="30">
        <v>1004.55</v>
      </c>
      <c r="H407" s="30"/>
      <c r="I407" s="30">
        <f t="shared" si="31"/>
        <v>1004.55</v>
      </c>
      <c r="J407" s="30">
        <v>44032.93</v>
      </c>
      <c r="K407" s="23">
        <f t="shared" si="32"/>
        <v>189.11035984848485</v>
      </c>
      <c r="L407" s="23">
        <f t="shared" si="33"/>
        <v>83.395700757575753</v>
      </c>
      <c r="M407" s="28">
        <f t="shared" si="34"/>
        <v>272.5060606060606</v>
      </c>
    </row>
    <row r="408" spans="1:13" ht="15" customHeight="1">
      <c r="A408" s="27" t="s">
        <v>60</v>
      </c>
      <c r="B408" s="21" t="s">
        <v>0</v>
      </c>
      <c r="C408" s="22">
        <v>2616</v>
      </c>
      <c r="D408" s="30">
        <v>444154.8</v>
      </c>
      <c r="E408" s="31">
        <v>0</v>
      </c>
      <c r="F408" s="30">
        <f t="shared" si="30"/>
        <v>444154.8</v>
      </c>
      <c r="G408" s="30">
        <v>19673.18</v>
      </c>
      <c r="H408" s="30"/>
      <c r="I408" s="30">
        <f t="shared" si="31"/>
        <v>19673.18</v>
      </c>
      <c r="J408" s="30">
        <v>248144.65</v>
      </c>
      <c r="K408" s="23">
        <f t="shared" si="32"/>
        <v>177.3042737003058</v>
      </c>
      <c r="L408" s="23">
        <f t="shared" si="33"/>
        <v>94.856517584097858</v>
      </c>
      <c r="M408" s="28">
        <f t="shared" si="34"/>
        <v>272.16079128440367</v>
      </c>
    </row>
    <row r="409" spans="1:13" ht="15" customHeight="1">
      <c r="A409" s="27" t="s">
        <v>276</v>
      </c>
      <c r="B409" s="21" t="s">
        <v>275</v>
      </c>
      <c r="C409" s="22">
        <v>1964</v>
      </c>
      <c r="D409" s="30">
        <v>431025.49</v>
      </c>
      <c r="E409" s="31">
        <v>0</v>
      </c>
      <c r="F409" s="30">
        <f t="shared" si="30"/>
        <v>431025.49</v>
      </c>
      <c r="G409" s="30">
        <v>9700.0499999999993</v>
      </c>
      <c r="H409" s="30"/>
      <c r="I409" s="30">
        <f t="shared" si="31"/>
        <v>9700.0499999999993</v>
      </c>
      <c r="J409" s="30">
        <v>92046.8</v>
      </c>
      <c r="K409" s="23">
        <f t="shared" si="32"/>
        <v>224.40200610997962</v>
      </c>
      <c r="L409" s="23">
        <f t="shared" si="33"/>
        <v>46.867006109979634</v>
      </c>
      <c r="M409" s="28">
        <f t="shared" si="34"/>
        <v>271.26901221995928</v>
      </c>
    </row>
    <row r="410" spans="1:13" ht="15" customHeight="1">
      <c r="A410" s="27" t="s">
        <v>18</v>
      </c>
      <c r="B410" s="21" t="s">
        <v>0</v>
      </c>
      <c r="C410" s="22">
        <v>409</v>
      </c>
      <c r="D410" s="30">
        <v>58819.34</v>
      </c>
      <c r="E410" s="31">
        <v>0</v>
      </c>
      <c r="F410" s="30">
        <f t="shared" si="30"/>
        <v>58819.34</v>
      </c>
      <c r="G410" s="30">
        <v>0</v>
      </c>
      <c r="H410" s="30">
        <v>0</v>
      </c>
      <c r="I410" s="30">
        <f t="shared" si="31"/>
        <v>0</v>
      </c>
      <c r="J410" s="30">
        <v>50985.03</v>
      </c>
      <c r="K410" s="23">
        <f t="shared" si="32"/>
        <v>143.81256723716382</v>
      </c>
      <c r="L410" s="23">
        <f t="shared" si="33"/>
        <v>124.6577750611247</v>
      </c>
      <c r="M410" s="28">
        <f t="shared" si="34"/>
        <v>268.47034229828853</v>
      </c>
    </row>
    <row r="411" spans="1:13" ht="15" customHeight="1">
      <c r="A411" s="27" t="s">
        <v>375</v>
      </c>
      <c r="B411" s="21" t="s">
        <v>368</v>
      </c>
      <c r="C411" s="22">
        <v>3834</v>
      </c>
      <c r="D411" s="30">
        <v>780704.38</v>
      </c>
      <c r="E411" s="31">
        <v>0</v>
      </c>
      <c r="F411" s="30">
        <f t="shared" si="30"/>
        <v>780704.38</v>
      </c>
      <c r="G411" s="30">
        <v>20765.34</v>
      </c>
      <c r="H411" s="30"/>
      <c r="I411" s="30">
        <f t="shared" si="31"/>
        <v>20765.34</v>
      </c>
      <c r="J411" s="30">
        <v>218409.04</v>
      </c>
      <c r="K411" s="23">
        <f t="shared" si="32"/>
        <v>209.04270213875847</v>
      </c>
      <c r="L411" s="23">
        <f t="shared" si="33"/>
        <v>56.966364110589467</v>
      </c>
      <c r="M411" s="28">
        <f t="shared" si="34"/>
        <v>266.00906624934794</v>
      </c>
    </row>
    <row r="412" spans="1:13" ht="15" customHeight="1">
      <c r="A412" s="27" t="s">
        <v>306</v>
      </c>
      <c r="B412" s="21" t="s">
        <v>275</v>
      </c>
      <c r="C412" s="22">
        <v>4684</v>
      </c>
      <c r="D412" s="30">
        <v>928543.78</v>
      </c>
      <c r="E412" s="31">
        <v>0</v>
      </c>
      <c r="F412" s="30">
        <f t="shared" si="30"/>
        <v>928543.78</v>
      </c>
      <c r="G412" s="30">
        <v>29444.04</v>
      </c>
      <c r="H412" s="30"/>
      <c r="I412" s="30">
        <f t="shared" si="31"/>
        <v>29444.04</v>
      </c>
      <c r="J412" s="30">
        <v>271715.69</v>
      </c>
      <c r="K412" s="23">
        <f t="shared" si="32"/>
        <v>204.52344577284373</v>
      </c>
      <c r="L412" s="23">
        <f t="shared" si="33"/>
        <v>58.009327497865073</v>
      </c>
      <c r="M412" s="28">
        <f t="shared" si="34"/>
        <v>262.53277327070879</v>
      </c>
    </row>
    <row r="413" spans="1:13" ht="15" customHeight="1">
      <c r="A413" s="27" t="s">
        <v>146</v>
      </c>
      <c r="B413" s="21" t="s">
        <v>144</v>
      </c>
      <c r="C413" s="22">
        <v>329</v>
      </c>
      <c r="D413" s="30">
        <v>63888.37</v>
      </c>
      <c r="E413" s="31">
        <v>0</v>
      </c>
      <c r="F413" s="30">
        <f t="shared" si="30"/>
        <v>63888.37</v>
      </c>
      <c r="G413" s="30">
        <v>485.01</v>
      </c>
      <c r="H413" s="30"/>
      <c r="I413" s="30">
        <f t="shared" si="31"/>
        <v>485.01</v>
      </c>
      <c r="J413" s="30">
        <v>21206.81</v>
      </c>
      <c r="K413" s="23">
        <f t="shared" si="32"/>
        <v>195.6637689969605</v>
      </c>
      <c r="L413" s="23">
        <f t="shared" si="33"/>
        <v>64.458389057750765</v>
      </c>
      <c r="M413" s="28">
        <f t="shared" si="34"/>
        <v>260.12215805471124</v>
      </c>
    </row>
    <row r="414" spans="1:13" ht="15" customHeight="1">
      <c r="A414" s="27" t="s">
        <v>157</v>
      </c>
      <c r="B414" s="21" t="s">
        <v>144</v>
      </c>
      <c r="C414" s="22">
        <v>393</v>
      </c>
      <c r="D414" s="30">
        <v>82340.37</v>
      </c>
      <c r="E414" s="31">
        <v>0</v>
      </c>
      <c r="F414" s="30">
        <f t="shared" si="30"/>
        <v>82340.37</v>
      </c>
      <c r="G414" s="30">
        <v>2124.3000000000002</v>
      </c>
      <c r="H414" s="30"/>
      <c r="I414" s="30">
        <f t="shared" si="31"/>
        <v>2124.3000000000002</v>
      </c>
      <c r="J414" s="30">
        <v>17613.52</v>
      </c>
      <c r="K414" s="23">
        <f t="shared" si="32"/>
        <v>214.92282442748092</v>
      </c>
      <c r="L414" s="23">
        <f t="shared" si="33"/>
        <v>44.81811704834606</v>
      </c>
      <c r="M414" s="28">
        <f t="shared" si="34"/>
        <v>259.74094147582696</v>
      </c>
    </row>
    <row r="415" spans="1:13" ht="15" customHeight="1">
      <c r="A415" s="27" t="s">
        <v>391</v>
      </c>
      <c r="B415" s="21" t="s">
        <v>368</v>
      </c>
      <c r="C415" s="22">
        <v>2626</v>
      </c>
      <c r="D415" s="30">
        <v>558194.17000000004</v>
      </c>
      <c r="E415" s="31">
        <v>0</v>
      </c>
      <c r="F415" s="30">
        <f t="shared" si="30"/>
        <v>558194.17000000004</v>
      </c>
      <c r="G415" s="30">
        <v>19220.25</v>
      </c>
      <c r="H415" s="30"/>
      <c r="I415" s="30">
        <f t="shared" si="31"/>
        <v>19220.25</v>
      </c>
      <c r="J415" s="30">
        <v>96760.04</v>
      </c>
      <c r="K415" s="23">
        <f t="shared" si="32"/>
        <v>219.88363290175172</v>
      </c>
      <c r="L415" s="23">
        <f t="shared" si="33"/>
        <v>36.846930693069304</v>
      </c>
      <c r="M415" s="28">
        <f t="shared" si="34"/>
        <v>256.73056359482104</v>
      </c>
    </row>
    <row r="416" spans="1:13" ht="15" customHeight="1">
      <c r="A416" s="27" t="s">
        <v>9</v>
      </c>
      <c r="B416" s="21" t="s">
        <v>0</v>
      </c>
      <c r="C416" s="22">
        <v>1924</v>
      </c>
      <c r="D416" s="30">
        <v>301931.40999999997</v>
      </c>
      <c r="E416" s="31">
        <v>0</v>
      </c>
      <c r="F416" s="30">
        <f t="shared" si="30"/>
        <v>301931.40999999997</v>
      </c>
      <c r="G416" s="30">
        <v>7633.69</v>
      </c>
      <c r="H416" s="30"/>
      <c r="I416" s="30">
        <f t="shared" si="31"/>
        <v>7633.69</v>
      </c>
      <c r="J416" s="30">
        <v>176199.33</v>
      </c>
      <c r="K416" s="23">
        <f t="shared" si="32"/>
        <v>160.89662162162162</v>
      </c>
      <c r="L416" s="23">
        <f t="shared" si="33"/>
        <v>91.579693347193341</v>
      </c>
      <c r="M416" s="28">
        <f t="shared" si="34"/>
        <v>252.47631496881496</v>
      </c>
    </row>
    <row r="417" spans="1:13" ht="15" customHeight="1">
      <c r="A417" s="27" t="s">
        <v>122</v>
      </c>
      <c r="B417" s="21" t="s">
        <v>112</v>
      </c>
      <c r="C417" s="22">
        <v>382</v>
      </c>
      <c r="D417" s="30">
        <v>79134.34</v>
      </c>
      <c r="E417" s="31">
        <v>0</v>
      </c>
      <c r="F417" s="30">
        <f t="shared" si="30"/>
        <v>79134.34</v>
      </c>
      <c r="G417" s="30">
        <v>1545.95</v>
      </c>
      <c r="H417" s="30"/>
      <c r="I417" s="30">
        <f t="shared" si="31"/>
        <v>1545.95</v>
      </c>
      <c r="J417" s="30">
        <v>15745.93</v>
      </c>
      <c r="K417" s="23">
        <f t="shared" si="32"/>
        <v>211.20494764397904</v>
      </c>
      <c r="L417" s="23">
        <f t="shared" si="33"/>
        <v>41.219712041884819</v>
      </c>
      <c r="M417" s="28">
        <f t="shared" si="34"/>
        <v>252.42465968586384</v>
      </c>
    </row>
    <row r="418" spans="1:13" ht="15" customHeight="1">
      <c r="A418" s="27" t="s">
        <v>425</v>
      </c>
      <c r="B418" s="21" t="s">
        <v>275</v>
      </c>
      <c r="C418" s="22">
        <v>1529</v>
      </c>
      <c r="D418" s="30">
        <v>331165.63</v>
      </c>
      <c r="E418" s="31">
        <v>0</v>
      </c>
      <c r="F418" s="30">
        <f t="shared" si="30"/>
        <v>331165.63</v>
      </c>
      <c r="G418" s="30">
        <v>172.87</v>
      </c>
      <c r="H418" s="30"/>
      <c r="I418" s="30">
        <f t="shared" si="31"/>
        <v>172.87</v>
      </c>
      <c r="J418" s="30">
        <v>52420.54</v>
      </c>
      <c r="K418" s="23">
        <f t="shared" si="32"/>
        <v>216.70274689339436</v>
      </c>
      <c r="L418" s="23">
        <f t="shared" si="33"/>
        <v>34.284198822759976</v>
      </c>
      <c r="M418" s="28">
        <f t="shared" si="34"/>
        <v>250.98694571615434</v>
      </c>
    </row>
    <row r="419" spans="1:13" ht="15" customHeight="1">
      <c r="A419" s="27" t="s">
        <v>410</v>
      </c>
      <c r="B419" s="21" t="s">
        <v>112</v>
      </c>
      <c r="C419" s="22">
        <v>235</v>
      </c>
      <c r="D419" s="30">
        <v>46111.67</v>
      </c>
      <c r="E419" s="31">
        <v>0</v>
      </c>
      <c r="F419" s="30">
        <f t="shared" si="30"/>
        <v>46111.67</v>
      </c>
      <c r="G419" s="30">
        <v>1348.34</v>
      </c>
      <c r="H419" s="30"/>
      <c r="I419" s="30">
        <f t="shared" si="31"/>
        <v>1348.34</v>
      </c>
      <c r="J419" s="30">
        <v>10662.74</v>
      </c>
      <c r="K419" s="23">
        <f t="shared" si="32"/>
        <v>201.9574893617021</v>
      </c>
      <c r="L419" s="23">
        <f t="shared" si="33"/>
        <v>45.37336170212766</v>
      </c>
      <c r="M419" s="28">
        <f t="shared" si="34"/>
        <v>247.33085106382975</v>
      </c>
    </row>
    <row r="420" spans="1:13" ht="15" customHeight="1">
      <c r="A420" s="27" t="s">
        <v>39</v>
      </c>
      <c r="B420" s="21" t="s">
        <v>0</v>
      </c>
      <c r="C420" s="22">
        <v>2759</v>
      </c>
      <c r="D420" s="30">
        <v>491867.97</v>
      </c>
      <c r="E420" s="31">
        <v>0</v>
      </c>
      <c r="F420" s="30">
        <f t="shared" si="30"/>
        <v>491867.97</v>
      </c>
      <c r="G420" s="30">
        <v>2932.06</v>
      </c>
      <c r="H420" s="30"/>
      <c r="I420" s="30">
        <f t="shared" si="31"/>
        <v>2932.06</v>
      </c>
      <c r="J420" s="30">
        <v>175764.76</v>
      </c>
      <c r="K420" s="23">
        <f t="shared" si="32"/>
        <v>179.34035157665821</v>
      </c>
      <c r="L420" s="23">
        <f t="shared" si="33"/>
        <v>63.705965929684673</v>
      </c>
      <c r="M420" s="28">
        <f t="shared" si="34"/>
        <v>243.04631750634289</v>
      </c>
    </row>
    <row r="421" spans="1:13" ht="15" customHeight="1">
      <c r="A421" s="27" t="s">
        <v>46</v>
      </c>
      <c r="B421" s="21" t="s">
        <v>0</v>
      </c>
      <c r="C421" s="22">
        <v>578</v>
      </c>
      <c r="D421" s="30">
        <v>79085.600000000006</v>
      </c>
      <c r="E421" s="31">
        <v>0</v>
      </c>
      <c r="F421" s="30">
        <f t="shared" si="30"/>
        <v>79085.600000000006</v>
      </c>
      <c r="G421" s="30">
        <v>3624</v>
      </c>
      <c r="H421" s="30"/>
      <c r="I421" s="30">
        <f t="shared" si="31"/>
        <v>3624</v>
      </c>
      <c r="J421" s="30">
        <v>55876.88</v>
      </c>
      <c r="K421" s="23">
        <f t="shared" si="32"/>
        <v>143.0961937716263</v>
      </c>
      <c r="L421" s="23">
        <f t="shared" si="33"/>
        <v>96.672802768166079</v>
      </c>
      <c r="M421" s="28">
        <f t="shared" si="34"/>
        <v>239.7689965397924</v>
      </c>
    </row>
    <row r="422" spans="1:13" ht="15" customHeight="1">
      <c r="A422" s="27" t="s">
        <v>55</v>
      </c>
      <c r="B422" s="21" t="s">
        <v>0</v>
      </c>
      <c r="C422" s="22">
        <v>288</v>
      </c>
      <c r="D422" s="30">
        <v>38130.03</v>
      </c>
      <c r="E422" s="31">
        <v>0</v>
      </c>
      <c r="F422" s="30">
        <f t="shared" si="30"/>
        <v>38130.03</v>
      </c>
      <c r="G422" s="30">
        <v>0</v>
      </c>
      <c r="H422" s="30"/>
      <c r="I422" s="30">
        <f t="shared" si="31"/>
        <v>0</v>
      </c>
      <c r="J422" s="30">
        <v>30345.79</v>
      </c>
      <c r="K422" s="23">
        <f t="shared" si="32"/>
        <v>132.3959375</v>
      </c>
      <c r="L422" s="23">
        <f t="shared" si="33"/>
        <v>105.3673263888889</v>
      </c>
      <c r="M422" s="28">
        <f t="shared" si="34"/>
        <v>237.7632638888889</v>
      </c>
    </row>
    <row r="423" spans="1:13" ht="15" customHeight="1">
      <c r="A423" s="27" t="s">
        <v>44</v>
      </c>
      <c r="B423" s="21" t="s">
        <v>0</v>
      </c>
      <c r="C423" s="22">
        <v>340</v>
      </c>
      <c r="D423" s="30">
        <v>48548.37</v>
      </c>
      <c r="E423" s="31">
        <v>0</v>
      </c>
      <c r="F423" s="30">
        <f t="shared" si="30"/>
        <v>48548.37</v>
      </c>
      <c r="G423" s="30">
        <v>753.14</v>
      </c>
      <c r="H423" s="30"/>
      <c r="I423" s="30">
        <f t="shared" si="31"/>
        <v>753.14</v>
      </c>
      <c r="J423" s="30">
        <v>28192.59</v>
      </c>
      <c r="K423" s="23">
        <f t="shared" si="32"/>
        <v>145.00444117647061</v>
      </c>
      <c r="L423" s="23">
        <f t="shared" si="33"/>
        <v>82.91938235294117</v>
      </c>
      <c r="M423" s="28">
        <f t="shared" si="34"/>
        <v>227.92382352941178</v>
      </c>
    </row>
    <row r="424" spans="1:13" ht="15" customHeight="1">
      <c r="A424" s="27" t="s">
        <v>204</v>
      </c>
      <c r="B424" s="21" t="s">
        <v>144</v>
      </c>
      <c r="C424" s="22">
        <v>180</v>
      </c>
      <c r="D424" s="30">
        <v>34301.629999999997</v>
      </c>
      <c r="E424" s="31">
        <v>0</v>
      </c>
      <c r="F424" s="30">
        <f t="shared" si="30"/>
        <v>34301.629999999997</v>
      </c>
      <c r="G424" s="30">
        <v>543.20000000000005</v>
      </c>
      <c r="H424" s="30"/>
      <c r="I424" s="30">
        <f t="shared" si="31"/>
        <v>543.20000000000005</v>
      </c>
      <c r="J424" s="30">
        <v>6104.84</v>
      </c>
      <c r="K424" s="23">
        <f t="shared" si="32"/>
        <v>193.58238888888886</v>
      </c>
      <c r="L424" s="23">
        <f t="shared" si="33"/>
        <v>33.915777777777777</v>
      </c>
      <c r="M424" s="28">
        <f t="shared" si="34"/>
        <v>227.49816666666663</v>
      </c>
    </row>
    <row r="425" spans="1:13" ht="15" customHeight="1">
      <c r="A425" s="27" t="s">
        <v>284</v>
      </c>
      <c r="B425" s="21" t="s">
        <v>275</v>
      </c>
      <c r="C425" s="22">
        <v>3298</v>
      </c>
      <c r="D425" s="30">
        <v>566479.51</v>
      </c>
      <c r="E425" s="31">
        <v>0</v>
      </c>
      <c r="F425" s="30">
        <f t="shared" si="30"/>
        <v>566479.51</v>
      </c>
      <c r="G425" s="30">
        <v>18774.95</v>
      </c>
      <c r="H425" s="30"/>
      <c r="I425" s="30">
        <f t="shared" si="31"/>
        <v>18774.95</v>
      </c>
      <c r="J425" s="30">
        <v>97722.07</v>
      </c>
      <c r="K425" s="23">
        <f t="shared" si="32"/>
        <v>177.45738629472407</v>
      </c>
      <c r="L425" s="23">
        <f t="shared" si="33"/>
        <v>29.630706488781083</v>
      </c>
      <c r="M425" s="28">
        <f t="shared" si="34"/>
        <v>207.08809278350515</v>
      </c>
    </row>
    <row r="426" spans="1:13" ht="15" customHeight="1">
      <c r="A426" s="27" t="s">
        <v>308</v>
      </c>
      <c r="B426" s="21" t="s">
        <v>275</v>
      </c>
      <c r="C426" s="22">
        <v>350</v>
      </c>
      <c r="D426" s="30">
        <v>61803.79</v>
      </c>
      <c r="E426" s="31">
        <v>0</v>
      </c>
      <c r="F426" s="30">
        <f t="shared" si="30"/>
        <v>61803.79</v>
      </c>
      <c r="G426" s="30">
        <v>549.98</v>
      </c>
      <c r="H426" s="30"/>
      <c r="I426" s="30">
        <f t="shared" si="31"/>
        <v>549.98</v>
      </c>
      <c r="J426" s="30">
        <v>7378.33</v>
      </c>
      <c r="K426" s="23">
        <f t="shared" si="32"/>
        <v>178.15362857142858</v>
      </c>
      <c r="L426" s="23">
        <f t="shared" si="33"/>
        <v>21.080942857142858</v>
      </c>
      <c r="M426" s="28">
        <f t="shared" si="34"/>
        <v>199.23457142857143</v>
      </c>
    </row>
    <row r="427" spans="1:13" ht="15" customHeight="1">
      <c r="A427" s="27" t="s">
        <v>87</v>
      </c>
      <c r="B427" s="21" t="s">
        <v>0</v>
      </c>
      <c r="C427" s="22">
        <v>619</v>
      </c>
      <c r="D427" s="30">
        <v>103709.69</v>
      </c>
      <c r="E427" s="31">
        <v>0</v>
      </c>
      <c r="F427" s="30">
        <f t="shared" si="30"/>
        <v>103709.69</v>
      </c>
      <c r="G427" s="30">
        <v>1891.96</v>
      </c>
      <c r="H427" s="30"/>
      <c r="I427" s="30">
        <f t="shared" si="31"/>
        <v>1891.96</v>
      </c>
      <c r="J427" s="30">
        <v>11122.14</v>
      </c>
      <c r="K427" s="23">
        <f t="shared" si="32"/>
        <v>170.60040387722134</v>
      </c>
      <c r="L427" s="23">
        <f t="shared" si="33"/>
        <v>17.967915993537964</v>
      </c>
      <c r="M427" s="28">
        <f t="shared" si="34"/>
        <v>188.5683198707593</v>
      </c>
    </row>
  </sheetData>
  <sortState ref="A10:M427">
    <sortCondition descending="1" ref="M10:M427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2019-11-07T10:37:13Z</dcterms:modified>
</cp:coreProperties>
</file>