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11" i="14" l="1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M10" i="14"/>
  <c r="L10" i="14"/>
  <c r="K10" i="14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M10" i="13"/>
  <c r="L10" i="13"/>
  <c r="K10" i="13"/>
  <c r="I120" i="14" l="1"/>
  <c r="F120" i="14"/>
  <c r="I151" i="14"/>
  <c r="F151" i="14"/>
  <c r="I70" i="14"/>
  <c r="F70" i="14"/>
  <c r="I40" i="14"/>
  <c r="F40" i="14"/>
  <c r="I141" i="14"/>
  <c r="F141" i="14"/>
  <c r="I74" i="14"/>
  <c r="F74" i="14"/>
  <c r="I37" i="14"/>
  <c r="F37" i="14"/>
  <c r="I115" i="14"/>
  <c r="F115" i="14"/>
  <c r="I81" i="14"/>
  <c r="F81" i="14"/>
  <c r="I17" i="14"/>
  <c r="F17" i="14"/>
  <c r="I25" i="14"/>
  <c r="F25" i="14"/>
  <c r="I26" i="14"/>
  <c r="F26" i="14"/>
  <c r="I147" i="14"/>
  <c r="F147" i="14"/>
  <c r="I31" i="14"/>
  <c r="F31" i="14"/>
  <c r="I28" i="14"/>
  <c r="F28" i="14"/>
  <c r="I108" i="14"/>
  <c r="F108" i="14"/>
  <c r="I51" i="14"/>
  <c r="F51" i="14"/>
  <c r="I19" i="14"/>
  <c r="F19" i="14"/>
  <c r="I56" i="14"/>
  <c r="F56" i="14"/>
  <c r="I52" i="14"/>
  <c r="F52" i="14"/>
  <c r="I88" i="14"/>
  <c r="F88" i="14"/>
  <c r="I150" i="14"/>
  <c r="F150" i="14"/>
  <c r="I13" i="14"/>
  <c r="F13" i="14"/>
  <c r="I107" i="14"/>
  <c r="F107" i="14"/>
  <c r="I113" i="14"/>
  <c r="F113" i="14"/>
  <c r="I61" i="14"/>
  <c r="F61" i="14"/>
  <c r="I36" i="14"/>
  <c r="F36" i="14"/>
  <c r="I22" i="14"/>
  <c r="F22" i="14"/>
  <c r="I55" i="14"/>
  <c r="F55" i="14"/>
  <c r="I149" i="14"/>
  <c r="F149" i="14"/>
  <c r="I87" i="14"/>
  <c r="F87" i="14"/>
  <c r="I39" i="14"/>
  <c r="F39" i="14"/>
  <c r="I15" i="14"/>
  <c r="F15" i="14"/>
  <c r="I21" i="14"/>
  <c r="F21" i="14"/>
  <c r="I42" i="14"/>
  <c r="F42" i="14"/>
  <c r="I138" i="14"/>
  <c r="F138" i="14"/>
  <c r="I121" i="14"/>
  <c r="F121" i="14"/>
  <c r="I100" i="14"/>
  <c r="F100" i="14"/>
  <c r="I89" i="14"/>
  <c r="F89" i="14"/>
  <c r="I47" i="14"/>
  <c r="F47" i="14"/>
  <c r="I58" i="14"/>
  <c r="F58" i="14"/>
  <c r="I94" i="14"/>
  <c r="F94" i="14"/>
  <c r="I117" i="14"/>
  <c r="F117" i="14"/>
  <c r="I32" i="14"/>
  <c r="F32" i="14"/>
  <c r="I38" i="14"/>
  <c r="F38" i="14"/>
  <c r="I132" i="14"/>
  <c r="F132" i="14"/>
  <c r="I59" i="14"/>
  <c r="F59" i="14"/>
  <c r="I84" i="14"/>
  <c r="F84" i="14"/>
  <c r="I49" i="14"/>
  <c r="F49" i="14"/>
  <c r="I78" i="14"/>
  <c r="F78" i="14"/>
  <c r="I44" i="14"/>
  <c r="F44" i="14"/>
  <c r="I23" i="14"/>
  <c r="F23" i="14"/>
  <c r="I71" i="14"/>
  <c r="F71" i="14"/>
  <c r="I104" i="14"/>
  <c r="F104" i="14"/>
  <c r="I140" i="14"/>
  <c r="F140" i="14"/>
  <c r="I73" i="14"/>
  <c r="F73" i="14"/>
  <c r="I134" i="14"/>
  <c r="F134" i="14"/>
  <c r="I66" i="14"/>
  <c r="F66" i="14"/>
  <c r="I77" i="14"/>
  <c r="F77" i="14"/>
  <c r="I129" i="14"/>
  <c r="F129" i="14"/>
  <c r="I16" i="14"/>
  <c r="F16" i="14"/>
  <c r="I63" i="14"/>
  <c r="F63" i="14"/>
  <c r="I64" i="14"/>
  <c r="F64" i="14"/>
  <c r="I12" i="14"/>
  <c r="F12" i="14"/>
  <c r="I57" i="14"/>
  <c r="F57" i="14"/>
  <c r="I68" i="14"/>
  <c r="F68" i="14"/>
  <c r="I85" i="14"/>
  <c r="F85" i="14"/>
  <c r="I11" i="14"/>
  <c r="F11" i="14"/>
  <c r="I54" i="14"/>
  <c r="F54" i="14"/>
  <c r="I145" i="14"/>
  <c r="F145" i="14"/>
  <c r="I127" i="14"/>
  <c r="F127" i="14"/>
  <c r="I103" i="14"/>
  <c r="F103" i="14"/>
  <c r="I114" i="14"/>
  <c r="F114" i="14"/>
  <c r="I101" i="14"/>
  <c r="F101" i="14"/>
  <c r="I126" i="14"/>
  <c r="F126" i="14"/>
  <c r="I67" i="14"/>
  <c r="F67" i="14"/>
  <c r="I97" i="14"/>
  <c r="F97" i="14"/>
  <c r="I79" i="14"/>
  <c r="F79" i="14"/>
  <c r="I142" i="14"/>
  <c r="F142" i="14"/>
  <c r="I30" i="14"/>
  <c r="F30" i="14"/>
  <c r="I29" i="14"/>
  <c r="F29" i="14"/>
  <c r="I50" i="14"/>
  <c r="F50" i="14"/>
  <c r="I95" i="14"/>
  <c r="F95" i="14"/>
  <c r="I106" i="14"/>
  <c r="F106" i="14"/>
  <c r="I69" i="14"/>
  <c r="F69" i="14"/>
  <c r="I105" i="14"/>
  <c r="F105" i="14"/>
  <c r="I93" i="14"/>
  <c r="F93" i="14"/>
  <c r="I111" i="14"/>
  <c r="F111" i="14"/>
  <c r="I82" i="14"/>
  <c r="F82" i="14"/>
  <c r="I80" i="14"/>
  <c r="F80" i="14"/>
  <c r="I33" i="14"/>
  <c r="F33" i="14"/>
  <c r="I110" i="14"/>
  <c r="F110" i="14"/>
  <c r="I96" i="14"/>
  <c r="F96" i="14"/>
  <c r="I118" i="14"/>
  <c r="F118" i="14"/>
  <c r="I46" i="14"/>
  <c r="F46" i="14"/>
  <c r="I123" i="14"/>
  <c r="F123" i="14"/>
  <c r="I136" i="14"/>
  <c r="F136" i="14"/>
  <c r="I130" i="14"/>
  <c r="F130" i="14"/>
  <c r="I18" i="14"/>
  <c r="F18" i="14"/>
  <c r="I83" i="14"/>
  <c r="F83" i="14"/>
  <c r="I148" i="14"/>
  <c r="F148" i="14"/>
  <c r="I35" i="14"/>
  <c r="F35" i="14"/>
  <c r="I72" i="14"/>
  <c r="F72" i="14"/>
  <c r="I92" i="14"/>
  <c r="F92" i="14"/>
  <c r="I10" i="14"/>
  <c r="F10" i="14"/>
  <c r="I48" i="14"/>
  <c r="F48" i="14"/>
  <c r="I109" i="14"/>
  <c r="F109" i="14"/>
  <c r="I14" i="14"/>
  <c r="F14" i="14"/>
  <c r="I124" i="14"/>
  <c r="F124" i="14"/>
  <c r="I60" i="14"/>
  <c r="F60" i="14"/>
  <c r="I119" i="14"/>
  <c r="F119" i="14"/>
  <c r="I86" i="14"/>
  <c r="F86" i="14"/>
  <c r="I128" i="14"/>
  <c r="F128" i="14"/>
  <c r="I143" i="14"/>
  <c r="F143" i="14"/>
  <c r="I135" i="14"/>
  <c r="F135" i="14"/>
  <c r="I112" i="14"/>
  <c r="F112" i="14"/>
  <c r="I62" i="14"/>
  <c r="F62" i="14"/>
  <c r="I53" i="14"/>
  <c r="F53" i="14"/>
  <c r="I137" i="14"/>
  <c r="F137" i="14"/>
  <c r="I76" i="14"/>
  <c r="F76" i="14"/>
  <c r="I99" i="14"/>
  <c r="F99" i="14"/>
  <c r="I24" i="14"/>
  <c r="F24" i="14"/>
  <c r="I90" i="14"/>
  <c r="F90" i="14"/>
  <c r="I144" i="14"/>
  <c r="F144" i="14"/>
  <c r="I34" i="14"/>
  <c r="F34" i="14"/>
  <c r="I91" i="14"/>
  <c r="F91" i="14"/>
  <c r="I65" i="14"/>
  <c r="F65" i="14"/>
  <c r="I116" i="14"/>
  <c r="F116" i="14"/>
  <c r="I20" i="14"/>
  <c r="F20" i="14"/>
  <c r="I98" i="14"/>
  <c r="F98" i="14"/>
  <c r="I43" i="14"/>
  <c r="F43" i="14"/>
  <c r="I133" i="14"/>
  <c r="F133" i="14"/>
  <c r="I125" i="14"/>
  <c r="F125" i="14"/>
  <c r="I131" i="14"/>
  <c r="F131" i="14"/>
  <c r="I139" i="14"/>
  <c r="F139" i="14"/>
  <c r="I45" i="14"/>
  <c r="F45" i="14"/>
  <c r="I75" i="14"/>
  <c r="F75" i="14"/>
  <c r="I27" i="14"/>
  <c r="F27" i="14"/>
  <c r="I102" i="14"/>
  <c r="F102" i="14"/>
  <c r="I41" i="14"/>
  <c r="F41" i="14"/>
  <c r="I122" i="14"/>
  <c r="F122" i="14"/>
  <c r="I146" i="14"/>
  <c r="F146" i="14"/>
  <c r="I90" i="13" l="1"/>
  <c r="I41" i="13"/>
  <c r="I79" i="13"/>
  <c r="I15" i="13"/>
  <c r="I32" i="13"/>
  <c r="I70" i="13"/>
  <c r="I14" i="13"/>
  <c r="I107" i="13"/>
  <c r="I42" i="13"/>
  <c r="I149" i="13"/>
  <c r="I120" i="13"/>
  <c r="I117" i="13"/>
  <c r="I11" i="13"/>
  <c r="I17" i="13"/>
  <c r="I95" i="13"/>
  <c r="I125" i="13"/>
  <c r="I92" i="13"/>
  <c r="I106" i="13"/>
  <c r="I48" i="13"/>
  <c r="I82" i="13"/>
  <c r="I52" i="13"/>
  <c r="I26" i="13"/>
  <c r="I113" i="13"/>
  <c r="I99" i="13"/>
  <c r="I68" i="13"/>
  <c r="I143" i="13"/>
  <c r="I74" i="13"/>
  <c r="I78" i="13"/>
  <c r="I55" i="13"/>
  <c r="I18" i="13"/>
  <c r="I20" i="13"/>
  <c r="I36" i="13"/>
  <c r="I28" i="13"/>
  <c r="I47" i="13"/>
  <c r="I98" i="13"/>
  <c r="I111" i="13"/>
  <c r="I88" i="13"/>
  <c r="I72" i="13"/>
  <c r="I141" i="13"/>
  <c r="I73" i="13"/>
  <c r="I86" i="13"/>
  <c r="I101" i="13"/>
  <c r="I105" i="13"/>
  <c r="I59" i="13"/>
  <c r="I116" i="13"/>
  <c r="I135" i="13"/>
  <c r="I93" i="13"/>
  <c r="I33" i="13"/>
  <c r="I144" i="13"/>
  <c r="I133" i="13"/>
  <c r="I76" i="13"/>
  <c r="I58" i="13"/>
  <c r="I121" i="13"/>
  <c r="I39" i="13"/>
  <c r="I66" i="13"/>
  <c r="I50" i="13"/>
  <c r="I37" i="13"/>
  <c r="I122" i="13"/>
  <c r="I44" i="13"/>
  <c r="I150" i="13"/>
  <c r="I137" i="13"/>
  <c r="I91" i="13"/>
  <c r="I49" i="13"/>
  <c r="I51" i="13"/>
  <c r="I21" i="13"/>
  <c r="I23" i="13"/>
  <c r="I25" i="13"/>
  <c r="I148" i="13"/>
  <c r="I102" i="13"/>
  <c r="I104" i="13"/>
  <c r="I56" i="13"/>
  <c r="I136" i="13"/>
  <c r="I147" i="13"/>
  <c r="I64" i="13"/>
  <c r="I89" i="13"/>
  <c r="I19" i="13"/>
  <c r="I126" i="13"/>
  <c r="I97" i="13"/>
  <c r="I94" i="13"/>
  <c r="I118" i="13"/>
  <c r="I130" i="13"/>
  <c r="I62" i="13"/>
  <c r="I80" i="13"/>
  <c r="I123" i="13"/>
  <c r="I87" i="13"/>
  <c r="I65" i="13"/>
  <c r="I110" i="13"/>
  <c r="I16" i="13"/>
  <c r="I34" i="13"/>
  <c r="I43" i="13"/>
  <c r="I103" i="13"/>
  <c r="I145" i="13"/>
  <c r="I63" i="13"/>
  <c r="I139" i="13"/>
  <c r="I114" i="13"/>
  <c r="I108" i="13"/>
  <c r="I83" i="13"/>
  <c r="I13" i="13"/>
  <c r="I115" i="13"/>
  <c r="I77" i="13"/>
  <c r="I146" i="13"/>
  <c r="I124" i="13"/>
  <c r="I61" i="13"/>
  <c r="I67" i="13"/>
  <c r="I38" i="13"/>
  <c r="I71" i="13"/>
  <c r="I140" i="13"/>
  <c r="I138" i="13"/>
  <c r="I22" i="13"/>
  <c r="I10" i="13"/>
  <c r="I127" i="13"/>
  <c r="I132" i="13"/>
  <c r="I57" i="13"/>
  <c r="I109" i="13"/>
  <c r="I96" i="13"/>
  <c r="I45" i="13"/>
  <c r="I35" i="13"/>
  <c r="I131" i="13"/>
  <c r="I54" i="13"/>
  <c r="I84" i="13"/>
  <c r="I128" i="13"/>
  <c r="I119" i="13"/>
  <c r="I46" i="13"/>
  <c r="I60" i="13"/>
  <c r="I142" i="13"/>
  <c r="I30" i="13"/>
  <c r="I40" i="13"/>
  <c r="I134" i="13"/>
  <c r="I112" i="13"/>
  <c r="I75" i="13"/>
  <c r="I100" i="13"/>
  <c r="I31" i="13"/>
  <c r="I129" i="13"/>
  <c r="I27" i="13"/>
  <c r="I69" i="13"/>
  <c r="I12" i="13"/>
  <c r="I81" i="13"/>
  <c r="I53" i="13"/>
  <c r="I151" i="13"/>
  <c r="I29" i="13"/>
  <c r="I24" i="13"/>
  <c r="I85" i="13"/>
  <c r="F90" i="13"/>
  <c r="F41" i="13"/>
  <c r="F79" i="13"/>
  <c r="F15" i="13"/>
  <c r="F32" i="13"/>
  <c r="F70" i="13"/>
  <c r="F14" i="13"/>
  <c r="F107" i="13"/>
  <c r="F42" i="13"/>
  <c r="F149" i="13"/>
  <c r="F120" i="13"/>
  <c r="F117" i="13"/>
  <c r="F11" i="13"/>
  <c r="F17" i="13"/>
  <c r="F95" i="13"/>
  <c r="F125" i="13"/>
  <c r="F92" i="13"/>
  <c r="F106" i="13"/>
  <c r="F48" i="13"/>
  <c r="F82" i="13"/>
  <c r="F52" i="13"/>
  <c r="F26" i="13"/>
  <c r="F113" i="13"/>
  <c r="F99" i="13"/>
  <c r="F68" i="13"/>
  <c r="F143" i="13"/>
  <c r="F74" i="13"/>
  <c r="F78" i="13"/>
  <c r="F55" i="13"/>
  <c r="F18" i="13"/>
  <c r="F20" i="13"/>
  <c r="F36" i="13"/>
  <c r="F28" i="13"/>
  <c r="F47" i="13"/>
  <c r="F98" i="13"/>
  <c r="F111" i="13"/>
  <c r="F88" i="13"/>
  <c r="F72" i="13"/>
  <c r="F141" i="13"/>
  <c r="F73" i="13"/>
  <c r="F86" i="13"/>
  <c r="F101" i="13"/>
  <c r="F105" i="13"/>
  <c r="F59" i="13"/>
  <c r="F116" i="13"/>
  <c r="F135" i="13"/>
  <c r="F93" i="13"/>
  <c r="F33" i="13"/>
  <c r="F144" i="13"/>
  <c r="F133" i="13"/>
  <c r="F76" i="13"/>
  <c r="F58" i="13"/>
  <c r="F121" i="13"/>
  <c r="F39" i="13"/>
  <c r="F66" i="13"/>
  <c r="F50" i="13"/>
  <c r="F37" i="13"/>
  <c r="F122" i="13"/>
  <c r="F44" i="13"/>
  <c r="F150" i="13"/>
  <c r="F137" i="13"/>
  <c r="F91" i="13"/>
  <c r="F49" i="13"/>
  <c r="F51" i="13"/>
  <c r="F21" i="13"/>
  <c r="F23" i="13"/>
  <c r="F25" i="13"/>
  <c r="F148" i="13"/>
  <c r="F102" i="13"/>
  <c r="F104" i="13"/>
  <c r="F56" i="13"/>
  <c r="F136" i="13"/>
  <c r="F147" i="13"/>
  <c r="F64" i="13"/>
  <c r="F89" i="13"/>
  <c r="F19" i="13"/>
  <c r="F126" i="13"/>
  <c r="F97" i="13"/>
  <c r="F94" i="13"/>
  <c r="F118" i="13"/>
  <c r="F130" i="13"/>
  <c r="F62" i="13"/>
  <c r="F80" i="13"/>
  <c r="F123" i="13"/>
  <c r="F87" i="13"/>
  <c r="F65" i="13"/>
  <c r="F110" i="13"/>
  <c r="F16" i="13"/>
  <c r="F34" i="13"/>
  <c r="F43" i="13"/>
  <c r="F103" i="13"/>
  <c r="F145" i="13"/>
  <c r="F63" i="13"/>
  <c r="F139" i="13"/>
  <c r="F114" i="13"/>
  <c r="F108" i="13"/>
  <c r="F83" i="13"/>
  <c r="F13" i="13"/>
  <c r="F115" i="13"/>
  <c r="F77" i="13"/>
  <c r="F146" i="13"/>
  <c r="F124" i="13"/>
  <c r="F61" i="13"/>
  <c r="F67" i="13"/>
  <c r="F38" i="13"/>
  <c r="F71" i="13"/>
  <c r="F140" i="13"/>
  <c r="F138" i="13"/>
  <c r="F22" i="13"/>
  <c r="F10" i="13"/>
  <c r="F127" i="13"/>
  <c r="F132" i="13"/>
  <c r="F57" i="13"/>
  <c r="F109" i="13"/>
  <c r="F96" i="13"/>
  <c r="F45" i="13"/>
  <c r="F35" i="13"/>
  <c r="F131" i="13"/>
  <c r="F54" i="13"/>
  <c r="F84" i="13"/>
  <c r="F128" i="13"/>
  <c r="F119" i="13"/>
  <c r="F46" i="13"/>
  <c r="F60" i="13"/>
  <c r="F142" i="13"/>
  <c r="F30" i="13"/>
  <c r="F40" i="13"/>
  <c r="F134" i="13"/>
  <c r="F112" i="13"/>
  <c r="F75" i="13"/>
  <c r="F100" i="13"/>
  <c r="F31" i="13"/>
  <c r="F129" i="13"/>
  <c r="F27" i="13"/>
  <c r="F69" i="13"/>
  <c r="F12" i="13"/>
  <c r="F81" i="13"/>
  <c r="F53" i="13"/>
  <c r="F151" i="13"/>
  <c r="F29" i="13"/>
  <c r="F24" i="13"/>
  <c r="F85" i="13"/>
</calcChain>
</file>

<file path=xl/sharedStrings.xml><?xml version="1.0" encoding="utf-8"?>
<sst xmlns="http://schemas.openxmlformats.org/spreadsheetml/2006/main" count="604" uniqueCount="167">
  <si>
    <t xml:space="preserve">Granada               </t>
  </si>
  <si>
    <t xml:space="preserve">Gualchos                                               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</si>
  <si>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</si>
  <si>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</si>
  <si>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</si>
  <si>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</si>
  <si>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</si>
  <si>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</si>
  <si>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Mollina                                                               </t>
  </si>
  <si>
    <t xml:space="preserve">Sevilla              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</si>
  <si>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</si>
  <si>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</si>
  <si>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</si>
  <si>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</si>
  <si>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</si>
  <si>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</si>
  <si>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</si>
  <si>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</si>
  <si>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IVA e IIEE (PIE)</t>
  </si>
  <si>
    <t>Tasas y otros ingresos</t>
  </si>
  <si>
    <t>Impuestos directos e indirectos</t>
  </si>
  <si>
    <t>CONTRIBUCIÓN FISCAL ABSOLUTA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</si>
  <si>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</si>
  <si>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</si>
  <si>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</si>
  <si>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</si>
  <si>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</si>
  <si>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</si>
  <si>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</si>
  <si>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</si>
  <si>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</si>
  <si>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</si>
  <si>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</si>
  <si>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</si>
  <si>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Pulpí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</si>
  <si>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</si>
  <si>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</si>
  <si>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</si>
  <si>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</si>
  <si>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</si>
  <si>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</si>
  <si>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</si>
  <si>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</si>
  <si>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</si>
  <si>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</si>
  <si>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</si>
  <si>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</si>
  <si>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</si>
  <si>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Estepa                                                                </t>
  </si>
  <si>
    <t xml:space="preserve">Pozoblanco                                                            </t>
  </si>
  <si>
    <t xml:space="preserve">Otura                                                                 </t>
  </si>
  <si>
    <t xml:space="preserve">Carolina (La)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</si>
  <si>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</si>
  <si>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</si>
  <si>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</si>
  <si>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</si>
  <si>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</si>
  <si>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</si>
  <si>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Bollullos de la Mitación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</si>
  <si>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</si>
  <si>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</si>
  <si>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</si>
  <si>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</si>
  <si>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</si>
  <si>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</si>
  <si>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</si>
  <si>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</si>
  <si>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</si>
  <si>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</si>
  <si>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</si>
  <si>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</si>
  <si>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</si>
  <si>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</si>
  <si>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</si>
  <si>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</si>
  <si>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</si>
  <si>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</si>
  <si>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</si>
  <si>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</si>
  <si>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</si>
  <si>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</si>
  <si>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Porcuna    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</si>
  <si>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</si>
  <si>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</si>
  <si>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</si>
  <si>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</si>
  <si>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</si>
  <si>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</si>
  <si>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</si>
  <si>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</si>
  <si>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</si>
  <si>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</si>
  <si>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</si>
  <si>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</si>
  <si>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</si>
  <si>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</si>
  <si>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</si>
  <si>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</si>
  <si>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</si>
  <si>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</si>
  <si>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Cúllar Vega                                                           </t>
  </si>
  <si>
    <t xml:space="preserve">Arjona                                                                </t>
  </si>
  <si>
    <t xml:space="preserve">Órgiva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</si>
  <si>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</si>
  <si>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</si>
  <si>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</si>
  <si>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</si>
  <si>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Fernán-Núñez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</si>
  <si>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</si>
  <si>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</si>
  <si>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</si>
  <si>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</si>
  <si>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</si>
  <si>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</si>
  <si>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</si>
  <si>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</si>
  <si>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</si>
  <si>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</si>
  <si>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</si>
  <si>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</si>
  <si>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</si>
  <si>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</si>
  <si>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</si>
  <si>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</si>
  <si>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</si>
  <si>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</si>
  <si>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</si>
  <si>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</si>
  <si>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Viso del Alcor (El)                                                   </t>
  </si>
  <si>
    <t xml:space="preserve">Cantillana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</si>
  <si>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</si>
  <si>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</si>
  <si>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</si>
  <si>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</si>
  <si>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</si>
  <si>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</si>
  <si>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Vegas del Genil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</si>
  <si>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</si>
  <si>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</si>
  <si>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</si>
  <si>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</si>
  <si>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</si>
  <si>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</si>
  <si>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</si>
  <si>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</si>
  <si>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Hinojosa del Duque                                                    </t>
  </si>
  <si>
    <t xml:space="preserve">Nueva Carteya                                                         </t>
  </si>
  <si>
    <t xml:space="preserve">Villaverde del Río                                                    </t>
  </si>
  <si>
    <t xml:space="preserve">Salobreña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</si>
  <si>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</si>
  <si>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Alcalá de los Gazules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</si>
  <si>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</si>
  <si>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</si>
  <si>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</si>
  <si>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</si>
  <si>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</si>
  <si>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Palomares del Río                                                     </t>
  </si>
  <si>
    <t xml:space="preserve">San Juan del Puerto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</si>
  <si>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</si>
  <si>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</si>
  <si>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</si>
  <si>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</si>
  <si>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</si>
  <si>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>Impuestos directos - IRPF</t>
  </si>
  <si>
    <t>Impuestos indirectos - IVA-IIEE</t>
  </si>
  <si>
    <t>Municipios de Andalucía entre 5.000 y 19.999 habitantes</t>
  </si>
  <si>
    <t>Ingresos tributarios 2018 (impuestos directos e indirectos, tasas y otros ingresos)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</si>
</sst>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zoomScaleNormal="100" workbookViewId="0">
      <selection activeCell="A4" sqref="A4:M4"/>
    </sheetView>
  </sheetViews>
  <sheetFormatPr baseColWidth="10" defaultColWidth="7.140625" defaultRowHeight="15"/>
  <cols>
    <col min="1" max="1" width="33.28515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166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165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149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/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10</v>
      </c>
      <c r="E8" s="36"/>
      <c r="F8" s="36"/>
      <c r="G8" s="36"/>
      <c r="H8" s="36"/>
      <c r="I8" s="36"/>
      <c r="J8" s="37"/>
      <c r="K8" s="38" t="s">
        <v>11</v>
      </c>
      <c r="L8" s="39"/>
      <c r="M8" s="40"/>
    </row>
    <row r="9" spans="1:13" s="1" customFormat="1" ht="45">
      <c r="A9" s="24" t="s">
        <v>12</v>
      </c>
      <c r="B9" s="24" t="s">
        <v>13</v>
      </c>
      <c r="C9" s="24" t="s">
        <v>14</v>
      </c>
      <c r="D9" s="29" t="s">
        <v>15</v>
      </c>
      <c r="E9" s="29" t="s">
        <v>16</v>
      </c>
      <c r="F9" s="29" t="s">
        <v>163</v>
      </c>
      <c r="G9" s="29" t="s">
        <v>17</v>
      </c>
      <c r="H9" s="29" t="s">
        <v>18</v>
      </c>
      <c r="I9" s="29" t="s">
        <v>164</v>
      </c>
      <c r="J9" s="29" t="s">
        <v>19</v>
      </c>
      <c r="K9" s="25" t="s">
        <v>20</v>
      </c>
      <c r="L9" s="25" t="s">
        <v>19</v>
      </c>
      <c r="M9" s="26" t="s">
        <v>21</v>
      </c>
    </row>
    <row r="10" spans="1:13" ht="15" customHeight="1">
      <c r="A10" s="27" t="s">
        <v>141</v>
      </c>
      <c r="B10" s="21" t="s">
        <v>5</v>
      </c>
      <c r="C10" s="22">
        <v>13438</v>
      </c>
      <c r="D10" s="30">
        <v>2958522.82</v>
      </c>
      <c r="E10" s="31">
        <v>0</v>
      </c>
      <c r="F10" s="30">
        <f t="shared" ref="F10:F41" si="0">D10-E10</f>
        <v>2958522.82</v>
      </c>
      <c r="G10" s="30">
        <v>47444.74</v>
      </c>
      <c r="H10" s="30"/>
      <c r="I10" s="30">
        <f t="shared" ref="I10:I41" si="1">G10-H10</f>
        <v>47444.74</v>
      </c>
      <c r="J10" s="30">
        <v>648832.16</v>
      </c>
      <c r="K10" s="23">
        <f>(F10+I10)/C10</f>
        <v>223.69158803393361</v>
      </c>
      <c r="L10" s="23">
        <f>J10/C10</f>
        <v>48.283387408840603</v>
      </c>
      <c r="M10" s="28">
        <f>K10+L10</f>
        <v>271.97497544277422</v>
      </c>
    </row>
    <row r="11" spans="1:13" ht="15" customHeight="1">
      <c r="A11" s="27" t="s">
        <v>112</v>
      </c>
      <c r="B11" s="21" t="s">
        <v>7</v>
      </c>
      <c r="C11" s="22">
        <v>5366</v>
      </c>
      <c r="D11" s="30">
        <v>1179689.5</v>
      </c>
      <c r="E11" s="31">
        <v>0</v>
      </c>
      <c r="F11" s="30">
        <f t="shared" si="0"/>
        <v>1179689.5</v>
      </c>
      <c r="G11" s="30">
        <v>41524.67</v>
      </c>
      <c r="H11" s="30"/>
      <c r="I11" s="30">
        <f t="shared" si="1"/>
        <v>41524.67</v>
      </c>
      <c r="J11" s="30">
        <v>609386.77</v>
      </c>
      <c r="K11" s="23">
        <f t="shared" ref="K11:K74" si="2">(F11+I11)/C11</f>
        <v>227.58370667163621</v>
      </c>
      <c r="L11" s="23">
        <f t="shared" ref="L11:L74" si="3">J11/C11</f>
        <v>113.56443719716735</v>
      </c>
      <c r="M11" s="28">
        <f t="shared" ref="M11:M74" si="4">K11+L11</f>
        <v>341.14814386880357</v>
      </c>
    </row>
    <row r="12" spans="1:13" ht="15" customHeight="1">
      <c r="A12" s="27" t="s">
        <v>40</v>
      </c>
      <c r="B12" s="21" t="s">
        <v>0</v>
      </c>
      <c r="C12" s="22">
        <v>18746</v>
      </c>
      <c r="D12" s="30">
        <v>7910468.4900000002</v>
      </c>
      <c r="E12" s="31">
        <v>0</v>
      </c>
      <c r="F12" s="30">
        <f t="shared" si="0"/>
        <v>7910468.4900000002</v>
      </c>
      <c r="G12" s="30">
        <v>96432.2</v>
      </c>
      <c r="H12" s="30"/>
      <c r="I12" s="30">
        <f t="shared" si="1"/>
        <v>96432.2</v>
      </c>
      <c r="J12" s="30">
        <v>2054240.48</v>
      </c>
      <c r="K12" s="23">
        <f t="shared" si="2"/>
        <v>427.12582364237704</v>
      </c>
      <c r="L12" s="23">
        <f t="shared" si="3"/>
        <v>109.58286994558839</v>
      </c>
      <c r="M12" s="28">
        <f t="shared" si="4"/>
        <v>536.7086935879654</v>
      </c>
    </row>
    <row r="13" spans="1:13" ht="15" customHeight="1">
      <c r="A13" s="27" t="s">
        <v>63</v>
      </c>
      <c r="B13" s="21" t="s">
        <v>3</v>
      </c>
      <c r="C13" s="22">
        <v>11696</v>
      </c>
      <c r="D13" s="30">
        <v>3485349.11</v>
      </c>
      <c r="E13" s="31">
        <v>0</v>
      </c>
      <c r="F13" s="30">
        <f t="shared" si="0"/>
        <v>3485349.11</v>
      </c>
      <c r="G13" s="30">
        <v>56020.28</v>
      </c>
      <c r="H13" s="30"/>
      <c r="I13" s="30">
        <f t="shared" si="1"/>
        <v>56020.28</v>
      </c>
      <c r="J13" s="30">
        <v>895908.97</v>
      </c>
      <c r="K13" s="23">
        <f t="shared" si="2"/>
        <v>302.78466056771543</v>
      </c>
      <c r="L13" s="23">
        <f t="shared" si="3"/>
        <v>76.599604138166896</v>
      </c>
      <c r="M13" s="28">
        <f t="shared" si="4"/>
        <v>379.38426470588234</v>
      </c>
    </row>
    <row r="14" spans="1:13" ht="15" customHeight="1">
      <c r="A14" s="27" t="s">
        <v>150</v>
      </c>
      <c r="B14" s="21" t="s">
        <v>6</v>
      </c>
      <c r="C14" s="22">
        <v>5242</v>
      </c>
      <c r="D14" s="30">
        <v>2281578.09</v>
      </c>
      <c r="E14" s="31">
        <v>0</v>
      </c>
      <c r="F14" s="30">
        <f t="shared" si="0"/>
        <v>2281578.09</v>
      </c>
      <c r="G14" s="30">
        <v>37383.9</v>
      </c>
      <c r="H14" s="30"/>
      <c r="I14" s="30">
        <f t="shared" si="1"/>
        <v>37383.9</v>
      </c>
      <c r="J14" s="30">
        <v>1211525.19</v>
      </c>
      <c r="K14" s="23">
        <f t="shared" si="2"/>
        <v>442.38115032430363</v>
      </c>
      <c r="L14" s="23">
        <f t="shared" si="3"/>
        <v>231.1188840137352</v>
      </c>
      <c r="M14" s="28">
        <f t="shared" si="4"/>
        <v>673.50003433803886</v>
      </c>
    </row>
    <row r="15" spans="1:13" ht="15" customHeight="1">
      <c r="A15" s="27" t="s">
        <v>139</v>
      </c>
      <c r="B15" s="21" t="s">
        <v>6</v>
      </c>
      <c r="C15" s="22">
        <v>5123</v>
      </c>
      <c r="D15" s="30">
        <v>1901444.13</v>
      </c>
      <c r="E15" s="31">
        <v>0</v>
      </c>
      <c r="F15" s="30">
        <f t="shared" si="0"/>
        <v>1901444.13</v>
      </c>
      <c r="G15" s="30">
        <v>25165.43</v>
      </c>
      <c r="H15" s="30"/>
      <c r="I15" s="30">
        <f t="shared" si="1"/>
        <v>25165.43</v>
      </c>
      <c r="J15" s="30">
        <v>341475.98</v>
      </c>
      <c r="K15" s="23">
        <f t="shared" si="2"/>
        <v>376.07057583447198</v>
      </c>
      <c r="L15" s="23">
        <f t="shared" si="3"/>
        <v>66.655471403474522</v>
      </c>
      <c r="M15" s="28">
        <f t="shared" si="4"/>
        <v>442.72604723794649</v>
      </c>
    </row>
    <row r="16" spans="1:13" ht="15" customHeight="1">
      <c r="A16" s="27" t="s">
        <v>53</v>
      </c>
      <c r="B16" s="21" t="s">
        <v>4</v>
      </c>
      <c r="C16" s="22">
        <v>10558</v>
      </c>
      <c r="D16" s="30">
        <v>2786195.48</v>
      </c>
      <c r="E16" s="31">
        <v>0</v>
      </c>
      <c r="F16" s="30">
        <f t="shared" si="0"/>
        <v>2786195.48</v>
      </c>
      <c r="G16" s="30">
        <v>42624.28</v>
      </c>
      <c r="H16" s="30"/>
      <c r="I16" s="30">
        <f t="shared" si="1"/>
        <v>42624.28</v>
      </c>
      <c r="J16" s="30">
        <v>2711381.15</v>
      </c>
      <c r="K16" s="23">
        <f t="shared" si="2"/>
        <v>267.93140367493839</v>
      </c>
      <c r="L16" s="23">
        <f t="shared" si="3"/>
        <v>256.80821651827995</v>
      </c>
      <c r="M16" s="28">
        <f t="shared" si="4"/>
        <v>524.73962019321834</v>
      </c>
    </row>
    <row r="17" spans="1:13" ht="15" customHeight="1">
      <c r="A17" s="27" t="s">
        <v>95</v>
      </c>
      <c r="B17" s="21" t="s">
        <v>0</v>
      </c>
      <c r="C17" s="22">
        <v>5378</v>
      </c>
      <c r="D17" s="30">
        <v>1284677.55</v>
      </c>
      <c r="E17" s="31">
        <v>0</v>
      </c>
      <c r="F17" s="30">
        <f t="shared" si="0"/>
        <v>1284677.55</v>
      </c>
      <c r="G17" s="30">
        <v>22839.57</v>
      </c>
      <c r="H17" s="30"/>
      <c r="I17" s="30">
        <f t="shared" si="1"/>
        <v>22839.57</v>
      </c>
      <c r="J17" s="30">
        <v>330026.17</v>
      </c>
      <c r="K17" s="23">
        <f t="shared" si="2"/>
        <v>243.12330234287842</v>
      </c>
      <c r="L17" s="23">
        <f t="shared" si="3"/>
        <v>61.365966902194124</v>
      </c>
      <c r="M17" s="28">
        <f t="shared" si="4"/>
        <v>304.48926924507253</v>
      </c>
    </row>
    <row r="18" spans="1:13" ht="15" customHeight="1">
      <c r="A18" s="27" t="s">
        <v>133</v>
      </c>
      <c r="B18" s="21" t="s">
        <v>0</v>
      </c>
      <c r="C18" s="22">
        <v>5980</v>
      </c>
      <c r="D18" s="30">
        <v>1303766.3899999999</v>
      </c>
      <c r="E18" s="31">
        <v>0</v>
      </c>
      <c r="F18" s="30">
        <f t="shared" si="0"/>
        <v>1303766.3899999999</v>
      </c>
      <c r="G18" s="30">
        <v>33593.99</v>
      </c>
      <c r="H18" s="30"/>
      <c r="I18" s="30">
        <f t="shared" si="1"/>
        <v>33593.99</v>
      </c>
      <c r="J18" s="30">
        <v>619448.72</v>
      </c>
      <c r="K18" s="23">
        <f t="shared" si="2"/>
        <v>223.63885953177257</v>
      </c>
      <c r="L18" s="23">
        <f t="shared" si="3"/>
        <v>103.58674247491638</v>
      </c>
      <c r="M18" s="28">
        <f t="shared" si="4"/>
        <v>327.22560200668897</v>
      </c>
    </row>
    <row r="19" spans="1:13" ht="15" customHeight="1">
      <c r="A19" s="27" t="s">
        <v>119</v>
      </c>
      <c r="B19" s="21" t="s">
        <v>0</v>
      </c>
      <c r="C19" s="22">
        <v>9168</v>
      </c>
      <c r="D19" s="30">
        <v>2219488.2999999998</v>
      </c>
      <c r="E19" s="31">
        <v>0</v>
      </c>
      <c r="F19" s="30">
        <f t="shared" si="0"/>
        <v>2219488.2999999998</v>
      </c>
      <c r="G19" s="30">
        <v>-50669.55</v>
      </c>
      <c r="H19" s="30"/>
      <c r="I19" s="30">
        <f t="shared" si="1"/>
        <v>-50669.55</v>
      </c>
      <c r="J19" s="30">
        <v>914635.92</v>
      </c>
      <c r="K19" s="23">
        <f t="shared" si="2"/>
        <v>236.5639997818499</v>
      </c>
      <c r="L19" s="23">
        <f t="shared" si="3"/>
        <v>99.763952879581154</v>
      </c>
      <c r="M19" s="28">
        <f t="shared" si="4"/>
        <v>336.32795266143103</v>
      </c>
    </row>
    <row r="20" spans="1:13" ht="15" customHeight="1">
      <c r="A20" s="27" t="s">
        <v>142</v>
      </c>
      <c r="B20" s="21" t="s">
        <v>9</v>
      </c>
      <c r="C20" s="22">
        <v>6008</v>
      </c>
      <c r="D20" s="30">
        <v>1623234.21</v>
      </c>
      <c r="E20" s="31">
        <v>0</v>
      </c>
      <c r="F20" s="30">
        <f t="shared" si="0"/>
        <v>1623234.21</v>
      </c>
      <c r="G20" s="30">
        <v>18942.18</v>
      </c>
      <c r="H20" s="30"/>
      <c r="I20" s="30">
        <f t="shared" si="1"/>
        <v>18942.18</v>
      </c>
      <c r="J20" s="30">
        <v>265606.46999999997</v>
      </c>
      <c r="K20" s="23">
        <f t="shared" si="2"/>
        <v>273.33162283621834</v>
      </c>
      <c r="L20" s="23">
        <f t="shared" si="3"/>
        <v>44.2087999334221</v>
      </c>
      <c r="M20" s="28">
        <f t="shared" si="4"/>
        <v>317.54042276964043</v>
      </c>
    </row>
    <row r="21" spans="1:13" ht="15" customHeight="1">
      <c r="A21" s="27" t="s">
        <v>36</v>
      </c>
      <c r="B21" s="21" t="s">
        <v>5</v>
      </c>
      <c r="C21" s="22">
        <v>7964</v>
      </c>
      <c r="D21" s="30">
        <v>3559833.57</v>
      </c>
      <c r="E21" s="31">
        <v>0</v>
      </c>
      <c r="F21" s="30">
        <f t="shared" si="0"/>
        <v>3559833.57</v>
      </c>
      <c r="G21" s="30">
        <v>21787.63</v>
      </c>
      <c r="H21" s="30"/>
      <c r="I21" s="30">
        <f t="shared" si="1"/>
        <v>21787.63</v>
      </c>
      <c r="J21" s="30">
        <v>616905.54</v>
      </c>
      <c r="K21" s="23">
        <f t="shared" si="2"/>
        <v>449.72641888498237</v>
      </c>
      <c r="L21" s="23">
        <f t="shared" si="3"/>
        <v>77.461770467101957</v>
      </c>
      <c r="M21" s="28">
        <f t="shared" si="4"/>
        <v>527.18818935208435</v>
      </c>
    </row>
    <row r="22" spans="1:13" ht="15" customHeight="1">
      <c r="A22" s="27" t="s">
        <v>92</v>
      </c>
      <c r="B22" s="21" t="s">
        <v>7</v>
      </c>
      <c r="C22" s="22">
        <v>12951</v>
      </c>
      <c r="D22" s="30">
        <v>3170207.84</v>
      </c>
      <c r="E22" s="31">
        <v>0</v>
      </c>
      <c r="F22" s="30">
        <f t="shared" si="0"/>
        <v>3170207.84</v>
      </c>
      <c r="G22" s="30">
        <v>47213.13</v>
      </c>
      <c r="H22" s="30"/>
      <c r="I22" s="30">
        <f t="shared" si="1"/>
        <v>47213.13</v>
      </c>
      <c r="J22" s="30">
        <v>1778666.05</v>
      </c>
      <c r="K22" s="23">
        <f t="shared" si="2"/>
        <v>248.43031194502353</v>
      </c>
      <c r="L22" s="23">
        <f t="shared" si="3"/>
        <v>137.33812446915297</v>
      </c>
      <c r="M22" s="28">
        <f t="shared" si="4"/>
        <v>385.76843641417651</v>
      </c>
    </row>
    <row r="23" spans="1:13" ht="15" customHeight="1">
      <c r="A23" s="27" t="s">
        <v>31</v>
      </c>
      <c r="B23" s="21" t="s">
        <v>2</v>
      </c>
      <c r="C23" s="22">
        <v>8040</v>
      </c>
      <c r="D23" s="30">
        <v>3754957.01</v>
      </c>
      <c r="E23" s="31">
        <v>0</v>
      </c>
      <c r="F23" s="30">
        <f t="shared" si="0"/>
        <v>3754957.01</v>
      </c>
      <c r="G23" s="30">
        <v>146355.12</v>
      </c>
      <c r="H23" s="30"/>
      <c r="I23" s="30">
        <f t="shared" si="1"/>
        <v>146355.12</v>
      </c>
      <c r="J23" s="30">
        <v>2780914</v>
      </c>
      <c r="K23" s="23">
        <f t="shared" si="2"/>
        <v>485.23782711442783</v>
      </c>
      <c r="L23" s="23">
        <f t="shared" si="3"/>
        <v>345.88482587064675</v>
      </c>
      <c r="M23" s="28">
        <f t="shared" si="4"/>
        <v>831.12265298507464</v>
      </c>
    </row>
    <row r="24" spans="1:13" ht="15" customHeight="1">
      <c r="A24" s="27" t="s">
        <v>104</v>
      </c>
      <c r="B24" s="21" t="s">
        <v>9</v>
      </c>
      <c r="C24" s="22">
        <v>19565</v>
      </c>
      <c r="D24" s="30">
        <v>4788731.55</v>
      </c>
      <c r="E24" s="31">
        <v>0</v>
      </c>
      <c r="F24" s="30">
        <f t="shared" si="0"/>
        <v>4788731.55</v>
      </c>
      <c r="G24" s="30">
        <v>118157.67</v>
      </c>
      <c r="H24" s="30"/>
      <c r="I24" s="30">
        <f t="shared" si="1"/>
        <v>118157.67</v>
      </c>
      <c r="J24" s="30">
        <v>1993586.62</v>
      </c>
      <c r="K24" s="23">
        <f t="shared" si="2"/>
        <v>250.79934679274214</v>
      </c>
      <c r="L24" s="23">
        <f t="shared" si="3"/>
        <v>101.89555941732687</v>
      </c>
      <c r="M24" s="28">
        <f t="shared" si="4"/>
        <v>352.69490621006901</v>
      </c>
    </row>
    <row r="25" spans="1:13" ht="15" customHeight="1">
      <c r="A25" s="27" t="s">
        <v>39</v>
      </c>
      <c r="B25" s="21" t="s">
        <v>7</v>
      </c>
      <c r="C25" s="22">
        <v>8288</v>
      </c>
      <c r="D25" s="30">
        <v>2801958.9</v>
      </c>
      <c r="E25" s="31">
        <v>0</v>
      </c>
      <c r="F25" s="30">
        <f t="shared" si="0"/>
        <v>2801958.9</v>
      </c>
      <c r="G25" s="30">
        <v>65719.570000000007</v>
      </c>
      <c r="H25" s="30"/>
      <c r="I25" s="30">
        <f t="shared" si="1"/>
        <v>65719.570000000007</v>
      </c>
      <c r="J25" s="30">
        <v>965131.25</v>
      </c>
      <c r="K25" s="23">
        <f t="shared" si="2"/>
        <v>346.00367639961388</v>
      </c>
      <c r="L25" s="23">
        <f t="shared" si="3"/>
        <v>116.44923383204633</v>
      </c>
      <c r="M25" s="28">
        <f t="shared" si="4"/>
        <v>462.45291023166021</v>
      </c>
    </row>
    <row r="26" spans="1:13" ht="15" customHeight="1">
      <c r="A26" s="27" t="s">
        <v>101</v>
      </c>
      <c r="B26" s="21" t="s">
        <v>4</v>
      </c>
      <c r="C26" s="22">
        <v>5595</v>
      </c>
      <c r="D26" s="30">
        <v>1443466.58</v>
      </c>
      <c r="E26" s="31">
        <v>0</v>
      </c>
      <c r="F26" s="30">
        <f t="shared" si="0"/>
        <v>1443466.58</v>
      </c>
      <c r="G26" s="30">
        <v>40378.129999999997</v>
      </c>
      <c r="H26" s="30"/>
      <c r="I26" s="30">
        <f t="shared" si="1"/>
        <v>40378.129999999997</v>
      </c>
      <c r="J26" s="30">
        <v>781506.75</v>
      </c>
      <c r="K26" s="23">
        <f t="shared" si="2"/>
        <v>265.20906344950851</v>
      </c>
      <c r="L26" s="23">
        <f t="shared" si="3"/>
        <v>139.67949061662199</v>
      </c>
      <c r="M26" s="28">
        <f t="shared" si="4"/>
        <v>404.8885540661305</v>
      </c>
    </row>
    <row r="27" spans="1:13" ht="15" customHeight="1">
      <c r="A27" s="27" t="s">
        <v>161</v>
      </c>
      <c r="B27" s="21" t="s">
        <v>0</v>
      </c>
      <c r="C27" s="22">
        <v>18554</v>
      </c>
      <c r="D27" s="30">
        <v>8108376.9299999997</v>
      </c>
      <c r="E27" s="31">
        <v>0</v>
      </c>
      <c r="F27" s="30">
        <f t="shared" si="0"/>
        <v>8108376.9299999997</v>
      </c>
      <c r="G27" s="30">
        <v>164006.43</v>
      </c>
      <c r="H27" s="30"/>
      <c r="I27" s="30">
        <f t="shared" si="1"/>
        <v>164006.43</v>
      </c>
      <c r="J27" s="30">
        <v>2219183.5699999998</v>
      </c>
      <c r="K27" s="23">
        <f t="shared" si="2"/>
        <v>445.85444432467392</v>
      </c>
      <c r="L27" s="23">
        <f t="shared" si="3"/>
        <v>119.60674625417698</v>
      </c>
      <c r="M27" s="28">
        <f t="shared" si="4"/>
        <v>565.46119057885085</v>
      </c>
    </row>
    <row r="28" spans="1:13" ht="15" customHeight="1">
      <c r="A28" s="27" t="s">
        <v>121</v>
      </c>
      <c r="B28" s="21" t="s">
        <v>9</v>
      </c>
      <c r="C28" s="22">
        <v>6092</v>
      </c>
      <c r="D28" s="30">
        <v>1431594.24</v>
      </c>
      <c r="E28" s="31">
        <v>0</v>
      </c>
      <c r="F28" s="30">
        <f t="shared" si="0"/>
        <v>1431594.24</v>
      </c>
      <c r="G28" s="30">
        <v>75655.08</v>
      </c>
      <c r="H28" s="30"/>
      <c r="I28" s="30">
        <f t="shared" si="1"/>
        <v>75655.08</v>
      </c>
      <c r="J28" s="30">
        <v>255747.7</v>
      </c>
      <c r="K28" s="23">
        <f t="shared" si="2"/>
        <v>247.41453053184506</v>
      </c>
      <c r="L28" s="23">
        <f t="shared" si="3"/>
        <v>41.980909389363099</v>
      </c>
      <c r="M28" s="28">
        <f t="shared" si="4"/>
        <v>289.39543992120815</v>
      </c>
    </row>
    <row r="29" spans="1:13" ht="15" customHeight="1">
      <c r="A29" s="27" t="s">
        <v>82</v>
      </c>
      <c r="B29" s="21" t="s">
        <v>5</v>
      </c>
      <c r="C29" s="22">
        <v>19338</v>
      </c>
      <c r="D29" s="30">
        <v>6197338.6699999999</v>
      </c>
      <c r="E29" s="31">
        <v>0</v>
      </c>
      <c r="F29" s="30">
        <f t="shared" si="0"/>
        <v>6197338.6699999999</v>
      </c>
      <c r="G29" s="30">
        <v>311286.77</v>
      </c>
      <c r="H29" s="30"/>
      <c r="I29" s="30">
        <f t="shared" si="1"/>
        <v>311286.77</v>
      </c>
      <c r="J29" s="30">
        <v>1356130.77</v>
      </c>
      <c r="K29" s="23">
        <f t="shared" si="2"/>
        <v>336.57179853138894</v>
      </c>
      <c r="L29" s="23">
        <f t="shared" si="3"/>
        <v>70.127767607818797</v>
      </c>
      <c r="M29" s="28">
        <f t="shared" si="4"/>
        <v>406.69956613920772</v>
      </c>
    </row>
    <row r="30" spans="1:13" ht="15" customHeight="1">
      <c r="A30" s="27" t="s">
        <v>32</v>
      </c>
      <c r="B30" s="21" t="s">
        <v>4</v>
      </c>
      <c r="C30" s="22">
        <v>15902</v>
      </c>
      <c r="D30" s="30">
        <v>6002430.0499999998</v>
      </c>
      <c r="E30" s="31">
        <v>0</v>
      </c>
      <c r="F30" s="30">
        <f t="shared" si="0"/>
        <v>6002430.0499999998</v>
      </c>
      <c r="G30" s="30">
        <v>161553.99</v>
      </c>
      <c r="H30" s="30"/>
      <c r="I30" s="30">
        <f t="shared" si="1"/>
        <v>161553.99</v>
      </c>
      <c r="J30" s="30">
        <v>5307923.92</v>
      </c>
      <c r="K30" s="23">
        <f t="shared" si="2"/>
        <v>387.62319456672117</v>
      </c>
      <c r="L30" s="23">
        <f t="shared" si="3"/>
        <v>333.78970695509997</v>
      </c>
      <c r="M30" s="28">
        <f t="shared" si="4"/>
        <v>721.41290152182114</v>
      </c>
    </row>
    <row r="31" spans="1:13" ht="15" customHeight="1">
      <c r="A31" s="27" t="s">
        <v>115</v>
      </c>
      <c r="B31" s="21" t="s">
        <v>4</v>
      </c>
      <c r="C31" s="22">
        <v>17820</v>
      </c>
      <c r="D31" s="30">
        <v>5211581.3600000003</v>
      </c>
      <c r="E31" s="31">
        <v>0</v>
      </c>
      <c r="F31" s="30">
        <f t="shared" si="0"/>
        <v>5211581.3600000003</v>
      </c>
      <c r="G31" s="30">
        <v>100627.29</v>
      </c>
      <c r="H31" s="30"/>
      <c r="I31" s="30">
        <f t="shared" si="1"/>
        <v>100627.29</v>
      </c>
      <c r="J31" s="30">
        <v>1511493.15</v>
      </c>
      <c r="K31" s="23">
        <f t="shared" si="2"/>
        <v>298.10374017957355</v>
      </c>
      <c r="L31" s="23">
        <f t="shared" si="3"/>
        <v>84.820042087542078</v>
      </c>
      <c r="M31" s="28">
        <f t="shared" si="4"/>
        <v>382.9237822671156</v>
      </c>
    </row>
    <row r="32" spans="1:13" ht="15" customHeight="1">
      <c r="A32" s="27" t="s">
        <v>91</v>
      </c>
      <c r="B32" s="21" t="s">
        <v>4</v>
      </c>
      <c r="C32" s="22">
        <v>5191</v>
      </c>
      <c r="D32" s="30">
        <v>1527177.77</v>
      </c>
      <c r="E32" s="31">
        <v>0</v>
      </c>
      <c r="F32" s="30">
        <f t="shared" si="0"/>
        <v>1527177.77</v>
      </c>
      <c r="G32" s="30">
        <v>33976.57</v>
      </c>
      <c r="H32" s="30"/>
      <c r="I32" s="30">
        <f t="shared" si="1"/>
        <v>33976.57</v>
      </c>
      <c r="J32" s="30">
        <v>710215.09</v>
      </c>
      <c r="K32" s="23">
        <f t="shared" si="2"/>
        <v>300.74250433442501</v>
      </c>
      <c r="L32" s="23">
        <f t="shared" si="3"/>
        <v>136.81662300134849</v>
      </c>
      <c r="M32" s="28">
        <f t="shared" si="4"/>
        <v>437.5591273357735</v>
      </c>
    </row>
    <row r="33" spans="1:13" ht="15" customHeight="1">
      <c r="A33" s="27" t="s">
        <v>106</v>
      </c>
      <c r="B33" s="21" t="s">
        <v>9</v>
      </c>
      <c r="C33" s="22">
        <v>7177</v>
      </c>
      <c r="D33" s="30">
        <v>1868822.64</v>
      </c>
      <c r="E33" s="31">
        <v>0</v>
      </c>
      <c r="F33" s="30">
        <f t="shared" si="0"/>
        <v>1868822.64</v>
      </c>
      <c r="G33" s="30">
        <v>19266.66</v>
      </c>
      <c r="H33" s="30"/>
      <c r="I33" s="30">
        <f t="shared" si="1"/>
        <v>19266.66</v>
      </c>
      <c r="J33" s="30">
        <v>306485.93</v>
      </c>
      <c r="K33" s="23">
        <f t="shared" si="2"/>
        <v>263.07500348334958</v>
      </c>
      <c r="L33" s="23">
        <f t="shared" si="3"/>
        <v>42.703905531559144</v>
      </c>
      <c r="M33" s="28">
        <f t="shared" si="4"/>
        <v>305.77890901490872</v>
      </c>
    </row>
    <row r="34" spans="1:13" ht="15" customHeight="1">
      <c r="A34" s="27" t="s">
        <v>58</v>
      </c>
      <c r="B34" s="21" t="s">
        <v>9</v>
      </c>
      <c r="C34" s="22">
        <v>10647</v>
      </c>
      <c r="D34" s="30">
        <v>4168489.25</v>
      </c>
      <c r="E34" s="31">
        <v>0</v>
      </c>
      <c r="F34" s="30">
        <f t="shared" si="0"/>
        <v>4168489.25</v>
      </c>
      <c r="G34" s="30">
        <v>254056.41</v>
      </c>
      <c r="H34" s="30"/>
      <c r="I34" s="30">
        <f t="shared" si="1"/>
        <v>254056.41</v>
      </c>
      <c r="J34" s="30">
        <v>878158.78</v>
      </c>
      <c r="K34" s="23">
        <f t="shared" si="2"/>
        <v>415.3795115995116</v>
      </c>
      <c r="L34" s="23">
        <f t="shared" si="3"/>
        <v>82.479457124072511</v>
      </c>
      <c r="M34" s="28">
        <f t="shared" si="4"/>
        <v>497.8589687235841</v>
      </c>
    </row>
    <row r="35" spans="1:13" ht="15" customHeight="1">
      <c r="A35" s="27" t="s">
        <v>67</v>
      </c>
      <c r="B35" s="21" t="s">
        <v>2</v>
      </c>
      <c r="C35" s="22">
        <v>14114</v>
      </c>
      <c r="D35" s="30">
        <v>4496080.54</v>
      </c>
      <c r="E35" s="31">
        <v>0</v>
      </c>
      <c r="F35" s="30">
        <f t="shared" si="0"/>
        <v>4496080.54</v>
      </c>
      <c r="G35" s="30">
        <v>96796.97</v>
      </c>
      <c r="H35" s="30"/>
      <c r="I35" s="30">
        <f t="shared" si="1"/>
        <v>96796.97</v>
      </c>
      <c r="J35" s="30">
        <v>2018884.92</v>
      </c>
      <c r="K35" s="23">
        <f t="shared" si="2"/>
        <v>325.41288862122713</v>
      </c>
      <c r="L35" s="23">
        <f t="shared" si="3"/>
        <v>143.04130083604932</v>
      </c>
      <c r="M35" s="28">
        <f t="shared" si="4"/>
        <v>468.45418945727647</v>
      </c>
    </row>
    <row r="36" spans="1:13" ht="15" customHeight="1">
      <c r="A36" s="27" t="s">
        <v>87</v>
      </c>
      <c r="B36" s="21" t="s">
        <v>2</v>
      </c>
      <c r="C36" s="22">
        <v>6060</v>
      </c>
      <c r="D36" s="30">
        <v>1736498.39</v>
      </c>
      <c r="E36" s="31">
        <v>0</v>
      </c>
      <c r="F36" s="30">
        <f t="shared" si="0"/>
        <v>1736498.39</v>
      </c>
      <c r="G36" s="30">
        <v>45655.54</v>
      </c>
      <c r="H36" s="30"/>
      <c r="I36" s="30">
        <f t="shared" si="1"/>
        <v>45655.54</v>
      </c>
      <c r="J36" s="30">
        <v>402286.5</v>
      </c>
      <c r="K36" s="23">
        <f t="shared" si="2"/>
        <v>294.08480693069305</v>
      </c>
      <c r="L36" s="23">
        <f t="shared" si="3"/>
        <v>66.383910891089116</v>
      </c>
      <c r="M36" s="28">
        <f t="shared" si="4"/>
        <v>360.46871782178215</v>
      </c>
    </row>
    <row r="37" spans="1:13" ht="15" customHeight="1">
      <c r="A37" s="27" t="s">
        <v>132</v>
      </c>
      <c r="B37" s="21" t="s">
        <v>6</v>
      </c>
      <c r="C37" s="22">
        <v>7750</v>
      </c>
      <c r="D37" s="30">
        <v>1806417.46</v>
      </c>
      <c r="E37" s="31">
        <v>0</v>
      </c>
      <c r="F37" s="30">
        <f t="shared" si="0"/>
        <v>1806417.46</v>
      </c>
      <c r="G37" s="30">
        <v>24914.3</v>
      </c>
      <c r="H37" s="30"/>
      <c r="I37" s="30">
        <f t="shared" si="1"/>
        <v>24914.3</v>
      </c>
      <c r="J37" s="30">
        <v>590073.9</v>
      </c>
      <c r="K37" s="23">
        <f t="shared" si="2"/>
        <v>236.30087225806452</v>
      </c>
      <c r="L37" s="23">
        <f t="shared" si="3"/>
        <v>76.138567741935489</v>
      </c>
      <c r="M37" s="28">
        <f t="shared" si="4"/>
        <v>312.43943999999999</v>
      </c>
    </row>
    <row r="38" spans="1:13" ht="15" customHeight="1">
      <c r="A38" s="27" t="s">
        <v>159</v>
      </c>
      <c r="B38" s="21" t="s">
        <v>9</v>
      </c>
      <c r="C38" s="22">
        <v>12608</v>
      </c>
      <c r="D38" s="30">
        <v>3034694.83</v>
      </c>
      <c r="E38" s="31">
        <v>0</v>
      </c>
      <c r="F38" s="30">
        <f t="shared" si="0"/>
        <v>3034694.83</v>
      </c>
      <c r="G38" s="30">
        <v>101647.88</v>
      </c>
      <c r="H38" s="30"/>
      <c r="I38" s="30">
        <f t="shared" si="1"/>
        <v>101647.88</v>
      </c>
      <c r="J38" s="30">
        <v>555046.86</v>
      </c>
      <c r="K38" s="23">
        <f t="shared" si="2"/>
        <v>248.75814641497462</v>
      </c>
      <c r="L38" s="23">
        <f t="shared" si="3"/>
        <v>44.023386738578679</v>
      </c>
      <c r="M38" s="28">
        <f t="shared" si="4"/>
        <v>292.78153315355331</v>
      </c>
    </row>
    <row r="39" spans="1:13" ht="15" customHeight="1">
      <c r="A39" s="27" t="s">
        <v>110</v>
      </c>
      <c r="B39" s="21" t="s">
        <v>5</v>
      </c>
      <c r="C39" s="22">
        <v>7537</v>
      </c>
      <c r="D39" s="30">
        <v>2115639.4500000002</v>
      </c>
      <c r="E39" s="31">
        <v>0</v>
      </c>
      <c r="F39" s="30">
        <f t="shared" si="0"/>
        <v>2115639.4500000002</v>
      </c>
      <c r="G39" s="30">
        <v>25175.67</v>
      </c>
      <c r="H39" s="30"/>
      <c r="I39" s="30">
        <f t="shared" si="1"/>
        <v>25175.67</v>
      </c>
      <c r="J39" s="30">
        <v>375899.02</v>
      </c>
      <c r="K39" s="23">
        <f t="shared" si="2"/>
        <v>284.04074830834548</v>
      </c>
      <c r="L39" s="23">
        <f t="shared" si="3"/>
        <v>49.873825129361819</v>
      </c>
      <c r="M39" s="28">
        <f t="shared" si="4"/>
        <v>333.9145734377073</v>
      </c>
    </row>
    <row r="40" spans="1:13" ht="15" customHeight="1">
      <c r="A40" s="27" t="s">
        <v>86</v>
      </c>
      <c r="B40" s="21" t="s">
        <v>9</v>
      </c>
      <c r="C40" s="22">
        <v>16379</v>
      </c>
      <c r="D40" s="30">
        <v>4601323.3600000003</v>
      </c>
      <c r="E40" s="31">
        <v>0</v>
      </c>
      <c r="F40" s="30">
        <f t="shared" si="0"/>
        <v>4601323.3600000003</v>
      </c>
      <c r="G40" s="30">
        <v>147875.18</v>
      </c>
      <c r="H40" s="30"/>
      <c r="I40" s="30">
        <f t="shared" si="1"/>
        <v>147875.18</v>
      </c>
      <c r="J40" s="30">
        <v>2011742.11</v>
      </c>
      <c r="K40" s="23">
        <f t="shared" si="2"/>
        <v>289.95656267171375</v>
      </c>
      <c r="L40" s="23">
        <f t="shared" si="3"/>
        <v>122.82447707430246</v>
      </c>
      <c r="M40" s="28">
        <f t="shared" si="4"/>
        <v>412.78103974601623</v>
      </c>
    </row>
    <row r="41" spans="1:13" ht="15" customHeight="1">
      <c r="A41" s="27" t="s">
        <v>120</v>
      </c>
      <c r="B41" s="21" t="s">
        <v>0</v>
      </c>
      <c r="C41" s="22">
        <v>5070</v>
      </c>
      <c r="D41" s="30">
        <v>1287790.81</v>
      </c>
      <c r="E41" s="31">
        <v>0</v>
      </c>
      <c r="F41" s="30">
        <f t="shared" si="0"/>
        <v>1287790.81</v>
      </c>
      <c r="G41" s="30">
        <v>21791.18</v>
      </c>
      <c r="H41" s="30"/>
      <c r="I41" s="30">
        <f t="shared" si="1"/>
        <v>21791.18</v>
      </c>
      <c r="J41" s="30">
        <v>445076.18</v>
      </c>
      <c r="K41" s="23">
        <f t="shared" si="2"/>
        <v>258.30019526627217</v>
      </c>
      <c r="L41" s="23">
        <f t="shared" si="3"/>
        <v>87.786228796844185</v>
      </c>
      <c r="M41" s="28">
        <f t="shared" si="4"/>
        <v>346.08642406311634</v>
      </c>
    </row>
    <row r="42" spans="1:13" ht="15" customHeight="1">
      <c r="A42" s="27" t="s">
        <v>88</v>
      </c>
      <c r="B42" s="21" t="s">
        <v>9</v>
      </c>
      <c r="C42" s="22">
        <v>5281</v>
      </c>
      <c r="D42" s="30">
        <v>2054386.37</v>
      </c>
      <c r="E42" s="31">
        <v>0</v>
      </c>
      <c r="F42" s="30">
        <f t="shared" ref="F42:F73" si="5">D42-E42</f>
        <v>2054386.37</v>
      </c>
      <c r="G42" s="30">
        <v>33262.31</v>
      </c>
      <c r="H42" s="30"/>
      <c r="I42" s="30">
        <f t="shared" ref="I42:I73" si="6">G42-H42</f>
        <v>33262.31</v>
      </c>
      <c r="J42" s="30">
        <v>447745.6</v>
      </c>
      <c r="K42" s="23">
        <f t="shared" si="2"/>
        <v>395.31313766332136</v>
      </c>
      <c r="L42" s="23">
        <f t="shared" si="3"/>
        <v>84.784245408066653</v>
      </c>
      <c r="M42" s="28">
        <f t="shared" si="4"/>
        <v>480.09738307138798</v>
      </c>
    </row>
    <row r="43" spans="1:13" ht="15" customHeight="1">
      <c r="A43" s="27" t="s">
        <v>129</v>
      </c>
      <c r="B43" s="21" t="s">
        <v>9</v>
      </c>
      <c r="C43" s="22">
        <v>10661</v>
      </c>
      <c r="D43" s="30">
        <v>3085061.44</v>
      </c>
      <c r="E43" s="31">
        <v>0</v>
      </c>
      <c r="F43" s="30">
        <f t="shared" si="5"/>
        <v>3085061.44</v>
      </c>
      <c r="G43" s="30">
        <v>80153.740000000005</v>
      </c>
      <c r="H43" s="30"/>
      <c r="I43" s="30">
        <f t="shared" si="6"/>
        <v>80153.740000000005</v>
      </c>
      <c r="J43" s="30">
        <v>444242.65</v>
      </c>
      <c r="K43" s="23">
        <f t="shared" si="2"/>
        <v>296.89664947003098</v>
      </c>
      <c r="L43" s="23">
        <f t="shared" si="3"/>
        <v>41.669885564205984</v>
      </c>
      <c r="M43" s="28">
        <f t="shared" si="4"/>
        <v>338.56653503423695</v>
      </c>
    </row>
    <row r="44" spans="1:13" ht="15" customHeight="1">
      <c r="A44" s="27" t="s">
        <v>26</v>
      </c>
      <c r="B44" s="21" t="s">
        <v>3</v>
      </c>
      <c r="C44" s="22">
        <v>7757</v>
      </c>
      <c r="D44" s="30">
        <v>6147302.0099999998</v>
      </c>
      <c r="E44" s="31">
        <v>0</v>
      </c>
      <c r="F44" s="30">
        <f t="shared" si="5"/>
        <v>6147302.0099999998</v>
      </c>
      <c r="G44" s="30">
        <v>1635526.74</v>
      </c>
      <c r="H44" s="30"/>
      <c r="I44" s="30">
        <f t="shared" si="6"/>
        <v>1635526.74</v>
      </c>
      <c r="J44" s="30">
        <v>1107255.56</v>
      </c>
      <c r="K44" s="23">
        <f t="shared" si="2"/>
        <v>1003.329734433415</v>
      </c>
      <c r="L44" s="23">
        <f t="shared" si="3"/>
        <v>142.74275622018823</v>
      </c>
      <c r="M44" s="28">
        <f t="shared" si="4"/>
        <v>1146.0724906536032</v>
      </c>
    </row>
    <row r="45" spans="1:13" ht="15" customHeight="1">
      <c r="A45" s="27" t="s">
        <v>78</v>
      </c>
      <c r="B45" s="21" t="s">
        <v>5</v>
      </c>
      <c r="C45" s="22">
        <v>14067</v>
      </c>
      <c r="D45" s="30">
        <v>4051441.99</v>
      </c>
      <c r="E45" s="31">
        <v>0</v>
      </c>
      <c r="F45" s="30">
        <f t="shared" si="5"/>
        <v>4051441.99</v>
      </c>
      <c r="G45" s="30">
        <v>131138.79999999999</v>
      </c>
      <c r="H45" s="30"/>
      <c r="I45" s="30">
        <f t="shared" si="6"/>
        <v>131138.79999999999</v>
      </c>
      <c r="J45" s="30">
        <v>952627.61</v>
      </c>
      <c r="K45" s="23">
        <f t="shared" si="2"/>
        <v>297.33282078623728</v>
      </c>
      <c r="L45" s="23">
        <f t="shared" si="3"/>
        <v>67.720737186322594</v>
      </c>
      <c r="M45" s="28">
        <f t="shared" si="4"/>
        <v>365.05355797255987</v>
      </c>
    </row>
    <row r="46" spans="1:13" ht="15" customHeight="1">
      <c r="A46" s="27" t="s">
        <v>51</v>
      </c>
      <c r="B46" s="21" t="s">
        <v>4</v>
      </c>
      <c r="C46" s="22">
        <v>15306</v>
      </c>
      <c r="D46" s="30">
        <v>4652993.6900000004</v>
      </c>
      <c r="E46" s="31">
        <v>0</v>
      </c>
      <c r="F46" s="30">
        <f t="shared" si="5"/>
        <v>4652993.6900000004</v>
      </c>
      <c r="G46" s="30">
        <v>157914.13</v>
      </c>
      <c r="H46" s="30"/>
      <c r="I46" s="30">
        <f t="shared" si="6"/>
        <v>157914.13</v>
      </c>
      <c r="J46" s="30">
        <v>2933963.47</v>
      </c>
      <c r="K46" s="23">
        <f t="shared" si="2"/>
        <v>314.31515876127008</v>
      </c>
      <c r="L46" s="23">
        <f t="shared" si="3"/>
        <v>191.68714687050831</v>
      </c>
      <c r="M46" s="28">
        <f t="shared" si="4"/>
        <v>506.00230563177843</v>
      </c>
    </row>
    <row r="47" spans="1:13" ht="15" customHeight="1">
      <c r="A47" s="27" t="s">
        <v>22</v>
      </c>
      <c r="B47" s="21" t="s">
        <v>7</v>
      </c>
      <c r="C47" s="22">
        <v>6121</v>
      </c>
      <c r="D47" s="30">
        <v>9347339.7200000007</v>
      </c>
      <c r="E47" s="31">
        <v>0</v>
      </c>
      <c r="F47" s="30">
        <f t="shared" si="5"/>
        <v>9347339.7200000007</v>
      </c>
      <c r="G47" s="30">
        <v>1073531.24</v>
      </c>
      <c r="H47" s="30"/>
      <c r="I47" s="30">
        <f t="shared" si="6"/>
        <v>1073531.24</v>
      </c>
      <c r="J47" s="30">
        <v>2660359.92</v>
      </c>
      <c r="K47" s="23">
        <f t="shared" si="2"/>
        <v>1702.478510047378</v>
      </c>
      <c r="L47" s="23">
        <f t="shared" si="3"/>
        <v>434.62831563470019</v>
      </c>
      <c r="M47" s="28">
        <f t="shared" si="4"/>
        <v>2137.1068256820781</v>
      </c>
    </row>
    <row r="48" spans="1:13" ht="15" customHeight="1">
      <c r="A48" s="27" t="s">
        <v>73</v>
      </c>
      <c r="B48" s="21" t="s">
        <v>9</v>
      </c>
      <c r="C48" s="22">
        <v>5530</v>
      </c>
      <c r="D48" s="30">
        <v>1419877.92</v>
      </c>
      <c r="E48" s="31">
        <v>0</v>
      </c>
      <c r="F48" s="30">
        <f t="shared" si="5"/>
        <v>1419877.92</v>
      </c>
      <c r="G48" s="30">
        <v>29505.69</v>
      </c>
      <c r="H48" s="30"/>
      <c r="I48" s="30">
        <f t="shared" si="6"/>
        <v>29505.69</v>
      </c>
      <c r="J48" s="30">
        <v>754635.77</v>
      </c>
      <c r="K48" s="23">
        <f t="shared" si="2"/>
        <v>262.09468535262204</v>
      </c>
      <c r="L48" s="23">
        <f t="shared" si="3"/>
        <v>136.46216455696202</v>
      </c>
      <c r="M48" s="28">
        <f t="shared" si="4"/>
        <v>398.55684990958406</v>
      </c>
    </row>
    <row r="49" spans="1:13" ht="15" customHeight="1">
      <c r="A49" s="27" t="s">
        <v>124</v>
      </c>
      <c r="B49" s="21" t="s">
        <v>5</v>
      </c>
      <c r="C49" s="22">
        <v>7834</v>
      </c>
      <c r="D49" s="30">
        <v>2465663.4900000002</v>
      </c>
      <c r="E49" s="31">
        <v>0</v>
      </c>
      <c r="F49" s="30">
        <f t="shared" si="5"/>
        <v>2465663.4900000002</v>
      </c>
      <c r="G49" s="30">
        <v>56520.42</v>
      </c>
      <c r="H49" s="30"/>
      <c r="I49" s="30">
        <f t="shared" si="6"/>
        <v>56520.42</v>
      </c>
      <c r="J49" s="30">
        <v>979650.2</v>
      </c>
      <c r="K49" s="23">
        <f t="shared" si="2"/>
        <v>321.95352438090379</v>
      </c>
      <c r="L49" s="23">
        <f t="shared" si="3"/>
        <v>125.05108501404135</v>
      </c>
      <c r="M49" s="28">
        <f t="shared" si="4"/>
        <v>447.00460939494513</v>
      </c>
    </row>
    <row r="50" spans="1:13" ht="15" customHeight="1">
      <c r="A50" s="27" t="s">
        <v>68</v>
      </c>
      <c r="B50" s="21" t="s">
        <v>4</v>
      </c>
      <c r="C50" s="22">
        <v>7574</v>
      </c>
      <c r="D50" s="30">
        <v>2632090.85</v>
      </c>
      <c r="E50" s="31">
        <v>0</v>
      </c>
      <c r="F50" s="30">
        <f t="shared" si="5"/>
        <v>2632090.85</v>
      </c>
      <c r="G50" s="30">
        <v>66310.350000000006</v>
      </c>
      <c r="H50" s="30"/>
      <c r="I50" s="30">
        <f t="shared" si="6"/>
        <v>66310.350000000006</v>
      </c>
      <c r="J50" s="30">
        <v>1525924.77</v>
      </c>
      <c r="K50" s="23">
        <f t="shared" si="2"/>
        <v>356.27161341431213</v>
      </c>
      <c r="L50" s="23">
        <f t="shared" si="3"/>
        <v>201.46881040401374</v>
      </c>
      <c r="M50" s="28">
        <f t="shared" si="4"/>
        <v>557.74042381832589</v>
      </c>
    </row>
    <row r="51" spans="1:13" ht="15" customHeight="1">
      <c r="A51" s="27" t="s">
        <v>140</v>
      </c>
      <c r="B51" s="21" t="s">
        <v>0</v>
      </c>
      <c r="C51" s="22">
        <v>7928</v>
      </c>
      <c r="D51" s="30">
        <v>1531428.44</v>
      </c>
      <c r="E51" s="31">
        <v>0</v>
      </c>
      <c r="F51" s="30">
        <f t="shared" si="5"/>
        <v>1531428.44</v>
      </c>
      <c r="G51" s="30">
        <v>18285.75</v>
      </c>
      <c r="H51" s="30"/>
      <c r="I51" s="30">
        <f t="shared" si="6"/>
        <v>18285.75</v>
      </c>
      <c r="J51" s="30">
        <v>537924.28</v>
      </c>
      <c r="K51" s="23">
        <f t="shared" si="2"/>
        <v>195.47353557013116</v>
      </c>
      <c r="L51" s="23">
        <f t="shared" si="3"/>
        <v>67.851195761856715</v>
      </c>
      <c r="M51" s="28">
        <f t="shared" si="4"/>
        <v>263.32473133198789</v>
      </c>
    </row>
    <row r="52" spans="1:13" ht="15" customHeight="1">
      <c r="A52" s="27" t="s">
        <v>89</v>
      </c>
      <c r="B52" s="21" t="s">
        <v>0</v>
      </c>
      <c r="C52" s="22">
        <v>5546</v>
      </c>
      <c r="D52" s="30">
        <v>1816755.09</v>
      </c>
      <c r="E52" s="31">
        <v>0</v>
      </c>
      <c r="F52" s="30">
        <f t="shared" si="5"/>
        <v>1816755.09</v>
      </c>
      <c r="G52" s="30">
        <v>53450.23</v>
      </c>
      <c r="H52" s="30"/>
      <c r="I52" s="30">
        <f t="shared" si="6"/>
        <v>53450.23</v>
      </c>
      <c r="J52" s="30">
        <v>473594.15</v>
      </c>
      <c r="K52" s="23">
        <f t="shared" si="2"/>
        <v>337.21697078975842</v>
      </c>
      <c r="L52" s="23">
        <f t="shared" si="3"/>
        <v>85.393824377930045</v>
      </c>
      <c r="M52" s="28">
        <f t="shared" si="4"/>
        <v>422.61079516768848</v>
      </c>
    </row>
    <row r="53" spans="1:13" ht="15" customHeight="1">
      <c r="A53" s="27" t="s">
        <v>162</v>
      </c>
      <c r="B53" s="21" t="s">
        <v>6</v>
      </c>
      <c r="C53" s="22">
        <v>19068</v>
      </c>
      <c r="D53" s="30">
        <v>13109655.119999999</v>
      </c>
      <c r="E53" s="31">
        <v>0</v>
      </c>
      <c r="F53" s="30">
        <f t="shared" si="5"/>
        <v>13109655.119999999</v>
      </c>
      <c r="G53" s="30">
        <v>170952.58</v>
      </c>
      <c r="H53" s="30"/>
      <c r="I53" s="30">
        <f t="shared" si="6"/>
        <v>170952.58</v>
      </c>
      <c r="J53" s="30">
        <v>6010639.2599999998</v>
      </c>
      <c r="K53" s="23">
        <f t="shared" si="2"/>
        <v>696.48666352003352</v>
      </c>
      <c r="L53" s="23">
        <f t="shared" si="3"/>
        <v>315.22127438640655</v>
      </c>
      <c r="M53" s="28">
        <f t="shared" si="4"/>
        <v>1011.7079379064401</v>
      </c>
    </row>
    <row r="54" spans="1:13" ht="15" customHeight="1">
      <c r="A54" s="27" t="s">
        <v>122</v>
      </c>
      <c r="B54" s="21" t="s">
        <v>0</v>
      </c>
      <c r="C54" s="22">
        <v>14851</v>
      </c>
      <c r="D54" s="30">
        <v>3047408.7</v>
      </c>
      <c r="E54" s="31">
        <v>0</v>
      </c>
      <c r="F54" s="30">
        <f t="shared" si="5"/>
        <v>3047408.7</v>
      </c>
      <c r="G54" s="30">
        <v>102958.42</v>
      </c>
      <c r="H54" s="30"/>
      <c r="I54" s="30">
        <f t="shared" si="6"/>
        <v>102958.42</v>
      </c>
      <c r="J54" s="30">
        <v>1724601.81</v>
      </c>
      <c r="K54" s="23">
        <f t="shared" si="2"/>
        <v>212.13164904720222</v>
      </c>
      <c r="L54" s="23">
        <f t="shared" si="3"/>
        <v>116.1269820214127</v>
      </c>
      <c r="M54" s="28">
        <f t="shared" si="4"/>
        <v>328.25863106861493</v>
      </c>
    </row>
    <row r="55" spans="1:13" ht="15" customHeight="1">
      <c r="A55" s="27" t="s">
        <v>143</v>
      </c>
      <c r="B55" s="21" t="s">
        <v>9</v>
      </c>
      <c r="C55" s="22">
        <v>5954</v>
      </c>
      <c r="D55" s="30">
        <v>1454634.66</v>
      </c>
      <c r="E55" s="31">
        <v>0</v>
      </c>
      <c r="F55" s="30">
        <f t="shared" si="5"/>
        <v>1454634.66</v>
      </c>
      <c r="G55" s="30">
        <v>44889.65</v>
      </c>
      <c r="H55" s="30"/>
      <c r="I55" s="30">
        <f t="shared" si="6"/>
        <v>44889.65</v>
      </c>
      <c r="J55" s="30">
        <v>322288.06</v>
      </c>
      <c r="K55" s="23">
        <f t="shared" si="2"/>
        <v>251.85158045011755</v>
      </c>
      <c r="L55" s="23">
        <f t="shared" si="3"/>
        <v>54.129670809539803</v>
      </c>
      <c r="M55" s="28">
        <f t="shared" si="4"/>
        <v>305.98125125965737</v>
      </c>
    </row>
    <row r="56" spans="1:13" ht="15" customHeight="1">
      <c r="A56" s="27" t="s">
        <v>123</v>
      </c>
      <c r="B56" s="21" t="s">
        <v>9</v>
      </c>
      <c r="C56" s="22">
        <v>8628</v>
      </c>
      <c r="D56" s="30">
        <v>1946731.89</v>
      </c>
      <c r="E56" s="31">
        <v>0</v>
      </c>
      <c r="F56" s="30">
        <f t="shared" si="5"/>
        <v>1946731.89</v>
      </c>
      <c r="G56" s="30">
        <v>56720.800000000003</v>
      </c>
      <c r="H56" s="30"/>
      <c r="I56" s="30">
        <f t="shared" si="6"/>
        <v>56720.800000000003</v>
      </c>
      <c r="J56" s="30">
        <v>933173.55</v>
      </c>
      <c r="K56" s="23">
        <f t="shared" si="2"/>
        <v>232.20360338433008</v>
      </c>
      <c r="L56" s="23">
        <f t="shared" si="3"/>
        <v>108.15641515994437</v>
      </c>
      <c r="M56" s="28">
        <f t="shared" si="4"/>
        <v>340.36001854427445</v>
      </c>
    </row>
    <row r="57" spans="1:13" ht="15" customHeight="1">
      <c r="A57" s="27" t="s">
        <v>43</v>
      </c>
      <c r="B57" s="21" t="s">
        <v>3</v>
      </c>
      <c r="C57" s="22">
        <v>13776</v>
      </c>
      <c r="D57" s="30">
        <v>6126820.8300000001</v>
      </c>
      <c r="E57" s="31">
        <v>0</v>
      </c>
      <c r="F57" s="30">
        <f t="shared" si="5"/>
        <v>6126820.8300000001</v>
      </c>
      <c r="G57" s="30">
        <v>185585.85</v>
      </c>
      <c r="H57" s="30"/>
      <c r="I57" s="30">
        <f t="shared" si="6"/>
        <v>185585.85</v>
      </c>
      <c r="J57" s="30">
        <v>835397.09</v>
      </c>
      <c r="K57" s="23">
        <f t="shared" si="2"/>
        <v>458.21767421602783</v>
      </c>
      <c r="L57" s="23">
        <f t="shared" si="3"/>
        <v>60.641484465737513</v>
      </c>
      <c r="M57" s="28">
        <f t="shared" si="4"/>
        <v>518.85915868176539</v>
      </c>
    </row>
    <row r="58" spans="1:13" ht="15" customHeight="1">
      <c r="A58" s="27" t="s">
        <v>100</v>
      </c>
      <c r="B58" s="21" t="s">
        <v>0</v>
      </c>
      <c r="C58" s="22">
        <v>7378</v>
      </c>
      <c r="D58" s="30">
        <v>1905978.42</v>
      </c>
      <c r="E58" s="31">
        <v>0</v>
      </c>
      <c r="F58" s="30">
        <f t="shared" si="5"/>
        <v>1905978.42</v>
      </c>
      <c r="G58" s="30">
        <v>75740.14</v>
      </c>
      <c r="H58" s="30"/>
      <c r="I58" s="30">
        <f t="shared" si="6"/>
        <v>75740.14</v>
      </c>
      <c r="J58" s="30">
        <v>594624.04</v>
      </c>
      <c r="K58" s="23">
        <f t="shared" si="2"/>
        <v>268.59834101382484</v>
      </c>
      <c r="L58" s="23">
        <f t="shared" si="3"/>
        <v>80.594204391434005</v>
      </c>
      <c r="M58" s="28">
        <f t="shared" si="4"/>
        <v>349.19254540525884</v>
      </c>
    </row>
    <row r="59" spans="1:13" ht="15" customHeight="1">
      <c r="A59" s="27" t="s">
        <v>108</v>
      </c>
      <c r="B59" s="21" t="s">
        <v>0</v>
      </c>
      <c r="C59" s="22">
        <v>6975</v>
      </c>
      <c r="D59" s="30">
        <v>1676010.18</v>
      </c>
      <c r="E59" s="31">
        <v>0</v>
      </c>
      <c r="F59" s="30">
        <f t="shared" si="5"/>
        <v>1676010.18</v>
      </c>
      <c r="G59" s="30">
        <v>43082.65</v>
      </c>
      <c r="H59" s="30"/>
      <c r="I59" s="30">
        <f t="shared" si="6"/>
        <v>43082.65</v>
      </c>
      <c r="J59" s="30">
        <v>1008314.57</v>
      </c>
      <c r="K59" s="23">
        <f t="shared" si="2"/>
        <v>246.46492186379925</v>
      </c>
      <c r="L59" s="23">
        <f t="shared" si="3"/>
        <v>144.56122867383513</v>
      </c>
      <c r="M59" s="28">
        <f t="shared" si="4"/>
        <v>391.02615053763441</v>
      </c>
    </row>
    <row r="60" spans="1:13" ht="15" customHeight="1">
      <c r="A60" s="27" t="s">
        <v>54</v>
      </c>
      <c r="B60" s="21" t="s">
        <v>9</v>
      </c>
      <c r="C60" s="22">
        <v>15683</v>
      </c>
      <c r="D60" s="30">
        <v>6635118.8700000001</v>
      </c>
      <c r="E60" s="31">
        <v>0</v>
      </c>
      <c r="F60" s="30">
        <f t="shared" si="5"/>
        <v>6635118.8700000001</v>
      </c>
      <c r="G60" s="30">
        <v>198837.02</v>
      </c>
      <c r="H60" s="30"/>
      <c r="I60" s="30">
        <f t="shared" si="6"/>
        <v>198837.02</v>
      </c>
      <c r="J60" s="30">
        <v>-1117844.5900000001</v>
      </c>
      <c r="K60" s="23">
        <f t="shared" si="2"/>
        <v>435.75565197985077</v>
      </c>
      <c r="L60" s="23">
        <f t="shared" si="3"/>
        <v>-71.27747178473507</v>
      </c>
      <c r="M60" s="28">
        <f t="shared" si="4"/>
        <v>364.47818019511567</v>
      </c>
    </row>
    <row r="61" spans="1:13" ht="15" customHeight="1">
      <c r="A61" s="27" t="s">
        <v>48</v>
      </c>
      <c r="B61" s="21" t="s">
        <v>9</v>
      </c>
      <c r="C61" s="22">
        <v>12503</v>
      </c>
      <c r="D61" s="30">
        <v>4558325.16</v>
      </c>
      <c r="E61" s="31">
        <v>0</v>
      </c>
      <c r="F61" s="30">
        <f t="shared" si="5"/>
        <v>4558325.16</v>
      </c>
      <c r="G61" s="30">
        <v>292419.39</v>
      </c>
      <c r="H61" s="30"/>
      <c r="I61" s="30">
        <f t="shared" si="6"/>
        <v>292419.39</v>
      </c>
      <c r="J61" s="30">
        <v>2291770.87</v>
      </c>
      <c r="K61" s="23">
        <f t="shared" si="2"/>
        <v>387.96645205150764</v>
      </c>
      <c r="L61" s="23">
        <f t="shared" si="3"/>
        <v>183.29767815724227</v>
      </c>
      <c r="M61" s="28">
        <f t="shared" si="4"/>
        <v>571.26413020874998</v>
      </c>
    </row>
    <row r="62" spans="1:13" ht="15" customHeight="1">
      <c r="A62" s="27" t="s">
        <v>107</v>
      </c>
      <c r="B62" s="21" t="s">
        <v>5</v>
      </c>
      <c r="C62" s="22">
        <v>9668</v>
      </c>
      <c r="D62" s="30">
        <v>3147374.61</v>
      </c>
      <c r="E62" s="31">
        <v>0</v>
      </c>
      <c r="F62" s="30">
        <f t="shared" si="5"/>
        <v>3147374.61</v>
      </c>
      <c r="G62" s="30">
        <v>46778.03</v>
      </c>
      <c r="H62" s="30"/>
      <c r="I62" s="30">
        <f t="shared" si="6"/>
        <v>46778.03</v>
      </c>
      <c r="J62" s="30">
        <v>954555.15</v>
      </c>
      <c r="K62" s="23">
        <f t="shared" si="2"/>
        <v>330.38401323955316</v>
      </c>
      <c r="L62" s="23">
        <f t="shared" si="3"/>
        <v>98.733466073645019</v>
      </c>
      <c r="M62" s="28">
        <f t="shared" si="4"/>
        <v>429.11747931319815</v>
      </c>
    </row>
    <row r="63" spans="1:13" ht="15" customHeight="1">
      <c r="A63" s="27" t="s">
        <v>134</v>
      </c>
      <c r="B63" s="21" t="s">
        <v>5</v>
      </c>
      <c r="C63" s="22">
        <v>10817</v>
      </c>
      <c r="D63" s="30">
        <v>2978255.56</v>
      </c>
      <c r="E63" s="31">
        <v>0</v>
      </c>
      <c r="F63" s="30">
        <f t="shared" si="5"/>
        <v>2978255.56</v>
      </c>
      <c r="G63" s="30">
        <v>951299.52</v>
      </c>
      <c r="H63" s="30"/>
      <c r="I63" s="30">
        <f t="shared" si="6"/>
        <v>951299.52</v>
      </c>
      <c r="J63" s="30">
        <v>668008.67000000004</v>
      </c>
      <c r="K63" s="23">
        <f t="shared" si="2"/>
        <v>363.27586946473144</v>
      </c>
      <c r="L63" s="23">
        <f t="shared" si="3"/>
        <v>61.755446981603036</v>
      </c>
      <c r="M63" s="28">
        <f t="shared" si="4"/>
        <v>425.03131644633447</v>
      </c>
    </row>
    <row r="64" spans="1:13" ht="15" customHeight="1">
      <c r="A64" s="27" t="s">
        <v>126</v>
      </c>
      <c r="B64" s="21" t="s">
        <v>3</v>
      </c>
      <c r="C64" s="22">
        <v>8838</v>
      </c>
      <c r="D64" s="30">
        <v>2456708.2999999998</v>
      </c>
      <c r="E64" s="31">
        <v>0</v>
      </c>
      <c r="F64" s="30">
        <f t="shared" si="5"/>
        <v>2456708.2999999998</v>
      </c>
      <c r="G64" s="30">
        <v>107804.91</v>
      </c>
      <c r="H64" s="30"/>
      <c r="I64" s="30">
        <f t="shared" si="6"/>
        <v>107804.91</v>
      </c>
      <c r="J64" s="30">
        <v>647020.89</v>
      </c>
      <c r="K64" s="23">
        <f t="shared" si="2"/>
        <v>290.16895338311832</v>
      </c>
      <c r="L64" s="23">
        <f t="shared" si="3"/>
        <v>73.208971486761712</v>
      </c>
      <c r="M64" s="28">
        <f t="shared" si="4"/>
        <v>363.37792486988002</v>
      </c>
    </row>
    <row r="65" spans="1:13" ht="15" customHeight="1">
      <c r="A65" s="27" t="s">
        <v>103</v>
      </c>
      <c r="B65" s="21" t="s">
        <v>9</v>
      </c>
      <c r="C65" s="22">
        <v>10054</v>
      </c>
      <c r="D65" s="30">
        <v>3248581.65</v>
      </c>
      <c r="E65" s="31">
        <v>0</v>
      </c>
      <c r="F65" s="30">
        <f t="shared" si="5"/>
        <v>3248581.65</v>
      </c>
      <c r="G65" s="30">
        <v>41349.4</v>
      </c>
      <c r="H65" s="30"/>
      <c r="I65" s="30">
        <f t="shared" si="6"/>
        <v>41349.4</v>
      </c>
      <c r="J65" s="30">
        <v>715401.61</v>
      </c>
      <c r="K65" s="23">
        <f t="shared" si="2"/>
        <v>327.22608414561364</v>
      </c>
      <c r="L65" s="23">
        <f t="shared" si="3"/>
        <v>71.155919037199126</v>
      </c>
      <c r="M65" s="28">
        <f t="shared" si="4"/>
        <v>398.38200318281275</v>
      </c>
    </row>
    <row r="66" spans="1:13" ht="15" customHeight="1">
      <c r="A66" s="27" t="s">
        <v>154</v>
      </c>
      <c r="B66" s="21" t="s">
        <v>9</v>
      </c>
      <c r="C66" s="22">
        <v>7541</v>
      </c>
      <c r="D66" s="30">
        <v>2181321.88</v>
      </c>
      <c r="E66" s="31">
        <v>0</v>
      </c>
      <c r="F66" s="30">
        <f t="shared" si="5"/>
        <v>2181321.88</v>
      </c>
      <c r="G66" s="30">
        <v>26215.26</v>
      </c>
      <c r="H66" s="30"/>
      <c r="I66" s="30">
        <f t="shared" si="6"/>
        <v>26215.26</v>
      </c>
      <c r="J66" s="30">
        <v>606535.84</v>
      </c>
      <c r="K66" s="23">
        <f t="shared" si="2"/>
        <v>292.73798435220789</v>
      </c>
      <c r="L66" s="23">
        <f t="shared" si="3"/>
        <v>80.431751757061392</v>
      </c>
      <c r="M66" s="28">
        <f t="shared" si="4"/>
        <v>373.16973610926925</v>
      </c>
    </row>
    <row r="67" spans="1:13" ht="15" customHeight="1">
      <c r="A67" s="27" t="s">
        <v>65</v>
      </c>
      <c r="B67" s="21" t="s">
        <v>2</v>
      </c>
      <c r="C67" s="22">
        <v>12548</v>
      </c>
      <c r="D67" s="30">
        <v>4368649.5</v>
      </c>
      <c r="E67" s="31">
        <v>0</v>
      </c>
      <c r="F67" s="30">
        <f t="shared" si="5"/>
        <v>4368649.5</v>
      </c>
      <c r="G67" s="30">
        <v>249086.96</v>
      </c>
      <c r="H67" s="30"/>
      <c r="I67" s="30">
        <f t="shared" si="6"/>
        <v>249086.96</v>
      </c>
      <c r="J67" s="30">
        <v>1056238.73</v>
      </c>
      <c r="K67" s="23">
        <f t="shared" si="2"/>
        <v>368.00577462543833</v>
      </c>
      <c r="L67" s="23">
        <f t="shared" si="3"/>
        <v>84.17586308575072</v>
      </c>
      <c r="M67" s="28">
        <f t="shared" si="4"/>
        <v>452.18163771118907</v>
      </c>
    </row>
    <row r="68" spans="1:13" ht="15" customHeight="1">
      <c r="A68" s="27" t="s">
        <v>99</v>
      </c>
      <c r="B68" s="21" t="s">
        <v>0</v>
      </c>
      <c r="C68" s="22">
        <v>5703</v>
      </c>
      <c r="D68" s="30">
        <v>1662953.73</v>
      </c>
      <c r="E68" s="31">
        <v>0</v>
      </c>
      <c r="F68" s="30">
        <f t="shared" si="5"/>
        <v>1662953.73</v>
      </c>
      <c r="G68" s="30">
        <v>17068.47</v>
      </c>
      <c r="H68" s="30"/>
      <c r="I68" s="30">
        <f t="shared" si="6"/>
        <v>17068.47</v>
      </c>
      <c r="J68" s="30">
        <v>420761.7</v>
      </c>
      <c r="K68" s="23">
        <f t="shared" si="2"/>
        <v>294.58569174118884</v>
      </c>
      <c r="L68" s="23">
        <f t="shared" si="3"/>
        <v>73.779011046817473</v>
      </c>
      <c r="M68" s="28">
        <f t="shared" si="4"/>
        <v>368.3647027880063</v>
      </c>
    </row>
    <row r="69" spans="1:13" ht="15" customHeight="1">
      <c r="A69" s="27" t="s">
        <v>90</v>
      </c>
      <c r="B69" s="21" t="s">
        <v>0</v>
      </c>
      <c r="C69" s="22">
        <v>18718</v>
      </c>
      <c r="D69" s="30">
        <v>4833626.37</v>
      </c>
      <c r="E69" s="31">
        <v>0</v>
      </c>
      <c r="F69" s="30">
        <f t="shared" si="5"/>
        <v>4833626.37</v>
      </c>
      <c r="G69" s="30">
        <v>493773.43</v>
      </c>
      <c r="H69" s="30"/>
      <c r="I69" s="30">
        <f t="shared" si="6"/>
        <v>493773.43</v>
      </c>
      <c r="J69" s="30">
        <v>2009493.95</v>
      </c>
      <c r="K69" s="23">
        <f t="shared" si="2"/>
        <v>284.6137300993696</v>
      </c>
      <c r="L69" s="23">
        <f t="shared" si="3"/>
        <v>107.35623196922748</v>
      </c>
      <c r="M69" s="28">
        <f t="shared" si="4"/>
        <v>391.96996206859706</v>
      </c>
    </row>
    <row r="70" spans="1:13" ht="15" customHeight="1">
      <c r="A70" s="27" t="s">
        <v>1</v>
      </c>
      <c r="B70" s="21" t="s">
        <v>0</v>
      </c>
      <c r="C70" s="22">
        <v>5210</v>
      </c>
      <c r="D70" s="30">
        <v>1948863.45</v>
      </c>
      <c r="E70" s="31">
        <v>0</v>
      </c>
      <c r="F70" s="30">
        <f t="shared" si="5"/>
        <v>1948863.45</v>
      </c>
      <c r="G70" s="30">
        <v>55436.27</v>
      </c>
      <c r="H70" s="30"/>
      <c r="I70" s="30">
        <f t="shared" si="6"/>
        <v>55436.27</v>
      </c>
      <c r="J70" s="30">
        <v>611921.17000000004</v>
      </c>
      <c r="K70" s="23">
        <f t="shared" si="2"/>
        <v>384.70244145873318</v>
      </c>
      <c r="L70" s="23">
        <f t="shared" si="3"/>
        <v>117.4512802303263</v>
      </c>
      <c r="M70" s="28">
        <f t="shared" si="4"/>
        <v>502.15372168905947</v>
      </c>
    </row>
    <row r="71" spans="1:13" ht="15" customHeight="1">
      <c r="A71" s="27" t="s">
        <v>71</v>
      </c>
      <c r="B71" s="21" t="s">
        <v>9</v>
      </c>
      <c r="C71" s="22">
        <v>12650</v>
      </c>
      <c r="D71" s="30">
        <v>5708637.4100000001</v>
      </c>
      <c r="E71" s="31">
        <v>0</v>
      </c>
      <c r="F71" s="30">
        <f t="shared" si="5"/>
        <v>5708637.4100000001</v>
      </c>
      <c r="G71" s="30">
        <v>838876.47</v>
      </c>
      <c r="H71" s="30"/>
      <c r="I71" s="30">
        <f t="shared" si="6"/>
        <v>838876.47</v>
      </c>
      <c r="J71" s="30">
        <v>1253823.19</v>
      </c>
      <c r="K71" s="23">
        <f t="shared" si="2"/>
        <v>517.59003003952569</v>
      </c>
      <c r="L71" s="23">
        <f t="shared" si="3"/>
        <v>99.11645770750988</v>
      </c>
      <c r="M71" s="28">
        <f t="shared" si="4"/>
        <v>616.70648774703557</v>
      </c>
    </row>
    <row r="72" spans="1:13" ht="15" customHeight="1">
      <c r="A72" s="27" t="s">
        <v>35</v>
      </c>
      <c r="B72" s="21" t="s">
        <v>9</v>
      </c>
      <c r="C72" s="22">
        <v>6485</v>
      </c>
      <c r="D72" s="30">
        <v>2721604.94</v>
      </c>
      <c r="E72" s="31">
        <v>0</v>
      </c>
      <c r="F72" s="30">
        <f t="shared" si="5"/>
        <v>2721604.94</v>
      </c>
      <c r="G72" s="30">
        <v>62624.14</v>
      </c>
      <c r="H72" s="30"/>
      <c r="I72" s="30">
        <f t="shared" si="6"/>
        <v>62624.14</v>
      </c>
      <c r="J72" s="30">
        <v>1162373.05</v>
      </c>
      <c r="K72" s="23">
        <f t="shared" si="2"/>
        <v>429.33370547417115</v>
      </c>
      <c r="L72" s="23">
        <f t="shared" si="3"/>
        <v>179.24025443330763</v>
      </c>
      <c r="M72" s="28">
        <f t="shared" si="4"/>
        <v>608.57395990747875</v>
      </c>
    </row>
    <row r="73" spans="1:13" ht="15" customHeight="1">
      <c r="A73" s="27" t="s">
        <v>145</v>
      </c>
      <c r="B73" s="21" t="s">
        <v>5</v>
      </c>
      <c r="C73" s="22">
        <v>6868</v>
      </c>
      <c r="D73" s="30">
        <v>1605225.27</v>
      </c>
      <c r="E73" s="31">
        <v>0</v>
      </c>
      <c r="F73" s="30">
        <f t="shared" si="5"/>
        <v>1605225.27</v>
      </c>
      <c r="G73" s="30">
        <v>41018.620000000003</v>
      </c>
      <c r="H73" s="30"/>
      <c r="I73" s="30">
        <f t="shared" si="6"/>
        <v>41018.620000000003</v>
      </c>
      <c r="J73" s="30">
        <v>374449.91</v>
      </c>
      <c r="K73" s="23">
        <f t="shared" si="2"/>
        <v>239.69771258008154</v>
      </c>
      <c r="L73" s="23">
        <f t="shared" si="3"/>
        <v>54.520953698311004</v>
      </c>
      <c r="M73" s="28">
        <f t="shared" si="4"/>
        <v>294.21866627839256</v>
      </c>
    </row>
    <row r="74" spans="1:13" ht="15" customHeight="1">
      <c r="A74" s="27" t="s">
        <v>75</v>
      </c>
      <c r="B74" s="21" t="s">
        <v>4</v>
      </c>
      <c r="C74" s="22">
        <v>5845</v>
      </c>
      <c r="D74" s="30">
        <v>1550264.2</v>
      </c>
      <c r="E74" s="31">
        <v>0</v>
      </c>
      <c r="F74" s="30">
        <f t="shared" ref="F74:F105" si="7">D74-E74</f>
        <v>1550264.2</v>
      </c>
      <c r="G74" s="30">
        <v>22628.71</v>
      </c>
      <c r="H74" s="30"/>
      <c r="I74" s="30">
        <f t="shared" ref="I74:I105" si="8">G74-H74</f>
        <v>22628.71</v>
      </c>
      <c r="J74" s="30">
        <v>961395.96</v>
      </c>
      <c r="K74" s="23">
        <f t="shared" si="2"/>
        <v>269.10058340461933</v>
      </c>
      <c r="L74" s="23">
        <f t="shared" si="3"/>
        <v>164.48177245508981</v>
      </c>
      <c r="M74" s="28">
        <f t="shared" si="4"/>
        <v>433.58235585970914</v>
      </c>
    </row>
    <row r="75" spans="1:13" ht="15" customHeight="1">
      <c r="A75" s="27" t="s">
        <v>118</v>
      </c>
      <c r="B75" s="21" t="s">
        <v>3</v>
      </c>
      <c r="C75" s="22">
        <v>17418</v>
      </c>
      <c r="D75" s="30">
        <v>5372569.7999999998</v>
      </c>
      <c r="E75" s="31">
        <v>0</v>
      </c>
      <c r="F75" s="30">
        <f t="shared" si="7"/>
        <v>5372569.7999999998</v>
      </c>
      <c r="G75" s="30">
        <v>287973.78000000003</v>
      </c>
      <c r="H75" s="30"/>
      <c r="I75" s="30">
        <f t="shared" si="8"/>
        <v>287973.78000000003</v>
      </c>
      <c r="J75" s="30">
        <v>1060053.28</v>
      </c>
      <c r="K75" s="23">
        <f t="shared" ref="K75:K138" si="9">(F75+I75)/C75</f>
        <v>324.98240785394421</v>
      </c>
      <c r="L75" s="23">
        <f t="shared" ref="L75:L138" si="10">J75/C75</f>
        <v>60.859644046388794</v>
      </c>
      <c r="M75" s="28">
        <f t="shared" ref="M75:M138" si="11">K75+L75</f>
        <v>385.84205190033299</v>
      </c>
    </row>
    <row r="76" spans="1:13" ht="15" customHeight="1">
      <c r="A76" s="27" t="s">
        <v>96</v>
      </c>
      <c r="B76" s="21" t="s">
        <v>0</v>
      </c>
      <c r="C76" s="22">
        <v>7367</v>
      </c>
      <c r="D76" s="30">
        <v>2474745.86</v>
      </c>
      <c r="E76" s="31">
        <v>0</v>
      </c>
      <c r="F76" s="30">
        <f t="shared" si="7"/>
        <v>2474745.86</v>
      </c>
      <c r="G76" s="30">
        <v>56012.14</v>
      </c>
      <c r="H76" s="30"/>
      <c r="I76" s="30">
        <f t="shared" si="8"/>
        <v>56012.14</v>
      </c>
      <c r="J76" s="30">
        <v>848455.7</v>
      </c>
      <c r="K76" s="23">
        <f t="shared" si="9"/>
        <v>343.52626577982898</v>
      </c>
      <c r="L76" s="23">
        <f t="shared" si="10"/>
        <v>115.16977059861544</v>
      </c>
      <c r="M76" s="28">
        <f t="shared" si="11"/>
        <v>458.69603637844443</v>
      </c>
    </row>
    <row r="77" spans="1:13" ht="15" customHeight="1">
      <c r="A77" s="27" t="s">
        <v>109</v>
      </c>
      <c r="B77" s="21" t="s">
        <v>0</v>
      </c>
      <c r="C77" s="22">
        <v>11966</v>
      </c>
      <c r="D77" s="30">
        <v>2801515</v>
      </c>
      <c r="E77" s="31">
        <v>0</v>
      </c>
      <c r="F77" s="30">
        <f t="shared" si="7"/>
        <v>2801515</v>
      </c>
      <c r="G77" s="30">
        <v>62421.760000000002</v>
      </c>
      <c r="H77" s="30"/>
      <c r="I77" s="30">
        <f t="shared" si="8"/>
        <v>62421.760000000002</v>
      </c>
      <c r="J77" s="30">
        <v>1154896.77</v>
      </c>
      <c r="K77" s="23">
        <f t="shared" si="9"/>
        <v>239.33952532174493</v>
      </c>
      <c r="L77" s="23">
        <f t="shared" si="10"/>
        <v>96.51485625940164</v>
      </c>
      <c r="M77" s="28">
        <f t="shared" si="11"/>
        <v>335.85438158114658</v>
      </c>
    </row>
    <row r="78" spans="1:13" ht="15" customHeight="1">
      <c r="A78" s="27" t="s">
        <v>152</v>
      </c>
      <c r="B78" s="21" t="s">
        <v>9</v>
      </c>
      <c r="C78" s="22">
        <v>5857</v>
      </c>
      <c r="D78" s="30">
        <v>1955179.96</v>
      </c>
      <c r="E78" s="31">
        <v>0</v>
      </c>
      <c r="F78" s="30">
        <f t="shared" si="7"/>
        <v>1955179.96</v>
      </c>
      <c r="G78" s="30">
        <v>16257.08</v>
      </c>
      <c r="H78" s="30"/>
      <c r="I78" s="30">
        <f t="shared" si="8"/>
        <v>16257.08</v>
      </c>
      <c r="J78" s="30">
        <v>267122.43</v>
      </c>
      <c r="K78" s="23">
        <f t="shared" si="9"/>
        <v>336.59502134198397</v>
      </c>
      <c r="L78" s="23">
        <f t="shared" si="10"/>
        <v>45.60738091172955</v>
      </c>
      <c r="M78" s="28">
        <f t="shared" si="11"/>
        <v>382.2024022537135</v>
      </c>
    </row>
    <row r="79" spans="1:13" ht="15" customHeight="1">
      <c r="A79" s="27" t="s">
        <v>135</v>
      </c>
      <c r="B79" s="21" t="s">
        <v>0</v>
      </c>
      <c r="C79" s="22">
        <v>5085</v>
      </c>
      <c r="D79" s="30">
        <v>1013886.78</v>
      </c>
      <c r="E79" s="31">
        <v>0</v>
      </c>
      <c r="F79" s="30">
        <f t="shared" si="7"/>
        <v>1013886.78</v>
      </c>
      <c r="G79" s="30">
        <v>22412.62</v>
      </c>
      <c r="H79" s="30"/>
      <c r="I79" s="30">
        <f t="shared" si="8"/>
        <v>22412.62</v>
      </c>
      <c r="J79" s="30">
        <v>781619.45</v>
      </c>
      <c r="K79" s="23">
        <f t="shared" si="9"/>
        <v>203.79535889872173</v>
      </c>
      <c r="L79" s="23">
        <f t="shared" si="10"/>
        <v>153.71080629301866</v>
      </c>
      <c r="M79" s="28">
        <f t="shared" si="11"/>
        <v>357.50616519174037</v>
      </c>
    </row>
    <row r="80" spans="1:13" ht="15" customHeight="1">
      <c r="A80" s="27" t="s">
        <v>158</v>
      </c>
      <c r="B80" s="21" t="s">
        <v>6</v>
      </c>
      <c r="C80" s="22">
        <v>9773</v>
      </c>
      <c r="D80" s="30">
        <v>3046504.95</v>
      </c>
      <c r="E80" s="31">
        <v>0</v>
      </c>
      <c r="F80" s="30">
        <f t="shared" si="7"/>
        <v>3046504.95</v>
      </c>
      <c r="G80" s="30">
        <v>117418.08</v>
      </c>
      <c r="H80" s="30"/>
      <c r="I80" s="30">
        <f t="shared" si="8"/>
        <v>117418.08</v>
      </c>
      <c r="J80" s="30">
        <v>515475.8</v>
      </c>
      <c r="K80" s="23">
        <f t="shared" si="9"/>
        <v>323.74122889593781</v>
      </c>
      <c r="L80" s="23">
        <f t="shared" si="10"/>
        <v>52.744888979842422</v>
      </c>
      <c r="M80" s="28">
        <f t="shared" si="11"/>
        <v>376.48611787578022</v>
      </c>
    </row>
    <row r="81" spans="1:13" ht="15" customHeight="1">
      <c r="A81" s="27" t="s">
        <v>116</v>
      </c>
      <c r="B81" s="21" t="s">
        <v>9</v>
      </c>
      <c r="C81" s="22">
        <v>18861</v>
      </c>
      <c r="D81" s="30">
        <v>5017921.3099999996</v>
      </c>
      <c r="E81" s="31">
        <v>0</v>
      </c>
      <c r="F81" s="30">
        <f t="shared" si="7"/>
        <v>5017921.3099999996</v>
      </c>
      <c r="G81" s="30">
        <v>161978.01999999999</v>
      </c>
      <c r="H81" s="30"/>
      <c r="I81" s="30">
        <f t="shared" si="8"/>
        <v>161978.01999999999</v>
      </c>
      <c r="J81" s="30">
        <v>1124024.25</v>
      </c>
      <c r="K81" s="23">
        <f t="shared" si="9"/>
        <v>274.63545570224267</v>
      </c>
      <c r="L81" s="23">
        <f t="shared" si="10"/>
        <v>59.59515667249881</v>
      </c>
      <c r="M81" s="28">
        <f t="shared" si="11"/>
        <v>334.2306123747415</v>
      </c>
    </row>
    <row r="82" spans="1:13" ht="15" customHeight="1">
      <c r="A82" s="27" t="s">
        <v>125</v>
      </c>
      <c r="B82" s="21" t="s">
        <v>3</v>
      </c>
      <c r="C82" s="22">
        <v>5539</v>
      </c>
      <c r="D82" s="30">
        <v>1259180.79</v>
      </c>
      <c r="E82" s="31">
        <v>0</v>
      </c>
      <c r="F82" s="30">
        <f t="shared" si="7"/>
        <v>1259180.79</v>
      </c>
      <c r="G82" s="30">
        <v>24223.48</v>
      </c>
      <c r="H82" s="30"/>
      <c r="I82" s="30">
        <f t="shared" si="8"/>
        <v>24223.48</v>
      </c>
      <c r="J82" s="30">
        <v>250783.9</v>
      </c>
      <c r="K82" s="23">
        <f t="shared" si="9"/>
        <v>231.70324426791839</v>
      </c>
      <c r="L82" s="23">
        <f t="shared" si="10"/>
        <v>45.27602455316844</v>
      </c>
      <c r="M82" s="28">
        <f t="shared" si="11"/>
        <v>276.97926882108686</v>
      </c>
    </row>
    <row r="83" spans="1:13" ht="15" customHeight="1">
      <c r="A83" s="27" t="s">
        <v>79</v>
      </c>
      <c r="B83" s="21" t="s">
        <v>4</v>
      </c>
      <c r="C83" s="22">
        <v>11322</v>
      </c>
      <c r="D83" s="30">
        <v>3297237.24</v>
      </c>
      <c r="E83" s="31">
        <v>0</v>
      </c>
      <c r="F83" s="30">
        <f t="shared" si="7"/>
        <v>3297237.24</v>
      </c>
      <c r="G83" s="30">
        <v>140165.79</v>
      </c>
      <c r="H83" s="30"/>
      <c r="I83" s="30">
        <f t="shared" si="8"/>
        <v>140165.79</v>
      </c>
      <c r="J83" s="30">
        <v>2167149.11</v>
      </c>
      <c r="K83" s="23">
        <f t="shared" si="9"/>
        <v>303.60387122416535</v>
      </c>
      <c r="L83" s="23">
        <f t="shared" si="10"/>
        <v>191.41044956721427</v>
      </c>
      <c r="M83" s="28">
        <f t="shared" si="11"/>
        <v>495.01432079137965</v>
      </c>
    </row>
    <row r="84" spans="1:13" ht="15" customHeight="1">
      <c r="A84" s="27" t="s">
        <v>23</v>
      </c>
      <c r="B84" s="21" t="s">
        <v>7</v>
      </c>
      <c r="C84" s="22">
        <v>14977</v>
      </c>
      <c r="D84" s="30">
        <v>19552049.129999999</v>
      </c>
      <c r="E84" s="31">
        <v>0</v>
      </c>
      <c r="F84" s="30">
        <f t="shared" si="7"/>
        <v>19552049.129999999</v>
      </c>
      <c r="G84" s="30">
        <v>979363.1</v>
      </c>
      <c r="H84" s="30"/>
      <c r="I84" s="30">
        <f t="shared" si="8"/>
        <v>979363.1</v>
      </c>
      <c r="J84" s="30">
        <v>1927919.86</v>
      </c>
      <c r="K84" s="23">
        <f t="shared" si="9"/>
        <v>1370.862804967617</v>
      </c>
      <c r="L84" s="23">
        <f t="shared" si="10"/>
        <v>128.72536956666889</v>
      </c>
      <c r="M84" s="28">
        <f t="shared" si="11"/>
        <v>1499.5881745342858</v>
      </c>
    </row>
    <row r="85" spans="1:13" ht="15" customHeight="1">
      <c r="A85" s="27" t="s">
        <v>83</v>
      </c>
      <c r="B85" s="21" t="s">
        <v>9</v>
      </c>
      <c r="C85" s="22">
        <v>19580</v>
      </c>
      <c r="D85" s="30">
        <v>6795236.8899999997</v>
      </c>
      <c r="E85" s="31">
        <v>0</v>
      </c>
      <c r="F85" s="30">
        <f t="shared" si="7"/>
        <v>6795236.8899999997</v>
      </c>
      <c r="G85" s="30">
        <v>122321</v>
      </c>
      <c r="H85" s="30"/>
      <c r="I85" s="30">
        <f t="shared" si="8"/>
        <v>122321</v>
      </c>
      <c r="J85" s="30">
        <v>1274395.55</v>
      </c>
      <c r="K85" s="23">
        <f t="shared" si="9"/>
        <v>353.29713432073544</v>
      </c>
      <c r="L85" s="23">
        <f t="shared" si="10"/>
        <v>65.086596016343208</v>
      </c>
      <c r="M85" s="28">
        <f t="shared" si="11"/>
        <v>418.38373033707865</v>
      </c>
    </row>
    <row r="86" spans="1:13" ht="15" customHeight="1">
      <c r="A86" s="27" t="s">
        <v>56</v>
      </c>
      <c r="B86" s="21" t="s">
        <v>4</v>
      </c>
      <c r="C86" s="22">
        <v>6877</v>
      </c>
      <c r="D86" s="30">
        <v>2012863.92</v>
      </c>
      <c r="E86" s="31">
        <v>0</v>
      </c>
      <c r="F86" s="30">
        <f t="shared" si="7"/>
        <v>2012863.92</v>
      </c>
      <c r="G86" s="30">
        <v>44455.15</v>
      </c>
      <c r="H86" s="30"/>
      <c r="I86" s="30">
        <f t="shared" si="8"/>
        <v>44455.15</v>
      </c>
      <c r="J86" s="30">
        <v>1072464.47</v>
      </c>
      <c r="K86" s="23">
        <f t="shared" si="9"/>
        <v>299.1593819979642</v>
      </c>
      <c r="L86" s="23">
        <f t="shared" si="10"/>
        <v>155.94946488294315</v>
      </c>
      <c r="M86" s="28">
        <f t="shared" si="11"/>
        <v>455.10884688090732</v>
      </c>
    </row>
    <row r="87" spans="1:13" ht="15" customHeight="1">
      <c r="A87" s="27" t="s">
        <v>74</v>
      </c>
      <c r="B87" s="21" t="s">
        <v>4</v>
      </c>
      <c r="C87" s="22">
        <v>9927</v>
      </c>
      <c r="D87" s="30">
        <v>3056094.96</v>
      </c>
      <c r="E87" s="31">
        <v>0</v>
      </c>
      <c r="F87" s="30">
        <f t="shared" si="7"/>
        <v>3056094.96</v>
      </c>
      <c r="G87" s="30">
        <v>147078.84</v>
      </c>
      <c r="H87" s="30"/>
      <c r="I87" s="30">
        <f t="shared" si="8"/>
        <v>147078.84</v>
      </c>
      <c r="J87" s="30">
        <v>1634449.7</v>
      </c>
      <c r="K87" s="23">
        <f t="shared" si="9"/>
        <v>322.67289211242064</v>
      </c>
      <c r="L87" s="23">
        <f t="shared" si="10"/>
        <v>164.64689231389141</v>
      </c>
      <c r="M87" s="28">
        <f t="shared" si="11"/>
        <v>487.31978442631203</v>
      </c>
    </row>
    <row r="88" spans="1:13" ht="15" customHeight="1">
      <c r="A88" s="27" t="s">
        <v>24</v>
      </c>
      <c r="B88" s="21" t="s">
        <v>3</v>
      </c>
      <c r="C88" s="22">
        <v>6301</v>
      </c>
      <c r="D88" s="30">
        <v>6774240.8200000003</v>
      </c>
      <c r="E88" s="31">
        <v>0</v>
      </c>
      <c r="F88" s="30">
        <f t="shared" si="7"/>
        <v>6774240.8200000003</v>
      </c>
      <c r="G88" s="30">
        <v>240763.8</v>
      </c>
      <c r="H88" s="30"/>
      <c r="I88" s="30">
        <f t="shared" si="8"/>
        <v>240763.8</v>
      </c>
      <c r="J88" s="30">
        <v>1269845.94</v>
      </c>
      <c r="K88" s="23">
        <f t="shared" si="9"/>
        <v>1113.3160799873035</v>
      </c>
      <c r="L88" s="23">
        <f t="shared" si="10"/>
        <v>201.53085859387397</v>
      </c>
      <c r="M88" s="28">
        <f t="shared" si="11"/>
        <v>1314.8469385811775</v>
      </c>
    </row>
    <row r="89" spans="1:13" ht="15" customHeight="1">
      <c r="A89" s="27" t="s">
        <v>41</v>
      </c>
      <c r="B89" s="21" t="s">
        <v>3</v>
      </c>
      <c r="C89" s="22">
        <v>9003</v>
      </c>
      <c r="D89" s="30">
        <v>3252138.95</v>
      </c>
      <c r="E89" s="31">
        <v>0</v>
      </c>
      <c r="F89" s="30">
        <f t="shared" si="7"/>
        <v>3252138.95</v>
      </c>
      <c r="G89" s="30">
        <v>64293.62</v>
      </c>
      <c r="H89" s="30"/>
      <c r="I89" s="30">
        <f t="shared" si="8"/>
        <v>64293.62</v>
      </c>
      <c r="J89" s="30">
        <v>855578.6</v>
      </c>
      <c r="K89" s="23">
        <f t="shared" si="9"/>
        <v>368.36971787182051</v>
      </c>
      <c r="L89" s="23">
        <f t="shared" si="10"/>
        <v>95.032611351771635</v>
      </c>
      <c r="M89" s="28">
        <f t="shared" si="11"/>
        <v>463.40232922359212</v>
      </c>
    </row>
    <row r="90" spans="1:13" ht="15" customHeight="1">
      <c r="A90" s="27" t="s">
        <v>8</v>
      </c>
      <c r="B90" s="21" t="s">
        <v>7</v>
      </c>
      <c r="C90" s="22">
        <v>5020</v>
      </c>
      <c r="D90" s="30">
        <v>1465505.99</v>
      </c>
      <c r="E90" s="31">
        <v>0</v>
      </c>
      <c r="F90" s="30">
        <f t="shared" si="7"/>
        <v>1465505.99</v>
      </c>
      <c r="G90" s="30">
        <v>32972.79</v>
      </c>
      <c r="H90" s="30"/>
      <c r="I90" s="30">
        <f t="shared" si="8"/>
        <v>32972.79</v>
      </c>
      <c r="J90" s="30">
        <v>850950.9</v>
      </c>
      <c r="K90" s="23">
        <f t="shared" si="9"/>
        <v>298.50174900398406</v>
      </c>
      <c r="L90" s="23">
        <f t="shared" si="10"/>
        <v>169.5121314741036</v>
      </c>
      <c r="M90" s="28">
        <f t="shared" si="11"/>
        <v>468.01388047808769</v>
      </c>
    </row>
    <row r="91" spans="1:13" ht="15" customHeight="1">
      <c r="A91" s="27" t="s">
        <v>28</v>
      </c>
      <c r="B91" s="21" t="s">
        <v>0</v>
      </c>
      <c r="C91" s="22">
        <v>7826</v>
      </c>
      <c r="D91" s="30">
        <v>5248769.0599999996</v>
      </c>
      <c r="E91" s="31">
        <v>0</v>
      </c>
      <c r="F91" s="30">
        <f t="shared" si="7"/>
        <v>5248769.0599999996</v>
      </c>
      <c r="G91" s="30">
        <v>252401.81</v>
      </c>
      <c r="H91" s="30"/>
      <c r="I91" s="30">
        <f t="shared" si="8"/>
        <v>252401.81</v>
      </c>
      <c r="J91" s="30">
        <v>2588044.6800000002</v>
      </c>
      <c r="K91" s="23">
        <f t="shared" si="9"/>
        <v>702.93519933554808</v>
      </c>
      <c r="L91" s="23">
        <f t="shared" si="10"/>
        <v>330.69827242524917</v>
      </c>
      <c r="M91" s="28">
        <f t="shared" si="11"/>
        <v>1033.6334717607972</v>
      </c>
    </row>
    <row r="92" spans="1:13" ht="15" customHeight="1">
      <c r="A92" s="27" t="s">
        <v>131</v>
      </c>
      <c r="B92" s="21" t="s">
        <v>0</v>
      </c>
      <c r="C92" s="22">
        <v>5479</v>
      </c>
      <c r="D92" s="30">
        <v>1353301.91</v>
      </c>
      <c r="E92" s="31">
        <v>0</v>
      </c>
      <c r="F92" s="30">
        <f t="shared" si="7"/>
        <v>1353301.91</v>
      </c>
      <c r="G92" s="30">
        <v>61685.279999999999</v>
      </c>
      <c r="H92" s="30"/>
      <c r="I92" s="30">
        <f t="shared" si="8"/>
        <v>61685.279999999999</v>
      </c>
      <c r="J92" s="30">
        <v>400891.95</v>
      </c>
      <c r="K92" s="23">
        <f t="shared" si="9"/>
        <v>258.25646833363754</v>
      </c>
      <c r="L92" s="23">
        <f t="shared" si="10"/>
        <v>73.168817302427456</v>
      </c>
      <c r="M92" s="28">
        <f t="shared" si="11"/>
        <v>331.42528563606498</v>
      </c>
    </row>
    <row r="93" spans="1:13" ht="15" customHeight="1">
      <c r="A93" s="27" t="s">
        <v>77</v>
      </c>
      <c r="B93" s="21" t="s">
        <v>9</v>
      </c>
      <c r="C93" s="22">
        <v>7081</v>
      </c>
      <c r="D93" s="30">
        <v>2144362.67</v>
      </c>
      <c r="E93" s="31">
        <v>0</v>
      </c>
      <c r="F93" s="30">
        <f t="shared" si="7"/>
        <v>2144362.67</v>
      </c>
      <c r="G93" s="30">
        <v>50180.75</v>
      </c>
      <c r="H93" s="30"/>
      <c r="I93" s="30">
        <f t="shared" si="8"/>
        <v>50180.75</v>
      </c>
      <c r="J93" s="30">
        <v>889233.9</v>
      </c>
      <c r="K93" s="23">
        <f t="shared" si="9"/>
        <v>309.91998587770087</v>
      </c>
      <c r="L93" s="23">
        <f t="shared" si="10"/>
        <v>125.58027114814293</v>
      </c>
      <c r="M93" s="28">
        <f t="shared" si="11"/>
        <v>435.50025702584378</v>
      </c>
    </row>
    <row r="94" spans="1:13" ht="15" customHeight="1">
      <c r="A94" s="27" t="s">
        <v>60</v>
      </c>
      <c r="B94" s="21" t="s">
        <v>5</v>
      </c>
      <c r="C94" s="22">
        <v>9436</v>
      </c>
      <c r="D94" s="30">
        <v>3886824.64</v>
      </c>
      <c r="E94" s="31">
        <v>0</v>
      </c>
      <c r="F94" s="30">
        <f t="shared" si="7"/>
        <v>3886824.64</v>
      </c>
      <c r="G94" s="30">
        <v>90101.61</v>
      </c>
      <c r="H94" s="30"/>
      <c r="I94" s="30">
        <f t="shared" si="8"/>
        <v>90101.61</v>
      </c>
      <c r="J94" s="30">
        <v>353777.06</v>
      </c>
      <c r="K94" s="23">
        <f t="shared" si="9"/>
        <v>421.46314646036456</v>
      </c>
      <c r="L94" s="23">
        <f t="shared" si="10"/>
        <v>37.492270029673591</v>
      </c>
      <c r="M94" s="28">
        <f t="shared" si="11"/>
        <v>458.95541649003815</v>
      </c>
    </row>
    <row r="95" spans="1:13" ht="15" customHeight="1">
      <c r="A95" s="27" t="s">
        <v>146</v>
      </c>
      <c r="B95" s="21" t="s">
        <v>5</v>
      </c>
      <c r="C95" s="22">
        <v>5393</v>
      </c>
      <c r="D95" s="30">
        <v>1451851.69</v>
      </c>
      <c r="E95" s="31">
        <v>0</v>
      </c>
      <c r="F95" s="30">
        <f t="shared" si="7"/>
        <v>1451851.69</v>
      </c>
      <c r="G95" s="30">
        <v>11925.69</v>
      </c>
      <c r="H95" s="30"/>
      <c r="I95" s="30">
        <f t="shared" si="8"/>
        <v>11925.69</v>
      </c>
      <c r="J95" s="30">
        <v>245339.24</v>
      </c>
      <c r="K95" s="23">
        <f t="shared" si="9"/>
        <v>271.42172816614129</v>
      </c>
      <c r="L95" s="23">
        <f t="shared" si="10"/>
        <v>45.49216391618765</v>
      </c>
      <c r="M95" s="28">
        <f t="shared" si="11"/>
        <v>316.91389208232897</v>
      </c>
    </row>
    <row r="96" spans="1:13" ht="15" customHeight="1">
      <c r="A96" s="27" t="s">
        <v>72</v>
      </c>
      <c r="B96" s="21" t="s">
        <v>0</v>
      </c>
      <c r="C96" s="22">
        <v>14025</v>
      </c>
      <c r="D96" s="30">
        <v>4204291.22</v>
      </c>
      <c r="E96" s="31">
        <v>0</v>
      </c>
      <c r="F96" s="30">
        <f t="shared" si="7"/>
        <v>4204291.22</v>
      </c>
      <c r="G96" s="30">
        <v>90009.61</v>
      </c>
      <c r="H96" s="30"/>
      <c r="I96" s="30">
        <f t="shared" si="8"/>
        <v>90009.61</v>
      </c>
      <c r="J96" s="30">
        <v>1919834.65</v>
      </c>
      <c r="K96" s="23">
        <f t="shared" si="9"/>
        <v>306.189007486631</v>
      </c>
      <c r="L96" s="23">
        <f t="shared" si="10"/>
        <v>136.88660606060606</v>
      </c>
      <c r="M96" s="28">
        <f t="shared" si="11"/>
        <v>443.07561354723703</v>
      </c>
    </row>
    <row r="97" spans="1:13" ht="15" customHeight="1">
      <c r="A97" s="27" t="s">
        <v>117</v>
      </c>
      <c r="B97" s="21" t="s">
        <v>9</v>
      </c>
      <c r="C97" s="22">
        <v>9390</v>
      </c>
      <c r="D97" s="30">
        <v>2293657.63</v>
      </c>
      <c r="E97" s="31">
        <v>0</v>
      </c>
      <c r="F97" s="30">
        <f t="shared" si="7"/>
        <v>2293657.63</v>
      </c>
      <c r="G97" s="30">
        <v>111366.37</v>
      </c>
      <c r="H97" s="30"/>
      <c r="I97" s="30">
        <f t="shared" si="8"/>
        <v>111366.37</v>
      </c>
      <c r="J97" s="30">
        <v>435309.05</v>
      </c>
      <c r="K97" s="23">
        <f t="shared" si="9"/>
        <v>256.12609158679447</v>
      </c>
      <c r="L97" s="23">
        <f t="shared" si="10"/>
        <v>46.358791267305641</v>
      </c>
      <c r="M97" s="28">
        <f t="shared" si="11"/>
        <v>302.48488285410014</v>
      </c>
    </row>
    <row r="98" spans="1:13" ht="15" customHeight="1">
      <c r="A98" s="27" t="s">
        <v>138</v>
      </c>
      <c r="B98" s="21" t="s">
        <v>3</v>
      </c>
      <c r="C98" s="22">
        <v>6212</v>
      </c>
      <c r="D98" s="30">
        <v>1709022.72</v>
      </c>
      <c r="E98" s="31">
        <v>0</v>
      </c>
      <c r="F98" s="30">
        <f t="shared" si="7"/>
        <v>1709022.72</v>
      </c>
      <c r="G98" s="30">
        <v>38947.03</v>
      </c>
      <c r="H98" s="30"/>
      <c r="I98" s="30">
        <f t="shared" si="8"/>
        <v>38947.03</v>
      </c>
      <c r="J98" s="30">
        <v>573766.66</v>
      </c>
      <c r="K98" s="23">
        <f t="shared" si="9"/>
        <v>281.38598679974245</v>
      </c>
      <c r="L98" s="23">
        <f t="shared" si="10"/>
        <v>92.364240180296207</v>
      </c>
      <c r="M98" s="28">
        <f t="shared" si="11"/>
        <v>373.75022698003863</v>
      </c>
    </row>
    <row r="99" spans="1:13" ht="15" customHeight="1">
      <c r="A99" s="27" t="s">
        <v>102</v>
      </c>
      <c r="B99" s="21" t="s">
        <v>0</v>
      </c>
      <c r="C99" s="22">
        <v>5649</v>
      </c>
      <c r="D99" s="30">
        <v>1363270.67</v>
      </c>
      <c r="E99" s="31">
        <v>0</v>
      </c>
      <c r="F99" s="30">
        <f t="shared" si="7"/>
        <v>1363270.67</v>
      </c>
      <c r="G99" s="30">
        <v>43865.63</v>
      </c>
      <c r="H99" s="30"/>
      <c r="I99" s="30">
        <f t="shared" si="8"/>
        <v>43865.63</v>
      </c>
      <c r="J99" s="30">
        <v>1137458.1599999999</v>
      </c>
      <c r="K99" s="23">
        <f t="shared" si="9"/>
        <v>249.09476013453704</v>
      </c>
      <c r="L99" s="23">
        <f t="shared" si="10"/>
        <v>201.35566648964416</v>
      </c>
      <c r="M99" s="28">
        <f t="shared" si="11"/>
        <v>450.4504266241812</v>
      </c>
    </row>
    <row r="100" spans="1:13" ht="15" customHeight="1">
      <c r="A100" s="27" t="s">
        <v>33</v>
      </c>
      <c r="B100" s="21" t="s">
        <v>9</v>
      </c>
      <c r="C100" s="22">
        <v>17622</v>
      </c>
      <c r="D100" s="30">
        <v>6364907.1200000001</v>
      </c>
      <c r="E100" s="31">
        <v>0</v>
      </c>
      <c r="F100" s="30">
        <f t="shared" si="7"/>
        <v>6364907.1200000001</v>
      </c>
      <c r="G100" s="30">
        <v>8721.2999999999993</v>
      </c>
      <c r="H100" s="30"/>
      <c r="I100" s="30">
        <f t="shared" si="8"/>
        <v>8721.2999999999993</v>
      </c>
      <c r="J100" s="30">
        <v>7052814.5999999996</v>
      </c>
      <c r="K100" s="23">
        <f t="shared" si="9"/>
        <v>361.68587107025309</v>
      </c>
      <c r="L100" s="23">
        <f t="shared" si="10"/>
        <v>400.22781750085119</v>
      </c>
      <c r="M100" s="28">
        <f t="shared" si="11"/>
        <v>761.91368857110433</v>
      </c>
    </row>
    <row r="101" spans="1:13" ht="15" customHeight="1">
      <c r="A101" s="27" t="s">
        <v>50</v>
      </c>
      <c r="B101" s="21" t="s">
        <v>0</v>
      </c>
      <c r="C101" s="22">
        <v>6917</v>
      </c>
      <c r="D101" s="30">
        <v>2553211.13</v>
      </c>
      <c r="E101" s="31">
        <v>0</v>
      </c>
      <c r="F101" s="30">
        <f t="shared" si="7"/>
        <v>2553211.13</v>
      </c>
      <c r="G101" s="30">
        <v>-20512.18</v>
      </c>
      <c r="H101" s="30"/>
      <c r="I101" s="30">
        <f t="shared" si="8"/>
        <v>-20512.18</v>
      </c>
      <c r="J101" s="30">
        <v>1104738.4099999999</v>
      </c>
      <c r="K101" s="23">
        <f t="shared" si="9"/>
        <v>366.15569611103075</v>
      </c>
      <c r="L101" s="23">
        <f t="shared" si="10"/>
        <v>159.71351886656063</v>
      </c>
      <c r="M101" s="28">
        <f t="shared" si="11"/>
        <v>525.86921497759135</v>
      </c>
    </row>
    <row r="102" spans="1:13" ht="15" customHeight="1">
      <c r="A102" s="27" t="s">
        <v>84</v>
      </c>
      <c r="B102" s="21" t="s">
        <v>0</v>
      </c>
      <c r="C102" s="22">
        <v>8396</v>
      </c>
      <c r="D102" s="30">
        <v>2592935.21</v>
      </c>
      <c r="E102" s="31">
        <v>0</v>
      </c>
      <c r="F102" s="30">
        <f t="shared" si="7"/>
        <v>2592935.21</v>
      </c>
      <c r="G102" s="30">
        <v>98770.07</v>
      </c>
      <c r="H102" s="30"/>
      <c r="I102" s="30">
        <f t="shared" si="8"/>
        <v>98770.07</v>
      </c>
      <c r="J102" s="30">
        <v>964487.38</v>
      </c>
      <c r="K102" s="23">
        <f t="shared" si="9"/>
        <v>320.59376846117198</v>
      </c>
      <c r="L102" s="23">
        <f t="shared" si="10"/>
        <v>114.87462839447356</v>
      </c>
      <c r="M102" s="28">
        <f t="shared" si="11"/>
        <v>435.46839685564555</v>
      </c>
    </row>
    <row r="103" spans="1:13" ht="15" customHeight="1">
      <c r="A103" s="27" t="s">
        <v>59</v>
      </c>
      <c r="B103" s="21" t="s">
        <v>2</v>
      </c>
      <c r="C103" s="22">
        <v>10762</v>
      </c>
      <c r="D103" s="30">
        <v>3666778.61</v>
      </c>
      <c r="E103" s="31">
        <v>0</v>
      </c>
      <c r="F103" s="30">
        <f t="shared" si="7"/>
        <v>3666778.61</v>
      </c>
      <c r="G103" s="30">
        <v>150415.01</v>
      </c>
      <c r="H103" s="30"/>
      <c r="I103" s="30">
        <f t="shared" si="8"/>
        <v>150415.01</v>
      </c>
      <c r="J103" s="30">
        <v>1619013</v>
      </c>
      <c r="K103" s="23">
        <f t="shared" si="9"/>
        <v>354.69184352350862</v>
      </c>
      <c r="L103" s="23">
        <f t="shared" si="10"/>
        <v>150.43792975283404</v>
      </c>
      <c r="M103" s="28">
        <f t="shared" si="11"/>
        <v>505.12977327634269</v>
      </c>
    </row>
    <row r="104" spans="1:13" ht="15" customHeight="1">
      <c r="A104" s="27" t="s">
        <v>156</v>
      </c>
      <c r="B104" s="21" t="s">
        <v>9</v>
      </c>
      <c r="C104" s="22">
        <v>8552</v>
      </c>
      <c r="D104" s="30">
        <v>3222585.93</v>
      </c>
      <c r="E104" s="31">
        <v>0</v>
      </c>
      <c r="F104" s="30">
        <f t="shared" si="7"/>
        <v>3222585.93</v>
      </c>
      <c r="G104" s="30">
        <v>80113.47</v>
      </c>
      <c r="H104" s="30"/>
      <c r="I104" s="30">
        <f t="shared" si="8"/>
        <v>80113.47</v>
      </c>
      <c r="J104" s="30">
        <v>292975.55</v>
      </c>
      <c r="K104" s="23">
        <f t="shared" si="9"/>
        <v>386.19029466791397</v>
      </c>
      <c r="L104" s="23">
        <f t="shared" si="10"/>
        <v>34.258132600561268</v>
      </c>
      <c r="M104" s="28">
        <f t="shared" si="11"/>
        <v>420.44842726847526</v>
      </c>
    </row>
    <row r="105" spans="1:13" ht="15" customHeight="1">
      <c r="A105" s="27" t="s">
        <v>85</v>
      </c>
      <c r="B105" s="21" t="s">
        <v>9</v>
      </c>
      <c r="C105" s="22">
        <v>6924</v>
      </c>
      <c r="D105" s="30">
        <v>2372991.75</v>
      </c>
      <c r="E105" s="31">
        <v>0</v>
      </c>
      <c r="F105" s="30">
        <f t="shared" si="7"/>
        <v>2372991.75</v>
      </c>
      <c r="G105" s="30">
        <v>59836.95</v>
      </c>
      <c r="H105" s="30"/>
      <c r="I105" s="30">
        <f t="shared" si="8"/>
        <v>59836.95</v>
      </c>
      <c r="J105" s="30">
        <v>912974.4</v>
      </c>
      <c r="K105" s="23">
        <f t="shared" si="9"/>
        <v>351.36174176776433</v>
      </c>
      <c r="L105" s="23">
        <f t="shared" si="10"/>
        <v>131.85649913344886</v>
      </c>
      <c r="M105" s="28">
        <f t="shared" si="11"/>
        <v>483.21824090121322</v>
      </c>
    </row>
    <row r="106" spans="1:13" ht="15" customHeight="1">
      <c r="A106" s="27" t="s">
        <v>130</v>
      </c>
      <c r="B106" s="21" t="s">
        <v>6</v>
      </c>
      <c r="C106" s="22">
        <v>5530</v>
      </c>
      <c r="D106" s="30">
        <v>1267585.43</v>
      </c>
      <c r="E106" s="31">
        <v>0</v>
      </c>
      <c r="F106" s="30">
        <f t="shared" ref="F106:F137" si="12">D106-E106</f>
        <v>1267585.43</v>
      </c>
      <c r="G106" s="30">
        <v>9848.14</v>
      </c>
      <c r="H106" s="30"/>
      <c r="I106" s="30">
        <f t="shared" ref="I106:I137" si="13">G106-H106</f>
        <v>9848.14</v>
      </c>
      <c r="J106" s="30">
        <v>524905.53</v>
      </c>
      <c r="K106" s="23">
        <f t="shared" si="9"/>
        <v>231.00064556962022</v>
      </c>
      <c r="L106" s="23">
        <f t="shared" si="10"/>
        <v>94.91962567811936</v>
      </c>
      <c r="M106" s="28">
        <f t="shared" si="11"/>
        <v>325.92027124773961</v>
      </c>
    </row>
    <row r="107" spans="1:13" ht="15" customHeight="1">
      <c r="A107" s="27" t="s">
        <v>57</v>
      </c>
      <c r="B107" s="21" t="s">
        <v>4</v>
      </c>
      <c r="C107" s="22">
        <v>5277</v>
      </c>
      <c r="D107" s="30">
        <v>1536253.25</v>
      </c>
      <c r="E107" s="31">
        <v>0</v>
      </c>
      <c r="F107" s="30">
        <f t="shared" si="12"/>
        <v>1536253.25</v>
      </c>
      <c r="G107" s="30">
        <v>57140.9</v>
      </c>
      <c r="H107" s="30"/>
      <c r="I107" s="30">
        <f t="shared" si="13"/>
        <v>57140.9</v>
      </c>
      <c r="J107" s="30">
        <v>1296992.6499999999</v>
      </c>
      <c r="K107" s="23">
        <f t="shared" si="9"/>
        <v>301.95075800644304</v>
      </c>
      <c r="L107" s="23">
        <f t="shared" si="10"/>
        <v>245.78219632366873</v>
      </c>
      <c r="M107" s="28">
        <f t="shared" si="11"/>
        <v>547.73295433011174</v>
      </c>
    </row>
    <row r="108" spans="1:13" ht="15" customHeight="1">
      <c r="A108" s="27" t="s">
        <v>47</v>
      </c>
      <c r="B108" s="21" t="s">
        <v>0</v>
      </c>
      <c r="C108" s="22">
        <v>11286</v>
      </c>
      <c r="D108" s="30">
        <v>5291161.75</v>
      </c>
      <c r="E108" s="31">
        <v>0</v>
      </c>
      <c r="F108" s="30">
        <f t="shared" si="12"/>
        <v>5291161.75</v>
      </c>
      <c r="G108" s="30">
        <v>162550.57</v>
      </c>
      <c r="H108" s="30"/>
      <c r="I108" s="30">
        <f t="shared" si="13"/>
        <v>162550.57</v>
      </c>
      <c r="J108" s="30">
        <v>1125790.0900000001</v>
      </c>
      <c r="K108" s="23">
        <f t="shared" si="9"/>
        <v>483.22809852915117</v>
      </c>
      <c r="L108" s="23">
        <f t="shared" si="10"/>
        <v>99.751026936026946</v>
      </c>
      <c r="M108" s="28">
        <f t="shared" si="11"/>
        <v>582.97912546517807</v>
      </c>
    </row>
    <row r="109" spans="1:13" ht="15" customHeight="1">
      <c r="A109" s="27" t="s">
        <v>93</v>
      </c>
      <c r="B109" s="21" t="s">
        <v>9</v>
      </c>
      <c r="C109" s="22">
        <v>13949</v>
      </c>
      <c r="D109" s="30">
        <v>4012312.66</v>
      </c>
      <c r="E109" s="31">
        <v>0</v>
      </c>
      <c r="F109" s="30">
        <f t="shared" si="12"/>
        <v>4012312.66</v>
      </c>
      <c r="G109" s="30">
        <v>131739.20000000001</v>
      </c>
      <c r="H109" s="30"/>
      <c r="I109" s="30">
        <f t="shared" si="13"/>
        <v>131739.20000000001</v>
      </c>
      <c r="J109" s="30">
        <v>763915.66</v>
      </c>
      <c r="K109" s="23">
        <f t="shared" si="9"/>
        <v>297.08594594594598</v>
      </c>
      <c r="L109" s="23">
        <f t="shared" si="10"/>
        <v>54.764905011111907</v>
      </c>
      <c r="M109" s="28">
        <f t="shared" si="11"/>
        <v>351.8508509570579</v>
      </c>
    </row>
    <row r="110" spans="1:13" ht="15" customHeight="1">
      <c r="A110" s="27" t="s">
        <v>111</v>
      </c>
      <c r="B110" s="21" t="s">
        <v>0</v>
      </c>
      <c r="C110" s="22">
        <v>10144</v>
      </c>
      <c r="D110" s="30">
        <v>2730771.98</v>
      </c>
      <c r="E110" s="31">
        <v>0</v>
      </c>
      <c r="F110" s="30">
        <f t="shared" si="12"/>
        <v>2730771.98</v>
      </c>
      <c r="G110" s="30">
        <v>108780.85</v>
      </c>
      <c r="H110" s="30"/>
      <c r="I110" s="30">
        <f t="shared" si="13"/>
        <v>108780.85</v>
      </c>
      <c r="J110" s="30">
        <v>1187626.08</v>
      </c>
      <c r="K110" s="23">
        <f t="shared" si="9"/>
        <v>279.92437204258675</v>
      </c>
      <c r="L110" s="23">
        <f t="shared" si="10"/>
        <v>117.07670347003155</v>
      </c>
      <c r="M110" s="28">
        <f t="shared" si="11"/>
        <v>397.00107551261829</v>
      </c>
    </row>
    <row r="111" spans="1:13" ht="15" customHeight="1">
      <c r="A111" s="27" t="s">
        <v>81</v>
      </c>
      <c r="B111" s="21" t="s">
        <v>4</v>
      </c>
      <c r="C111" s="22">
        <v>6283</v>
      </c>
      <c r="D111" s="30">
        <v>2239657.6800000002</v>
      </c>
      <c r="E111" s="31">
        <v>0</v>
      </c>
      <c r="F111" s="30">
        <f t="shared" si="12"/>
        <v>2239657.6800000002</v>
      </c>
      <c r="G111" s="30">
        <v>78519.23</v>
      </c>
      <c r="H111" s="30"/>
      <c r="I111" s="30">
        <f t="shared" si="13"/>
        <v>78519.23</v>
      </c>
      <c r="J111" s="30">
        <v>720883.19</v>
      </c>
      <c r="K111" s="23">
        <f t="shared" si="9"/>
        <v>368.96019576635365</v>
      </c>
      <c r="L111" s="23">
        <f t="shared" si="10"/>
        <v>114.73550692344421</v>
      </c>
      <c r="M111" s="28">
        <f t="shared" si="11"/>
        <v>483.69570268979783</v>
      </c>
    </row>
    <row r="112" spans="1:13" ht="15" customHeight="1">
      <c r="A112" s="27" t="s">
        <v>49</v>
      </c>
      <c r="B112" s="21" t="s">
        <v>5</v>
      </c>
      <c r="C112" s="22">
        <v>17222</v>
      </c>
      <c r="D112" s="30">
        <v>6180606.5800000001</v>
      </c>
      <c r="E112" s="31">
        <v>0</v>
      </c>
      <c r="F112" s="30">
        <f t="shared" si="12"/>
        <v>6180606.5800000001</v>
      </c>
      <c r="G112" s="30">
        <v>270438.33</v>
      </c>
      <c r="H112" s="30"/>
      <c r="I112" s="30">
        <f t="shared" si="13"/>
        <v>270438.33</v>
      </c>
      <c r="J112" s="30">
        <v>2327940.54</v>
      </c>
      <c r="K112" s="23">
        <f t="shared" si="9"/>
        <v>374.58163453721983</v>
      </c>
      <c r="L112" s="23">
        <f t="shared" si="10"/>
        <v>135.17248519335735</v>
      </c>
      <c r="M112" s="28">
        <f t="shared" si="11"/>
        <v>509.75411973057714</v>
      </c>
    </row>
    <row r="113" spans="1:13" ht="15" customHeight="1">
      <c r="A113" s="27" t="s">
        <v>151</v>
      </c>
      <c r="B113" s="21" t="s">
        <v>6</v>
      </c>
      <c r="C113" s="22">
        <v>5636</v>
      </c>
      <c r="D113" s="30">
        <v>1703849.36</v>
      </c>
      <c r="E113" s="31">
        <v>0</v>
      </c>
      <c r="F113" s="30">
        <f t="shared" si="12"/>
        <v>1703849.36</v>
      </c>
      <c r="G113" s="30">
        <v>18086.150000000001</v>
      </c>
      <c r="H113" s="30"/>
      <c r="I113" s="30">
        <f t="shared" si="13"/>
        <v>18086.150000000001</v>
      </c>
      <c r="J113" s="30">
        <v>584681.80000000005</v>
      </c>
      <c r="K113" s="23">
        <f t="shared" si="9"/>
        <v>305.52439850958126</v>
      </c>
      <c r="L113" s="23">
        <f t="shared" si="10"/>
        <v>103.74056068133429</v>
      </c>
      <c r="M113" s="28">
        <f t="shared" si="11"/>
        <v>409.26495919091553</v>
      </c>
    </row>
    <row r="114" spans="1:13" ht="15" customHeight="1">
      <c r="A114" s="27" t="s">
        <v>94</v>
      </c>
      <c r="B114" s="21" t="s">
        <v>9</v>
      </c>
      <c r="C114" s="22">
        <v>11033</v>
      </c>
      <c r="D114" s="30">
        <v>2962147.7</v>
      </c>
      <c r="E114" s="31">
        <v>0</v>
      </c>
      <c r="F114" s="30">
        <f t="shared" si="12"/>
        <v>2962147.7</v>
      </c>
      <c r="G114" s="30">
        <v>78846.5</v>
      </c>
      <c r="H114" s="30"/>
      <c r="I114" s="30">
        <f t="shared" si="13"/>
        <v>78846.5</v>
      </c>
      <c r="J114" s="30">
        <v>1179015.5</v>
      </c>
      <c r="K114" s="23">
        <f t="shared" si="9"/>
        <v>275.62713677150367</v>
      </c>
      <c r="L114" s="23">
        <f t="shared" si="10"/>
        <v>106.86263935466329</v>
      </c>
      <c r="M114" s="28">
        <f t="shared" si="11"/>
        <v>382.48977612616693</v>
      </c>
    </row>
    <row r="115" spans="1:13" ht="15" customHeight="1">
      <c r="A115" s="27" t="s">
        <v>113</v>
      </c>
      <c r="B115" s="21" t="s">
        <v>9</v>
      </c>
      <c r="C115" s="22">
        <v>11879</v>
      </c>
      <c r="D115" s="30">
        <v>3463991.45</v>
      </c>
      <c r="E115" s="31">
        <v>0</v>
      </c>
      <c r="F115" s="30">
        <f t="shared" si="12"/>
        <v>3463991.45</v>
      </c>
      <c r="G115" s="30">
        <v>18320.560000000001</v>
      </c>
      <c r="H115" s="30"/>
      <c r="I115" s="30">
        <f t="shared" si="13"/>
        <v>18320.560000000001</v>
      </c>
      <c r="J115" s="30">
        <v>591595.36</v>
      </c>
      <c r="K115" s="23">
        <f t="shared" si="9"/>
        <v>293.1485823722536</v>
      </c>
      <c r="L115" s="23">
        <f t="shared" si="10"/>
        <v>49.801781294721778</v>
      </c>
      <c r="M115" s="28">
        <f t="shared" si="11"/>
        <v>342.95036366697536</v>
      </c>
    </row>
    <row r="116" spans="1:13" ht="15" customHeight="1">
      <c r="A116" s="27" t="s">
        <v>153</v>
      </c>
      <c r="B116" s="21" t="s">
        <v>6</v>
      </c>
      <c r="C116" s="22">
        <v>6996</v>
      </c>
      <c r="D116" s="30">
        <v>1570710.95</v>
      </c>
      <c r="E116" s="31">
        <v>0</v>
      </c>
      <c r="F116" s="30">
        <f t="shared" si="12"/>
        <v>1570710.95</v>
      </c>
      <c r="G116" s="30">
        <v>16792.97</v>
      </c>
      <c r="H116" s="30"/>
      <c r="I116" s="30">
        <f t="shared" si="13"/>
        <v>16792.97</v>
      </c>
      <c r="J116" s="30">
        <v>544645.55000000005</v>
      </c>
      <c r="K116" s="23">
        <f t="shared" si="9"/>
        <v>226.91594053744996</v>
      </c>
      <c r="L116" s="23">
        <f t="shared" si="10"/>
        <v>77.850993424814192</v>
      </c>
      <c r="M116" s="28">
        <f t="shared" si="11"/>
        <v>304.76693396226415</v>
      </c>
    </row>
    <row r="117" spans="1:13" ht="15" customHeight="1">
      <c r="A117" s="27" t="s">
        <v>44</v>
      </c>
      <c r="B117" s="21" t="s">
        <v>0</v>
      </c>
      <c r="C117" s="22">
        <v>5348</v>
      </c>
      <c r="D117" s="30">
        <v>2076660.49</v>
      </c>
      <c r="E117" s="31">
        <v>0</v>
      </c>
      <c r="F117" s="30">
        <f t="shared" si="12"/>
        <v>2076660.49</v>
      </c>
      <c r="G117" s="30">
        <v>169084.61</v>
      </c>
      <c r="H117" s="30"/>
      <c r="I117" s="30">
        <f t="shared" si="13"/>
        <v>169084.61</v>
      </c>
      <c r="J117" s="30">
        <v>608046.52</v>
      </c>
      <c r="K117" s="23">
        <f t="shared" si="9"/>
        <v>419.92241959611073</v>
      </c>
      <c r="L117" s="23">
        <f t="shared" si="10"/>
        <v>113.69605833956619</v>
      </c>
      <c r="M117" s="28">
        <f t="shared" si="11"/>
        <v>533.61847793567688</v>
      </c>
    </row>
    <row r="118" spans="1:13" ht="15" customHeight="1">
      <c r="A118" s="27" t="s">
        <v>34</v>
      </c>
      <c r="B118" s="21" t="s">
        <v>3</v>
      </c>
      <c r="C118" s="22">
        <v>9502</v>
      </c>
      <c r="D118" s="30">
        <v>5258088.63</v>
      </c>
      <c r="E118" s="31">
        <v>0</v>
      </c>
      <c r="F118" s="30">
        <f t="shared" si="12"/>
        <v>5258088.63</v>
      </c>
      <c r="G118" s="30">
        <v>388398.17</v>
      </c>
      <c r="H118" s="30"/>
      <c r="I118" s="30">
        <f t="shared" si="13"/>
        <v>388398.17</v>
      </c>
      <c r="J118" s="30">
        <v>1815132.14</v>
      </c>
      <c r="K118" s="23">
        <f t="shared" si="9"/>
        <v>594.24192801515471</v>
      </c>
      <c r="L118" s="23">
        <f t="shared" si="10"/>
        <v>191.02632498421383</v>
      </c>
      <c r="M118" s="28">
        <f t="shared" si="11"/>
        <v>785.26825299936854</v>
      </c>
    </row>
    <row r="119" spans="1:13" ht="15" customHeight="1">
      <c r="A119" s="27" t="s">
        <v>25</v>
      </c>
      <c r="B119" s="21" t="s">
        <v>2</v>
      </c>
      <c r="C119" s="22">
        <v>15134</v>
      </c>
      <c r="D119" s="30">
        <v>13083511.470000001</v>
      </c>
      <c r="E119" s="31">
        <v>0</v>
      </c>
      <c r="F119" s="30">
        <f t="shared" si="12"/>
        <v>13083511.470000001</v>
      </c>
      <c r="G119" s="30">
        <v>176452.95</v>
      </c>
      <c r="H119" s="30"/>
      <c r="I119" s="30">
        <f t="shared" si="13"/>
        <v>176452.95</v>
      </c>
      <c r="J119" s="30">
        <v>2476472.61</v>
      </c>
      <c r="K119" s="23">
        <f t="shared" si="9"/>
        <v>876.17050482357604</v>
      </c>
      <c r="L119" s="23">
        <f t="shared" si="10"/>
        <v>163.63635588740584</v>
      </c>
      <c r="M119" s="28">
        <f t="shared" si="11"/>
        <v>1039.8068607109819</v>
      </c>
    </row>
    <row r="120" spans="1:13" ht="15" customHeight="1">
      <c r="A120" s="27" t="s">
        <v>70</v>
      </c>
      <c r="B120" s="21" t="s">
        <v>4</v>
      </c>
      <c r="C120" s="22">
        <v>5303</v>
      </c>
      <c r="D120" s="30">
        <v>1710546.89</v>
      </c>
      <c r="E120" s="31">
        <v>0</v>
      </c>
      <c r="F120" s="30">
        <f t="shared" si="12"/>
        <v>1710546.89</v>
      </c>
      <c r="G120" s="30">
        <v>60041.31</v>
      </c>
      <c r="H120" s="30"/>
      <c r="I120" s="30">
        <f t="shared" si="13"/>
        <v>60041.31</v>
      </c>
      <c r="J120" s="30">
        <v>1104902.3700000001</v>
      </c>
      <c r="K120" s="23">
        <f t="shared" si="9"/>
        <v>333.88425419573827</v>
      </c>
      <c r="L120" s="23">
        <f t="shared" si="10"/>
        <v>208.35420893833682</v>
      </c>
      <c r="M120" s="28">
        <f t="shared" si="11"/>
        <v>542.23846313407512</v>
      </c>
    </row>
    <row r="121" spans="1:13" ht="15" customHeight="1">
      <c r="A121" s="27" t="s">
        <v>52</v>
      </c>
      <c r="B121" s="21" t="s">
        <v>5</v>
      </c>
      <c r="C121" s="22">
        <v>7508</v>
      </c>
      <c r="D121" s="30">
        <v>2401465.73</v>
      </c>
      <c r="E121" s="31">
        <v>0</v>
      </c>
      <c r="F121" s="30">
        <f t="shared" si="12"/>
        <v>2401465.73</v>
      </c>
      <c r="G121" s="30">
        <v>7832.46</v>
      </c>
      <c r="H121" s="30"/>
      <c r="I121" s="30">
        <f t="shared" si="13"/>
        <v>7832.46</v>
      </c>
      <c r="J121" s="30">
        <v>682947.73</v>
      </c>
      <c r="K121" s="23">
        <f t="shared" si="9"/>
        <v>320.89746803409696</v>
      </c>
      <c r="L121" s="23">
        <f t="shared" si="10"/>
        <v>90.962670484816201</v>
      </c>
      <c r="M121" s="28">
        <f t="shared" si="11"/>
        <v>411.86013851891317</v>
      </c>
    </row>
    <row r="122" spans="1:13" ht="15" customHeight="1">
      <c r="A122" s="27" t="s">
        <v>155</v>
      </c>
      <c r="B122" s="21" t="s">
        <v>2</v>
      </c>
      <c r="C122" s="22">
        <v>7751</v>
      </c>
      <c r="D122" s="30">
        <v>1622105.92</v>
      </c>
      <c r="E122" s="31">
        <v>0</v>
      </c>
      <c r="F122" s="30">
        <f t="shared" si="12"/>
        <v>1622105.92</v>
      </c>
      <c r="G122" s="30">
        <v>43482.82</v>
      </c>
      <c r="H122" s="30"/>
      <c r="I122" s="30">
        <f t="shared" si="13"/>
        <v>43482.82</v>
      </c>
      <c r="J122" s="30">
        <v>360588.79</v>
      </c>
      <c r="K122" s="23">
        <f t="shared" si="9"/>
        <v>214.88694878080247</v>
      </c>
      <c r="L122" s="23">
        <f t="shared" si="10"/>
        <v>46.521583021545602</v>
      </c>
      <c r="M122" s="28">
        <f t="shared" si="11"/>
        <v>261.40853180234808</v>
      </c>
    </row>
    <row r="123" spans="1:13" ht="15" customHeight="1">
      <c r="A123" s="27" t="s">
        <v>42</v>
      </c>
      <c r="B123" s="21" t="s">
        <v>5</v>
      </c>
      <c r="C123" s="22">
        <v>9857</v>
      </c>
      <c r="D123" s="30">
        <v>3625679.12</v>
      </c>
      <c r="E123" s="31">
        <v>0</v>
      </c>
      <c r="F123" s="30">
        <f t="shared" si="12"/>
        <v>3625679.12</v>
      </c>
      <c r="G123" s="30">
        <v>24285.57</v>
      </c>
      <c r="H123" s="30"/>
      <c r="I123" s="30">
        <f t="shared" si="13"/>
        <v>24285.57</v>
      </c>
      <c r="J123" s="30">
        <v>1213089.2</v>
      </c>
      <c r="K123" s="23">
        <f t="shared" si="9"/>
        <v>370.29163944404991</v>
      </c>
      <c r="L123" s="23">
        <f t="shared" si="10"/>
        <v>123.06880389570863</v>
      </c>
      <c r="M123" s="28">
        <f t="shared" si="11"/>
        <v>493.36044333975855</v>
      </c>
    </row>
    <row r="124" spans="1:13" ht="15" customHeight="1">
      <c r="A124" s="27" t="s">
        <v>148</v>
      </c>
      <c r="B124" s="21" t="s">
        <v>0</v>
      </c>
      <c r="C124" s="22">
        <v>12396</v>
      </c>
      <c r="D124" s="30">
        <v>6829482.1500000004</v>
      </c>
      <c r="E124" s="31">
        <v>0</v>
      </c>
      <c r="F124" s="30">
        <f t="shared" si="12"/>
        <v>6829482.1500000004</v>
      </c>
      <c r="G124" s="30">
        <v>242336.48</v>
      </c>
      <c r="H124" s="30"/>
      <c r="I124" s="30">
        <f t="shared" si="13"/>
        <v>242336.48</v>
      </c>
      <c r="J124" s="30">
        <v>2443576.2599999998</v>
      </c>
      <c r="K124" s="23">
        <f t="shared" si="9"/>
        <v>570.49198370442082</v>
      </c>
      <c r="L124" s="23">
        <f t="shared" si="10"/>
        <v>197.12619070667955</v>
      </c>
      <c r="M124" s="28">
        <f t="shared" si="11"/>
        <v>767.61817441110043</v>
      </c>
    </row>
    <row r="125" spans="1:13" ht="15" customHeight="1">
      <c r="A125" s="27" t="s">
        <v>37</v>
      </c>
      <c r="B125" s="21" t="s">
        <v>9</v>
      </c>
      <c r="C125" s="22">
        <v>5477</v>
      </c>
      <c r="D125" s="30">
        <v>2509965.4500000002</v>
      </c>
      <c r="E125" s="31">
        <v>0</v>
      </c>
      <c r="F125" s="30">
        <f t="shared" si="12"/>
        <v>2509965.4500000002</v>
      </c>
      <c r="G125" s="30">
        <v>24419.02</v>
      </c>
      <c r="H125" s="30"/>
      <c r="I125" s="30">
        <f t="shared" si="13"/>
        <v>24419.02</v>
      </c>
      <c r="J125" s="30">
        <v>504556.31</v>
      </c>
      <c r="K125" s="23">
        <f t="shared" si="9"/>
        <v>462.73223845170719</v>
      </c>
      <c r="L125" s="23">
        <f t="shared" si="10"/>
        <v>92.122751506299068</v>
      </c>
      <c r="M125" s="28">
        <f t="shared" si="11"/>
        <v>554.85498995800629</v>
      </c>
    </row>
    <row r="126" spans="1:13" ht="15" customHeight="1">
      <c r="A126" s="27" t="s">
        <v>157</v>
      </c>
      <c r="B126" s="21" t="s">
        <v>2</v>
      </c>
      <c r="C126" s="22">
        <v>9198</v>
      </c>
      <c r="D126" s="30">
        <v>3188832.4</v>
      </c>
      <c r="E126" s="31">
        <v>0</v>
      </c>
      <c r="F126" s="30">
        <f t="shared" si="12"/>
        <v>3188832.4</v>
      </c>
      <c r="G126" s="30">
        <v>33206.79</v>
      </c>
      <c r="H126" s="30"/>
      <c r="I126" s="30">
        <f t="shared" si="13"/>
        <v>33206.79</v>
      </c>
      <c r="J126" s="30">
        <v>1108651.9099999999</v>
      </c>
      <c r="K126" s="23">
        <f t="shared" si="9"/>
        <v>350.29780278321374</v>
      </c>
      <c r="L126" s="23">
        <f t="shared" si="10"/>
        <v>120.53184496629702</v>
      </c>
      <c r="M126" s="28">
        <f t="shared" si="11"/>
        <v>470.82964774951074</v>
      </c>
    </row>
    <row r="127" spans="1:13" ht="15" customHeight="1">
      <c r="A127" s="27" t="s">
        <v>64</v>
      </c>
      <c r="B127" s="21" t="s">
        <v>9</v>
      </c>
      <c r="C127" s="22">
        <v>13683</v>
      </c>
      <c r="D127" s="30">
        <v>4058062.53</v>
      </c>
      <c r="E127" s="31">
        <v>0</v>
      </c>
      <c r="F127" s="30">
        <f t="shared" si="12"/>
        <v>4058062.53</v>
      </c>
      <c r="G127" s="30">
        <v>37636.080000000002</v>
      </c>
      <c r="H127" s="30"/>
      <c r="I127" s="30">
        <f t="shared" si="13"/>
        <v>37636.080000000002</v>
      </c>
      <c r="J127" s="30">
        <v>820248.35</v>
      </c>
      <c r="K127" s="23">
        <f t="shared" si="9"/>
        <v>299.32753124314843</v>
      </c>
      <c r="L127" s="23">
        <f t="shared" si="10"/>
        <v>59.946528539063067</v>
      </c>
      <c r="M127" s="28">
        <f t="shared" si="11"/>
        <v>359.27405978221151</v>
      </c>
    </row>
    <row r="128" spans="1:13" ht="15" customHeight="1">
      <c r="A128" s="27" t="s">
        <v>127</v>
      </c>
      <c r="B128" s="21" t="s">
        <v>0</v>
      </c>
      <c r="C128" s="22">
        <v>14986</v>
      </c>
      <c r="D128" s="30">
        <v>3658999.09</v>
      </c>
      <c r="E128" s="31">
        <v>0</v>
      </c>
      <c r="F128" s="30">
        <f t="shared" si="12"/>
        <v>3658999.09</v>
      </c>
      <c r="G128" s="30">
        <v>41947.37</v>
      </c>
      <c r="H128" s="30"/>
      <c r="I128" s="30">
        <f t="shared" si="13"/>
        <v>41947.37</v>
      </c>
      <c r="J128" s="30">
        <v>1794069.26</v>
      </c>
      <c r="K128" s="23">
        <f t="shared" si="9"/>
        <v>246.96026024289336</v>
      </c>
      <c r="L128" s="23">
        <f t="shared" si="10"/>
        <v>119.71635259575604</v>
      </c>
      <c r="M128" s="28">
        <f t="shared" si="11"/>
        <v>366.67661283864936</v>
      </c>
    </row>
    <row r="129" spans="1:13" ht="15" customHeight="1">
      <c r="A129" s="27" t="s">
        <v>29</v>
      </c>
      <c r="B129" s="21" t="s">
        <v>6</v>
      </c>
      <c r="C129" s="22">
        <v>18169</v>
      </c>
      <c r="D129" s="30">
        <v>15301343.59</v>
      </c>
      <c r="E129" s="31">
        <v>0</v>
      </c>
      <c r="F129" s="30">
        <f t="shared" si="12"/>
        <v>15301343.59</v>
      </c>
      <c r="G129" s="30">
        <v>1142495.8999999999</v>
      </c>
      <c r="H129" s="30"/>
      <c r="I129" s="30">
        <f t="shared" si="13"/>
        <v>1142495.8999999999</v>
      </c>
      <c r="J129" s="30">
        <v>4550128.43</v>
      </c>
      <c r="K129" s="23">
        <f t="shared" si="9"/>
        <v>905.04923165831917</v>
      </c>
      <c r="L129" s="23">
        <f t="shared" si="10"/>
        <v>250.4336193516429</v>
      </c>
      <c r="M129" s="28">
        <f t="shared" si="11"/>
        <v>1155.4828510099621</v>
      </c>
    </row>
    <row r="130" spans="1:13" ht="15" customHeight="1">
      <c r="A130" s="27" t="s">
        <v>144</v>
      </c>
      <c r="B130" s="21" t="s">
        <v>9</v>
      </c>
      <c r="C130" s="22">
        <v>9578</v>
      </c>
      <c r="D130" s="30">
        <v>1937690.49</v>
      </c>
      <c r="E130" s="31">
        <v>0</v>
      </c>
      <c r="F130" s="30">
        <f t="shared" si="12"/>
        <v>1937690.49</v>
      </c>
      <c r="G130" s="30">
        <v>37745.61</v>
      </c>
      <c r="H130" s="30"/>
      <c r="I130" s="30">
        <f t="shared" si="13"/>
        <v>37745.61</v>
      </c>
      <c r="J130" s="30">
        <v>435554.57</v>
      </c>
      <c r="K130" s="23">
        <f t="shared" si="9"/>
        <v>206.24724368344124</v>
      </c>
      <c r="L130" s="23">
        <f t="shared" si="10"/>
        <v>45.474480058467321</v>
      </c>
      <c r="M130" s="28">
        <f t="shared" si="11"/>
        <v>251.72172374190856</v>
      </c>
    </row>
    <row r="131" spans="1:13" ht="15" customHeight="1">
      <c r="A131" s="27" t="s">
        <v>80</v>
      </c>
      <c r="B131" s="21" t="s">
        <v>4</v>
      </c>
      <c r="C131" s="22">
        <v>14335</v>
      </c>
      <c r="D131" s="30">
        <v>3987869.25</v>
      </c>
      <c r="E131" s="31">
        <v>0</v>
      </c>
      <c r="F131" s="30">
        <f t="shared" si="12"/>
        <v>3987869.25</v>
      </c>
      <c r="G131" s="30">
        <v>118645.05</v>
      </c>
      <c r="H131" s="30"/>
      <c r="I131" s="30">
        <f t="shared" si="13"/>
        <v>118645.05</v>
      </c>
      <c r="J131" s="30">
        <v>1795445.73</v>
      </c>
      <c r="K131" s="23">
        <f t="shared" si="9"/>
        <v>286.46768747820022</v>
      </c>
      <c r="L131" s="23">
        <f t="shared" si="10"/>
        <v>125.24909173351935</v>
      </c>
      <c r="M131" s="28">
        <f t="shared" si="11"/>
        <v>411.71677921171954</v>
      </c>
    </row>
    <row r="132" spans="1:13" ht="15" customHeight="1">
      <c r="A132" s="27" t="s">
        <v>76</v>
      </c>
      <c r="B132" s="21" t="s">
        <v>4</v>
      </c>
      <c r="C132" s="22">
        <v>13731</v>
      </c>
      <c r="D132" s="30">
        <v>5015075.42</v>
      </c>
      <c r="E132" s="31">
        <v>0</v>
      </c>
      <c r="F132" s="30">
        <f t="shared" si="12"/>
        <v>5015075.42</v>
      </c>
      <c r="G132" s="30">
        <v>230641.84</v>
      </c>
      <c r="H132" s="30"/>
      <c r="I132" s="30">
        <f t="shared" si="13"/>
        <v>230641.84</v>
      </c>
      <c r="J132" s="30">
        <v>1625087.69</v>
      </c>
      <c r="K132" s="23">
        <f t="shared" si="9"/>
        <v>382.03461219139172</v>
      </c>
      <c r="L132" s="23">
        <f t="shared" si="10"/>
        <v>118.35173621731848</v>
      </c>
      <c r="M132" s="28">
        <f t="shared" si="11"/>
        <v>500.38634840871021</v>
      </c>
    </row>
    <row r="133" spans="1:13" ht="15" customHeight="1">
      <c r="A133" s="27" t="s">
        <v>98</v>
      </c>
      <c r="B133" s="21" t="s">
        <v>4</v>
      </c>
      <c r="C133" s="22">
        <v>7286</v>
      </c>
      <c r="D133" s="30">
        <v>2220081.4</v>
      </c>
      <c r="E133" s="31">
        <v>0</v>
      </c>
      <c r="F133" s="30">
        <f t="shared" si="12"/>
        <v>2220081.4</v>
      </c>
      <c r="G133" s="30">
        <v>45034.29</v>
      </c>
      <c r="H133" s="30"/>
      <c r="I133" s="30">
        <f t="shared" si="13"/>
        <v>45034.29</v>
      </c>
      <c r="J133" s="30">
        <v>1303611.8700000001</v>
      </c>
      <c r="K133" s="23">
        <f t="shared" si="9"/>
        <v>310.88604035135876</v>
      </c>
      <c r="L133" s="23">
        <f t="shared" si="10"/>
        <v>178.92010293713975</v>
      </c>
      <c r="M133" s="28">
        <f t="shared" si="11"/>
        <v>489.8061432884985</v>
      </c>
    </row>
    <row r="134" spans="1:13" ht="15" customHeight="1">
      <c r="A134" s="27" t="s">
        <v>27</v>
      </c>
      <c r="B134" s="21" t="s">
        <v>7</v>
      </c>
      <c r="C134" s="22">
        <v>16465</v>
      </c>
      <c r="D134" s="30">
        <v>12419740.189999999</v>
      </c>
      <c r="E134" s="31">
        <v>0</v>
      </c>
      <c r="F134" s="30">
        <f t="shared" si="12"/>
        <v>12419740.189999999</v>
      </c>
      <c r="G134" s="30">
        <v>226458.12</v>
      </c>
      <c r="H134" s="30"/>
      <c r="I134" s="30">
        <f t="shared" si="13"/>
        <v>226458.12</v>
      </c>
      <c r="J134" s="30">
        <v>3915582</v>
      </c>
      <c r="K134" s="23">
        <f t="shared" si="9"/>
        <v>768.06549104160331</v>
      </c>
      <c r="L134" s="23">
        <f t="shared" si="10"/>
        <v>237.81245065290008</v>
      </c>
      <c r="M134" s="28">
        <f t="shared" si="11"/>
        <v>1005.8779416945034</v>
      </c>
    </row>
    <row r="135" spans="1:13" ht="15" customHeight="1">
      <c r="A135" s="27" t="s">
        <v>66</v>
      </c>
      <c r="B135" s="21" t="s">
        <v>6</v>
      </c>
      <c r="C135" s="22">
        <v>7054</v>
      </c>
      <c r="D135" s="30">
        <v>2258770.09</v>
      </c>
      <c r="E135" s="31">
        <v>0</v>
      </c>
      <c r="F135" s="30">
        <f t="shared" si="12"/>
        <v>2258770.09</v>
      </c>
      <c r="G135" s="30">
        <v>71605.850000000006</v>
      </c>
      <c r="H135" s="30"/>
      <c r="I135" s="30">
        <f t="shared" si="13"/>
        <v>71605.850000000006</v>
      </c>
      <c r="J135" s="30">
        <v>1202210.1200000001</v>
      </c>
      <c r="K135" s="23">
        <f t="shared" si="9"/>
        <v>330.36233909838387</v>
      </c>
      <c r="L135" s="23">
        <f t="shared" si="10"/>
        <v>170.42956053303092</v>
      </c>
      <c r="M135" s="28">
        <f t="shared" si="11"/>
        <v>500.79189963141482</v>
      </c>
    </row>
    <row r="136" spans="1:13" ht="15" customHeight="1">
      <c r="A136" s="27" t="s">
        <v>137</v>
      </c>
      <c r="B136" s="21" t="s">
        <v>9</v>
      </c>
      <c r="C136" s="22">
        <v>8768</v>
      </c>
      <c r="D136" s="30">
        <v>2757054.12</v>
      </c>
      <c r="E136" s="31">
        <v>0</v>
      </c>
      <c r="F136" s="30">
        <f t="shared" si="12"/>
        <v>2757054.12</v>
      </c>
      <c r="G136" s="30">
        <v>85644.77</v>
      </c>
      <c r="H136" s="30"/>
      <c r="I136" s="30">
        <f t="shared" si="13"/>
        <v>85644.77</v>
      </c>
      <c r="J136" s="30">
        <v>368510.4</v>
      </c>
      <c r="K136" s="23">
        <f t="shared" si="9"/>
        <v>324.21292084854014</v>
      </c>
      <c r="L136" s="23">
        <f t="shared" si="10"/>
        <v>42.029014598540151</v>
      </c>
      <c r="M136" s="28">
        <f t="shared" si="11"/>
        <v>366.24193544708027</v>
      </c>
    </row>
    <row r="137" spans="1:13" ht="15" customHeight="1">
      <c r="A137" s="27" t="s">
        <v>55</v>
      </c>
      <c r="B137" s="21" t="s">
        <v>9</v>
      </c>
      <c r="C137" s="22">
        <v>7803</v>
      </c>
      <c r="D137" s="30">
        <v>4376130.46</v>
      </c>
      <c r="E137" s="31">
        <v>0</v>
      </c>
      <c r="F137" s="30">
        <f t="shared" si="12"/>
        <v>4376130.46</v>
      </c>
      <c r="G137" s="30">
        <v>53913.36</v>
      </c>
      <c r="H137" s="30"/>
      <c r="I137" s="30">
        <f t="shared" si="13"/>
        <v>53913.36</v>
      </c>
      <c r="J137" s="30">
        <v>477205.21</v>
      </c>
      <c r="K137" s="23">
        <f t="shared" si="9"/>
        <v>567.73597590670261</v>
      </c>
      <c r="L137" s="23">
        <f t="shared" si="10"/>
        <v>61.156633346148922</v>
      </c>
      <c r="M137" s="28">
        <f t="shared" si="11"/>
        <v>628.89260925285157</v>
      </c>
    </row>
    <row r="138" spans="1:13" ht="15" customHeight="1">
      <c r="A138" s="27" t="s">
        <v>38</v>
      </c>
      <c r="B138" s="21" t="s">
        <v>2</v>
      </c>
      <c r="C138" s="22">
        <v>12780</v>
      </c>
      <c r="D138" s="30">
        <v>4097241.95</v>
      </c>
      <c r="E138" s="31">
        <v>0</v>
      </c>
      <c r="F138" s="30">
        <f t="shared" ref="F138:F151" si="14">D138-E138</f>
        <v>4097241.95</v>
      </c>
      <c r="G138" s="30">
        <v>182458.87</v>
      </c>
      <c r="H138" s="30"/>
      <c r="I138" s="30">
        <f t="shared" ref="I138:I151" si="15">G138-H138</f>
        <v>182458.87</v>
      </c>
      <c r="J138" s="30">
        <v>3236722.9</v>
      </c>
      <c r="K138" s="23">
        <f t="shared" si="9"/>
        <v>334.87486854460099</v>
      </c>
      <c r="L138" s="23">
        <f t="shared" si="10"/>
        <v>253.26470266040687</v>
      </c>
      <c r="M138" s="28">
        <f t="shared" si="11"/>
        <v>588.13957120500788</v>
      </c>
    </row>
    <row r="139" spans="1:13" ht="15" customHeight="1">
      <c r="A139" s="27" t="s">
        <v>136</v>
      </c>
      <c r="B139" s="21" t="s">
        <v>0</v>
      </c>
      <c r="C139" s="22">
        <v>10981</v>
      </c>
      <c r="D139" s="30">
        <v>1850007.61</v>
      </c>
      <c r="E139" s="31">
        <v>0</v>
      </c>
      <c r="F139" s="30">
        <f t="shared" si="14"/>
        <v>1850007.61</v>
      </c>
      <c r="G139" s="30">
        <v>73188.44</v>
      </c>
      <c r="H139" s="30"/>
      <c r="I139" s="30">
        <f t="shared" si="15"/>
        <v>73188.44</v>
      </c>
      <c r="J139" s="30">
        <v>1010892.97</v>
      </c>
      <c r="K139" s="23">
        <f t="shared" ref="K139:K151" si="16">(F139+I139)/C139</f>
        <v>175.1385165285493</v>
      </c>
      <c r="L139" s="23">
        <f t="shared" ref="L139:L151" si="17">J139/C139</f>
        <v>92.058370822329479</v>
      </c>
      <c r="M139" s="28">
        <f t="shared" ref="M139:M151" si="18">K139+L139</f>
        <v>267.1968873508788</v>
      </c>
    </row>
    <row r="140" spans="1:13" ht="15" customHeight="1">
      <c r="A140" s="27" t="s">
        <v>160</v>
      </c>
      <c r="B140" s="21" t="s">
        <v>6</v>
      </c>
      <c r="C140" s="22">
        <v>12739</v>
      </c>
      <c r="D140" s="30">
        <v>5179044.75</v>
      </c>
      <c r="E140" s="31">
        <v>0</v>
      </c>
      <c r="F140" s="30">
        <f t="shared" si="14"/>
        <v>5179044.75</v>
      </c>
      <c r="G140" s="30">
        <v>476921.38</v>
      </c>
      <c r="H140" s="30"/>
      <c r="I140" s="30">
        <f t="shared" si="15"/>
        <v>476921.38</v>
      </c>
      <c r="J140" s="30">
        <v>3012119.95</v>
      </c>
      <c r="K140" s="23">
        <f t="shared" si="16"/>
        <v>443.98823534029356</v>
      </c>
      <c r="L140" s="23">
        <f t="shared" si="17"/>
        <v>236.4486969149855</v>
      </c>
      <c r="M140" s="28">
        <f t="shared" si="18"/>
        <v>680.43693225527909</v>
      </c>
    </row>
    <row r="141" spans="1:13" ht="15" customHeight="1">
      <c r="A141" s="27" t="s">
        <v>61</v>
      </c>
      <c r="B141" s="21" t="s">
        <v>3</v>
      </c>
      <c r="C141" s="22">
        <v>6630</v>
      </c>
      <c r="D141" s="30">
        <v>3356802.49</v>
      </c>
      <c r="E141" s="31">
        <v>0</v>
      </c>
      <c r="F141" s="30">
        <f t="shared" si="14"/>
        <v>3356802.49</v>
      </c>
      <c r="G141" s="30">
        <v>116911.36</v>
      </c>
      <c r="H141" s="30"/>
      <c r="I141" s="30">
        <f t="shared" si="15"/>
        <v>116911.36</v>
      </c>
      <c r="J141" s="30">
        <v>1155128.68</v>
      </c>
      <c r="K141" s="23">
        <f t="shared" si="16"/>
        <v>523.93874057315236</v>
      </c>
      <c r="L141" s="23">
        <f t="shared" si="17"/>
        <v>174.22755354449473</v>
      </c>
      <c r="M141" s="28">
        <f t="shared" si="18"/>
        <v>698.16629411764711</v>
      </c>
    </row>
    <row r="142" spans="1:13" ht="15" customHeight="1">
      <c r="A142" s="27" t="s">
        <v>30</v>
      </c>
      <c r="B142" s="21" t="s">
        <v>3</v>
      </c>
      <c r="C142" s="22">
        <v>15837</v>
      </c>
      <c r="D142" s="30">
        <v>13912165.380000001</v>
      </c>
      <c r="E142" s="31">
        <v>0</v>
      </c>
      <c r="F142" s="30">
        <f t="shared" si="14"/>
        <v>13912165.380000001</v>
      </c>
      <c r="G142" s="30">
        <v>872046.37</v>
      </c>
      <c r="H142" s="30"/>
      <c r="I142" s="30">
        <f t="shared" si="15"/>
        <v>872046.37</v>
      </c>
      <c r="J142" s="30">
        <v>1456767.45</v>
      </c>
      <c r="K142" s="23">
        <f t="shared" si="16"/>
        <v>933.52350508303346</v>
      </c>
      <c r="L142" s="23">
        <f t="shared" si="17"/>
        <v>91.985063458988435</v>
      </c>
      <c r="M142" s="28">
        <f t="shared" si="18"/>
        <v>1025.508568542022</v>
      </c>
    </row>
    <row r="143" spans="1:13" ht="15" customHeight="1">
      <c r="A143" s="27" t="s">
        <v>97</v>
      </c>
      <c r="B143" s="21" t="s">
        <v>3</v>
      </c>
      <c r="C143" s="22">
        <v>5791</v>
      </c>
      <c r="D143" s="30">
        <v>2098594.5099999998</v>
      </c>
      <c r="E143" s="31">
        <v>0</v>
      </c>
      <c r="F143" s="30">
        <f t="shared" si="14"/>
        <v>2098594.5099999998</v>
      </c>
      <c r="G143" s="30">
        <v>26608.28</v>
      </c>
      <c r="H143" s="30"/>
      <c r="I143" s="30">
        <f t="shared" si="15"/>
        <v>26608.28</v>
      </c>
      <c r="J143" s="30">
        <v>359225.19</v>
      </c>
      <c r="K143" s="23">
        <f t="shared" si="16"/>
        <v>366.98373165256424</v>
      </c>
      <c r="L143" s="23">
        <f t="shared" si="17"/>
        <v>62.031633569331724</v>
      </c>
      <c r="M143" s="28">
        <f t="shared" si="18"/>
        <v>429.01536522189599</v>
      </c>
    </row>
    <row r="144" spans="1:13" ht="15" customHeight="1">
      <c r="A144" s="27" t="s">
        <v>105</v>
      </c>
      <c r="B144" s="21" t="s">
        <v>5</v>
      </c>
      <c r="C144" s="22">
        <v>7200</v>
      </c>
      <c r="D144" s="30">
        <v>1946531.06</v>
      </c>
      <c r="E144" s="31">
        <v>0</v>
      </c>
      <c r="F144" s="30">
        <f t="shared" si="14"/>
        <v>1946531.06</v>
      </c>
      <c r="G144" s="30">
        <v>43181.48</v>
      </c>
      <c r="H144" s="30"/>
      <c r="I144" s="30">
        <f t="shared" si="15"/>
        <v>43181.48</v>
      </c>
      <c r="J144" s="30">
        <v>550729.28</v>
      </c>
      <c r="K144" s="23">
        <f t="shared" si="16"/>
        <v>276.34896388888887</v>
      </c>
      <c r="L144" s="23">
        <f t="shared" si="17"/>
        <v>76.490177777777788</v>
      </c>
      <c r="M144" s="28">
        <f t="shared" si="18"/>
        <v>352.83914166666665</v>
      </c>
    </row>
    <row r="145" spans="1:13" ht="15" customHeight="1">
      <c r="A145" s="27" t="s">
        <v>46</v>
      </c>
      <c r="B145" s="21" t="s">
        <v>4</v>
      </c>
      <c r="C145" s="22">
        <v>10795</v>
      </c>
      <c r="D145" s="30">
        <v>3374577.53</v>
      </c>
      <c r="E145" s="31">
        <v>0</v>
      </c>
      <c r="F145" s="30">
        <f t="shared" si="14"/>
        <v>3374577.53</v>
      </c>
      <c r="G145" s="30">
        <v>177573.18</v>
      </c>
      <c r="H145" s="30"/>
      <c r="I145" s="30">
        <f t="shared" si="15"/>
        <v>177573.18</v>
      </c>
      <c r="J145" s="30">
        <v>2419809.67</v>
      </c>
      <c r="K145" s="23">
        <f t="shared" si="16"/>
        <v>329.05518388142656</v>
      </c>
      <c r="L145" s="23">
        <f t="shared" si="17"/>
        <v>224.16022880963408</v>
      </c>
      <c r="M145" s="28">
        <f t="shared" si="18"/>
        <v>553.21541269106069</v>
      </c>
    </row>
    <row r="146" spans="1:13" ht="15" customHeight="1">
      <c r="A146" s="27" t="s">
        <v>45</v>
      </c>
      <c r="B146" s="21" t="s">
        <v>6</v>
      </c>
      <c r="C146" s="22">
        <v>12127</v>
      </c>
      <c r="D146" s="30">
        <v>4009180.57</v>
      </c>
      <c r="E146" s="31">
        <v>0</v>
      </c>
      <c r="F146" s="30">
        <f t="shared" si="14"/>
        <v>4009180.57</v>
      </c>
      <c r="G146" s="30">
        <v>43926.96</v>
      </c>
      <c r="H146" s="30"/>
      <c r="I146" s="30">
        <f t="shared" si="15"/>
        <v>43926.96</v>
      </c>
      <c r="J146" s="30">
        <v>1316409.3799999999</v>
      </c>
      <c r="K146" s="23">
        <f t="shared" si="16"/>
        <v>334.22178032489484</v>
      </c>
      <c r="L146" s="23">
        <f t="shared" si="17"/>
        <v>108.55194029850745</v>
      </c>
      <c r="M146" s="28">
        <f t="shared" si="18"/>
        <v>442.77372062340226</v>
      </c>
    </row>
    <row r="147" spans="1:13" ht="15" customHeight="1">
      <c r="A147" s="27" t="s">
        <v>114</v>
      </c>
      <c r="B147" s="21" t="s">
        <v>5</v>
      </c>
      <c r="C147" s="22">
        <v>8774</v>
      </c>
      <c r="D147" s="30">
        <v>2089522.1</v>
      </c>
      <c r="E147" s="31">
        <v>0</v>
      </c>
      <c r="F147" s="30">
        <f t="shared" si="14"/>
        <v>2089522.1</v>
      </c>
      <c r="G147" s="30">
        <v>63559.07</v>
      </c>
      <c r="H147" s="30"/>
      <c r="I147" s="30">
        <f t="shared" si="15"/>
        <v>63559.07</v>
      </c>
      <c r="J147" s="30">
        <v>485893.72</v>
      </c>
      <c r="K147" s="23">
        <f t="shared" si="16"/>
        <v>245.39334055162982</v>
      </c>
      <c r="L147" s="23">
        <f t="shared" si="17"/>
        <v>55.378814679735576</v>
      </c>
      <c r="M147" s="28">
        <f t="shared" si="18"/>
        <v>300.77215523136539</v>
      </c>
    </row>
    <row r="148" spans="1:13" ht="15" customHeight="1">
      <c r="A148" s="27" t="s">
        <v>62</v>
      </c>
      <c r="B148" s="21" t="s">
        <v>4</v>
      </c>
      <c r="C148" s="22">
        <v>8301</v>
      </c>
      <c r="D148" s="30">
        <v>2389987.66</v>
      </c>
      <c r="E148" s="31">
        <v>0</v>
      </c>
      <c r="F148" s="30">
        <f t="shared" si="14"/>
        <v>2389987.66</v>
      </c>
      <c r="G148" s="30">
        <v>138222.16</v>
      </c>
      <c r="H148" s="30"/>
      <c r="I148" s="30">
        <f t="shared" si="15"/>
        <v>138222.16</v>
      </c>
      <c r="J148" s="30">
        <v>1945041.01</v>
      </c>
      <c r="K148" s="23">
        <f t="shared" si="16"/>
        <v>304.56689796410075</v>
      </c>
      <c r="L148" s="23">
        <f t="shared" si="17"/>
        <v>234.31405975183714</v>
      </c>
      <c r="M148" s="28">
        <f t="shared" si="18"/>
        <v>538.88095771593794</v>
      </c>
    </row>
    <row r="149" spans="1:13" ht="15" customHeight="1">
      <c r="A149" s="27" t="s">
        <v>69</v>
      </c>
      <c r="B149" s="21" t="s">
        <v>7</v>
      </c>
      <c r="C149" s="22">
        <v>5300</v>
      </c>
      <c r="D149" s="30">
        <v>1712926.54</v>
      </c>
      <c r="E149" s="31">
        <v>0</v>
      </c>
      <c r="F149" s="30">
        <f t="shared" si="14"/>
        <v>1712926.54</v>
      </c>
      <c r="G149" s="30">
        <v>13427.53</v>
      </c>
      <c r="H149" s="30"/>
      <c r="I149" s="30">
        <f t="shared" si="15"/>
        <v>13427.53</v>
      </c>
      <c r="J149" s="30">
        <v>668467.81000000006</v>
      </c>
      <c r="K149" s="23">
        <f t="shared" si="16"/>
        <v>325.72718301886795</v>
      </c>
      <c r="L149" s="23">
        <f t="shared" si="17"/>
        <v>126.12600188679247</v>
      </c>
      <c r="M149" s="28">
        <f t="shared" si="18"/>
        <v>451.85318490566044</v>
      </c>
    </row>
    <row r="150" spans="1:13" ht="15" customHeight="1">
      <c r="A150" s="27" t="s">
        <v>147</v>
      </c>
      <c r="B150" s="21" t="s">
        <v>9</v>
      </c>
      <c r="C150" s="22">
        <v>7797</v>
      </c>
      <c r="D150" s="30">
        <v>1366749.57</v>
      </c>
      <c r="E150" s="31">
        <v>0</v>
      </c>
      <c r="F150" s="30">
        <f t="shared" si="14"/>
        <v>1366749.57</v>
      </c>
      <c r="G150" s="30">
        <v>28975.5</v>
      </c>
      <c r="H150" s="30"/>
      <c r="I150" s="30">
        <f t="shared" si="15"/>
        <v>28975.5</v>
      </c>
      <c r="J150" s="30">
        <v>518953.8</v>
      </c>
      <c r="K150" s="23">
        <f t="shared" si="16"/>
        <v>179.00796075413621</v>
      </c>
      <c r="L150" s="23">
        <f t="shared" si="17"/>
        <v>66.558137745286643</v>
      </c>
      <c r="M150" s="28">
        <f t="shared" si="18"/>
        <v>245.56609849942285</v>
      </c>
    </row>
    <row r="151" spans="1:13" ht="15" customHeight="1">
      <c r="A151" s="27" t="s">
        <v>128</v>
      </c>
      <c r="B151" s="21" t="s">
        <v>9</v>
      </c>
      <c r="C151" s="22">
        <v>19191</v>
      </c>
      <c r="D151" s="30">
        <v>4811617.72</v>
      </c>
      <c r="E151" s="31">
        <v>0</v>
      </c>
      <c r="F151" s="30">
        <f t="shared" si="14"/>
        <v>4811617.72</v>
      </c>
      <c r="G151" s="30">
        <v>204980.99</v>
      </c>
      <c r="H151" s="30"/>
      <c r="I151" s="30">
        <f t="shared" si="15"/>
        <v>204980.99</v>
      </c>
      <c r="J151" s="30">
        <v>1573401.72</v>
      </c>
      <c r="K151" s="23">
        <f t="shared" si="16"/>
        <v>261.40371580428325</v>
      </c>
      <c r="L151" s="23">
        <f t="shared" si="17"/>
        <v>81.986437392527748</v>
      </c>
      <c r="M151" s="28">
        <f t="shared" si="18"/>
        <v>343.39015319681101</v>
      </c>
    </row>
  </sheetData>
  <sortState ref="A10:M151">
    <sortCondition ref="A10:A151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tabSelected="1" zoomScaleNormal="100" workbookViewId="0">
      <selection activeCell="Q22" sqref="Q22:R22"/>
    </sheetView>
  </sheetViews>
  <sheetFormatPr baseColWidth="10" defaultColWidth="7.140625" defaultRowHeight="15"/>
  <cols>
    <col min="1" max="1" width="32" style="32" customWidth="1"/>
    <col min="2" max="2" width="15.7109375" style="32" customWidth="1"/>
    <col min="3" max="3" width="11" style="18" customWidth="1"/>
    <col min="4" max="4" width="14.140625" style="32" hidden="1" customWidth="1"/>
    <col min="5" max="5" width="12.7109375" style="32" hidden="1" customWidth="1"/>
    <col min="6" max="6" width="14.42578125" style="32" hidden="1" customWidth="1"/>
    <col min="7" max="7" width="14.28515625" style="20" hidden="1" customWidth="1"/>
    <col min="8" max="8" width="12.7109375" style="32" hidden="1" customWidth="1"/>
    <col min="9" max="9" width="13.5703125" style="32" hidden="1" customWidth="1"/>
    <col min="10" max="10" width="13.7109375" style="32" hidden="1" customWidth="1"/>
    <col min="11" max="11" width="16.5703125" style="32" customWidth="1"/>
    <col min="12" max="12" width="15.42578125" style="32" customWidth="1"/>
    <col min="13" max="13" width="18.140625" style="32" customWidth="1"/>
    <col min="14" max="14" width="7.140625" style="32" customWidth="1"/>
    <col min="15" max="16384" width="7.140625" style="32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166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165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149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/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10</v>
      </c>
      <c r="E8" s="36"/>
      <c r="F8" s="36"/>
      <c r="G8" s="36"/>
      <c r="H8" s="36"/>
      <c r="I8" s="36"/>
      <c r="J8" s="37"/>
      <c r="K8" s="38" t="s">
        <v>11</v>
      </c>
      <c r="L8" s="39"/>
      <c r="M8" s="40"/>
    </row>
    <row r="9" spans="1:13" s="1" customFormat="1" ht="45">
      <c r="A9" s="24" t="s">
        <v>12</v>
      </c>
      <c r="B9" s="24" t="s">
        <v>13</v>
      </c>
      <c r="C9" s="24" t="s">
        <v>14</v>
      </c>
      <c r="D9" s="29" t="s">
        <v>15</v>
      </c>
      <c r="E9" s="29" t="s">
        <v>16</v>
      </c>
      <c r="F9" s="29" t="s">
        <v>163</v>
      </c>
      <c r="G9" s="29" t="s">
        <v>17</v>
      </c>
      <c r="H9" s="29" t="s">
        <v>18</v>
      </c>
      <c r="I9" s="29" t="s">
        <v>164</v>
      </c>
      <c r="J9" s="29" t="s">
        <v>19</v>
      </c>
      <c r="K9" s="25" t="s">
        <v>20</v>
      </c>
      <c r="L9" s="25" t="s">
        <v>19</v>
      </c>
      <c r="M9" s="26" t="s">
        <v>21</v>
      </c>
    </row>
    <row r="10" spans="1:13" ht="15" customHeight="1">
      <c r="A10" s="27" t="s">
        <v>22</v>
      </c>
      <c r="B10" s="21" t="s">
        <v>7</v>
      </c>
      <c r="C10" s="22">
        <v>6121</v>
      </c>
      <c r="D10" s="30">
        <v>9347339.7200000007</v>
      </c>
      <c r="E10" s="31">
        <v>0</v>
      </c>
      <c r="F10" s="30">
        <f t="shared" ref="F10:F41" si="0">D10-E10</f>
        <v>9347339.7200000007</v>
      </c>
      <c r="G10" s="30">
        <v>1073531.24</v>
      </c>
      <c r="H10" s="30"/>
      <c r="I10" s="30">
        <f t="shared" ref="I10:I41" si="1">G10-H10</f>
        <v>1073531.24</v>
      </c>
      <c r="J10" s="30">
        <v>2660359.92</v>
      </c>
      <c r="K10" s="23">
        <f>(F10+I10)/C10</f>
        <v>1702.478510047378</v>
      </c>
      <c r="L10" s="23">
        <f>J10/C10</f>
        <v>434.62831563470019</v>
      </c>
      <c r="M10" s="28">
        <f>K10+L10</f>
        <v>2137.1068256820781</v>
      </c>
    </row>
    <row r="11" spans="1:13" ht="15" customHeight="1">
      <c r="A11" s="27" t="s">
        <v>23</v>
      </c>
      <c r="B11" s="21" t="s">
        <v>7</v>
      </c>
      <c r="C11" s="22">
        <v>14977</v>
      </c>
      <c r="D11" s="30">
        <v>19552049.129999999</v>
      </c>
      <c r="E11" s="31">
        <v>0</v>
      </c>
      <c r="F11" s="30">
        <f t="shared" si="0"/>
        <v>19552049.129999999</v>
      </c>
      <c r="G11" s="30">
        <v>979363.1</v>
      </c>
      <c r="H11" s="30"/>
      <c r="I11" s="30">
        <f t="shared" si="1"/>
        <v>979363.1</v>
      </c>
      <c r="J11" s="30">
        <v>1927919.86</v>
      </c>
      <c r="K11" s="23">
        <f t="shared" ref="K11:K74" si="2">(F11+I11)/C11</f>
        <v>1370.862804967617</v>
      </c>
      <c r="L11" s="23">
        <f t="shared" ref="L11:L74" si="3">J11/C11</f>
        <v>128.72536956666889</v>
      </c>
      <c r="M11" s="28">
        <f t="shared" ref="M11:M74" si="4">K11+L11</f>
        <v>1499.5881745342858</v>
      </c>
    </row>
    <row r="12" spans="1:13" ht="15" customHeight="1">
      <c r="A12" s="27" t="s">
        <v>24</v>
      </c>
      <c r="B12" s="21" t="s">
        <v>3</v>
      </c>
      <c r="C12" s="22">
        <v>6301</v>
      </c>
      <c r="D12" s="30">
        <v>6774240.8200000003</v>
      </c>
      <c r="E12" s="31">
        <v>0</v>
      </c>
      <c r="F12" s="30">
        <f t="shared" si="0"/>
        <v>6774240.8200000003</v>
      </c>
      <c r="G12" s="30">
        <v>240763.8</v>
      </c>
      <c r="H12" s="30"/>
      <c r="I12" s="30">
        <f t="shared" si="1"/>
        <v>240763.8</v>
      </c>
      <c r="J12" s="30">
        <v>1269845.94</v>
      </c>
      <c r="K12" s="23">
        <f t="shared" si="2"/>
        <v>1113.3160799873035</v>
      </c>
      <c r="L12" s="23">
        <f t="shared" si="3"/>
        <v>201.53085859387397</v>
      </c>
      <c r="M12" s="28">
        <f t="shared" si="4"/>
        <v>1314.8469385811775</v>
      </c>
    </row>
    <row r="13" spans="1:13" ht="15" customHeight="1">
      <c r="A13" s="27" t="s">
        <v>29</v>
      </c>
      <c r="B13" s="21" t="s">
        <v>6</v>
      </c>
      <c r="C13" s="22">
        <v>18169</v>
      </c>
      <c r="D13" s="30">
        <v>15301343.59</v>
      </c>
      <c r="E13" s="31">
        <v>0</v>
      </c>
      <c r="F13" s="30">
        <f t="shared" si="0"/>
        <v>15301343.59</v>
      </c>
      <c r="G13" s="30">
        <v>1142495.8999999999</v>
      </c>
      <c r="H13" s="30"/>
      <c r="I13" s="30">
        <f t="shared" si="1"/>
        <v>1142495.8999999999</v>
      </c>
      <c r="J13" s="30">
        <v>4550128.43</v>
      </c>
      <c r="K13" s="23">
        <f t="shared" si="2"/>
        <v>905.04923165831917</v>
      </c>
      <c r="L13" s="23">
        <f t="shared" si="3"/>
        <v>250.4336193516429</v>
      </c>
      <c r="M13" s="28">
        <f t="shared" si="4"/>
        <v>1155.4828510099621</v>
      </c>
    </row>
    <row r="14" spans="1:13" ht="15" customHeight="1">
      <c r="A14" s="27" t="s">
        <v>26</v>
      </c>
      <c r="B14" s="21" t="s">
        <v>3</v>
      </c>
      <c r="C14" s="22">
        <v>7757</v>
      </c>
      <c r="D14" s="30">
        <v>6147302.0099999998</v>
      </c>
      <c r="E14" s="31">
        <v>0</v>
      </c>
      <c r="F14" s="30">
        <f t="shared" si="0"/>
        <v>6147302.0099999998</v>
      </c>
      <c r="G14" s="30">
        <v>1635526.74</v>
      </c>
      <c r="H14" s="30"/>
      <c r="I14" s="30">
        <f t="shared" si="1"/>
        <v>1635526.74</v>
      </c>
      <c r="J14" s="30">
        <v>1107255.56</v>
      </c>
      <c r="K14" s="23">
        <f t="shared" si="2"/>
        <v>1003.329734433415</v>
      </c>
      <c r="L14" s="23">
        <f t="shared" si="3"/>
        <v>142.74275622018823</v>
      </c>
      <c r="M14" s="28">
        <f t="shared" si="4"/>
        <v>1146.0724906536032</v>
      </c>
    </row>
    <row r="15" spans="1:13" ht="15" customHeight="1">
      <c r="A15" s="27" t="s">
        <v>25</v>
      </c>
      <c r="B15" s="21" t="s">
        <v>2</v>
      </c>
      <c r="C15" s="22">
        <v>15134</v>
      </c>
      <c r="D15" s="30">
        <v>13083511.470000001</v>
      </c>
      <c r="E15" s="31">
        <v>0</v>
      </c>
      <c r="F15" s="30">
        <f t="shared" si="0"/>
        <v>13083511.470000001</v>
      </c>
      <c r="G15" s="30">
        <v>176452.95</v>
      </c>
      <c r="H15" s="30"/>
      <c r="I15" s="30">
        <f t="shared" si="1"/>
        <v>176452.95</v>
      </c>
      <c r="J15" s="30">
        <v>2476472.61</v>
      </c>
      <c r="K15" s="23">
        <f t="shared" si="2"/>
        <v>876.17050482357604</v>
      </c>
      <c r="L15" s="23">
        <f t="shared" si="3"/>
        <v>163.63635588740584</v>
      </c>
      <c r="M15" s="28">
        <f t="shared" si="4"/>
        <v>1039.8068607109819</v>
      </c>
    </row>
    <row r="16" spans="1:13" ht="15" customHeight="1">
      <c r="A16" s="27" t="s">
        <v>28</v>
      </c>
      <c r="B16" s="21" t="s">
        <v>0</v>
      </c>
      <c r="C16" s="22">
        <v>7826</v>
      </c>
      <c r="D16" s="30">
        <v>5248769.0599999996</v>
      </c>
      <c r="E16" s="31">
        <v>0</v>
      </c>
      <c r="F16" s="30">
        <f t="shared" si="0"/>
        <v>5248769.0599999996</v>
      </c>
      <c r="G16" s="30">
        <v>252401.81</v>
      </c>
      <c r="H16" s="30"/>
      <c r="I16" s="30">
        <f t="shared" si="1"/>
        <v>252401.81</v>
      </c>
      <c r="J16" s="30">
        <v>2588044.6800000002</v>
      </c>
      <c r="K16" s="23">
        <f t="shared" si="2"/>
        <v>702.93519933554808</v>
      </c>
      <c r="L16" s="23">
        <f t="shared" si="3"/>
        <v>330.69827242524917</v>
      </c>
      <c r="M16" s="28">
        <f t="shared" si="4"/>
        <v>1033.6334717607972</v>
      </c>
    </row>
    <row r="17" spans="1:13" ht="15" customHeight="1">
      <c r="A17" s="27" t="s">
        <v>30</v>
      </c>
      <c r="B17" s="21" t="s">
        <v>3</v>
      </c>
      <c r="C17" s="22">
        <v>15837</v>
      </c>
      <c r="D17" s="30">
        <v>13912165.380000001</v>
      </c>
      <c r="E17" s="31">
        <v>0</v>
      </c>
      <c r="F17" s="30">
        <f t="shared" si="0"/>
        <v>13912165.380000001</v>
      </c>
      <c r="G17" s="30">
        <v>872046.37</v>
      </c>
      <c r="H17" s="30"/>
      <c r="I17" s="30">
        <f t="shared" si="1"/>
        <v>872046.37</v>
      </c>
      <c r="J17" s="30">
        <v>1456767.45</v>
      </c>
      <c r="K17" s="23">
        <f t="shared" si="2"/>
        <v>933.52350508303346</v>
      </c>
      <c r="L17" s="23">
        <f t="shared" si="3"/>
        <v>91.985063458988435</v>
      </c>
      <c r="M17" s="28">
        <f t="shared" si="4"/>
        <v>1025.508568542022</v>
      </c>
    </row>
    <row r="18" spans="1:13" ht="15" customHeight="1">
      <c r="A18" s="27" t="s">
        <v>162</v>
      </c>
      <c r="B18" s="21" t="s">
        <v>6</v>
      </c>
      <c r="C18" s="22">
        <v>19068</v>
      </c>
      <c r="D18" s="30">
        <v>13109655.119999999</v>
      </c>
      <c r="E18" s="31">
        <v>0</v>
      </c>
      <c r="F18" s="30">
        <f t="shared" si="0"/>
        <v>13109655.119999999</v>
      </c>
      <c r="G18" s="30">
        <v>170952.58</v>
      </c>
      <c r="H18" s="30"/>
      <c r="I18" s="30">
        <f t="shared" si="1"/>
        <v>170952.58</v>
      </c>
      <c r="J18" s="30">
        <v>6010639.2599999998</v>
      </c>
      <c r="K18" s="23">
        <f t="shared" si="2"/>
        <v>696.48666352003352</v>
      </c>
      <c r="L18" s="23">
        <f t="shared" si="3"/>
        <v>315.22127438640655</v>
      </c>
      <c r="M18" s="28">
        <f t="shared" si="4"/>
        <v>1011.7079379064401</v>
      </c>
    </row>
    <row r="19" spans="1:13" ht="15" customHeight="1">
      <c r="A19" s="27" t="s">
        <v>27</v>
      </c>
      <c r="B19" s="21" t="s">
        <v>7</v>
      </c>
      <c r="C19" s="22">
        <v>16465</v>
      </c>
      <c r="D19" s="30">
        <v>12419740.189999999</v>
      </c>
      <c r="E19" s="31">
        <v>0</v>
      </c>
      <c r="F19" s="30">
        <f t="shared" si="0"/>
        <v>12419740.189999999</v>
      </c>
      <c r="G19" s="30">
        <v>226458.12</v>
      </c>
      <c r="H19" s="30"/>
      <c r="I19" s="30">
        <f t="shared" si="1"/>
        <v>226458.12</v>
      </c>
      <c r="J19" s="30">
        <v>3915582</v>
      </c>
      <c r="K19" s="23">
        <f t="shared" si="2"/>
        <v>768.06549104160331</v>
      </c>
      <c r="L19" s="23">
        <f t="shared" si="3"/>
        <v>237.81245065290008</v>
      </c>
      <c r="M19" s="28">
        <f t="shared" si="4"/>
        <v>1005.8779416945034</v>
      </c>
    </row>
    <row r="20" spans="1:13" ht="15" customHeight="1">
      <c r="A20" s="27" t="s">
        <v>31</v>
      </c>
      <c r="B20" s="21" t="s">
        <v>2</v>
      </c>
      <c r="C20" s="22">
        <v>8040</v>
      </c>
      <c r="D20" s="30">
        <v>3754957.01</v>
      </c>
      <c r="E20" s="31">
        <v>0</v>
      </c>
      <c r="F20" s="30">
        <f t="shared" si="0"/>
        <v>3754957.01</v>
      </c>
      <c r="G20" s="30">
        <v>146355.12</v>
      </c>
      <c r="H20" s="30"/>
      <c r="I20" s="30">
        <f t="shared" si="1"/>
        <v>146355.12</v>
      </c>
      <c r="J20" s="30">
        <v>2780914</v>
      </c>
      <c r="K20" s="23">
        <f t="shared" si="2"/>
        <v>485.23782711442783</v>
      </c>
      <c r="L20" s="23">
        <f t="shared" si="3"/>
        <v>345.88482587064675</v>
      </c>
      <c r="M20" s="28">
        <f t="shared" si="4"/>
        <v>831.12265298507464</v>
      </c>
    </row>
    <row r="21" spans="1:13" ht="15" customHeight="1">
      <c r="A21" s="27" t="s">
        <v>34</v>
      </c>
      <c r="B21" s="21" t="s">
        <v>3</v>
      </c>
      <c r="C21" s="22">
        <v>9502</v>
      </c>
      <c r="D21" s="30">
        <v>5258088.63</v>
      </c>
      <c r="E21" s="31">
        <v>0</v>
      </c>
      <c r="F21" s="30">
        <f t="shared" si="0"/>
        <v>5258088.63</v>
      </c>
      <c r="G21" s="30">
        <v>388398.17</v>
      </c>
      <c r="H21" s="30"/>
      <c r="I21" s="30">
        <f t="shared" si="1"/>
        <v>388398.17</v>
      </c>
      <c r="J21" s="30">
        <v>1815132.14</v>
      </c>
      <c r="K21" s="23">
        <f t="shared" si="2"/>
        <v>594.24192801515471</v>
      </c>
      <c r="L21" s="23">
        <f t="shared" si="3"/>
        <v>191.02632498421383</v>
      </c>
      <c r="M21" s="28">
        <f t="shared" si="4"/>
        <v>785.26825299936854</v>
      </c>
    </row>
    <row r="22" spans="1:13" ht="15" customHeight="1">
      <c r="A22" s="27" t="s">
        <v>148</v>
      </c>
      <c r="B22" s="21" t="s">
        <v>0</v>
      </c>
      <c r="C22" s="22">
        <v>12396</v>
      </c>
      <c r="D22" s="30">
        <v>6829482.1500000004</v>
      </c>
      <c r="E22" s="31">
        <v>0</v>
      </c>
      <c r="F22" s="30">
        <f t="shared" si="0"/>
        <v>6829482.1500000004</v>
      </c>
      <c r="G22" s="30">
        <v>242336.48</v>
      </c>
      <c r="H22" s="30"/>
      <c r="I22" s="30">
        <f t="shared" si="1"/>
        <v>242336.48</v>
      </c>
      <c r="J22" s="30">
        <v>2443576.2599999998</v>
      </c>
      <c r="K22" s="23">
        <f t="shared" si="2"/>
        <v>570.49198370442082</v>
      </c>
      <c r="L22" s="23">
        <f t="shared" si="3"/>
        <v>197.12619070667955</v>
      </c>
      <c r="M22" s="28">
        <f t="shared" si="4"/>
        <v>767.61817441110043</v>
      </c>
    </row>
    <row r="23" spans="1:13" ht="15" customHeight="1">
      <c r="A23" s="27" t="s">
        <v>33</v>
      </c>
      <c r="B23" s="21" t="s">
        <v>9</v>
      </c>
      <c r="C23" s="22">
        <v>17622</v>
      </c>
      <c r="D23" s="30">
        <v>6364907.1200000001</v>
      </c>
      <c r="E23" s="31">
        <v>0</v>
      </c>
      <c r="F23" s="30">
        <f t="shared" si="0"/>
        <v>6364907.1200000001</v>
      </c>
      <c r="G23" s="30">
        <v>8721.2999999999993</v>
      </c>
      <c r="H23" s="30"/>
      <c r="I23" s="30">
        <f t="shared" si="1"/>
        <v>8721.2999999999993</v>
      </c>
      <c r="J23" s="30">
        <v>7052814.5999999996</v>
      </c>
      <c r="K23" s="23">
        <f t="shared" si="2"/>
        <v>361.68587107025309</v>
      </c>
      <c r="L23" s="23">
        <f t="shared" si="3"/>
        <v>400.22781750085119</v>
      </c>
      <c r="M23" s="28">
        <f t="shared" si="4"/>
        <v>761.91368857110433</v>
      </c>
    </row>
    <row r="24" spans="1:13" ht="15" customHeight="1">
      <c r="A24" s="27" t="s">
        <v>32</v>
      </c>
      <c r="B24" s="21" t="s">
        <v>4</v>
      </c>
      <c r="C24" s="22">
        <v>15902</v>
      </c>
      <c r="D24" s="30">
        <v>6002430.0499999998</v>
      </c>
      <c r="E24" s="31">
        <v>0</v>
      </c>
      <c r="F24" s="30">
        <f t="shared" si="0"/>
        <v>6002430.0499999998</v>
      </c>
      <c r="G24" s="30">
        <v>161553.99</v>
      </c>
      <c r="H24" s="30"/>
      <c r="I24" s="30">
        <f t="shared" si="1"/>
        <v>161553.99</v>
      </c>
      <c r="J24" s="30">
        <v>5307923.92</v>
      </c>
      <c r="K24" s="23">
        <f t="shared" si="2"/>
        <v>387.62319456672117</v>
      </c>
      <c r="L24" s="23">
        <f t="shared" si="3"/>
        <v>333.78970695509997</v>
      </c>
      <c r="M24" s="28">
        <f t="shared" si="4"/>
        <v>721.41290152182114</v>
      </c>
    </row>
    <row r="25" spans="1:13" ht="15" customHeight="1">
      <c r="A25" s="27" t="s">
        <v>61</v>
      </c>
      <c r="B25" s="21" t="s">
        <v>3</v>
      </c>
      <c r="C25" s="22">
        <v>6630</v>
      </c>
      <c r="D25" s="30">
        <v>3356802.49</v>
      </c>
      <c r="E25" s="31">
        <v>0</v>
      </c>
      <c r="F25" s="30">
        <f t="shared" si="0"/>
        <v>3356802.49</v>
      </c>
      <c r="G25" s="30">
        <v>116911.36</v>
      </c>
      <c r="H25" s="30"/>
      <c r="I25" s="30">
        <f t="shared" si="1"/>
        <v>116911.36</v>
      </c>
      <c r="J25" s="30">
        <v>1155128.68</v>
      </c>
      <c r="K25" s="23">
        <f t="shared" si="2"/>
        <v>523.93874057315236</v>
      </c>
      <c r="L25" s="23">
        <f t="shared" si="3"/>
        <v>174.22755354449473</v>
      </c>
      <c r="M25" s="28">
        <f t="shared" si="4"/>
        <v>698.16629411764711</v>
      </c>
    </row>
    <row r="26" spans="1:13" ht="15" customHeight="1">
      <c r="A26" s="27" t="s">
        <v>160</v>
      </c>
      <c r="B26" s="21" t="s">
        <v>6</v>
      </c>
      <c r="C26" s="22">
        <v>12739</v>
      </c>
      <c r="D26" s="30">
        <v>5179044.75</v>
      </c>
      <c r="E26" s="31">
        <v>0</v>
      </c>
      <c r="F26" s="30">
        <f t="shared" si="0"/>
        <v>5179044.75</v>
      </c>
      <c r="G26" s="30">
        <v>476921.38</v>
      </c>
      <c r="H26" s="30"/>
      <c r="I26" s="30">
        <f t="shared" si="1"/>
        <v>476921.38</v>
      </c>
      <c r="J26" s="30">
        <v>3012119.95</v>
      </c>
      <c r="K26" s="23">
        <f t="shared" si="2"/>
        <v>443.98823534029356</v>
      </c>
      <c r="L26" s="23">
        <f t="shared" si="3"/>
        <v>236.4486969149855</v>
      </c>
      <c r="M26" s="28">
        <f t="shared" si="4"/>
        <v>680.43693225527909</v>
      </c>
    </row>
    <row r="27" spans="1:13" ht="15" customHeight="1">
      <c r="A27" s="27" t="s">
        <v>150</v>
      </c>
      <c r="B27" s="21" t="s">
        <v>6</v>
      </c>
      <c r="C27" s="22">
        <v>5242</v>
      </c>
      <c r="D27" s="30">
        <v>2281578.09</v>
      </c>
      <c r="E27" s="31">
        <v>0</v>
      </c>
      <c r="F27" s="30">
        <f t="shared" si="0"/>
        <v>2281578.09</v>
      </c>
      <c r="G27" s="30">
        <v>37383.9</v>
      </c>
      <c r="H27" s="30"/>
      <c r="I27" s="30">
        <f t="shared" si="1"/>
        <v>37383.9</v>
      </c>
      <c r="J27" s="30">
        <v>1211525.19</v>
      </c>
      <c r="K27" s="23">
        <f t="shared" si="2"/>
        <v>442.38115032430363</v>
      </c>
      <c r="L27" s="23">
        <f t="shared" si="3"/>
        <v>231.1188840137352</v>
      </c>
      <c r="M27" s="28">
        <f t="shared" si="4"/>
        <v>673.50003433803886</v>
      </c>
    </row>
    <row r="28" spans="1:13" ht="15" customHeight="1">
      <c r="A28" s="27" t="s">
        <v>55</v>
      </c>
      <c r="B28" s="21" t="s">
        <v>9</v>
      </c>
      <c r="C28" s="22">
        <v>7803</v>
      </c>
      <c r="D28" s="30">
        <v>4376130.46</v>
      </c>
      <c r="E28" s="31">
        <v>0</v>
      </c>
      <c r="F28" s="30">
        <f t="shared" si="0"/>
        <v>4376130.46</v>
      </c>
      <c r="G28" s="30">
        <v>53913.36</v>
      </c>
      <c r="H28" s="30"/>
      <c r="I28" s="30">
        <f t="shared" si="1"/>
        <v>53913.36</v>
      </c>
      <c r="J28" s="30">
        <v>477205.21</v>
      </c>
      <c r="K28" s="23">
        <f t="shared" si="2"/>
        <v>567.73597590670261</v>
      </c>
      <c r="L28" s="23">
        <f t="shared" si="3"/>
        <v>61.156633346148922</v>
      </c>
      <c r="M28" s="28">
        <f t="shared" si="4"/>
        <v>628.89260925285157</v>
      </c>
    </row>
    <row r="29" spans="1:13" ht="15" customHeight="1">
      <c r="A29" s="27" t="s">
        <v>71</v>
      </c>
      <c r="B29" s="21" t="s">
        <v>9</v>
      </c>
      <c r="C29" s="22">
        <v>12650</v>
      </c>
      <c r="D29" s="30">
        <v>5708637.4100000001</v>
      </c>
      <c r="E29" s="31">
        <v>0</v>
      </c>
      <c r="F29" s="30">
        <f t="shared" si="0"/>
        <v>5708637.4100000001</v>
      </c>
      <c r="G29" s="30">
        <v>838876.47</v>
      </c>
      <c r="H29" s="30"/>
      <c r="I29" s="30">
        <f t="shared" si="1"/>
        <v>838876.47</v>
      </c>
      <c r="J29" s="30">
        <v>1253823.19</v>
      </c>
      <c r="K29" s="23">
        <f t="shared" si="2"/>
        <v>517.59003003952569</v>
      </c>
      <c r="L29" s="23">
        <f t="shared" si="3"/>
        <v>99.11645770750988</v>
      </c>
      <c r="M29" s="28">
        <f t="shared" si="4"/>
        <v>616.70648774703557</v>
      </c>
    </row>
    <row r="30" spans="1:13" ht="15" customHeight="1">
      <c r="A30" s="27" t="s">
        <v>35</v>
      </c>
      <c r="B30" s="21" t="s">
        <v>9</v>
      </c>
      <c r="C30" s="22">
        <v>6485</v>
      </c>
      <c r="D30" s="30">
        <v>2721604.94</v>
      </c>
      <c r="E30" s="31">
        <v>0</v>
      </c>
      <c r="F30" s="30">
        <f t="shared" si="0"/>
        <v>2721604.94</v>
      </c>
      <c r="G30" s="30">
        <v>62624.14</v>
      </c>
      <c r="H30" s="30"/>
      <c r="I30" s="30">
        <f t="shared" si="1"/>
        <v>62624.14</v>
      </c>
      <c r="J30" s="30">
        <v>1162373.05</v>
      </c>
      <c r="K30" s="23">
        <f t="shared" si="2"/>
        <v>429.33370547417115</v>
      </c>
      <c r="L30" s="23">
        <f t="shared" si="3"/>
        <v>179.24025443330763</v>
      </c>
      <c r="M30" s="28">
        <f t="shared" si="4"/>
        <v>608.57395990747875</v>
      </c>
    </row>
    <row r="31" spans="1:13" ht="15" customHeight="1">
      <c r="A31" s="27" t="s">
        <v>38</v>
      </c>
      <c r="B31" s="21" t="s">
        <v>2</v>
      </c>
      <c r="C31" s="22">
        <v>12780</v>
      </c>
      <c r="D31" s="30">
        <v>4097241.95</v>
      </c>
      <c r="E31" s="31">
        <v>0</v>
      </c>
      <c r="F31" s="30">
        <f t="shared" si="0"/>
        <v>4097241.95</v>
      </c>
      <c r="G31" s="30">
        <v>182458.87</v>
      </c>
      <c r="H31" s="30"/>
      <c r="I31" s="30">
        <f t="shared" si="1"/>
        <v>182458.87</v>
      </c>
      <c r="J31" s="30">
        <v>3236722.9</v>
      </c>
      <c r="K31" s="23">
        <f t="shared" si="2"/>
        <v>334.87486854460099</v>
      </c>
      <c r="L31" s="23">
        <f t="shared" si="3"/>
        <v>253.26470266040687</v>
      </c>
      <c r="M31" s="28">
        <f t="shared" si="4"/>
        <v>588.13957120500788</v>
      </c>
    </row>
    <row r="32" spans="1:13" ht="15" customHeight="1">
      <c r="A32" s="27" t="s">
        <v>47</v>
      </c>
      <c r="B32" s="21" t="s">
        <v>0</v>
      </c>
      <c r="C32" s="22">
        <v>11286</v>
      </c>
      <c r="D32" s="30">
        <v>5291161.75</v>
      </c>
      <c r="E32" s="31">
        <v>0</v>
      </c>
      <c r="F32" s="30">
        <f t="shared" si="0"/>
        <v>5291161.75</v>
      </c>
      <c r="G32" s="30">
        <v>162550.57</v>
      </c>
      <c r="H32" s="30"/>
      <c r="I32" s="30">
        <f t="shared" si="1"/>
        <v>162550.57</v>
      </c>
      <c r="J32" s="30">
        <v>1125790.0900000001</v>
      </c>
      <c r="K32" s="23">
        <f t="shared" si="2"/>
        <v>483.22809852915117</v>
      </c>
      <c r="L32" s="23">
        <f t="shared" si="3"/>
        <v>99.751026936026946</v>
      </c>
      <c r="M32" s="28">
        <f t="shared" si="4"/>
        <v>582.97912546517807</v>
      </c>
    </row>
    <row r="33" spans="1:13" ht="15" customHeight="1">
      <c r="A33" s="27" t="s">
        <v>48</v>
      </c>
      <c r="B33" s="21" t="s">
        <v>9</v>
      </c>
      <c r="C33" s="22">
        <v>12503</v>
      </c>
      <c r="D33" s="30">
        <v>4558325.16</v>
      </c>
      <c r="E33" s="31">
        <v>0</v>
      </c>
      <c r="F33" s="30">
        <f t="shared" si="0"/>
        <v>4558325.16</v>
      </c>
      <c r="G33" s="30">
        <v>292419.39</v>
      </c>
      <c r="H33" s="30"/>
      <c r="I33" s="30">
        <f t="shared" si="1"/>
        <v>292419.39</v>
      </c>
      <c r="J33" s="30">
        <v>2291770.87</v>
      </c>
      <c r="K33" s="23">
        <f t="shared" si="2"/>
        <v>387.96645205150764</v>
      </c>
      <c r="L33" s="23">
        <f t="shared" si="3"/>
        <v>183.29767815724227</v>
      </c>
      <c r="M33" s="28">
        <f t="shared" si="4"/>
        <v>571.26413020874998</v>
      </c>
    </row>
    <row r="34" spans="1:13" ht="15" customHeight="1">
      <c r="A34" s="27" t="s">
        <v>161</v>
      </c>
      <c r="B34" s="21" t="s">
        <v>0</v>
      </c>
      <c r="C34" s="22">
        <v>18554</v>
      </c>
      <c r="D34" s="30">
        <v>8108376.9299999997</v>
      </c>
      <c r="E34" s="31">
        <v>0</v>
      </c>
      <c r="F34" s="30">
        <f t="shared" si="0"/>
        <v>8108376.9299999997</v>
      </c>
      <c r="G34" s="30">
        <v>164006.43</v>
      </c>
      <c r="H34" s="30"/>
      <c r="I34" s="30">
        <f t="shared" si="1"/>
        <v>164006.43</v>
      </c>
      <c r="J34" s="30">
        <v>2219183.5699999998</v>
      </c>
      <c r="K34" s="23">
        <f t="shared" si="2"/>
        <v>445.85444432467392</v>
      </c>
      <c r="L34" s="23">
        <f t="shared" si="3"/>
        <v>119.60674625417698</v>
      </c>
      <c r="M34" s="28">
        <f t="shared" si="4"/>
        <v>565.46119057885085</v>
      </c>
    </row>
    <row r="35" spans="1:13" ht="15" customHeight="1">
      <c r="A35" s="27" t="s">
        <v>68</v>
      </c>
      <c r="B35" s="21" t="s">
        <v>4</v>
      </c>
      <c r="C35" s="22">
        <v>7574</v>
      </c>
      <c r="D35" s="30">
        <v>2632090.85</v>
      </c>
      <c r="E35" s="31">
        <v>0</v>
      </c>
      <c r="F35" s="30">
        <f t="shared" si="0"/>
        <v>2632090.85</v>
      </c>
      <c r="G35" s="30">
        <v>66310.350000000006</v>
      </c>
      <c r="H35" s="30"/>
      <c r="I35" s="30">
        <f t="shared" si="1"/>
        <v>66310.350000000006</v>
      </c>
      <c r="J35" s="30">
        <v>1525924.77</v>
      </c>
      <c r="K35" s="23">
        <f t="shared" si="2"/>
        <v>356.27161341431213</v>
      </c>
      <c r="L35" s="23">
        <f t="shared" si="3"/>
        <v>201.46881040401374</v>
      </c>
      <c r="M35" s="28">
        <f t="shared" si="4"/>
        <v>557.74042381832589</v>
      </c>
    </row>
    <row r="36" spans="1:13" ht="15" customHeight="1">
      <c r="A36" s="27" t="s">
        <v>37</v>
      </c>
      <c r="B36" s="21" t="s">
        <v>9</v>
      </c>
      <c r="C36" s="22">
        <v>5477</v>
      </c>
      <c r="D36" s="30">
        <v>2509965.4500000002</v>
      </c>
      <c r="E36" s="31">
        <v>0</v>
      </c>
      <c r="F36" s="30">
        <f t="shared" si="0"/>
        <v>2509965.4500000002</v>
      </c>
      <c r="G36" s="30">
        <v>24419.02</v>
      </c>
      <c r="H36" s="30"/>
      <c r="I36" s="30">
        <f t="shared" si="1"/>
        <v>24419.02</v>
      </c>
      <c r="J36" s="30">
        <v>504556.31</v>
      </c>
      <c r="K36" s="23">
        <f t="shared" si="2"/>
        <v>462.73223845170719</v>
      </c>
      <c r="L36" s="23">
        <f t="shared" si="3"/>
        <v>92.122751506299068</v>
      </c>
      <c r="M36" s="28">
        <f t="shared" si="4"/>
        <v>554.85498995800629</v>
      </c>
    </row>
    <row r="37" spans="1:13" ht="15" customHeight="1">
      <c r="A37" s="27" t="s">
        <v>46</v>
      </c>
      <c r="B37" s="21" t="s">
        <v>4</v>
      </c>
      <c r="C37" s="22">
        <v>10795</v>
      </c>
      <c r="D37" s="30">
        <v>3374577.53</v>
      </c>
      <c r="E37" s="31">
        <v>0</v>
      </c>
      <c r="F37" s="30">
        <f t="shared" si="0"/>
        <v>3374577.53</v>
      </c>
      <c r="G37" s="30">
        <v>177573.18</v>
      </c>
      <c r="H37" s="30"/>
      <c r="I37" s="30">
        <f t="shared" si="1"/>
        <v>177573.18</v>
      </c>
      <c r="J37" s="30">
        <v>2419809.67</v>
      </c>
      <c r="K37" s="23">
        <f t="shared" si="2"/>
        <v>329.05518388142656</v>
      </c>
      <c r="L37" s="23">
        <f t="shared" si="3"/>
        <v>224.16022880963408</v>
      </c>
      <c r="M37" s="28">
        <f t="shared" si="4"/>
        <v>553.21541269106069</v>
      </c>
    </row>
    <row r="38" spans="1:13" ht="15" customHeight="1">
      <c r="A38" s="27" t="s">
        <v>57</v>
      </c>
      <c r="B38" s="21" t="s">
        <v>4</v>
      </c>
      <c r="C38" s="22">
        <v>5277</v>
      </c>
      <c r="D38" s="30">
        <v>1536253.25</v>
      </c>
      <c r="E38" s="31">
        <v>0</v>
      </c>
      <c r="F38" s="30">
        <f t="shared" si="0"/>
        <v>1536253.25</v>
      </c>
      <c r="G38" s="30">
        <v>57140.9</v>
      </c>
      <c r="H38" s="30"/>
      <c r="I38" s="30">
        <f t="shared" si="1"/>
        <v>57140.9</v>
      </c>
      <c r="J38" s="30">
        <v>1296992.6499999999</v>
      </c>
      <c r="K38" s="23">
        <f t="shared" si="2"/>
        <v>301.95075800644304</v>
      </c>
      <c r="L38" s="23">
        <f t="shared" si="3"/>
        <v>245.78219632366873</v>
      </c>
      <c r="M38" s="28">
        <f t="shared" si="4"/>
        <v>547.73295433011174</v>
      </c>
    </row>
    <row r="39" spans="1:13" ht="15" customHeight="1">
      <c r="A39" s="27" t="s">
        <v>70</v>
      </c>
      <c r="B39" s="21" t="s">
        <v>4</v>
      </c>
      <c r="C39" s="22">
        <v>5303</v>
      </c>
      <c r="D39" s="30">
        <v>1710546.89</v>
      </c>
      <c r="E39" s="31">
        <v>0</v>
      </c>
      <c r="F39" s="30">
        <f t="shared" si="0"/>
        <v>1710546.89</v>
      </c>
      <c r="G39" s="30">
        <v>60041.31</v>
      </c>
      <c r="H39" s="30"/>
      <c r="I39" s="30">
        <f t="shared" si="1"/>
        <v>60041.31</v>
      </c>
      <c r="J39" s="30">
        <v>1104902.3700000001</v>
      </c>
      <c r="K39" s="23">
        <f t="shared" si="2"/>
        <v>333.88425419573827</v>
      </c>
      <c r="L39" s="23">
        <f t="shared" si="3"/>
        <v>208.35420893833682</v>
      </c>
      <c r="M39" s="28">
        <f t="shared" si="4"/>
        <v>542.23846313407512</v>
      </c>
    </row>
    <row r="40" spans="1:13" ht="15" customHeight="1">
      <c r="A40" s="27" t="s">
        <v>62</v>
      </c>
      <c r="B40" s="21" t="s">
        <v>4</v>
      </c>
      <c r="C40" s="22">
        <v>8301</v>
      </c>
      <c r="D40" s="30">
        <v>2389987.66</v>
      </c>
      <c r="E40" s="31">
        <v>0</v>
      </c>
      <c r="F40" s="30">
        <f t="shared" si="0"/>
        <v>2389987.66</v>
      </c>
      <c r="G40" s="30">
        <v>138222.16</v>
      </c>
      <c r="H40" s="30"/>
      <c r="I40" s="30">
        <f t="shared" si="1"/>
        <v>138222.16</v>
      </c>
      <c r="J40" s="30">
        <v>1945041.01</v>
      </c>
      <c r="K40" s="23">
        <f t="shared" si="2"/>
        <v>304.56689796410075</v>
      </c>
      <c r="L40" s="23">
        <f t="shared" si="3"/>
        <v>234.31405975183714</v>
      </c>
      <c r="M40" s="28">
        <f t="shared" si="4"/>
        <v>538.88095771593794</v>
      </c>
    </row>
    <row r="41" spans="1:13" ht="15" customHeight="1">
      <c r="A41" s="27" t="s">
        <v>40</v>
      </c>
      <c r="B41" s="21" t="s">
        <v>0</v>
      </c>
      <c r="C41" s="22">
        <v>18746</v>
      </c>
      <c r="D41" s="30">
        <v>7910468.4900000002</v>
      </c>
      <c r="E41" s="31">
        <v>0</v>
      </c>
      <c r="F41" s="30">
        <f t="shared" si="0"/>
        <v>7910468.4900000002</v>
      </c>
      <c r="G41" s="30">
        <v>96432.2</v>
      </c>
      <c r="H41" s="30"/>
      <c r="I41" s="30">
        <f t="shared" si="1"/>
        <v>96432.2</v>
      </c>
      <c r="J41" s="30">
        <v>2054240.48</v>
      </c>
      <c r="K41" s="23">
        <f t="shared" si="2"/>
        <v>427.12582364237704</v>
      </c>
      <c r="L41" s="23">
        <f t="shared" si="3"/>
        <v>109.58286994558839</v>
      </c>
      <c r="M41" s="28">
        <f t="shared" si="4"/>
        <v>536.7086935879654</v>
      </c>
    </row>
    <row r="42" spans="1:13" ht="15" customHeight="1">
      <c r="A42" s="27" t="s">
        <v>44</v>
      </c>
      <c r="B42" s="21" t="s">
        <v>0</v>
      </c>
      <c r="C42" s="22">
        <v>5348</v>
      </c>
      <c r="D42" s="30">
        <v>2076660.49</v>
      </c>
      <c r="E42" s="31">
        <v>0</v>
      </c>
      <c r="F42" s="30">
        <f t="shared" ref="F42:F73" si="5">D42-E42</f>
        <v>2076660.49</v>
      </c>
      <c r="G42" s="30">
        <v>169084.61</v>
      </c>
      <c r="H42" s="30"/>
      <c r="I42" s="30">
        <f t="shared" ref="I42:I73" si="6">G42-H42</f>
        <v>169084.61</v>
      </c>
      <c r="J42" s="30">
        <v>608046.52</v>
      </c>
      <c r="K42" s="23">
        <f t="shared" si="2"/>
        <v>419.92241959611073</v>
      </c>
      <c r="L42" s="23">
        <f t="shared" si="3"/>
        <v>113.69605833956619</v>
      </c>
      <c r="M42" s="28">
        <f t="shared" si="4"/>
        <v>533.61847793567688</v>
      </c>
    </row>
    <row r="43" spans="1:13" ht="15" customHeight="1">
      <c r="A43" s="27" t="s">
        <v>36</v>
      </c>
      <c r="B43" s="21" t="s">
        <v>5</v>
      </c>
      <c r="C43" s="22">
        <v>7964</v>
      </c>
      <c r="D43" s="30">
        <v>3559833.57</v>
      </c>
      <c r="E43" s="31">
        <v>0</v>
      </c>
      <c r="F43" s="30">
        <f t="shared" si="5"/>
        <v>3559833.57</v>
      </c>
      <c r="G43" s="30">
        <v>21787.63</v>
      </c>
      <c r="H43" s="30"/>
      <c r="I43" s="30">
        <f t="shared" si="6"/>
        <v>21787.63</v>
      </c>
      <c r="J43" s="30">
        <v>616905.54</v>
      </c>
      <c r="K43" s="23">
        <f t="shared" si="2"/>
        <v>449.72641888498237</v>
      </c>
      <c r="L43" s="23">
        <f t="shared" si="3"/>
        <v>77.461770467101957</v>
      </c>
      <c r="M43" s="28">
        <f t="shared" si="4"/>
        <v>527.18818935208435</v>
      </c>
    </row>
    <row r="44" spans="1:13" ht="15" customHeight="1">
      <c r="A44" s="27" t="s">
        <v>50</v>
      </c>
      <c r="B44" s="21" t="s">
        <v>0</v>
      </c>
      <c r="C44" s="22">
        <v>6917</v>
      </c>
      <c r="D44" s="30">
        <v>2553211.13</v>
      </c>
      <c r="E44" s="31">
        <v>0</v>
      </c>
      <c r="F44" s="30">
        <f t="shared" si="5"/>
        <v>2553211.13</v>
      </c>
      <c r="G44" s="30">
        <v>-20512.18</v>
      </c>
      <c r="H44" s="30"/>
      <c r="I44" s="30">
        <f t="shared" si="6"/>
        <v>-20512.18</v>
      </c>
      <c r="J44" s="30">
        <v>1104738.4099999999</v>
      </c>
      <c r="K44" s="23">
        <f t="shared" si="2"/>
        <v>366.15569611103075</v>
      </c>
      <c r="L44" s="23">
        <f t="shared" si="3"/>
        <v>159.71351886656063</v>
      </c>
      <c r="M44" s="28">
        <f t="shared" si="4"/>
        <v>525.86921497759135</v>
      </c>
    </row>
    <row r="45" spans="1:13" ht="15" customHeight="1">
      <c r="A45" s="27" t="s">
        <v>53</v>
      </c>
      <c r="B45" s="21" t="s">
        <v>4</v>
      </c>
      <c r="C45" s="22">
        <v>10558</v>
      </c>
      <c r="D45" s="30">
        <v>2786195.48</v>
      </c>
      <c r="E45" s="31">
        <v>0</v>
      </c>
      <c r="F45" s="30">
        <f t="shared" si="5"/>
        <v>2786195.48</v>
      </c>
      <c r="G45" s="30">
        <v>42624.28</v>
      </c>
      <c r="H45" s="30"/>
      <c r="I45" s="30">
        <f t="shared" si="6"/>
        <v>42624.28</v>
      </c>
      <c r="J45" s="30">
        <v>2711381.15</v>
      </c>
      <c r="K45" s="23">
        <f t="shared" si="2"/>
        <v>267.93140367493839</v>
      </c>
      <c r="L45" s="23">
        <f t="shared" si="3"/>
        <v>256.80821651827995</v>
      </c>
      <c r="M45" s="28">
        <f t="shared" si="4"/>
        <v>524.73962019321834</v>
      </c>
    </row>
    <row r="46" spans="1:13" ht="15" customHeight="1">
      <c r="A46" s="27" t="s">
        <v>43</v>
      </c>
      <c r="B46" s="21" t="s">
        <v>3</v>
      </c>
      <c r="C46" s="22">
        <v>13776</v>
      </c>
      <c r="D46" s="30">
        <v>6126820.8300000001</v>
      </c>
      <c r="E46" s="31">
        <v>0</v>
      </c>
      <c r="F46" s="30">
        <f t="shared" si="5"/>
        <v>6126820.8300000001</v>
      </c>
      <c r="G46" s="30">
        <v>185585.85</v>
      </c>
      <c r="H46" s="30"/>
      <c r="I46" s="30">
        <f t="shared" si="6"/>
        <v>185585.85</v>
      </c>
      <c r="J46" s="30">
        <v>835397.09</v>
      </c>
      <c r="K46" s="23">
        <f t="shared" si="2"/>
        <v>458.21767421602783</v>
      </c>
      <c r="L46" s="23">
        <f t="shared" si="3"/>
        <v>60.641484465737513</v>
      </c>
      <c r="M46" s="28">
        <f t="shared" si="4"/>
        <v>518.85915868176539</v>
      </c>
    </row>
    <row r="47" spans="1:13" ht="15" customHeight="1">
      <c r="A47" s="27" t="s">
        <v>49</v>
      </c>
      <c r="B47" s="21" t="s">
        <v>5</v>
      </c>
      <c r="C47" s="22">
        <v>17222</v>
      </c>
      <c r="D47" s="30">
        <v>6180606.5800000001</v>
      </c>
      <c r="E47" s="31">
        <v>0</v>
      </c>
      <c r="F47" s="30">
        <f t="shared" si="5"/>
        <v>6180606.5800000001</v>
      </c>
      <c r="G47" s="30">
        <v>270438.33</v>
      </c>
      <c r="H47" s="30"/>
      <c r="I47" s="30">
        <f t="shared" si="6"/>
        <v>270438.33</v>
      </c>
      <c r="J47" s="30">
        <v>2327940.54</v>
      </c>
      <c r="K47" s="23">
        <f t="shared" si="2"/>
        <v>374.58163453721983</v>
      </c>
      <c r="L47" s="23">
        <f t="shared" si="3"/>
        <v>135.17248519335735</v>
      </c>
      <c r="M47" s="28">
        <f t="shared" si="4"/>
        <v>509.75411973057714</v>
      </c>
    </row>
    <row r="48" spans="1:13" ht="15" customHeight="1">
      <c r="A48" s="27" t="s">
        <v>51</v>
      </c>
      <c r="B48" s="21" t="s">
        <v>4</v>
      </c>
      <c r="C48" s="22">
        <v>15306</v>
      </c>
      <c r="D48" s="30">
        <v>4652993.6900000004</v>
      </c>
      <c r="E48" s="31">
        <v>0</v>
      </c>
      <c r="F48" s="30">
        <f t="shared" si="5"/>
        <v>4652993.6900000004</v>
      </c>
      <c r="G48" s="30">
        <v>157914.13</v>
      </c>
      <c r="H48" s="30"/>
      <c r="I48" s="30">
        <f t="shared" si="6"/>
        <v>157914.13</v>
      </c>
      <c r="J48" s="30">
        <v>2933963.47</v>
      </c>
      <c r="K48" s="23">
        <f t="shared" si="2"/>
        <v>314.31515876127008</v>
      </c>
      <c r="L48" s="23">
        <f t="shared" si="3"/>
        <v>191.68714687050831</v>
      </c>
      <c r="M48" s="28">
        <f t="shared" si="4"/>
        <v>506.00230563177843</v>
      </c>
    </row>
    <row r="49" spans="1:13" ht="15" customHeight="1">
      <c r="A49" s="27" t="s">
        <v>59</v>
      </c>
      <c r="B49" s="21" t="s">
        <v>2</v>
      </c>
      <c r="C49" s="22">
        <v>10762</v>
      </c>
      <c r="D49" s="30">
        <v>3666778.61</v>
      </c>
      <c r="E49" s="31">
        <v>0</v>
      </c>
      <c r="F49" s="30">
        <f t="shared" si="5"/>
        <v>3666778.61</v>
      </c>
      <c r="G49" s="30">
        <v>150415.01</v>
      </c>
      <c r="H49" s="30"/>
      <c r="I49" s="30">
        <f t="shared" si="6"/>
        <v>150415.01</v>
      </c>
      <c r="J49" s="30">
        <v>1619013</v>
      </c>
      <c r="K49" s="23">
        <f t="shared" si="2"/>
        <v>354.69184352350862</v>
      </c>
      <c r="L49" s="23">
        <f t="shared" si="3"/>
        <v>150.43792975283404</v>
      </c>
      <c r="M49" s="28">
        <f t="shared" si="4"/>
        <v>505.12977327634269</v>
      </c>
    </row>
    <row r="50" spans="1:13" ht="15" customHeight="1">
      <c r="A50" s="27" t="s">
        <v>1</v>
      </c>
      <c r="B50" s="21" t="s">
        <v>0</v>
      </c>
      <c r="C50" s="22">
        <v>5210</v>
      </c>
      <c r="D50" s="30">
        <v>1948863.45</v>
      </c>
      <c r="E50" s="31">
        <v>0</v>
      </c>
      <c r="F50" s="30">
        <f t="shared" si="5"/>
        <v>1948863.45</v>
      </c>
      <c r="G50" s="30">
        <v>55436.27</v>
      </c>
      <c r="H50" s="30"/>
      <c r="I50" s="30">
        <f t="shared" si="6"/>
        <v>55436.27</v>
      </c>
      <c r="J50" s="30">
        <v>611921.17000000004</v>
      </c>
      <c r="K50" s="23">
        <f t="shared" si="2"/>
        <v>384.70244145873318</v>
      </c>
      <c r="L50" s="23">
        <f t="shared" si="3"/>
        <v>117.4512802303263</v>
      </c>
      <c r="M50" s="28">
        <f t="shared" si="4"/>
        <v>502.15372168905947</v>
      </c>
    </row>
    <row r="51" spans="1:13" ht="15" customHeight="1">
      <c r="A51" s="27" t="s">
        <v>66</v>
      </c>
      <c r="B51" s="21" t="s">
        <v>6</v>
      </c>
      <c r="C51" s="22">
        <v>7054</v>
      </c>
      <c r="D51" s="30">
        <v>2258770.09</v>
      </c>
      <c r="E51" s="31">
        <v>0</v>
      </c>
      <c r="F51" s="30">
        <f t="shared" si="5"/>
        <v>2258770.09</v>
      </c>
      <c r="G51" s="30">
        <v>71605.850000000006</v>
      </c>
      <c r="H51" s="30"/>
      <c r="I51" s="30">
        <f t="shared" si="6"/>
        <v>71605.850000000006</v>
      </c>
      <c r="J51" s="30">
        <v>1202210.1200000001</v>
      </c>
      <c r="K51" s="23">
        <f t="shared" si="2"/>
        <v>330.36233909838387</v>
      </c>
      <c r="L51" s="23">
        <f t="shared" si="3"/>
        <v>170.42956053303092</v>
      </c>
      <c r="M51" s="28">
        <f t="shared" si="4"/>
        <v>500.79189963141482</v>
      </c>
    </row>
    <row r="52" spans="1:13" ht="15" customHeight="1">
      <c r="A52" s="27" t="s">
        <v>76</v>
      </c>
      <c r="B52" s="21" t="s">
        <v>4</v>
      </c>
      <c r="C52" s="22">
        <v>13731</v>
      </c>
      <c r="D52" s="30">
        <v>5015075.42</v>
      </c>
      <c r="E52" s="31">
        <v>0</v>
      </c>
      <c r="F52" s="30">
        <f t="shared" si="5"/>
        <v>5015075.42</v>
      </c>
      <c r="G52" s="30">
        <v>230641.84</v>
      </c>
      <c r="H52" s="30"/>
      <c r="I52" s="30">
        <f t="shared" si="6"/>
        <v>230641.84</v>
      </c>
      <c r="J52" s="30">
        <v>1625087.69</v>
      </c>
      <c r="K52" s="23">
        <f t="shared" si="2"/>
        <v>382.03461219139172</v>
      </c>
      <c r="L52" s="23">
        <f t="shared" si="3"/>
        <v>118.35173621731848</v>
      </c>
      <c r="M52" s="28">
        <f t="shared" si="4"/>
        <v>500.38634840871021</v>
      </c>
    </row>
    <row r="53" spans="1:13" ht="15" customHeight="1">
      <c r="A53" s="27" t="s">
        <v>58</v>
      </c>
      <c r="B53" s="21" t="s">
        <v>9</v>
      </c>
      <c r="C53" s="22">
        <v>10647</v>
      </c>
      <c r="D53" s="30">
        <v>4168489.25</v>
      </c>
      <c r="E53" s="31">
        <v>0</v>
      </c>
      <c r="F53" s="30">
        <f t="shared" si="5"/>
        <v>4168489.25</v>
      </c>
      <c r="G53" s="30">
        <v>254056.41</v>
      </c>
      <c r="H53" s="30"/>
      <c r="I53" s="30">
        <f t="shared" si="6"/>
        <v>254056.41</v>
      </c>
      <c r="J53" s="30">
        <v>878158.78</v>
      </c>
      <c r="K53" s="23">
        <f t="shared" si="2"/>
        <v>415.3795115995116</v>
      </c>
      <c r="L53" s="23">
        <f t="shared" si="3"/>
        <v>82.479457124072511</v>
      </c>
      <c r="M53" s="28">
        <f t="shared" si="4"/>
        <v>497.8589687235841</v>
      </c>
    </row>
    <row r="54" spans="1:13" ht="15" customHeight="1">
      <c r="A54" s="27" t="s">
        <v>79</v>
      </c>
      <c r="B54" s="21" t="s">
        <v>4</v>
      </c>
      <c r="C54" s="22">
        <v>11322</v>
      </c>
      <c r="D54" s="30">
        <v>3297237.24</v>
      </c>
      <c r="E54" s="31">
        <v>0</v>
      </c>
      <c r="F54" s="30">
        <f t="shared" si="5"/>
        <v>3297237.24</v>
      </c>
      <c r="G54" s="30">
        <v>140165.79</v>
      </c>
      <c r="H54" s="30"/>
      <c r="I54" s="30">
        <f t="shared" si="6"/>
        <v>140165.79</v>
      </c>
      <c r="J54" s="30">
        <v>2167149.11</v>
      </c>
      <c r="K54" s="23">
        <f t="shared" si="2"/>
        <v>303.60387122416535</v>
      </c>
      <c r="L54" s="23">
        <f t="shared" si="3"/>
        <v>191.41044956721427</v>
      </c>
      <c r="M54" s="28">
        <f t="shared" si="4"/>
        <v>495.01432079137965</v>
      </c>
    </row>
    <row r="55" spans="1:13" ht="15" customHeight="1">
      <c r="A55" s="27" t="s">
        <v>42</v>
      </c>
      <c r="B55" s="21" t="s">
        <v>5</v>
      </c>
      <c r="C55" s="22">
        <v>9857</v>
      </c>
      <c r="D55" s="30">
        <v>3625679.12</v>
      </c>
      <c r="E55" s="31">
        <v>0</v>
      </c>
      <c r="F55" s="30">
        <f t="shared" si="5"/>
        <v>3625679.12</v>
      </c>
      <c r="G55" s="30">
        <v>24285.57</v>
      </c>
      <c r="H55" s="30"/>
      <c r="I55" s="30">
        <f t="shared" si="6"/>
        <v>24285.57</v>
      </c>
      <c r="J55" s="30">
        <v>1213089.2</v>
      </c>
      <c r="K55" s="23">
        <f t="shared" si="2"/>
        <v>370.29163944404991</v>
      </c>
      <c r="L55" s="23">
        <f t="shared" si="3"/>
        <v>123.06880389570863</v>
      </c>
      <c r="M55" s="28">
        <f t="shared" si="4"/>
        <v>493.36044333975855</v>
      </c>
    </row>
    <row r="56" spans="1:13" ht="15" customHeight="1">
      <c r="A56" s="27" t="s">
        <v>98</v>
      </c>
      <c r="B56" s="21" t="s">
        <v>4</v>
      </c>
      <c r="C56" s="22">
        <v>7286</v>
      </c>
      <c r="D56" s="30">
        <v>2220081.4</v>
      </c>
      <c r="E56" s="31">
        <v>0</v>
      </c>
      <c r="F56" s="30">
        <f t="shared" si="5"/>
        <v>2220081.4</v>
      </c>
      <c r="G56" s="30">
        <v>45034.29</v>
      </c>
      <c r="H56" s="30"/>
      <c r="I56" s="30">
        <f t="shared" si="6"/>
        <v>45034.29</v>
      </c>
      <c r="J56" s="30">
        <v>1303611.8700000001</v>
      </c>
      <c r="K56" s="23">
        <f t="shared" si="2"/>
        <v>310.88604035135876</v>
      </c>
      <c r="L56" s="23">
        <f t="shared" si="3"/>
        <v>178.92010293713975</v>
      </c>
      <c r="M56" s="28">
        <f t="shared" si="4"/>
        <v>489.8061432884985</v>
      </c>
    </row>
    <row r="57" spans="1:13" ht="15" customHeight="1">
      <c r="A57" s="27" t="s">
        <v>74</v>
      </c>
      <c r="B57" s="21" t="s">
        <v>4</v>
      </c>
      <c r="C57" s="22">
        <v>9927</v>
      </c>
      <c r="D57" s="30">
        <v>3056094.96</v>
      </c>
      <c r="E57" s="31">
        <v>0</v>
      </c>
      <c r="F57" s="30">
        <f t="shared" si="5"/>
        <v>3056094.96</v>
      </c>
      <c r="G57" s="30">
        <v>147078.84</v>
      </c>
      <c r="H57" s="30"/>
      <c r="I57" s="30">
        <f t="shared" si="6"/>
        <v>147078.84</v>
      </c>
      <c r="J57" s="30">
        <v>1634449.7</v>
      </c>
      <c r="K57" s="23">
        <f t="shared" si="2"/>
        <v>322.67289211242064</v>
      </c>
      <c r="L57" s="23">
        <f t="shared" si="3"/>
        <v>164.64689231389141</v>
      </c>
      <c r="M57" s="28">
        <f t="shared" si="4"/>
        <v>487.31978442631203</v>
      </c>
    </row>
    <row r="58" spans="1:13" ht="15" customHeight="1">
      <c r="A58" s="27" t="s">
        <v>81</v>
      </c>
      <c r="B58" s="21" t="s">
        <v>4</v>
      </c>
      <c r="C58" s="22">
        <v>6283</v>
      </c>
      <c r="D58" s="30">
        <v>2239657.6800000002</v>
      </c>
      <c r="E58" s="31">
        <v>0</v>
      </c>
      <c r="F58" s="30">
        <f t="shared" si="5"/>
        <v>2239657.6800000002</v>
      </c>
      <c r="G58" s="30">
        <v>78519.23</v>
      </c>
      <c r="H58" s="30"/>
      <c r="I58" s="30">
        <f t="shared" si="6"/>
        <v>78519.23</v>
      </c>
      <c r="J58" s="30">
        <v>720883.19</v>
      </c>
      <c r="K58" s="23">
        <f t="shared" si="2"/>
        <v>368.96019576635365</v>
      </c>
      <c r="L58" s="23">
        <f t="shared" si="3"/>
        <v>114.73550692344421</v>
      </c>
      <c r="M58" s="28">
        <f t="shared" si="4"/>
        <v>483.69570268979783</v>
      </c>
    </row>
    <row r="59" spans="1:13" ht="15" customHeight="1">
      <c r="A59" s="27" t="s">
        <v>85</v>
      </c>
      <c r="B59" s="21" t="s">
        <v>9</v>
      </c>
      <c r="C59" s="22">
        <v>6924</v>
      </c>
      <c r="D59" s="30">
        <v>2372991.75</v>
      </c>
      <c r="E59" s="31">
        <v>0</v>
      </c>
      <c r="F59" s="30">
        <f t="shared" si="5"/>
        <v>2372991.75</v>
      </c>
      <c r="G59" s="30">
        <v>59836.95</v>
      </c>
      <c r="H59" s="30"/>
      <c r="I59" s="30">
        <f t="shared" si="6"/>
        <v>59836.95</v>
      </c>
      <c r="J59" s="30">
        <v>912974.4</v>
      </c>
      <c r="K59" s="23">
        <f t="shared" si="2"/>
        <v>351.36174176776433</v>
      </c>
      <c r="L59" s="23">
        <f t="shared" si="3"/>
        <v>131.85649913344886</v>
      </c>
      <c r="M59" s="28">
        <f t="shared" si="4"/>
        <v>483.21824090121322</v>
      </c>
    </row>
    <row r="60" spans="1:13" ht="15" customHeight="1">
      <c r="A60" s="27" t="s">
        <v>88</v>
      </c>
      <c r="B60" s="21" t="s">
        <v>9</v>
      </c>
      <c r="C60" s="22">
        <v>5281</v>
      </c>
      <c r="D60" s="30">
        <v>2054386.37</v>
      </c>
      <c r="E60" s="31">
        <v>0</v>
      </c>
      <c r="F60" s="30">
        <f t="shared" si="5"/>
        <v>2054386.37</v>
      </c>
      <c r="G60" s="30">
        <v>33262.31</v>
      </c>
      <c r="H60" s="30"/>
      <c r="I60" s="30">
        <f t="shared" si="6"/>
        <v>33262.31</v>
      </c>
      <c r="J60" s="30">
        <v>447745.6</v>
      </c>
      <c r="K60" s="23">
        <f t="shared" si="2"/>
        <v>395.31313766332136</v>
      </c>
      <c r="L60" s="23">
        <f t="shared" si="3"/>
        <v>84.784245408066653</v>
      </c>
      <c r="M60" s="28">
        <f t="shared" si="4"/>
        <v>480.09738307138798</v>
      </c>
    </row>
    <row r="61" spans="1:13" ht="15" customHeight="1">
      <c r="A61" s="27" t="s">
        <v>157</v>
      </c>
      <c r="B61" s="21" t="s">
        <v>2</v>
      </c>
      <c r="C61" s="22">
        <v>9198</v>
      </c>
      <c r="D61" s="30">
        <v>3188832.4</v>
      </c>
      <c r="E61" s="31">
        <v>0</v>
      </c>
      <c r="F61" s="30">
        <f t="shared" si="5"/>
        <v>3188832.4</v>
      </c>
      <c r="G61" s="30">
        <v>33206.79</v>
      </c>
      <c r="H61" s="30"/>
      <c r="I61" s="30">
        <f t="shared" si="6"/>
        <v>33206.79</v>
      </c>
      <c r="J61" s="30">
        <v>1108651.9099999999</v>
      </c>
      <c r="K61" s="23">
        <f t="shared" si="2"/>
        <v>350.29780278321374</v>
      </c>
      <c r="L61" s="23">
        <f t="shared" si="3"/>
        <v>120.53184496629702</v>
      </c>
      <c r="M61" s="28">
        <f t="shared" si="4"/>
        <v>470.82964774951074</v>
      </c>
    </row>
    <row r="62" spans="1:13" ht="15" customHeight="1">
      <c r="A62" s="27" t="s">
        <v>67</v>
      </c>
      <c r="B62" s="21" t="s">
        <v>2</v>
      </c>
      <c r="C62" s="22">
        <v>14114</v>
      </c>
      <c r="D62" s="30">
        <v>4496080.54</v>
      </c>
      <c r="E62" s="31">
        <v>0</v>
      </c>
      <c r="F62" s="30">
        <f t="shared" si="5"/>
        <v>4496080.54</v>
      </c>
      <c r="G62" s="30">
        <v>96796.97</v>
      </c>
      <c r="H62" s="30"/>
      <c r="I62" s="30">
        <f t="shared" si="6"/>
        <v>96796.97</v>
      </c>
      <c r="J62" s="30">
        <v>2018884.92</v>
      </c>
      <c r="K62" s="23">
        <f t="shared" si="2"/>
        <v>325.41288862122713</v>
      </c>
      <c r="L62" s="23">
        <f t="shared" si="3"/>
        <v>143.04130083604932</v>
      </c>
      <c r="M62" s="28">
        <f t="shared" si="4"/>
        <v>468.45418945727647</v>
      </c>
    </row>
    <row r="63" spans="1:13" ht="15" customHeight="1">
      <c r="A63" s="27" t="s">
        <v>8</v>
      </c>
      <c r="B63" s="21" t="s">
        <v>7</v>
      </c>
      <c r="C63" s="22">
        <v>5020</v>
      </c>
      <c r="D63" s="30">
        <v>1465505.99</v>
      </c>
      <c r="E63" s="31">
        <v>0</v>
      </c>
      <c r="F63" s="30">
        <f t="shared" si="5"/>
        <v>1465505.99</v>
      </c>
      <c r="G63" s="30">
        <v>32972.79</v>
      </c>
      <c r="H63" s="30"/>
      <c r="I63" s="30">
        <f t="shared" si="6"/>
        <v>32972.79</v>
      </c>
      <c r="J63" s="30">
        <v>850950.9</v>
      </c>
      <c r="K63" s="23">
        <f t="shared" si="2"/>
        <v>298.50174900398406</v>
      </c>
      <c r="L63" s="23">
        <f t="shared" si="3"/>
        <v>169.5121314741036</v>
      </c>
      <c r="M63" s="28">
        <f t="shared" si="4"/>
        <v>468.01388047808769</v>
      </c>
    </row>
    <row r="64" spans="1:13" ht="15" customHeight="1">
      <c r="A64" s="27" t="s">
        <v>41</v>
      </c>
      <c r="B64" s="21" t="s">
        <v>3</v>
      </c>
      <c r="C64" s="22">
        <v>9003</v>
      </c>
      <c r="D64" s="30">
        <v>3252138.95</v>
      </c>
      <c r="E64" s="31">
        <v>0</v>
      </c>
      <c r="F64" s="30">
        <f t="shared" si="5"/>
        <v>3252138.95</v>
      </c>
      <c r="G64" s="30">
        <v>64293.62</v>
      </c>
      <c r="H64" s="30"/>
      <c r="I64" s="30">
        <f t="shared" si="6"/>
        <v>64293.62</v>
      </c>
      <c r="J64" s="30">
        <v>855578.6</v>
      </c>
      <c r="K64" s="23">
        <f t="shared" si="2"/>
        <v>368.36971787182051</v>
      </c>
      <c r="L64" s="23">
        <f t="shared" si="3"/>
        <v>95.032611351771635</v>
      </c>
      <c r="M64" s="28">
        <f t="shared" si="4"/>
        <v>463.40232922359212</v>
      </c>
    </row>
    <row r="65" spans="1:13" ht="15" customHeight="1">
      <c r="A65" s="27" t="s">
        <v>39</v>
      </c>
      <c r="B65" s="21" t="s">
        <v>7</v>
      </c>
      <c r="C65" s="22">
        <v>8288</v>
      </c>
      <c r="D65" s="30">
        <v>2801958.9</v>
      </c>
      <c r="E65" s="31">
        <v>0</v>
      </c>
      <c r="F65" s="30">
        <f t="shared" si="5"/>
        <v>2801958.9</v>
      </c>
      <c r="G65" s="30">
        <v>65719.570000000007</v>
      </c>
      <c r="H65" s="30"/>
      <c r="I65" s="30">
        <f t="shared" si="6"/>
        <v>65719.570000000007</v>
      </c>
      <c r="J65" s="30">
        <v>965131.25</v>
      </c>
      <c r="K65" s="23">
        <f t="shared" si="2"/>
        <v>346.00367639961388</v>
      </c>
      <c r="L65" s="23">
        <f t="shared" si="3"/>
        <v>116.44923383204633</v>
      </c>
      <c r="M65" s="28">
        <f t="shared" si="4"/>
        <v>462.45291023166021</v>
      </c>
    </row>
    <row r="66" spans="1:13" ht="15" customHeight="1">
      <c r="A66" s="27" t="s">
        <v>60</v>
      </c>
      <c r="B66" s="21" t="s">
        <v>5</v>
      </c>
      <c r="C66" s="22">
        <v>9436</v>
      </c>
      <c r="D66" s="30">
        <v>3886824.64</v>
      </c>
      <c r="E66" s="31">
        <v>0</v>
      </c>
      <c r="F66" s="30">
        <f t="shared" si="5"/>
        <v>3886824.64</v>
      </c>
      <c r="G66" s="30">
        <v>90101.61</v>
      </c>
      <c r="H66" s="30"/>
      <c r="I66" s="30">
        <f t="shared" si="6"/>
        <v>90101.61</v>
      </c>
      <c r="J66" s="30">
        <v>353777.06</v>
      </c>
      <c r="K66" s="23">
        <f t="shared" si="2"/>
        <v>421.46314646036456</v>
      </c>
      <c r="L66" s="23">
        <f t="shared" si="3"/>
        <v>37.492270029673591</v>
      </c>
      <c r="M66" s="28">
        <f t="shared" si="4"/>
        <v>458.95541649003815</v>
      </c>
    </row>
    <row r="67" spans="1:13" ht="15" customHeight="1">
      <c r="A67" s="27" t="s">
        <v>96</v>
      </c>
      <c r="B67" s="21" t="s">
        <v>0</v>
      </c>
      <c r="C67" s="22">
        <v>7367</v>
      </c>
      <c r="D67" s="30">
        <v>2474745.86</v>
      </c>
      <c r="E67" s="31">
        <v>0</v>
      </c>
      <c r="F67" s="30">
        <f t="shared" si="5"/>
        <v>2474745.86</v>
      </c>
      <c r="G67" s="30">
        <v>56012.14</v>
      </c>
      <c r="H67" s="30"/>
      <c r="I67" s="30">
        <f t="shared" si="6"/>
        <v>56012.14</v>
      </c>
      <c r="J67" s="30">
        <v>848455.7</v>
      </c>
      <c r="K67" s="23">
        <f t="shared" si="2"/>
        <v>343.52626577982898</v>
      </c>
      <c r="L67" s="23">
        <f t="shared" si="3"/>
        <v>115.16977059861544</v>
      </c>
      <c r="M67" s="28">
        <f t="shared" si="4"/>
        <v>458.69603637844443</v>
      </c>
    </row>
    <row r="68" spans="1:13" ht="15" customHeight="1">
      <c r="A68" s="27" t="s">
        <v>56</v>
      </c>
      <c r="B68" s="21" t="s">
        <v>4</v>
      </c>
      <c r="C68" s="22">
        <v>6877</v>
      </c>
      <c r="D68" s="30">
        <v>2012863.92</v>
      </c>
      <c r="E68" s="31">
        <v>0</v>
      </c>
      <c r="F68" s="30">
        <f t="shared" si="5"/>
        <v>2012863.92</v>
      </c>
      <c r="G68" s="30">
        <v>44455.15</v>
      </c>
      <c r="H68" s="30"/>
      <c r="I68" s="30">
        <f t="shared" si="6"/>
        <v>44455.15</v>
      </c>
      <c r="J68" s="30">
        <v>1072464.47</v>
      </c>
      <c r="K68" s="23">
        <f t="shared" si="2"/>
        <v>299.1593819979642</v>
      </c>
      <c r="L68" s="23">
        <f t="shared" si="3"/>
        <v>155.94946488294315</v>
      </c>
      <c r="M68" s="28">
        <f t="shared" si="4"/>
        <v>455.10884688090732</v>
      </c>
    </row>
    <row r="69" spans="1:13" ht="15" customHeight="1">
      <c r="A69" s="27" t="s">
        <v>65</v>
      </c>
      <c r="B69" s="21" t="s">
        <v>2</v>
      </c>
      <c r="C69" s="22">
        <v>12548</v>
      </c>
      <c r="D69" s="30">
        <v>4368649.5</v>
      </c>
      <c r="E69" s="31">
        <v>0</v>
      </c>
      <c r="F69" s="30">
        <f t="shared" si="5"/>
        <v>4368649.5</v>
      </c>
      <c r="G69" s="30">
        <v>249086.96</v>
      </c>
      <c r="H69" s="30"/>
      <c r="I69" s="30">
        <f t="shared" si="6"/>
        <v>249086.96</v>
      </c>
      <c r="J69" s="30">
        <v>1056238.73</v>
      </c>
      <c r="K69" s="23">
        <f t="shared" si="2"/>
        <v>368.00577462543833</v>
      </c>
      <c r="L69" s="23">
        <f t="shared" si="3"/>
        <v>84.17586308575072</v>
      </c>
      <c r="M69" s="28">
        <f t="shared" si="4"/>
        <v>452.18163771118907</v>
      </c>
    </row>
    <row r="70" spans="1:13" ht="15" customHeight="1">
      <c r="A70" s="27" t="s">
        <v>69</v>
      </c>
      <c r="B70" s="21" t="s">
        <v>7</v>
      </c>
      <c r="C70" s="22">
        <v>5300</v>
      </c>
      <c r="D70" s="30">
        <v>1712926.54</v>
      </c>
      <c r="E70" s="31">
        <v>0</v>
      </c>
      <c r="F70" s="30">
        <f t="shared" si="5"/>
        <v>1712926.54</v>
      </c>
      <c r="G70" s="30">
        <v>13427.53</v>
      </c>
      <c r="H70" s="30"/>
      <c r="I70" s="30">
        <f t="shared" si="6"/>
        <v>13427.53</v>
      </c>
      <c r="J70" s="30">
        <v>668467.81000000006</v>
      </c>
      <c r="K70" s="23">
        <f t="shared" si="2"/>
        <v>325.72718301886795</v>
      </c>
      <c r="L70" s="23">
        <f t="shared" si="3"/>
        <v>126.12600188679247</v>
      </c>
      <c r="M70" s="28">
        <f t="shared" si="4"/>
        <v>451.85318490566044</v>
      </c>
    </row>
    <row r="71" spans="1:13" ht="15" customHeight="1">
      <c r="A71" s="27" t="s">
        <v>102</v>
      </c>
      <c r="B71" s="21" t="s">
        <v>0</v>
      </c>
      <c r="C71" s="22">
        <v>5649</v>
      </c>
      <c r="D71" s="30">
        <v>1363270.67</v>
      </c>
      <c r="E71" s="31">
        <v>0</v>
      </c>
      <c r="F71" s="30">
        <f t="shared" si="5"/>
        <v>1363270.67</v>
      </c>
      <c r="G71" s="30">
        <v>43865.63</v>
      </c>
      <c r="H71" s="30"/>
      <c r="I71" s="30">
        <f t="shared" si="6"/>
        <v>43865.63</v>
      </c>
      <c r="J71" s="30">
        <v>1137458.1599999999</v>
      </c>
      <c r="K71" s="23">
        <f t="shared" si="2"/>
        <v>249.09476013453704</v>
      </c>
      <c r="L71" s="23">
        <f t="shared" si="3"/>
        <v>201.35566648964416</v>
      </c>
      <c r="M71" s="28">
        <f t="shared" si="4"/>
        <v>450.4504266241812</v>
      </c>
    </row>
    <row r="72" spans="1:13" ht="15" customHeight="1">
      <c r="A72" s="27" t="s">
        <v>124</v>
      </c>
      <c r="B72" s="21" t="s">
        <v>5</v>
      </c>
      <c r="C72" s="22">
        <v>7834</v>
      </c>
      <c r="D72" s="30">
        <v>2465663.4900000002</v>
      </c>
      <c r="E72" s="31">
        <v>0</v>
      </c>
      <c r="F72" s="30">
        <f t="shared" si="5"/>
        <v>2465663.4900000002</v>
      </c>
      <c r="G72" s="30">
        <v>56520.42</v>
      </c>
      <c r="H72" s="30"/>
      <c r="I72" s="30">
        <f t="shared" si="6"/>
        <v>56520.42</v>
      </c>
      <c r="J72" s="30">
        <v>979650.2</v>
      </c>
      <c r="K72" s="23">
        <f t="shared" si="2"/>
        <v>321.95352438090379</v>
      </c>
      <c r="L72" s="23">
        <f t="shared" si="3"/>
        <v>125.05108501404135</v>
      </c>
      <c r="M72" s="28">
        <f t="shared" si="4"/>
        <v>447.00460939494513</v>
      </c>
    </row>
    <row r="73" spans="1:13" ht="15" customHeight="1">
      <c r="A73" s="27" t="s">
        <v>72</v>
      </c>
      <c r="B73" s="21" t="s">
        <v>0</v>
      </c>
      <c r="C73" s="22">
        <v>14025</v>
      </c>
      <c r="D73" s="30">
        <v>4204291.22</v>
      </c>
      <c r="E73" s="31">
        <v>0</v>
      </c>
      <c r="F73" s="30">
        <f t="shared" si="5"/>
        <v>4204291.22</v>
      </c>
      <c r="G73" s="30">
        <v>90009.61</v>
      </c>
      <c r="H73" s="30"/>
      <c r="I73" s="30">
        <f t="shared" si="6"/>
        <v>90009.61</v>
      </c>
      <c r="J73" s="30">
        <v>1919834.65</v>
      </c>
      <c r="K73" s="23">
        <f t="shared" si="2"/>
        <v>306.189007486631</v>
      </c>
      <c r="L73" s="23">
        <f t="shared" si="3"/>
        <v>136.88660606060606</v>
      </c>
      <c r="M73" s="28">
        <f t="shared" si="4"/>
        <v>443.07561354723703</v>
      </c>
    </row>
    <row r="74" spans="1:13" ht="15" customHeight="1">
      <c r="A74" s="27" t="s">
        <v>45</v>
      </c>
      <c r="B74" s="21" t="s">
        <v>6</v>
      </c>
      <c r="C74" s="22">
        <v>12127</v>
      </c>
      <c r="D74" s="30">
        <v>4009180.57</v>
      </c>
      <c r="E74" s="31">
        <v>0</v>
      </c>
      <c r="F74" s="30">
        <f t="shared" ref="F74:F105" si="7">D74-E74</f>
        <v>4009180.57</v>
      </c>
      <c r="G74" s="30">
        <v>43926.96</v>
      </c>
      <c r="H74" s="30"/>
      <c r="I74" s="30">
        <f t="shared" ref="I74:I105" si="8">G74-H74</f>
        <v>43926.96</v>
      </c>
      <c r="J74" s="30">
        <v>1316409.3799999999</v>
      </c>
      <c r="K74" s="23">
        <f t="shared" si="2"/>
        <v>334.22178032489484</v>
      </c>
      <c r="L74" s="23">
        <f t="shared" si="3"/>
        <v>108.55194029850745</v>
      </c>
      <c r="M74" s="28">
        <f t="shared" si="4"/>
        <v>442.77372062340226</v>
      </c>
    </row>
    <row r="75" spans="1:13" ht="15" customHeight="1">
      <c r="A75" s="27" t="s">
        <v>139</v>
      </c>
      <c r="B75" s="21" t="s">
        <v>6</v>
      </c>
      <c r="C75" s="22">
        <v>5123</v>
      </c>
      <c r="D75" s="30">
        <v>1901444.13</v>
      </c>
      <c r="E75" s="31">
        <v>0</v>
      </c>
      <c r="F75" s="30">
        <f t="shared" si="7"/>
        <v>1901444.13</v>
      </c>
      <c r="G75" s="30">
        <v>25165.43</v>
      </c>
      <c r="H75" s="30"/>
      <c r="I75" s="30">
        <f t="shared" si="8"/>
        <v>25165.43</v>
      </c>
      <c r="J75" s="30">
        <v>341475.98</v>
      </c>
      <c r="K75" s="23">
        <f t="shared" ref="K75:K138" si="9">(F75+I75)/C75</f>
        <v>376.07057583447198</v>
      </c>
      <c r="L75" s="23">
        <f t="shared" ref="L75:L138" si="10">J75/C75</f>
        <v>66.655471403474522</v>
      </c>
      <c r="M75" s="28">
        <f t="shared" ref="M75:M138" si="11">K75+L75</f>
        <v>442.72604723794649</v>
      </c>
    </row>
    <row r="76" spans="1:13" ht="15" customHeight="1">
      <c r="A76" s="27" t="s">
        <v>91</v>
      </c>
      <c r="B76" s="21" t="s">
        <v>4</v>
      </c>
      <c r="C76" s="22">
        <v>5191</v>
      </c>
      <c r="D76" s="30">
        <v>1527177.77</v>
      </c>
      <c r="E76" s="31">
        <v>0</v>
      </c>
      <c r="F76" s="30">
        <f t="shared" si="7"/>
        <v>1527177.77</v>
      </c>
      <c r="G76" s="30">
        <v>33976.57</v>
      </c>
      <c r="H76" s="30"/>
      <c r="I76" s="30">
        <f t="shared" si="8"/>
        <v>33976.57</v>
      </c>
      <c r="J76" s="30">
        <v>710215.09</v>
      </c>
      <c r="K76" s="23">
        <f t="shared" si="9"/>
        <v>300.74250433442501</v>
      </c>
      <c r="L76" s="23">
        <f t="shared" si="10"/>
        <v>136.81662300134849</v>
      </c>
      <c r="M76" s="28">
        <f t="shared" si="11"/>
        <v>437.5591273357735</v>
      </c>
    </row>
    <row r="77" spans="1:13" ht="15" customHeight="1">
      <c r="A77" s="27" t="s">
        <v>77</v>
      </c>
      <c r="B77" s="21" t="s">
        <v>9</v>
      </c>
      <c r="C77" s="22">
        <v>7081</v>
      </c>
      <c r="D77" s="30">
        <v>2144362.67</v>
      </c>
      <c r="E77" s="31">
        <v>0</v>
      </c>
      <c r="F77" s="30">
        <f t="shared" si="7"/>
        <v>2144362.67</v>
      </c>
      <c r="G77" s="30">
        <v>50180.75</v>
      </c>
      <c r="H77" s="30"/>
      <c r="I77" s="30">
        <f t="shared" si="8"/>
        <v>50180.75</v>
      </c>
      <c r="J77" s="30">
        <v>889233.9</v>
      </c>
      <c r="K77" s="23">
        <f t="shared" si="9"/>
        <v>309.91998587770087</v>
      </c>
      <c r="L77" s="23">
        <f t="shared" si="10"/>
        <v>125.58027114814293</v>
      </c>
      <c r="M77" s="28">
        <f t="shared" si="11"/>
        <v>435.50025702584378</v>
      </c>
    </row>
    <row r="78" spans="1:13" ht="15" customHeight="1">
      <c r="A78" s="27" t="s">
        <v>84</v>
      </c>
      <c r="B78" s="21" t="s">
        <v>0</v>
      </c>
      <c r="C78" s="22">
        <v>8396</v>
      </c>
      <c r="D78" s="30">
        <v>2592935.21</v>
      </c>
      <c r="E78" s="31">
        <v>0</v>
      </c>
      <c r="F78" s="30">
        <f t="shared" si="7"/>
        <v>2592935.21</v>
      </c>
      <c r="G78" s="30">
        <v>98770.07</v>
      </c>
      <c r="H78" s="30"/>
      <c r="I78" s="30">
        <f t="shared" si="8"/>
        <v>98770.07</v>
      </c>
      <c r="J78" s="30">
        <v>964487.38</v>
      </c>
      <c r="K78" s="23">
        <f t="shared" si="9"/>
        <v>320.59376846117198</v>
      </c>
      <c r="L78" s="23">
        <f t="shared" si="10"/>
        <v>114.87462839447356</v>
      </c>
      <c r="M78" s="28">
        <f t="shared" si="11"/>
        <v>435.46839685564555</v>
      </c>
    </row>
    <row r="79" spans="1:13" ht="15" customHeight="1">
      <c r="A79" s="27" t="s">
        <v>75</v>
      </c>
      <c r="B79" s="21" t="s">
        <v>4</v>
      </c>
      <c r="C79" s="22">
        <v>5845</v>
      </c>
      <c r="D79" s="30">
        <v>1550264.2</v>
      </c>
      <c r="E79" s="31">
        <v>0</v>
      </c>
      <c r="F79" s="30">
        <f t="shared" si="7"/>
        <v>1550264.2</v>
      </c>
      <c r="G79" s="30">
        <v>22628.71</v>
      </c>
      <c r="H79" s="30"/>
      <c r="I79" s="30">
        <f t="shared" si="8"/>
        <v>22628.71</v>
      </c>
      <c r="J79" s="30">
        <v>961395.96</v>
      </c>
      <c r="K79" s="23">
        <f t="shared" si="9"/>
        <v>269.10058340461933</v>
      </c>
      <c r="L79" s="23">
        <f t="shared" si="10"/>
        <v>164.48177245508981</v>
      </c>
      <c r="M79" s="28">
        <f t="shared" si="11"/>
        <v>433.58235585970914</v>
      </c>
    </row>
    <row r="80" spans="1:13" ht="15" customHeight="1">
      <c r="A80" s="27" t="s">
        <v>107</v>
      </c>
      <c r="B80" s="21" t="s">
        <v>5</v>
      </c>
      <c r="C80" s="22">
        <v>9668</v>
      </c>
      <c r="D80" s="30">
        <v>3147374.61</v>
      </c>
      <c r="E80" s="31">
        <v>0</v>
      </c>
      <c r="F80" s="30">
        <f t="shared" si="7"/>
        <v>3147374.61</v>
      </c>
      <c r="G80" s="30">
        <v>46778.03</v>
      </c>
      <c r="H80" s="30"/>
      <c r="I80" s="30">
        <f t="shared" si="8"/>
        <v>46778.03</v>
      </c>
      <c r="J80" s="30">
        <v>954555.15</v>
      </c>
      <c r="K80" s="23">
        <f t="shared" si="9"/>
        <v>330.38401323955316</v>
      </c>
      <c r="L80" s="23">
        <f t="shared" si="10"/>
        <v>98.733466073645019</v>
      </c>
      <c r="M80" s="28">
        <f t="shared" si="11"/>
        <v>429.11747931319815</v>
      </c>
    </row>
    <row r="81" spans="1:13" ht="15" customHeight="1">
      <c r="A81" s="27" t="s">
        <v>97</v>
      </c>
      <c r="B81" s="21" t="s">
        <v>3</v>
      </c>
      <c r="C81" s="22">
        <v>5791</v>
      </c>
      <c r="D81" s="30">
        <v>2098594.5099999998</v>
      </c>
      <c r="E81" s="31">
        <v>0</v>
      </c>
      <c r="F81" s="30">
        <f t="shared" si="7"/>
        <v>2098594.5099999998</v>
      </c>
      <c r="G81" s="30">
        <v>26608.28</v>
      </c>
      <c r="H81" s="30"/>
      <c r="I81" s="30">
        <f t="shared" si="8"/>
        <v>26608.28</v>
      </c>
      <c r="J81" s="30">
        <v>359225.19</v>
      </c>
      <c r="K81" s="23">
        <f t="shared" si="9"/>
        <v>366.98373165256424</v>
      </c>
      <c r="L81" s="23">
        <f t="shared" si="10"/>
        <v>62.031633569331724</v>
      </c>
      <c r="M81" s="28">
        <f t="shared" si="11"/>
        <v>429.01536522189599</v>
      </c>
    </row>
    <row r="82" spans="1:13" ht="15" customHeight="1">
      <c r="A82" s="27" t="s">
        <v>134</v>
      </c>
      <c r="B82" s="21" t="s">
        <v>5</v>
      </c>
      <c r="C82" s="22">
        <v>10817</v>
      </c>
      <c r="D82" s="30">
        <v>2978255.56</v>
      </c>
      <c r="E82" s="31">
        <v>0</v>
      </c>
      <c r="F82" s="30">
        <f t="shared" si="7"/>
        <v>2978255.56</v>
      </c>
      <c r="G82" s="30">
        <v>951299.52</v>
      </c>
      <c r="H82" s="30"/>
      <c r="I82" s="30">
        <f t="shared" si="8"/>
        <v>951299.52</v>
      </c>
      <c r="J82" s="30">
        <v>668008.67000000004</v>
      </c>
      <c r="K82" s="23">
        <f t="shared" si="9"/>
        <v>363.27586946473144</v>
      </c>
      <c r="L82" s="23">
        <f t="shared" si="10"/>
        <v>61.755446981603036</v>
      </c>
      <c r="M82" s="28">
        <f t="shared" si="11"/>
        <v>425.03131644633447</v>
      </c>
    </row>
    <row r="83" spans="1:13" ht="15" customHeight="1">
      <c r="A83" s="27" t="s">
        <v>89</v>
      </c>
      <c r="B83" s="21" t="s">
        <v>0</v>
      </c>
      <c r="C83" s="22">
        <v>5546</v>
      </c>
      <c r="D83" s="30">
        <v>1816755.09</v>
      </c>
      <c r="E83" s="31">
        <v>0</v>
      </c>
      <c r="F83" s="30">
        <f t="shared" si="7"/>
        <v>1816755.09</v>
      </c>
      <c r="G83" s="30">
        <v>53450.23</v>
      </c>
      <c r="H83" s="30"/>
      <c r="I83" s="30">
        <f t="shared" si="8"/>
        <v>53450.23</v>
      </c>
      <c r="J83" s="30">
        <v>473594.15</v>
      </c>
      <c r="K83" s="23">
        <f t="shared" si="9"/>
        <v>337.21697078975842</v>
      </c>
      <c r="L83" s="23">
        <f t="shared" si="10"/>
        <v>85.393824377930045</v>
      </c>
      <c r="M83" s="28">
        <f t="shared" si="11"/>
        <v>422.61079516768848</v>
      </c>
    </row>
    <row r="84" spans="1:13" ht="15" customHeight="1">
      <c r="A84" s="27" t="s">
        <v>156</v>
      </c>
      <c r="B84" s="21" t="s">
        <v>9</v>
      </c>
      <c r="C84" s="22">
        <v>8552</v>
      </c>
      <c r="D84" s="30">
        <v>3222585.93</v>
      </c>
      <c r="E84" s="31">
        <v>0</v>
      </c>
      <c r="F84" s="30">
        <f t="shared" si="7"/>
        <v>3222585.93</v>
      </c>
      <c r="G84" s="30">
        <v>80113.47</v>
      </c>
      <c r="H84" s="30"/>
      <c r="I84" s="30">
        <f t="shared" si="8"/>
        <v>80113.47</v>
      </c>
      <c r="J84" s="30">
        <v>292975.55</v>
      </c>
      <c r="K84" s="23">
        <f t="shared" si="9"/>
        <v>386.19029466791397</v>
      </c>
      <c r="L84" s="23">
        <f t="shared" si="10"/>
        <v>34.258132600561268</v>
      </c>
      <c r="M84" s="28">
        <f t="shared" si="11"/>
        <v>420.44842726847526</v>
      </c>
    </row>
    <row r="85" spans="1:13" ht="15" customHeight="1">
      <c r="A85" s="27" t="s">
        <v>83</v>
      </c>
      <c r="B85" s="21" t="s">
        <v>9</v>
      </c>
      <c r="C85" s="22">
        <v>19580</v>
      </c>
      <c r="D85" s="30">
        <v>6795236.8899999997</v>
      </c>
      <c r="E85" s="31">
        <v>0</v>
      </c>
      <c r="F85" s="30">
        <f t="shared" si="7"/>
        <v>6795236.8899999997</v>
      </c>
      <c r="G85" s="30">
        <v>122321</v>
      </c>
      <c r="H85" s="30"/>
      <c r="I85" s="30">
        <f t="shared" si="8"/>
        <v>122321</v>
      </c>
      <c r="J85" s="30">
        <v>1274395.55</v>
      </c>
      <c r="K85" s="23">
        <f t="shared" si="9"/>
        <v>353.29713432073544</v>
      </c>
      <c r="L85" s="23">
        <f t="shared" si="10"/>
        <v>65.086596016343208</v>
      </c>
      <c r="M85" s="28">
        <f t="shared" si="11"/>
        <v>418.38373033707865</v>
      </c>
    </row>
    <row r="86" spans="1:13" ht="15" customHeight="1">
      <c r="A86" s="27" t="s">
        <v>86</v>
      </c>
      <c r="B86" s="21" t="s">
        <v>9</v>
      </c>
      <c r="C86" s="22">
        <v>16379</v>
      </c>
      <c r="D86" s="30">
        <v>4601323.3600000003</v>
      </c>
      <c r="E86" s="31">
        <v>0</v>
      </c>
      <c r="F86" s="30">
        <f t="shared" si="7"/>
        <v>4601323.3600000003</v>
      </c>
      <c r="G86" s="30">
        <v>147875.18</v>
      </c>
      <c r="H86" s="30"/>
      <c r="I86" s="30">
        <f t="shared" si="8"/>
        <v>147875.18</v>
      </c>
      <c r="J86" s="30">
        <v>2011742.11</v>
      </c>
      <c r="K86" s="23">
        <f t="shared" si="9"/>
        <v>289.95656267171375</v>
      </c>
      <c r="L86" s="23">
        <f t="shared" si="10"/>
        <v>122.82447707430246</v>
      </c>
      <c r="M86" s="28">
        <f t="shared" si="11"/>
        <v>412.78103974601623</v>
      </c>
    </row>
    <row r="87" spans="1:13" ht="15" customHeight="1">
      <c r="A87" s="27" t="s">
        <v>52</v>
      </c>
      <c r="B87" s="21" t="s">
        <v>5</v>
      </c>
      <c r="C87" s="22">
        <v>7508</v>
      </c>
      <c r="D87" s="30">
        <v>2401465.73</v>
      </c>
      <c r="E87" s="31">
        <v>0</v>
      </c>
      <c r="F87" s="30">
        <f t="shared" si="7"/>
        <v>2401465.73</v>
      </c>
      <c r="G87" s="30">
        <v>7832.46</v>
      </c>
      <c r="H87" s="30"/>
      <c r="I87" s="30">
        <f t="shared" si="8"/>
        <v>7832.46</v>
      </c>
      <c r="J87" s="30">
        <v>682947.73</v>
      </c>
      <c r="K87" s="23">
        <f t="shared" si="9"/>
        <v>320.89746803409696</v>
      </c>
      <c r="L87" s="23">
        <f t="shared" si="10"/>
        <v>90.962670484816201</v>
      </c>
      <c r="M87" s="28">
        <f t="shared" si="11"/>
        <v>411.86013851891317</v>
      </c>
    </row>
    <row r="88" spans="1:13" ht="15" customHeight="1">
      <c r="A88" s="27" t="s">
        <v>80</v>
      </c>
      <c r="B88" s="21" t="s">
        <v>4</v>
      </c>
      <c r="C88" s="22">
        <v>14335</v>
      </c>
      <c r="D88" s="30">
        <v>3987869.25</v>
      </c>
      <c r="E88" s="31">
        <v>0</v>
      </c>
      <c r="F88" s="30">
        <f t="shared" si="7"/>
        <v>3987869.25</v>
      </c>
      <c r="G88" s="30">
        <v>118645.05</v>
      </c>
      <c r="H88" s="30"/>
      <c r="I88" s="30">
        <f t="shared" si="8"/>
        <v>118645.05</v>
      </c>
      <c r="J88" s="30">
        <v>1795445.73</v>
      </c>
      <c r="K88" s="23">
        <f t="shared" si="9"/>
        <v>286.46768747820022</v>
      </c>
      <c r="L88" s="23">
        <f t="shared" si="10"/>
        <v>125.24909173351935</v>
      </c>
      <c r="M88" s="28">
        <f t="shared" si="11"/>
        <v>411.71677921171954</v>
      </c>
    </row>
    <row r="89" spans="1:13" ht="15" customHeight="1">
      <c r="A89" s="27" t="s">
        <v>151</v>
      </c>
      <c r="B89" s="21" t="s">
        <v>6</v>
      </c>
      <c r="C89" s="22">
        <v>5636</v>
      </c>
      <c r="D89" s="30">
        <v>1703849.36</v>
      </c>
      <c r="E89" s="31">
        <v>0</v>
      </c>
      <c r="F89" s="30">
        <f t="shared" si="7"/>
        <v>1703849.36</v>
      </c>
      <c r="G89" s="30">
        <v>18086.150000000001</v>
      </c>
      <c r="H89" s="30"/>
      <c r="I89" s="30">
        <f t="shared" si="8"/>
        <v>18086.150000000001</v>
      </c>
      <c r="J89" s="30">
        <v>584681.80000000005</v>
      </c>
      <c r="K89" s="23">
        <f t="shared" si="9"/>
        <v>305.52439850958126</v>
      </c>
      <c r="L89" s="23">
        <f t="shared" si="10"/>
        <v>103.74056068133429</v>
      </c>
      <c r="M89" s="28">
        <f t="shared" si="11"/>
        <v>409.26495919091553</v>
      </c>
    </row>
    <row r="90" spans="1:13" ht="15" customHeight="1">
      <c r="A90" s="27" t="s">
        <v>82</v>
      </c>
      <c r="B90" s="21" t="s">
        <v>5</v>
      </c>
      <c r="C90" s="22">
        <v>19338</v>
      </c>
      <c r="D90" s="30">
        <v>6197338.6699999999</v>
      </c>
      <c r="E90" s="31">
        <v>0</v>
      </c>
      <c r="F90" s="30">
        <f t="shared" si="7"/>
        <v>6197338.6699999999</v>
      </c>
      <c r="G90" s="30">
        <v>311286.77</v>
      </c>
      <c r="H90" s="30"/>
      <c r="I90" s="30">
        <f t="shared" si="8"/>
        <v>311286.77</v>
      </c>
      <c r="J90" s="30">
        <v>1356130.77</v>
      </c>
      <c r="K90" s="23">
        <f t="shared" si="9"/>
        <v>336.57179853138894</v>
      </c>
      <c r="L90" s="23">
        <f t="shared" si="10"/>
        <v>70.127767607818797</v>
      </c>
      <c r="M90" s="28">
        <f t="shared" si="11"/>
        <v>406.69956613920772</v>
      </c>
    </row>
    <row r="91" spans="1:13" ht="15" customHeight="1">
      <c r="A91" s="27" t="s">
        <v>101</v>
      </c>
      <c r="B91" s="21" t="s">
        <v>4</v>
      </c>
      <c r="C91" s="22">
        <v>5595</v>
      </c>
      <c r="D91" s="30">
        <v>1443466.58</v>
      </c>
      <c r="E91" s="31">
        <v>0</v>
      </c>
      <c r="F91" s="30">
        <f t="shared" si="7"/>
        <v>1443466.58</v>
      </c>
      <c r="G91" s="30">
        <v>40378.129999999997</v>
      </c>
      <c r="H91" s="30"/>
      <c r="I91" s="30">
        <f t="shared" si="8"/>
        <v>40378.129999999997</v>
      </c>
      <c r="J91" s="30">
        <v>781506.75</v>
      </c>
      <c r="K91" s="23">
        <f t="shared" si="9"/>
        <v>265.20906344950851</v>
      </c>
      <c r="L91" s="23">
        <f t="shared" si="10"/>
        <v>139.67949061662199</v>
      </c>
      <c r="M91" s="28">
        <f t="shared" si="11"/>
        <v>404.8885540661305</v>
      </c>
    </row>
    <row r="92" spans="1:13" ht="15" customHeight="1">
      <c r="A92" s="27" t="s">
        <v>73</v>
      </c>
      <c r="B92" s="21" t="s">
        <v>9</v>
      </c>
      <c r="C92" s="22">
        <v>5530</v>
      </c>
      <c r="D92" s="30">
        <v>1419877.92</v>
      </c>
      <c r="E92" s="31">
        <v>0</v>
      </c>
      <c r="F92" s="30">
        <f t="shared" si="7"/>
        <v>1419877.92</v>
      </c>
      <c r="G92" s="30">
        <v>29505.69</v>
      </c>
      <c r="H92" s="30"/>
      <c r="I92" s="30">
        <f t="shared" si="8"/>
        <v>29505.69</v>
      </c>
      <c r="J92" s="30">
        <v>754635.77</v>
      </c>
      <c r="K92" s="23">
        <f t="shared" si="9"/>
        <v>262.09468535262204</v>
      </c>
      <c r="L92" s="23">
        <f t="shared" si="10"/>
        <v>136.46216455696202</v>
      </c>
      <c r="M92" s="28">
        <f t="shared" si="11"/>
        <v>398.55684990958406</v>
      </c>
    </row>
    <row r="93" spans="1:13" ht="15" customHeight="1">
      <c r="A93" s="27" t="s">
        <v>103</v>
      </c>
      <c r="B93" s="21" t="s">
        <v>9</v>
      </c>
      <c r="C93" s="22">
        <v>10054</v>
      </c>
      <c r="D93" s="30">
        <v>3248581.65</v>
      </c>
      <c r="E93" s="31">
        <v>0</v>
      </c>
      <c r="F93" s="30">
        <f t="shared" si="7"/>
        <v>3248581.65</v>
      </c>
      <c r="G93" s="30">
        <v>41349.4</v>
      </c>
      <c r="H93" s="30"/>
      <c r="I93" s="30">
        <f t="shared" si="8"/>
        <v>41349.4</v>
      </c>
      <c r="J93" s="30">
        <v>715401.61</v>
      </c>
      <c r="K93" s="23">
        <f t="shared" si="9"/>
        <v>327.22608414561364</v>
      </c>
      <c r="L93" s="23">
        <f t="shared" si="10"/>
        <v>71.155919037199126</v>
      </c>
      <c r="M93" s="28">
        <f t="shared" si="11"/>
        <v>398.38200318281275</v>
      </c>
    </row>
    <row r="94" spans="1:13" ht="15" customHeight="1">
      <c r="A94" s="27" t="s">
        <v>111</v>
      </c>
      <c r="B94" s="21" t="s">
        <v>0</v>
      </c>
      <c r="C94" s="22">
        <v>10144</v>
      </c>
      <c r="D94" s="30">
        <v>2730771.98</v>
      </c>
      <c r="E94" s="31">
        <v>0</v>
      </c>
      <c r="F94" s="30">
        <f t="shared" si="7"/>
        <v>2730771.98</v>
      </c>
      <c r="G94" s="30">
        <v>108780.85</v>
      </c>
      <c r="H94" s="30"/>
      <c r="I94" s="30">
        <f t="shared" si="8"/>
        <v>108780.85</v>
      </c>
      <c r="J94" s="30">
        <v>1187626.08</v>
      </c>
      <c r="K94" s="23">
        <f t="shared" si="9"/>
        <v>279.92437204258675</v>
      </c>
      <c r="L94" s="23">
        <f t="shared" si="10"/>
        <v>117.07670347003155</v>
      </c>
      <c r="M94" s="28">
        <f t="shared" si="11"/>
        <v>397.00107551261829</v>
      </c>
    </row>
    <row r="95" spans="1:13" ht="15" customHeight="1">
      <c r="A95" s="27" t="s">
        <v>90</v>
      </c>
      <c r="B95" s="21" t="s">
        <v>0</v>
      </c>
      <c r="C95" s="22">
        <v>18718</v>
      </c>
      <c r="D95" s="30">
        <v>4833626.37</v>
      </c>
      <c r="E95" s="31">
        <v>0</v>
      </c>
      <c r="F95" s="30">
        <f t="shared" si="7"/>
        <v>4833626.37</v>
      </c>
      <c r="G95" s="30">
        <v>493773.43</v>
      </c>
      <c r="H95" s="30"/>
      <c r="I95" s="30">
        <f t="shared" si="8"/>
        <v>493773.43</v>
      </c>
      <c r="J95" s="30">
        <v>2009493.95</v>
      </c>
      <c r="K95" s="23">
        <f t="shared" si="9"/>
        <v>284.6137300993696</v>
      </c>
      <c r="L95" s="23">
        <f t="shared" si="10"/>
        <v>107.35623196922748</v>
      </c>
      <c r="M95" s="28">
        <f t="shared" si="11"/>
        <v>391.96996206859706</v>
      </c>
    </row>
    <row r="96" spans="1:13" ht="15" customHeight="1">
      <c r="A96" s="27" t="s">
        <v>108</v>
      </c>
      <c r="B96" s="21" t="s">
        <v>0</v>
      </c>
      <c r="C96" s="22">
        <v>6975</v>
      </c>
      <c r="D96" s="30">
        <v>1676010.18</v>
      </c>
      <c r="E96" s="31">
        <v>0</v>
      </c>
      <c r="F96" s="30">
        <f t="shared" si="7"/>
        <v>1676010.18</v>
      </c>
      <c r="G96" s="30">
        <v>43082.65</v>
      </c>
      <c r="H96" s="30"/>
      <c r="I96" s="30">
        <f t="shared" si="8"/>
        <v>43082.65</v>
      </c>
      <c r="J96" s="30">
        <v>1008314.57</v>
      </c>
      <c r="K96" s="23">
        <f t="shared" si="9"/>
        <v>246.46492186379925</v>
      </c>
      <c r="L96" s="23">
        <f t="shared" si="10"/>
        <v>144.56122867383513</v>
      </c>
      <c r="M96" s="28">
        <f t="shared" si="11"/>
        <v>391.02615053763441</v>
      </c>
    </row>
    <row r="97" spans="1:13" ht="15" customHeight="1">
      <c r="A97" s="27" t="s">
        <v>118</v>
      </c>
      <c r="B97" s="21" t="s">
        <v>3</v>
      </c>
      <c r="C97" s="22">
        <v>17418</v>
      </c>
      <c r="D97" s="30">
        <v>5372569.7999999998</v>
      </c>
      <c r="E97" s="31">
        <v>0</v>
      </c>
      <c r="F97" s="30">
        <f t="shared" si="7"/>
        <v>5372569.7999999998</v>
      </c>
      <c r="G97" s="30">
        <v>287973.78000000003</v>
      </c>
      <c r="H97" s="30"/>
      <c r="I97" s="30">
        <f t="shared" si="8"/>
        <v>287973.78000000003</v>
      </c>
      <c r="J97" s="30">
        <v>1060053.28</v>
      </c>
      <c r="K97" s="23">
        <f t="shared" si="9"/>
        <v>324.98240785394421</v>
      </c>
      <c r="L97" s="23">
        <f t="shared" si="10"/>
        <v>60.859644046388794</v>
      </c>
      <c r="M97" s="28">
        <f t="shared" si="11"/>
        <v>385.84205190033299</v>
      </c>
    </row>
    <row r="98" spans="1:13" ht="15" customHeight="1">
      <c r="A98" s="27" t="s">
        <v>92</v>
      </c>
      <c r="B98" s="21" t="s">
        <v>7</v>
      </c>
      <c r="C98" s="22">
        <v>12951</v>
      </c>
      <c r="D98" s="30">
        <v>3170207.84</v>
      </c>
      <c r="E98" s="31">
        <v>0</v>
      </c>
      <c r="F98" s="30">
        <f t="shared" si="7"/>
        <v>3170207.84</v>
      </c>
      <c r="G98" s="30">
        <v>47213.13</v>
      </c>
      <c r="H98" s="30"/>
      <c r="I98" s="30">
        <f t="shared" si="8"/>
        <v>47213.13</v>
      </c>
      <c r="J98" s="30">
        <v>1778666.05</v>
      </c>
      <c r="K98" s="23">
        <f t="shared" si="9"/>
        <v>248.43031194502353</v>
      </c>
      <c r="L98" s="23">
        <f t="shared" si="10"/>
        <v>137.33812446915297</v>
      </c>
      <c r="M98" s="28">
        <f t="shared" si="11"/>
        <v>385.76843641417651</v>
      </c>
    </row>
    <row r="99" spans="1:13" ht="15" customHeight="1">
      <c r="A99" s="27" t="s">
        <v>115</v>
      </c>
      <c r="B99" s="21" t="s">
        <v>4</v>
      </c>
      <c r="C99" s="22">
        <v>17820</v>
      </c>
      <c r="D99" s="30">
        <v>5211581.3600000003</v>
      </c>
      <c r="E99" s="31">
        <v>0</v>
      </c>
      <c r="F99" s="30">
        <f t="shared" si="7"/>
        <v>5211581.3600000003</v>
      </c>
      <c r="G99" s="30">
        <v>100627.29</v>
      </c>
      <c r="H99" s="30"/>
      <c r="I99" s="30">
        <f t="shared" si="8"/>
        <v>100627.29</v>
      </c>
      <c r="J99" s="30">
        <v>1511493.15</v>
      </c>
      <c r="K99" s="23">
        <f t="shared" si="9"/>
        <v>298.10374017957355</v>
      </c>
      <c r="L99" s="23">
        <f t="shared" si="10"/>
        <v>84.820042087542078</v>
      </c>
      <c r="M99" s="28">
        <f t="shared" si="11"/>
        <v>382.9237822671156</v>
      </c>
    </row>
    <row r="100" spans="1:13" ht="15" customHeight="1">
      <c r="A100" s="27" t="s">
        <v>94</v>
      </c>
      <c r="B100" s="21" t="s">
        <v>9</v>
      </c>
      <c r="C100" s="22">
        <v>11033</v>
      </c>
      <c r="D100" s="30">
        <v>2962147.7</v>
      </c>
      <c r="E100" s="31">
        <v>0</v>
      </c>
      <c r="F100" s="30">
        <f t="shared" si="7"/>
        <v>2962147.7</v>
      </c>
      <c r="G100" s="30">
        <v>78846.5</v>
      </c>
      <c r="H100" s="30"/>
      <c r="I100" s="30">
        <f t="shared" si="8"/>
        <v>78846.5</v>
      </c>
      <c r="J100" s="30">
        <v>1179015.5</v>
      </c>
      <c r="K100" s="23">
        <f t="shared" si="9"/>
        <v>275.62713677150367</v>
      </c>
      <c r="L100" s="23">
        <f t="shared" si="10"/>
        <v>106.86263935466329</v>
      </c>
      <c r="M100" s="28">
        <f t="shared" si="11"/>
        <v>382.48977612616693</v>
      </c>
    </row>
    <row r="101" spans="1:13" ht="15" customHeight="1">
      <c r="A101" s="27" t="s">
        <v>152</v>
      </c>
      <c r="B101" s="21" t="s">
        <v>9</v>
      </c>
      <c r="C101" s="22">
        <v>5857</v>
      </c>
      <c r="D101" s="30">
        <v>1955179.96</v>
      </c>
      <c r="E101" s="31">
        <v>0</v>
      </c>
      <c r="F101" s="30">
        <f t="shared" si="7"/>
        <v>1955179.96</v>
      </c>
      <c r="G101" s="30">
        <v>16257.08</v>
      </c>
      <c r="H101" s="30"/>
      <c r="I101" s="30">
        <f t="shared" si="8"/>
        <v>16257.08</v>
      </c>
      <c r="J101" s="30">
        <v>267122.43</v>
      </c>
      <c r="K101" s="23">
        <f t="shared" si="9"/>
        <v>336.59502134198397</v>
      </c>
      <c r="L101" s="23">
        <f t="shared" si="10"/>
        <v>45.60738091172955</v>
      </c>
      <c r="M101" s="28">
        <f t="shared" si="11"/>
        <v>382.2024022537135</v>
      </c>
    </row>
    <row r="102" spans="1:13" ht="15" customHeight="1">
      <c r="A102" s="27" t="s">
        <v>63</v>
      </c>
      <c r="B102" s="21" t="s">
        <v>3</v>
      </c>
      <c r="C102" s="22">
        <v>11696</v>
      </c>
      <c r="D102" s="30">
        <v>3485349.11</v>
      </c>
      <c r="E102" s="31">
        <v>0</v>
      </c>
      <c r="F102" s="30">
        <f t="shared" si="7"/>
        <v>3485349.11</v>
      </c>
      <c r="G102" s="30">
        <v>56020.28</v>
      </c>
      <c r="H102" s="30"/>
      <c r="I102" s="30">
        <f t="shared" si="8"/>
        <v>56020.28</v>
      </c>
      <c r="J102" s="30">
        <v>895908.97</v>
      </c>
      <c r="K102" s="23">
        <f t="shared" si="9"/>
        <v>302.78466056771543</v>
      </c>
      <c r="L102" s="23">
        <f t="shared" si="10"/>
        <v>76.599604138166896</v>
      </c>
      <c r="M102" s="28">
        <f t="shared" si="11"/>
        <v>379.38426470588234</v>
      </c>
    </row>
    <row r="103" spans="1:13" ht="15" customHeight="1">
      <c r="A103" s="27" t="s">
        <v>158</v>
      </c>
      <c r="B103" s="21" t="s">
        <v>6</v>
      </c>
      <c r="C103" s="22">
        <v>9773</v>
      </c>
      <c r="D103" s="30">
        <v>3046504.95</v>
      </c>
      <c r="E103" s="31">
        <v>0</v>
      </c>
      <c r="F103" s="30">
        <f t="shared" si="7"/>
        <v>3046504.95</v>
      </c>
      <c r="G103" s="30">
        <v>117418.08</v>
      </c>
      <c r="H103" s="30"/>
      <c r="I103" s="30">
        <f t="shared" si="8"/>
        <v>117418.08</v>
      </c>
      <c r="J103" s="30">
        <v>515475.8</v>
      </c>
      <c r="K103" s="23">
        <f t="shared" si="9"/>
        <v>323.74122889593781</v>
      </c>
      <c r="L103" s="23">
        <f t="shared" si="10"/>
        <v>52.744888979842422</v>
      </c>
      <c r="M103" s="28">
        <f t="shared" si="11"/>
        <v>376.48611787578022</v>
      </c>
    </row>
    <row r="104" spans="1:13" ht="15" customHeight="1">
      <c r="A104" s="27" t="s">
        <v>138</v>
      </c>
      <c r="B104" s="21" t="s">
        <v>3</v>
      </c>
      <c r="C104" s="22">
        <v>6212</v>
      </c>
      <c r="D104" s="30">
        <v>1709022.72</v>
      </c>
      <c r="E104" s="31">
        <v>0</v>
      </c>
      <c r="F104" s="30">
        <f t="shared" si="7"/>
        <v>1709022.72</v>
      </c>
      <c r="G104" s="30">
        <v>38947.03</v>
      </c>
      <c r="H104" s="30"/>
      <c r="I104" s="30">
        <f t="shared" si="8"/>
        <v>38947.03</v>
      </c>
      <c r="J104" s="30">
        <v>573766.66</v>
      </c>
      <c r="K104" s="23">
        <f t="shared" si="9"/>
        <v>281.38598679974245</v>
      </c>
      <c r="L104" s="23">
        <f t="shared" si="10"/>
        <v>92.364240180296207</v>
      </c>
      <c r="M104" s="28">
        <f t="shared" si="11"/>
        <v>373.75022698003863</v>
      </c>
    </row>
    <row r="105" spans="1:13" ht="15" customHeight="1">
      <c r="A105" s="27" t="s">
        <v>154</v>
      </c>
      <c r="B105" s="21" t="s">
        <v>9</v>
      </c>
      <c r="C105" s="22">
        <v>7541</v>
      </c>
      <c r="D105" s="30">
        <v>2181321.88</v>
      </c>
      <c r="E105" s="31">
        <v>0</v>
      </c>
      <c r="F105" s="30">
        <f t="shared" si="7"/>
        <v>2181321.88</v>
      </c>
      <c r="G105" s="30">
        <v>26215.26</v>
      </c>
      <c r="H105" s="30"/>
      <c r="I105" s="30">
        <f t="shared" si="8"/>
        <v>26215.26</v>
      </c>
      <c r="J105" s="30">
        <v>606535.84</v>
      </c>
      <c r="K105" s="23">
        <f t="shared" si="9"/>
        <v>292.73798435220789</v>
      </c>
      <c r="L105" s="23">
        <f t="shared" si="10"/>
        <v>80.431751757061392</v>
      </c>
      <c r="M105" s="28">
        <f t="shared" si="11"/>
        <v>373.16973610926925</v>
      </c>
    </row>
    <row r="106" spans="1:13" ht="15" customHeight="1">
      <c r="A106" s="27" t="s">
        <v>99</v>
      </c>
      <c r="B106" s="21" t="s">
        <v>0</v>
      </c>
      <c r="C106" s="22">
        <v>5703</v>
      </c>
      <c r="D106" s="30">
        <v>1662953.73</v>
      </c>
      <c r="E106" s="31">
        <v>0</v>
      </c>
      <c r="F106" s="30">
        <f t="shared" ref="F106:F137" si="12">D106-E106</f>
        <v>1662953.73</v>
      </c>
      <c r="G106" s="30">
        <v>17068.47</v>
      </c>
      <c r="H106" s="30"/>
      <c r="I106" s="30">
        <f t="shared" ref="I106:I137" si="13">G106-H106</f>
        <v>17068.47</v>
      </c>
      <c r="J106" s="30">
        <v>420761.7</v>
      </c>
      <c r="K106" s="23">
        <f t="shared" si="9"/>
        <v>294.58569174118884</v>
      </c>
      <c r="L106" s="23">
        <f t="shared" si="10"/>
        <v>73.779011046817473</v>
      </c>
      <c r="M106" s="28">
        <f t="shared" si="11"/>
        <v>368.3647027880063</v>
      </c>
    </row>
    <row r="107" spans="1:13" ht="15" customHeight="1">
      <c r="A107" s="27" t="s">
        <v>127</v>
      </c>
      <c r="B107" s="21" t="s">
        <v>0</v>
      </c>
      <c r="C107" s="22">
        <v>14986</v>
      </c>
      <c r="D107" s="30">
        <v>3658999.09</v>
      </c>
      <c r="E107" s="31">
        <v>0</v>
      </c>
      <c r="F107" s="30">
        <f t="shared" si="12"/>
        <v>3658999.09</v>
      </c>
      <c r="G107" s="30">
        <v>41947.37</v>
      </c>
      <c r="H107" s="30"/>
      <c r="I107" s="30">
        <f t="shared" si="13"/>
        <v>41947.37</v>
      </c>
      <c r="J107" s="30">
        <v>1794069.26</v>
      </c>
      <c r="K107" s="23">
        <f t="shared" si="9"/>
        <v>246.96026024289336</v>
      </c>
      <c r="L107" s="23">
        <f t="shared" si="10"/>
        <v>119.71635259575604</v>
      </c>
      <c r="M107" s="28">
        <f t="shared" si="11"/>
        <v>366.67661283864936</v>
      </c>
    </row>
    <row r="108" spans="1:13" ht="15" customHeight="1">
      <c r="A108" s="27" t="s">
        <v>137</v>
      </c>
      <c r="B108" s="21" t="s">
        <v>9</v>
      </c>
      <c r="C108" s="22">
        <v>8768</v>
      </c>
      <c r="D108" s="30">
        <v>2757054.12</v>
      </c>
      <c r="E108" s="31">
        <v>0</v>
      </c>
      <c r="F108" s="30">
        <f t="shared" si="12"/>
        <v>2757054.12</v>
      </c>
      <c r="G108" s="30">
        <v>85644.77</v>
      </c>
      <c r="H108" s="30"/>
      <c r="I108" s="30">
        <f t="shared" si="13"/>
        <v>85644.77</v>
      </c>
      <c r="J108" s="30">
        <v>368510.4</v>
      </c>
      <c r="K108" s="23">
        <f t="shared" si="9"/>
        <v>324.21292084854014</v>
      </c>
      <c r="L108" s="23">
        <f t="shared" si="10"/>
        <v>42.029014598540151</v>
      </c>
      <c r="M108" s="28">
        <f t="shared" si="11"/>
        <v>366.24193544708027</v>
      </c>
    </row>
    <row r="109" spans="1:13" ht="15" customHeight="1">
      <c r="A109" s="27" t="s">
        <v>78</v>
      </c>
      <c r="B109" s="21" t="s">
        <v>5</v>
      </c>
      <c r="C109" s="22">
        <v>14067</v>
      </c>
      <c r="D109" s="30">
        <v>4051441.99</v>
      </c>
      <c r="E109" s="31">
        <v>0</v>
      </c>
      <c r="F109" s="30">
        <f t="shared" si="12"/>
        <v>4051441.99</v>
      </c>
      <c r="G109" s="30">
        <v>131138.79999999999</v>
      </c>
      <c r="H109" s="30"/>
      <c r="I109" s="30">
        <f t="shared" si="13"/>
        <v>131138.79999999999</v>
      </c>
      <c r="J109" s="30">
        <v>952627.61</v>
      </c>
      <c r="K109" s="23">
        <f t="shared" si="9"/>
        <v>297.33282078623728</v>
      </c>
      <c r="L109" s="23">
        <f t="shared" si="10"/>
        <v>67.720737186322594</v>
      </c>
      <c r="M109" s="28">
        <f t="shared" si="11"/>
        <v>365.05355797255987</v>
      </c>
    </row>
    <row r="110" spans="1:13" ht="15" customHeight="1">
      <c r="A110" s="27" t="s">
        <v>54</v>
      </c>
      <c r="B110" s="21" t="s">
        <v>9</v>
      </c>
      <c r="C110" s="22">
        <v>15683</v>
      </c>
      <c r="D110" s="30">
        <v>6635118.8700000001</v>
      </c>
      <c r="E110" s="31">
        <v>0</v>
      </c>
      <c r="F110" s="30">
        <f t="shared" si="12"/>
        <v>6635118.8700000001</v>
      </c>
      <c r="G110" s="30">
        <v>198837.02</v>
      </c>
      <c r="H110" s="30"/>
      <c r="I110" s="30">
        <f t="shared" si="13"/>
        <v>198837.02</v>
      </c>
      <c r="J110" s="30">
        <v>-1117844.5900000001</v>
      </c>
      <c r="K110" s="23">
        <f t="shared" si="9"/>
        <v>435.75565197985077</v>
      </c>
      <c r="L110" s="23">
        <f t="shared" si="10"/>
        <v>-71.27747178473507</v>
      </c>
      <c r="M110" s="28">
        <f t="shared" si="11"/>
        <v>364.47818019511567</v>
      </c>
    </row>
    <row r="111" spans="1:13" ht="15" customHeight="1">
      <c r="A111" s="27" t="s">
        <v>126</v>
      </c>
      <c r="B111" s="21" t="s">
        <v>3</v>
      </c>
      <c r="C111" s="22">
        <v>8838</v>
      </c>
      <c r="D111" s="30">
        <v>2456708.2999999998</v>
      </c>
      <c r="E111" s="31">
        <v>0</v>
      </c>
      <c r="F111" s="30">
        <f t="shared" si="12"/>
        <v>2456708.2999999998</v>
      </c>
      <c r="G111" s="30">
        <v>107804.91</v>
      </c>
      <c r="H111" s="30"/>
      <c r="I111" s="30">
        <f t="shared" si="13"/>
        <v>107804.91</v>
      </c>
      <c r="J111" s="30">
        <v>647020.89</v>
      </c>
      <c r="K111" s="23">
        <f t="shared" si="9"/>
        <v>290.16895338311832</v>
      </c>
      <c r="L111" s="23">
        <f t="shared" si="10"/>
        <v>73.208971486761712</v>
      </c>
      <c r="M111" s="28">
        <f t="shared" si="11"/>
        <v>363.37792486988002</v>
      </c>
    </row>
    <row r="112" spans="1:13" ht="15" customHeight="1">
      <c r="A112" s="27" t="s">
        <v>87</v>
      </c>
      <c r="B112" s="21" t="s">
        <v>2</v>
      </c>
      <c r="C112" s="22">
        <v>6060</v>
      </c>
      <c r="D112" s="30">
        <v>1736498.39</v>
      </c>
      <c r="E112" s="31">
        <v>0</v>
      </c>
      <c r="F112" s="30">
        <f t="shared" si="12"/>
        <v>1736498.39</v>
      </c>
      <c r="G112" s="30">
        <v>45655.54</v>
      </c>
      <c r="H112" s="30"/>
      <c r="I112" s="30">
        <f t="shared" si="13"/>
        <v>45655.54</v>
      </c>
      <c r="J112" s="30">
        <v>402286.5</v>
      </c>
      <c r="K112" s="23">
        <f t="shared" si="9"/>
        <v>294.08480693069305</v>
      </c>
      <c r="L112" s="23">
        <f t="shared" si="10"/>
        <v>66.383910891089116</v>
      </c>
      <c r="M112" s="28">
        <f t="shared" si="11"/>
        <v>360.46871782178215</v>
      </c>
    </row>
    <row r="113" spans="1:13" ht="15" customHeight="1">
      <c r="A113" s="27" t="s">
        <v>64</v>
      </c>
      <c r="B113" s="21" t="s">
        <v>9</v>
      </c>
      <c r="C113" s="22">
        <v>13683</v>
      </c>
      <c r="D113" s="30">
        <v>4058062.53</v>
      </c>
      <c r="E113" s="31">
        <v>0</v>
      </c>
      <c r="F113" s="30">
        <f t="shared" si="12"/>
        <v>4058062.53</v>
      </c>
      <c r="G113" s="30">
        <v>37636.080000000002</v>
      </c>
      <c r="H113" s="30"/>
      <c r="I113" s="30">
        <f t="shared" si="13"/>
        <v>37636.080000000002</v>
      </c>
      <c r="J113" s="30">
        <v>820248.35</v>
      </c>
      <c r="K113" s="23">
        <f t="shared" si="9"/>
        <v>299.32753124314843</v>
      </c>
      <c r="L113" s="23">
        <f t="shared" si="10"/>
        <v>59.946528539063067</v>
      </c>
      <c r="M113" s="28">
        <f t="shared" si="11"/>
        <v>359.27405978221151</v>
      </c>
    </row>
    <row r="114" spans="1:13" ht="15" customHeight="1">
      <c r="A114" s="27" t="s">
        <v>135</v>
      </c>
      <c r="B114" s="21" t="s">
        <v>0</v>
      </c>
      <c r="C114" s="22">
        <v>5085</v>
      </c>
      <c r="D114" s="30">
        <v>1013886.78</v>
      </c>
      <c r="E114" s="31">
        <v>0</v>
      </c>
      <c r="F114" s="30">
        <f t="shared" si="12"/>
        <v>1013886.78</v>
      </c>
      <c r="G114" s="30">
        <v>22412.62</v>
      </c>
      <c r="H114" s="30"/>
      <c r="I114" s="30">
        <f t="shared" si="13"/>
        <v>22412.62</v>
      </c>
      <c r="J114" s="30">
        <v>781619.45</v>
      </c>
      <c r="K114" s="23">
        <f t="shared" si="9"/>
        <v>203.79535889872173</v>
      </c>
      <c r="L114" s="23">
        <f t="shared" si="10"/>
        <v>153.71080629301866</v>
      </c>
      <c r="M114" s="28">
        <f t="shared" si="11"/>
        <v>357.50616519174037</v>
      </c>
    </row>
    <row r="115" spans="1:13" ht="15" customHeight="1">
      <c r="A115" s="27" t="s">
        <v>105</v>
      </c>
      <c r="B115" s="21" t="s">
        <v>5</v>
      </c>
      <c r="C115" s="22">
        <v>7200</v>
      </c>
      <c r="D115" s="30">
        <v>1946531.06</v>
      </c>
      <c r="E115" s="31">
        <v>0</v>
      </c>
      <c r="F115" s="30">
        <f t="shared" si="12"/>
        <v>1946531.06</v>
      </c>
      <c r="G115" s="30">
        <v>43181.48</v>
      </c>
      <c r="H115" s="30"/>
      <c r="I115" s="30">
        <f t="shared" si="13"/>
        <v>43181.48</v>
      </c>
      <c r="J115" s="30">
        <v>550729.28</v>
      </c>
      <c r="K115" s="23">
        <f t="shared" si="9"/>
        <v>276.34896388888887</v>
      </c>
      <c r="L115" s="23">
        <f t="shared" si="10"/>
        <v>76.490177777777788</v>
      </c>
      <c r="M115" s="28">
        <f t="shared" si="11"/>
        <v>352.83914166666665</v>
      </c>
    </row>
    <row r="116" spans="1:13" ht="15" customHeight="1">
      <c r="A116" s="27" t="s">
        <v>104</v>
      </c>
      <c r="B116" s="21" t="s">
        <v>9</v>
      </c>
      <c r="C116" s="22">
        <v>19565</v>
      </c>
      <c r="D116" s="30">
        <v>4788731.55</v>
      </c>
      <c r="E116" s="31">
        <v>0</v>
      </c>
      <c r="F116" s="30">
        <f t="shared" si="12"/>
        <v>4788731.55</v>
      </c>
      <c r="G116" s="30">
        <v>118157.67</v>
      </c>
      <c r="H116" s="30"/>
      <c r="I116" s="30">
        <f t="shared" si="13"/>
        <v>118157.67</v>
      </c>
      <c r="J116" s="30">
        <v>1993586.62</v>
      </c>
      <c r="K116" s="23">
        <f t="shared" si="9"/>
        <v>250.79934679274214</v>
      </c>
      <c r="L116" s="23">
        <f t="shared" si="10"/>
        <v>101.89555941732687</v>
      </c>
      <c r="M116" s="28">
        <f t="shared" si="11"/>
        <v>352.69490621006901</v>
      </c>
    </row>
    <row r="117" spans="1:13" ht="15" customHeight="1">
      <c r="A117" s="27" t="s">
        <v>93</v>
      </c>
      <c r="B117" s="21" t="s">
        <v>9</v>
      </c>
      <c r="C117" s="22">
        <v>13949</v>
      </c>
      <c r="D117" s="30">
        <v>4012312.66</v>
      </c>
      <c r="E117" s="31">
        <v>0</v>
      </c>
      <c r="F117" s="30">
        <f t="shared" si="12"/>
        <v>4012312.66</v>
      </c>
      <c r="G117" s="30">
        <v>131739.20000000001</v>
      </c>
      <c r="H117" s="30"/>
      <c r="I117" s="30">
        <f t="shared" si="13"/>
        <v>131739.20000000001</v>
      </c>
      <c r="J117" s="30">
        <v>763915.66</v>
      </c>
      <c r="K117" s="23">
        <f t="shared" si="9"/>
        <v>297.08594594594598</v>
      </c>
      <c r="L117" s="23">
        <f t="shared" si="10"/>
        <v>54.764905011111907</v>
      </c>
      <c r="M117" s="28">
        <f t="shared" si="11"/>
        <v>351.8508509570579</v>
      </c>
    </row>
    <row r="118" spans="1:13" ht="15" customHeight="1">
      <c r="A118" s="27" t="s">
        <v>100</v>
      </c>
      <c r="B118" s="21" t="s">
        <v>0</v>
      </c>
      <c r="C118" s="22">
        <v>7378</v>
      </c>
      <c r="D118" s="30">
        <v>1905978.42</v>
      </c>
      <c r="E118" s="31">
        <v>0</v>
      </c>
      <c r="F118" s="30">
        <f t="shared" si="12"/>
        <v>1905978.42</v>
      </c>
      <c r="G118" s="30">
        <v>75740.14</v>
      </c>
      <c r="H118" s="30"/>
      <c r="I118" s="30">
        <f t="shared" si="13"/>
        <v>75740.14</v>
      </c>
      <c r="J118" s="30">
        <v>594624.04</v>
      </c>
      <c r="K118" s="23">
        <f t="shared" si="9"/>
        <v>268.59834101382484</v>
      </c>
      <c r="L118" s="23">
        <f t="shared" si="10"/>
        <v>80.594204391434005</v>
      </c>
      <c r="M118" s="28">
        <f t="shared" si="11"/>
        <v>349.19254540525884</v>
      </c>
    </row>
    <row r="119" spans="1:13" ht="15" customHeight="1">
      <c r="A119" s="27" t="s">
        <v>120</v>
      </c>
      <c r="B119" s="21" t="s">
        <v>0</v>
      </c>
      <c r="C119" s="22">
        <v>5070</v>
      </c>
      <c r="D119" s="30">
        <v>1287790.81</v>
      </c>
      <c r="E119" s="31">
        <v>0</v>
      </c>
      <c r="F119" s="30">
        <f t="shared" si="12"/>
        <v>1287790.81</v>
      </c>
      <c r="G119" s="30">
        <v>21791.18</v>
      </c>
      <c r="H119" s="30"/>
      <c r="I119" s="30">
        <f t="shared" si="13"/>
        <v>21791.18</v>
      </c>
      <c r="J119" s="30">
        <v>445076.18</v>
      </c>
      <c r="K119" s="23">
        <f t="shared" si="9"/>
        <v>258.30019526627217</v>
      </c>
      <c r="L119" s="23">
        <f t="shared" si="10"/>
        <v>87.786228796844185</v>
      </c>
      <c r="M119" s="28">
        <f t="shared" si="11"/>
        <v>346.08642406311634</v>
      </c>
    </row>
    <row r="120" spans="1:13" ht="15" customHeight="1">
      <c r="A120" s="27" t="s">
        <v>128</v>
      </c>
      <c r="B120" s="21" t="s">
        <v>9</v>
      </c>
      <c r="C120" s="22">
        <v>19191</v>
      </c>
      <c r="D120" s="30">
        <v>4811617.72</v>
      </c>
      <c r="E120" s="31">
        <v>0</v>
      </c>
      <c r="F120" s="30">
        <f t="shared" si="12"/>
        <v>4811617.72</v>
      </c>
      <c r="G120" s="30">
        <v>204980.99</v>
      </c>
      <c r="H120" s="30"/>
      <c r="I120" s="30">
        <f t="shared" si="13"/>
        <v>204980.99</v>
      </c>
      <c r="J120" s="30">
        <v>1573401.72</v>
      </c>
      <c r="K120" s="23">
        <f t="shared" si="9"/>
        <v>261.40371580428325</v>
      </c>
      <c r="L120" s="23">
        <f t="shared" si="10"/>
        <v>81.986437392527748</v>
      </c>
      <c r="M120" s="28">
        <f t="shared" si="11"/>
        <v>343.39015319681101</v>
      </c>
    </row>
    <row r="121" spans="1:13" ht="15" customHeight="1">
      <c r="A121" s="27" t="s">
        <v>113</v>
      </c>
      <c r="B121" s="21" t="s">
        <v>9</v>
      </c>
      <c r="C121" s="22">
        <v>11879</v>
      </c>
      <c r="D121" s="30">
        <v>3463991.45</v>
      </c>
      <c r="E121" s="31">
        <v>0</v>
      </c>
      <c r="F121" s="30">
        <f t="shared" si="12"/>
        <v>3463991.45</v>
      </c>
      <c r="G121" s="30">
        <v>18320.560000000001</v>
      </c>
      <c r="H121" s="30"/>
      <c r="I121" s="30">
        <f t="shared" si="13"/>
        <v>18320.560000000001</v>
      </c>
      <c r="J121" s="30">
        <v>591595.36</v>
      </c>
      <c r="K121" s="23">
        <f t="shared" si="9"/>
        <v>293.1485823722536</v>
      </c>
      <c r="L121" s="23">
        <f t="shared" si="10"/>
        <v>49.801781294721778</v>
      </c>
      <c r="M121" s="28">
        <f t="shared" si="11"/>
        <v>342.95036366697536</v>
      </c>
    </row>
    <row r="122" spans="1:13" ht="15" customHeight="1">
      <c r="A122" s="27" t="s">
        <v>112</v>
      </c>
      <c r="B122" s="21" t="s">
        <v>7</v>
      </c>
      <c r="C122" s="22">
        <v>5366</v>
      </c>
      <c r="D122" s="30">
        <v>1179689.5</v>
      </c>
      <c r="E122" s="31">
        <v>0</v>
      </c>
      <c r="F122" s="30">
        <f t="shared" si="12"/>
        <v>1179689.5</v>
      </c>
      <c r="G122" s="30">
        <v>41524.67</v>
      </c>
      <c r="H122" s="30"/>
      <c r="I122" s="30">
        <f t="shared" si="13"/>
        <v>41524.67</v>
      </c>
      <c r="J122" s="30">
        <v>609386.77</v>
      </c>
      <c r="K122" s="23">
        <f t="shared" si="9"/>
        <v>227.58370667163621</v>
      </c>
      <c r="L122" s="23">
        <f t="shared" si="10"/>
        <v>113.56443719716735</v>
      </c>
      <c r="M122" s="28">
        <f t="shared" si="11"/>
        <v>341.14814386880357</v>
      </c>
    </row>
    <row r="123" spans="1:13" ht="15" customHeight="1">
      <c r="A123" s="27" t="s">
        <v>123</v>
      </c>
      <c r="B123" s="21" t="s">
        <v>9</v>
      </c>
      <c r="C123" s="22">
        <v>8628</v>
      </c>
      <c r="D123" s="30">
        <v>1946731.89</v>
      </c>
      <c r="E123" s="31">
        <v>0</v>
      </c>
      <c r="F123" s="30">
        <f t="shared" si="12"/>
        <v>1946731.89</v>
      </c>
      <c r="G123" s="30">
        <v>56720.800000000003</v>
      </c>
      <c r="H123" s="30"/>
      <c r="I123" s="30">
        <f t="shared" si="13"/>
        <v>56720.800000000003</v>
      </c>
      <c r="J123" s="30">
        <v>933173.55</v>
      </c>
      <c r="K123" s="23">
        <f t="shared" si="9"/>
        <v>232.20360338433008</v>
      </c>
      <c r="L123" s="23">
        <f t="shared" si="10"/>
        <v>108.15641515994437</v>
      </c>
      <c r="M123" s="28">
        <f t="shared" si="11"/>
        <v>340.36001854427445</v>
      </c>
    </row>
    <row r="124" spans="1:13" ht="15" customHeight="1">
      <c r="A124" s="27" t="s">
        <v>129</v>
      </c>
      <c r="B124" s="21" t="s">
        <v>9</v>
      </c>
      <c r="C124" s="22">
        <v>10661</v>
      </c>
      <c r="D124" s="30">
        <v>3085061.44</v>
      </c>
      <c r="E124" s="31">
        <v>0</v>
      </c>
      <c r="F124" s="30">
        <f t="shared" si="12"/>
        <v>3085061.44</v>
      </c>
      <c r="G124" s="30">
        <v>80153.740000000005</v>
      </c>
      <c r="H124" s="30"/>
      <c r="I124" s="30">
        <f t="shared" si="13"/>
        <v>80153.740000000005</v>
      </c>
      <c r="J124" s="30">
        <v>444242.65</v>
      </c>
      <c r="K124" s="23">
        <f t="shared" si="9"/>
        <v>296.89664947003098</v>
      </c>
      <c r="L124" s="23">
        <f t="shared" si="10"/>
        <v>41.669885564205984</v>
      </c>
      <c r="M124" s="28">
        <f t="shared" si="11"/>
        <v>338.56653503423695</v>
      </c>
    </row>
    <row r="125" spans="1:13" ht="15" customHeight="1">
      <c r="A125" s="27" t="s">
        <v>119</v>
      </c>
      <c r="B125" s="21" t="s">
        <v>0</v>
      </c>
      <c r="C125" s="22">
        <v>9168</v>
      </c>
      <c r="D125" s="30">
        <v>2219488.2999999998</v>
      </c>
      <c r="E125" s="31">
        <v>0</v>
      </c>
      <c r="F125" s="30">
        <f t="shared" si="12"/>
        <v>2219488.2999999998</v>
      </c>
      <c r="G125" s="30">
        <v>-50669.55</v>
      </c>
      <c r="H125" s="30"/>
      <c r="I125" s="30">
        <f t="shared" si="13"/>
        <v>-50669.55</v>
      </c>
      <c r="J125" s="30">
        <v>914635.92</v>
      </c>
      <c r="K125" s="23">
        <f t="shared" si="9"/>
        <v>236.5639997818499</v>
      </c>
      <c r="L125" s="23">
        <f t="shared" si="10"/>
        <v>99.763952879581154</v>
      </c>
      <c r="M125" s="28">
        <f t="shared" si="11"/>
        <v>336.32795266143103</v>
      </c>
    </row>
    <row r="126" spans="1:13" ht="15" customHeight="1">
      <c r="A126" s="27" t="s">
        <v>109</v>
      </c>
      <c r="B126" s="21" t="s">
        <v>0</v>
      </c>
      <c r="C126" s="22">
        <v>11966</v>
      </c>
      <c r="D126" s="30">
        <v>2801515</v>
      </c>
      <c r="E126" s="31">
        <v>0</v>
      </c>
      <c r="F126" s="30">
        <f t="shared" si="12"/>
        <v>2801515</v>
      </c>
      <c r="G126" s="30">
        <v>62421.760000000002</v>
      </c>
      <c r="H126" s="30"/>
      <c r="I126" s="30">
        <f t="shared" si="13"/>
        <v>62421.760000000002</v>
      </c>
      <c r="J126" s="30">
        <v>1154896.77</v>
      </c>
      <c r="K126" s="23">
        <f t="shared" si="9"/>
        <v>239.33952532174493</v>
      </c>
      <c r="L126" s="23">
        <f t="shared" si="10"/>
        <v>96.51485625940164</v>
      </c>
      <c r="M126" s="28">
        <f t="shared" si="11"/>
        <v>335.85438158114658</v>
      </c>
    </row>
    <row r="127" spans="1:13" ht="15" customHeight="1">
      <c r="A127" s="27" t="s">
        <v>116</v>
      </c>
      <c r="B127" s="21" t="s">
        <v>9</v>
      </c>
      <c r="C127" s="22">
        <v>18861</v>
      </c>
      <c r="D127" s="30">
        <v>5017921.3099999996</v>
      </c>
      <c r="E127" s="31">
        <v>0</v>
      </c>
      <c r="F127" s="30">
        <f t="shared" si="12"/>
        <v>5017921.3099999996</v>
      </c>
      <c r="G127" s="30">
        <v>161978.01999999999</v>
      </c>
      <c r="H127" s="30"/>
      <c r="I127" s="30">
        <f t="shared" si="13"/>
        <v>161978.01999999999</v>
      </c>
      <c r="J127" s="30">
        <v>1124024.25</v>
      </c>
      <c r="K127" s="23">
        <f t="shared" si="9"/>
        <v>274.63545570224267</v>
      </c>
      <c r="L127" s="23">
        <f t="shared" si="10"/>
        <v>59.59515667249881</v>
      </c>
      <c r="M127" s="28">
        <f t="shared" si="11"/>
        <v>334.2306123747415</v>
      </c>
    </row>
    <row r="128" spans="1:13" ht="15" customHeight="1">
      <c r="A128" s="27" t="s">
        <v>110</v>
      </c>
      <c r="B128" s="21" t="s">
        <v>5</v>
      </c>
      <c r="C128" s="22">
        <v>7537</v>
      </c>
      <c r="D128" s="30">
        <v>2115639.4500000002</v>
      </c>
      <c r="E128" s="31">
        <v>0</v>
      </c>
      <c r="F128" s="30">
        <f t="shared" si="12"/>
        <v>2115639.4500000002</v>
      </c>
      <c r="G128" s="30">
        <v>25175.67</v>
      </c>
      <c r="H128" s="30"/>
      <c r="I128" s="30">
        <f t="shared" si="13"/>
        <v>25175.67</v>
      </c>
      <c r="J128" s="30">
        <v>375899.02</v>
      </c>
      <c r="K128" s="23">
        <f t="shared" si="9"/>
        <v>284.04074830834548</v>
      </c>
      <c r="L128" s="23">
        <f t="shared" si="10"/>
        <v>49.873825129361819</v>
      </c>
      <c r="M128" s="28">
        <f t="shared" si="11"/>
        <v>333.9145734377073</v>
      </c>
    </row>
    <row r="129" spans="1:13" ht="15" customHeight="1">
      <c r="A129" s="27" t="s">
        <v>131</v>
      </c>
      <c r="B129" s="21" t="s">
        <v>0</v>
      </c>
      <c r="C129" s="22">
        <v>5479</v>
      </c>
      <c r="D129" s="30">
        <v>1353301.91</v>
      </c>
      <c r="E129" s="31">
        <v>0</v>
      </c>
      <c r="F129" s="30">
        <f t="shared" si="12"/>
        <v>1353301.91</v>
      </c>
      <c r="G129" s="30">
        <v>61685.279999999999</v>
      </c>
      <c r="H129" s="30"/>
      <c r="I129" s="30">
        <f t="shared" si="13"/>
        <v>61685.279999999999</v>
      </c>
      <c r="J129" s="30">
        <v>400891.95</v>
      </c>
      <c r="K129" s="23">
        <f t="shared" si="9"/>
        <v>258.25646833363754</v>
      </c>
      <c r="L129" s="23">
        <f t="shared" si="10"/>
        <v>73.168817302427456</v>
      </c>
      <c r="M129" s="28">
        <f t="shared" si="11"/>
        <v>331.42528563606498</v>
      </c>
    </row>
    <row r="130" spans="1:13" ht="15" customHeight="1">
      <c r="A130" s="27" t="s">
        <v>122</v>
      </c>
      <c r="B130" s="21" t="s">
        <v>0</v>
      </c>
      <c r="C130" s="22">
        <v>14851</v>
      </c>
      <c r="D130" s="30">
        <v>3047408.7</v>
      </c>
      <c r="E130" s="31">
        <v>0</v>
      </c>
      <c r="F130" s="30">
        <f t="shared" si="12"/>
        <v>3047408.7</v>
      </c>
      <c r="G130" s="30">
        <v>102958.42</v>
      </c>
      <c r="H130" s="30"/>
      <c r="I130" s="30">
        <f t="shared" si="13"/>
        <v>102958.42</v>
      </c>
      <c r="J130" s="30">
        <v>1724601.81</v>
      </c>
      <c r="K130" s="23">
        <f t="shared" si="9"/>
        <v>212.13164904720222</v>
      </c>
      <c r="L130" s="23">
        <f t="shared" si="10"/>
        <v>116.1269820214127</v>
      </c>
      <c r="M130" s="28">
        <f t="shared" si="11"/>
        <v>328.25863106861493</v>
      </c>
    </row>
    <row r="131" spans="1:13" ht="15" customHeight="1">
      <c r="A131" s="27" t="s">
        <v>133</v>
      </c>
      <c r="B131" s="21" t="s">
        <v>0</v>
      </c>
      <c r="C131" s="22">
        <v>5980</v>
      </c>
      <c r="D131" s="30">
        <v>1303766.3899999999</v>
      </c>
      <c r="E131" s="31">
        <v>0</v>
      </c>
      <c r="F131" s="30">
        <f t="shared" si="12"/>
        <v>1303766.3899999999</v>
      </c>
      <c r="G131" s="30">
        <v>33593.99</v>
      </c>
      <c r="H131" s="30"/>
      <c r="I131" s="30">
        <f t="shared" si="13"/>
        <v>33593.99</v>
      </c>
      <c r="J131" s="30">
        <v>619448.72</v>
      </c>
      <c r="K131" s="23">
        <f t="shared" si="9"/>
        <v>223.63885953177257</v>
      </c>
      <c r="L131" s="23">
        <f t="shared" si="10"/>
        <v>103.58674247491638</v>
      </c>
      <c r="M131" s="28">
        <f t="shared" si="11"/>
        <v>327.22560200668897</v>
      </c>
    </row>
    <row r="132" spans="1:13" ht="15" customHeight="1">
      <c r="A132" s="27" t="s">
        <v>130</v>
      </c>
      <c r="B132" s="21" t="s">
        <v>6</v>
      </c>
      <c r="C132" s="22">
        <v>5530</v>
      </c>
      <c r="D132" s="30">
        <v>1267585.43</v>
      </c>
      <c r="E132" s="31">
        <v>0</v>
      </c>
      <c r="F132" s="30">
        <f t="shared" si="12"/>
        <v>1267585.43</v>
      </c>
      <c r="G132" s="30">
        <v>9848.14</v>
      </c>
      <c r="H132" s="30"/>
      <c r="I132" s="30">
        <f t="shared" si="13"/>
        <v>9848.14</v>
      </c>
      <c r="J132" s="30">
        <v>524905.53</v>
      </c>
      <c r="K132" s="23">
        <f t="shared" si="9"/>
        <v>231.00064556962022</v>
      </c>
      <c r="L132" s="23">
        <f t="shared" si="10"/>
        <v>94.91962567811936</v>
      </c>
      <c r="M132" s="28">
        <f t="shared" si="11"/>
        <v>325.92027124773961</v>
      </c>
    </row>
    <row r="133" spans="1:13" ht="15" customHeight="1">
      <c r="A133" s="27" t="s">
        <v>142</v>
      </c>
      <c r="B133" s="21" t="s">
        <v>9</v>
      </c>
      <c r="C133" s="22">
        <v>6008</v>
      </c>
      <c r="D133" s="30">
        <v>1623234.21</v>
      </c>
      <c r="E133" s="31">
        <v>0</v>
      </c>
      <c r="F133" s="30">
        <f t="shared" si="12"/>
        <v>1623234.21</v>
      </c>
      <c r="G133" s="30">
        <v>18942.18</v>
      </c>
      <c r="H133" s="30"/>
      <c r="I133" s="30">
        <f t="shared" si="13"/>
        <v>18942.18</v>
      </c>
      <c r="J133" s="30">
        <v>265606.46999999997</v>
      </c>
      <c r="K133" s="23">
        <f t="shared" si="9"/>
        <v>273.33162283621834</v>
      </c>
      <c r="L133" s="23">
        <f t="shared" si="10"/>
        <v>44.2087999334221</v>
      </c>
      <c r="M133" s="28">
        <f t="shared" si="11"/>
        <v>317.54042276964043</v>
      </c>
    </row>
    <row r="134" spans="1:13" ht="15" customHeight="1">
      <c r="A134" s="27" t="s">
        <v>146</v>
      </c>
      <c r="B134" s="21" t="s">
        <v>5</v>
      </c>
      <c r="C134" s="22">
        <v>5393</v>
      </c>
      <c r="D134" s="30">
        <v>1451851.69</v>
      </c>
      <c r="E134" s="31">
        <v>0</v>
      </c>
      <c r="F134" s="30">
        <f t="shared" si="12"/>
        <v>1451851.69</v>
      </c>
      <c r="G134" s="30">
        <v>11925.69</v>
      </c>
      <c r="H134" s="30"/>
      <c r="I134" s="30">
        <f t="shared" si="13"/>
        <v>11925.69</v>
      </c>
      <c r="J134" s="30">
        <v>245339.24</v>
      </c>
      <c r="K134" s="23">
        <f t="shared" si="9"/>
        <v>271.42172816614129</v>
      </c>
      <c r="L134" s="23">
        <f t="shared" si="10"/>
        <v>45.49216391618765</v>
      </c>
      <c r="M134" s="28">
        <f t="shared" si="11"/>
        <v>316.91389208232897</v>
      </c>
    </row>
    <row r="135" spans="1:13" ht="15" customHeight="1">
      <c r="A135" s="27" t="s">
        <v>132</v>
      </c>
      <c r="B135" s="21" t="s">
        <v>6</v>
      </c>
      <c r="C135" s="22">
        <v>7750</v>
      </c>
      <c r="D135" s="30">
        <v>1806417.46</v>
      </c>
      <c r="E135" s="31">
        <v>0</v>
      </c>
      <c r="F135" s="30">
        <f t="shared" si="12"/>
        <v>1806417.46</v>
      </c>
      <c r="G135" s="30">
        <v>24914.3</v>
      </c>
      <c r="H135" s="30"/>
      <c r="I135" s="30">
        <f t="shared" si="13"/>
        <v>24914.3</v>
      </c>
      <c r="J135" s="30">
        <v>590073.9</v>
      </c>
      <c r="K135" s="23">
        <f t="shared" si="9"/>
        <v>236.30087225806452</v>
      </c>
      <c r="L135" s="23">
        <f t="shared" si="10"/>
        <v>76.138567741935489</v>
      </c>
      <c r="M135" s="28">
        <f t="shared" si="11"/>
        <v>312.43943999999999</v>
      </c>
    </row>
    <row r="136" spans="1:13" ht="15" customHeight="1">
      <c r="A136" s="27" t="s">
        <v>143</v>
      </c>
      <c r="B136" s="21" t="s">
        <v>9</v>
      </c>
      <c r="C136" s="22">
        <v>5954</v>
      </c>
      <c r="D136" s="30">
        <v>1454634.66</v>
      </c>
      <c r="E136" s="31">
        <v>0</v>
      </c>
      <c r="F136" s="30">
        <f t="shared" si="12"/>
        <v>1454634.66</v>
      </c>
      <c r="G136" s="30">
        <v>44889.65</v>
      </c>
      <c r="H136" s="30"/>
      <c r="I136" s="30">
        <f t="shared" si="13"/>
        <v>44889.65</v>
      </c>
      <c r="J136" s="30">
        <v>322288.06</v>
      </c>
      <c r="K136" s="23">
        <f t="shared" si="9"/>
        <v>251.85158045011755</v>
      </c>
      <c r="L136" s="23">
        <f t="shared" si="10"/>
        <v>54.129670809539803</v>
      </c>
      <c r="M136" s="28">
        <f t="shared" si="11"/>
        <v>305.98125125965737</v>
      </c>
    </row>
    <row r="137" spans="1:13" ht="15" customHeight="1">
      <c r="A137" s="27" t="s">
        <v>106</v>
      </c>
      <c r="B137" s="21" t="s">
        <v>9</v>
      </c>
      <c r="C137" s="22">
        <v>7177</v>
      </c>
      <c r="D137" s="30">
        <v>1868822.64</v>
      </c>
      <c r="E137" s="31">
        <v>0</v>
      </c>
      <c r="F137" s="30">
        <f t="shared" si="12"/>
        <v>1868822.64</v>
      </c>
      <c r="G137" s="30">
        <v>19266.66</v>
      </c>
      <c r="H137" s="30"/>
      <c r="I137" s="30">
        <f t="shared" si="13"/>
        <v>19266.66</v>
      </c>
      <c r="J137" s="30">
        <v>306485.93</v>
      </c>
      <c r="K137" s="23">
        <f t="shared" si="9"/>
        <v>263.07500348334958</v>
      </c>
      <c r="L137" s="23">
        <f t="shared" si="10"/>
        <v>42.703905531559144</v>
      </c>
      <c r="M137" s="28">
        <f t="shared" si="11"/>
        <v>305.77890901490872</v>
      </c>
    </row>
    <row r="138" spans="1:13" ht="15" customHeight="1">
      <c r="A138" s="27" t="s">
        <v>153</v>
      </c>
      <c r="B138" s="21" t="s">
        <v>6</v>
      </c>
      <c r="C138" s="22">
        <v>6996</v>
      </c>
      <c r="D138" s="30">
        <v>1570710.95</v>
      </c>
      <c r="E138" s="31">
        <v>0</v>
      </c>
      <c r="F138" s="30">
        <f t="shared" ref="F138:F151" si="14">D138-E138</f>
        <v>1570710.95</v>
      </c>
      <c r="G138" s="30">
        <v>16792.97</v>
      </c>
      <c r="H138" s="30"/>
      <c r="I138" s="30">
        <f t="shared" ref="I138:I151" si="15">G138-H138</f>
        <v>16792.97</v>
      </c>
      <c r="J138" s="30">
        <v>544645.55000000005</v>
      </c>
      <c r="K138" s="23">
        <f t="shared" si="9"/>
        <v>226.91594053744996</v>
      </c>
      <c r="L138" s="23">
        <f t="shared" si="10"/>
        <v>77.850993424814192</v>
      </c>
      <c r="M138" s="28">
        <f t="shared" si="11"/>
        <v>304.76693396226415</v>
      </c>
    </row>
    <row r="139" spans="1:13" ht="15" customHeight="1">
      <c r="A139" s="27" t="s">
        <v>95</v>
      </c>
      <c r="B139" s="21" t="s">
        <v>0</v>
      </c>
      <c r="C139" s="22">
        <v>5378</v>
      </c>
      <c r="D139" s="30">
        <v>1284677.55</v>
      </c>
      <c r="E139" s="31">
        <v>0</v>
      </c>
      <c r="F139" s="30">
        <f t="shared" si="14"/>
        <v>1284677.55</v>
      </c>
      <c r="G139" s="30">
        <v>22839.57</v>
      </c>
      <c r="H139" s="30"/>
      <c r="I139" s="30">
        <f t="shared" si="15"/>
        <v>22839.57</v>
      </c>
      <c r="J139" s="30">
        <v>330026.17</v>
      </c>
      <c r="K139" s="23">
        <f t="shared" ref="K139:K151" si="16">(F139+I139)/C139</f>
        <v>243.12330234287842</v>
      </c>
      <c r="L139" s="23">
        <f t="shared" ref="L139:L151" si="17">J139/C139</f>
        <v>61.365966902194124</v>
      </c>
      <c r="M139" s="28">
        <f t="shared" ref="M139:M151" si="18">K139+L139</f>
        <v>304.48926924507253</v>
      </c>
    </row>
    <row r="140" spans="1:13" ht="15" customHeight="1">
      <c r="A140" s="27" t="s">
        <v>117</v>
      </c>
      <c r="B140" s="21" t="s">
        <v>9</v>
      </c>
      <c r="C140" s="22">
        <v>9390</v>
      </c>
      <c r="D140" s="30">
        <v>2293657.63</v>
      </c>
      <c r="E140" s="31">
        <v>0</v>
      </c>
      <c r="F140" s="30">
        <f t="shared" si="14"/>
        <v>2293657.63</v>
      </c>
      <c r="G140" s="30">
        <v>111366.37</v>
      </c>
      <c r="H140" s="30"/>
      <c r="I140" s="30">
        <f t="shared" si="15"/>
        <v>111366.37</v>
      </c>
      <c r="J140" s="30">
        <v>435309.05</v>
      </c>
      <c r="K140" s="23">
        <f t="shared" si="16"/>
        <v>256.12609158679447</v>
      </c>
      <c r="L140" s="23">
        <f t="shared" si="17"/>
        <v>46.358791267305641</v>
      </c>
      <c r="M140" s="28">
        <f t="shared" si="18"/>
        <v>302.48488285410014</v>
      </c>
    </row>
    <row r="141" spans="1:13" ht="15" customHeight="1">
      <c r="A141" s="27" t="s">
        <v>114</v>
      </c>
      <c r="B141" s="21" t="s">
        <v>5</v>
      </c>
      <c r="C141" s="22">
        <v>8774</v>
      </c>
      <c r="D141" s="30">
        <v>2089522.1</v>
      </c>
      <c r="E141" s="31">
        <v>0</v>
      </c>
      <c r="F141" s="30">
        <f t="shared" si="14"/>
        <v>2089522.1</v>
      </c>
      <c r="G141" s="30">
        <v>63559.07</v>
      </c>
      <c r="H141" s="30"/>
      <c r="I141" s="30">
        <f t="shared" si="15"/>
        <v>63559.07</v>
      </c>
      <c r="J141" s="30">
        <v>485893.72</v>
      </c>
      <c r="K141" s="23">
        <f t="shared" si="16"/>
        <v>245.39334055162982</v>
      </c>
      <c r="L141" s="23">
        <f t="shared" si="17"/>
        <v>55.378814679735576</v>
      </c>
      <c r="M141" s="28">
        <f t="shared" si="18"/>
        <v>300.77215523136539</v>
      </c>
    </row>
    <row r="142" spans="1:13" ht="15" customHeight="1">
      <c r="A142" s="27" t="s">
        <v>145</v>
      </c>
      <c r="B142" s="21" t="s">
        <v>5</v>
      </c>
      <c r="C142" s="22">
        <v>6868</v>
      </c>
      <c r="D142" s="30">
        <v>1605225.27</v>
      </c>
      <c r="E142" s="31">
        <v>0</v>
      </c>
      <c r="F142" s="30">
        <f t="shared" si="14"/>
        <v>1605225.27</v>
      </c>
      <c r="G142" s="30">
        <v>41018.620000000003</v>
      </c>
      <c r="H142" s="30"/>
      <c r="I142" s="30">
        <f t="shared" si="15"/>
        <v>41018.620000000003</v>
      </c>
      <c r="J142" s="30">
        <v>374449.91</v>
      </c>
      <c r="K142" s="23">
        <f t="shared" si="16"/>
        <v>239.69771258008154</v>
      </c>
      <c r="L142" s="23">
        <f t="shared" si="17"/>
        <v>54.520953698311004</v>
      </c>
      <c r="M142" s="28">
        <f t="shared" si="18"/>
        <v>294.21866627839256</v>
      </c>
    </row>
    <row r="143" spans="1:13" ht="15" customHeight="1">
      <c r="A143" s="27" t="s">
        <v>159</v>
      </c>
      <c r="B143" s="21" t="s">
        <v>9</v>
      </c>
      <c r="C143" s="22">
        <v>12608</v>
      </c>
      <c r="D143" s="30">
        <v>3034694.83</v>
      </c>
      <c r="E143" s="31">
        <v>0</v>
      </c>
      <c r="F143" s="30">
        <f t="shared" si="14"/>
        <v>3034694.83</v>
      </c>
      <c r="G143" s="30">
        <v>101647.88</v>
      </c>
      <c r="H143" s="30"/>
      <c r="I143" s="30">
        <f t="shared" si="15"/>
        <v>101647.88</v>
      </c>
      <c r="J143" s="30">
        <v>555046.86</v>
      </c>
      <c r="K143" s="23">
        <f t="shared" si="16"/>
        <v>248.75814641497462</v>
      </c>
      <c r="L143" s="23">
        <f t="shared" si="17"/>
        <v>44.023386738578679</v>
      </c>
      <c r="M143" s="28">
        <f t="shared" si="18"/>
        <v>292.78153315355331</v>
      </c>
    </row>
    <row r="144" spans="1:13" ht="15" customHeight="1">
      <c r="A144" s="27" t="s">
        <v>121</v>
      </c>
      <c r="B144" s="21" t="s">
        <v>9</v>
      </c>
      <c r="C144" s="22">
        <v>6092</v>
      </c>
      <c r="D144" s="30">
        <v>1431594.24</v>
      </c>
      <c r="E144" s="31">
        <v>0</v>
      </c>
      <c r="F144" s="30">
        <f t="shared" si="14"/>
        <v>1431594.24</v>
      </c>
      <c r="G144" s="30">
        <v>75655.08</v>
      </c>
      <c r="H144" s="30"/>
      <c r="I144" s="30">
        <f t="shared" si="15"/>
        <v>75655.08</v>
      </c>
      <c r="J144" s="30">
        <v>255747.7</v>
      </c>
      <c r="K144" s="23">
        <f t="shared" si="16"/>
        <v>247.41453053184506</v>
      </c>
      <c r="L144" s="23">
        <f t="shared" si="17"/>
        <v>41.980909389363099</v>
      </c>
      <c r="M144" s="28">
        <f t="shared" si="18"/>
        <v>289.39543992120815</v>
      </c>
    </row>
    <row r="145" spans="1:13" ht="15" customHeight="1">
      <c r="A145" s="27" t="s">
        <v>125</v>
      </c>
      <c r="B145" s="21" t="s">
        <v>3</v>
      </c>
      <c r="C145" s="22">
        <v>5539</v>
      </c>
      <c r="D145" s="30">
        <v>1259180.79</v>
      </c>
      <c r="E145" s="31">
        <v>0</v>
      </c>
      <c r="F145" s="30">
        <f t="shared" si="14"/>
        <v>1259180.79</v>
      </c>
      <c r="G145" s="30">
        <v>24223.48</v>
      </c>
      <c r="H145" s="30"/>
      <c r="I145" s="30">
        <f t="shared" si="15"/>
        <v>24223.48</v>
      </c>
      <c r="J145" s="30">
        <v>250783.9</v>
      </c>
      <c r="K145" s="23">
        <f t="shared" si="16"/>
        <v>231.70324426791839</v>
      </c>
      <c r="L145" s="23">
        <f t="shared" si="17"/>
        <v>45.27602455316844</v>
      </c>
      <c r="M145" s="28">
        <f t="shared" si="18"/>
        <v>276.97926882108686</v>
      </c>
    </row>
    <row r="146" spans="1:13" ht="15" customHeight="1">
      <c r="A146" s="27" t="s">
        <v>141</v>
      </c>
      <c r="B146" s="21" t="s">
        <v>5</v>
      </c>
      <c r="C146" s="22">
        <v>13438</v>
      </c>
      <c r="D146" s="30">
        <v>2958522.82</v>
      </c>
      <c r="E146" s="31">
        <v>0</v>
      </c>
      <c r="F146" s="30">
        <f t="shared" si="14"/>
        <v>2958522.82</v>
      </c>
      <c r="G146" s="30">
        <v>47444.74</v>
      </c>
      <c r="H146" s="30"/>
      <c r="I146" s="30">
        <f t="shared" si="15"/>
        <v>47444.74</v>
      </c>
      <c r="J146" s="30">
        <v>648832.16</v>
      </c>
      <c r="K146" s="23">
        <f t="shared" si="16"/>
        <v>223.69158803393361</v>
      </c>
      <c r="L146" s="23">
        <f t="shared" si="17"/>
        <v>48.283387408840603</v>
      </c>
      <c r="M146" s="28">
        <f t="shared" si="18"/>
        <v>271.97497544277422</v>
      </c>
    </row>
    <row r="147" spans="1:13" ht="15" customHeight="1">
      <c r="A147" s="27" t="s">
        <v>136</v>
      </c>
      <c r="B147" s="21" t="s">
        <v>0</v>
      </c>
      <c r="C147" s="22">
        <v>10981</v>
      </c>
      <c r="D147" s="30">
        <v>1850007.61</v>
      </c>
      <c r="E147" s="31">
        <v>0</v>
      </c>
      <c r="F147" s="30">
        <f t="shared" si="14"/>
        <v>1850007.61</v>
      </c>
      <c r="G147" s="30">
        <v>73188.44</v>
      </c>
      <c r="H147" s="30"/>
      <c r="I147" s="30">
        <f t="shared" si="15"/>
        <v>73188.44</v>
      </c>
      <c r="J147" s="30">
        <v>1010892.97</v>
      </c>
      <c r="K147" s="23">
        <f t="shared" si="16"/>
        <v>175.1385165285493</v>
      </c>
      <c r="L147" s="23">
        <f t="shared" si="17"/>
        <v>92.058370822329479</v>
      </c>
      <c r="M147" s="28">
        <f t="shared" si="18"/>
        <v>267.1968873508788</v>
      </c>
    </row>
    <row r="148" spans="1:13" ht="15" customHeight="1">
      <c r="A148" s="27" t="s">
        <v>140</v>
      </c>
      <c r="B148" s="21" t="s">
        <v>0</v>
      </c>
      <c r="C148" s="22">
        <v>7928</v>
      </c>
      <c r="D148" s="30">
        <v>1531428.44</v>
      </c>
      <c r="E148" s="31">
        <v>0</v>
      </c>
      <c r="F148" s="30">
        <f t="shared" si="14"/>
        <v>1531428.44</v>
      </c>
      <c r="G148" s="30">
        <v>18285.75</v>
      </c>
      <c r="H148" s="30"/>
      <c r="I148" s="30">
        <f t="shared" si="15"/>
        <v>18285.75</v>
      </c>
      <c r="J148" s="30">
        <v>537924.28</v>
      </c>
      <c r="K148" s="23">
        <f t="shared" si="16"/>
        <v>195.47353557013116</v>
      </c>
      <c r="L148" s="23">
        <f t="shared" si="17"/>
        <v>67.851195761856715</v>
      </c>
      <c r="M148" s="28">
        <f t="shared" si="18"/>
        <v>263.32473133198789</v>
      </c>
    </row>
    <row r="149" spans="1:13" ht="15" customHeight="1">
      <c r="A149" s="27" t="s">
        <v>155</v>
      </c>
      <c r="B149" s="21" t="s">
        <v>2</v>
      </c>
      <c r="C149" s="22">
        <v>7751</v>
      </c>
      <c r="D149" s="30">
        <v>1622105.92</v>
      </c>
      <c r="E149" s="31">
        <v>0</v>
      </c>
      <c r="F149" s="30">
        <f t="shared" si="14"/>
        <v>1622105.92</v>
      </c>
      <c r="G149" s="30">
        <v>43482.82</v>
      </c>
      <c r="H149" s="30"/>
      <c r="I149" s="30">
        <f t="shared" si="15"/>
        <v>43482.82</v>
      </c>
      <c r="J149" s="30">
        <v>360588.79</v>
      </c>
      <c r="K149" s="23">
        <f t="shared" si="16"/>
        <v>214.88694878080247</v>
      </c>
      <c r="L149" s="23">
        <f t="shared" si="17"/>
        <v>46.521583021545602</v>
      </c>
      <c r="M149" s="28">
        <f t="shared" si="18"/>
        <v>261.40853180234808</v>
      </c>
    </row>
    <row r="150" spans="1:13" ht="15" customHeight="1">
      <c r="A150" s="27" t="s">
        <v>144</v>
      </c>
      <c r="B150" s="21" t="s">
        <v>9</v>
      </c>
      <c r="C150" s="22">
        <v>9578</v>
      </c>
      <c r="D150" s="30">
        <v>1937690.49</v>
      </c>
      <c r="E150" s="31">
        <v>0</v>
      </c>
      <c r="F150" s="30">
        <f t="shared" si="14"/>
        <v>1937690.49</v>
      </c>
      <c r="G150" s="30">
        <v>37745.61</v>
      </c>
      <c r="H150" s="30"/>
      <c r="I150" s="30">
        <f t="shared" si="15"/>
        <v>37745.61</v>
      </c>
      <c r="J150" s="30">
        <v>435554.57</v>
      </c>
      <c r="K150" s="23">
        <f t="shared" si="16"/>
        <v>206.24724368344124</v>
      </c>
      <c r="L150" s="23">
        <f t="shared" si="17"/>
        <v>45.474480058467321</v>
      </c>
      <c r="M150" s="28">
        <f t="shared" si="18"/>
        <v>251.72172374190856</v>
      </c>
    </row>
    <row r="151" spans="1:13" ht="15" customHeight="1">
      <c r="A151" s="27" t="s">
        <v>147</v>
      </c>
      <c r="B151" s="21" t="s">
        <v>9</v>
      </c>
      <c r="C151" s="22">
        <v>7797</v>
      </c>
      <c r="D151" s="30">
        <v>1366749.57</v>
      </c>
      <c r="E151" s="31">
        <v>0</v>
      </c>
      <c r="F151" s="30">
        <f t="shared" si="14"/>
        <v>1366749.57</v>
      </c>
      <c r="G151" s="30">
        <v>28975.5</v>
      </c>
      <c r="H151" s="30"/>
      <c r="I151" s="30">
        <f t="shared" si="15"/>
        <v>28975.5</v>
      </c>
      <c r="J151" s="30">
        <v>518953.8</v>
      </c>
      <c r="K151" s="23">
        <f t="shared" si="16"/>
        <v>179.00796075413621</v>
      </c>
      <c r="L151" s="23">
        <f t="shared" si="17"/>
        <v>66.558137745286643</v>
      </c>
      <c r="M151" s="28">
        <f t="shared" si="18"/>
        <v>245.56609849942285</v>
      </c>
    </row>
  </sheetData>
  <sortState ref="A10:M151">
    <sortCondition descending="1" ref="M10:M151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2019-11-07T10:37:48Z</dcterms:modified>
</cp:coreProperties>
</file>