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T And" sheetId="13" r:id="rId1"/>
  </sheets>
  <calcPr calcId="145621"/>
</workbook>
</file>

<file path=xl/calcChain.xml><?xml version="1.0" encoding="utf-8"?>
<calcChain xmlns="http://schemas.openxmlformats.org/spreadsheetml/2006/main">
  <c r="L381" i="13" l="1"/>
  <c r="I381" i="13"/>
  <c r="F381" i="13"/>
  <c r="L378" i="13"/>
  <c r="I378" i="13"/>
  <c r="F378" i="13"/>
  <c r="L348" i="13"/>
  <c r="I348" i="13"/>
  <c r="F348" i="13"/>
  <c r="L336" i="13"/>
  <c r="I336" i="13"/>
  <c r="F336" i="13"/>
  <c r="L290" i="13"/>
  <c r="I290" i="13"/>
  <c r="F290" i="13"/>
  <c r="L200" i="13"/>
  <c r="I200" i="13"/>
  <c r="F200" i="13"/>
  <c r="L176" i="13"/>
  <c r="I176" i="13"/>
  <c r="F176" i="13"/>
  <c r="L160" i="13"/>
  <c r="I160" i="13"/>
  <c r="F160" i="13"/>
  <c r="L152" i="13"/>
  <c r="I152" i="13"/>
  <c r="F152" i="13"/>
  <c r="L142" i="13"/>
  <c r="I142" i="13"/>
  <c r="F142" i="13"/>
  <c r="L127" i="13"/>
  <c r="I127" i="13"/>
  <c r="F127" i="13"/>
  <c r="L117" i="13"/>
  <c r="I117" i="13"/>
  <c r="F117" i="13"/>
  <c r="L116" i="13"/>
  <c r="I116" i="13"/>
  <c r="F116" i="13"/>
  <c r="L111" i="13"/>
  <c r="I111" i="13"/>
  <c r="F111" i="13"/>
  <c r="L110" i="13"/>
  <c r="I110" i="13"/>
  <c r="F110" i="13"/>
  <c r="L100" i="13"/>
  <c r="I100" i="13"/>
  <c r="F100" i="13"/>
  <c r="L94" i="13"/>
  <c r="I94" i="13"/>
  <c r="F94" i="13"/>
  <c r="L67" i="13"/>
  <c r="I67" i="13"/>
  <c r="F67" i="13"/>
  <c r="L63" i="13"/>
  <c r="I63" i="13"/>
  <c r="F63" i="13"/>
  <c r="L62" i="13"/>
  <c r="I62" i="13"/>
  <c r="F62" i="13"/>
  <c r="L61" i="13"/>
  <c r="I61" i="13"/>
  <c r="F61" i="13"/>
  <c r="L59" i="13"/>
  <c r="I59" i="13"/>
  <c r="F59" i="13"/>
  <c r="L54" i="13"/>
  <c r="I54" i="13"/>
  <c r="F54" i="13"/>
  <c r="L44" i="13"/>
  <c r="I44" i="13"/>
  <c r="F44" i="13"/>
  <c r="L27" i="13"/>
  <c r="I27" i="13"/>
  <c r="F27" i="13"/>
  <c r="L21" i="13"/>
  <c r="I21" i="13"/>
  <c r="F21" i="13"/>
  <c r="L20" i="13"/>
  <c r="I20" i="13"/>
  <c r="F20" i="13"/>
  <c r="L18" i="13"/>
  <c r="I18" i="13"/>
  <c r="F18" i="13"/>
  <c r="L17" i="13"/>
  <c r="I17" i="13"/>
  <c r="F17" i="13"/>
  <c r="M17" i="13" l="1"/>
  <c r="M20" i="13"/>
  <c r="M27" i="13"/>
  <c r="M54" i="13"/>
  <c r="M61" i="13"/>
  <c r="M63" i="13"/>
  <c r="M94" i="13"/>
  <c r="M110" i="13"/>
  <c r="M116" i="13"/>
  <c r="M127" i="13"/>
  <c r="M152" i="13"/>
  <c r="M176" i="13"/>
  <c r="M290" i="13"/>
  <c r="M348" i="13"/>
  <c r="M381" i="13"/>
  <c r="M18" i="13"/>
  <c r="M21" i="13"/>
  <c r="M44" i="13"/>
  <c r="M59" i="13"/>
  <c r="M62" i="13"/>
  <c r="M67" i="13"/>
  <c r="M100" i="13"/>
  <c r="M111" i="13"/>
  <c r="M117" i="13"/>
  <c r="M142" i="13"/>
  <c r="M160" i="13"/>
  <c r="M200" i="13"/>
  <c r="M336" i="13"/>
  <c r="M378" i="13"/>
  <c r="K18" i="13"/>
  <c r="K21" i="13"/>
  <c r="K44" i="13"/>
  <c r="K59" i="13"/>
  <c r="K62" i="13"/>
  <c r="K67" i="13"/>
  <c r="K100" i="13"/>
  <c r="K111" i="13"/>
  <c r="K117" i="13"/>
  <c r="K142" i="13"/>
  <c r="K160" i="13"/>
  <c r="K200" i="13"/>
  <c r="K336" i="13"/>
  <c r="K378" i="13"/>
  <c r="K17" i="13"/>
  <c r="K20" i="13"/>
  <c r="K27" i="13"/>
  <c r="K54" i="13"/>
  <c r="K61" i="13"/>
  <c r="K63" i="13"/>
  <c r="K94" i="13"/>
  <c r="K110" i="13"/>
  <c r="K116" i="13"/>
  <c r="K127" i="13"/>
  <c r="K152" i="13"/>
  <c r="K176" i="13"/>
  <c r="K290" i="13"/>
  <c r="K348" i="13"/>
  <c r="K381" i="13"/>
  <c r="L547" i="13"/>
  <c r="I547" i="13"/>
  <c r="F547" i="13"/>
  <c r="L510" i="13"/>
  <c r="I510" i="13"/>
  <c r="F510" i="13"/>
  <c r="L441" i="13"/>
  <c r="I441" i="13"/>
  <c r="F441" i="13"/>
  <c r="L434" i="13"/>
  <c r="I434" i="13"/>
  <c r="F434" i="13"/>
  <c r="L426" i="13"/>
  <c r="I426" i="13"/>
  <c r="F426" i="13"/>
  <c r="L414" i="13"/>
  <c r="I414" i="13"/>
  <c r="F414" i="13"/>
  <c r="L399" i="13"/>
  <c r="I399" i="13"/>
  <c r="F399" i="13"/>
  <c r="L388" i="13"/>
  <c r="I388" i="13"/>
  <c r="F388" i="13"/>
  <c r="L371" i="13"/>
  <c r="I371" i="13"/>
  <c r="F371" i="13"/>
  <c r="L334" i="13"/>
  <c r="I334" i="13"/>
  <c r="F334" i="13"/>
  <c r="L330" i="13"/>
  <c r="I330" i="13"/>
  <c r="F330" i="13"/>
  <c r="L326" i="13"/>
  <c r="I326" i="13"/>
  <c r="F326" i="13"/>
  <c r="L321" i="13"/>
  <c r="I321" i="13"/>
  <c r="F321" i="13"/>
  <c r="L289" i="13"/>
  <c r="I289" i="13"/>
  <c r="F289" i="13"/>
  <c r="L277" i="13"/>
  <c r="I277" i="13"/>
  <c r="F277" i="13"/>
  <c r="L275" i="13"/>
  <c r="I275" i="13"/>
  <c r="F275" i="13"/>
  <c r="L274" i="13"/>
  <c r="I274" i="13"/>
  <c r="F274" i="13"/>
  <c r="L261" i="13"/>
  <c r="I261" i="13"/>
  <c r="F261" i="13"/>
  <c r="L255" i="13"/>
  <c r="I255" i="13"/>
  <c r="F255" i="13"/>
  <c r="L246" i="13"/>
  <c r="I246" i="13"/>
  <c r="F246" i="13"/>
  <c r="L236" i="13"/>
  <c r="I236" i="13"/>
  <c r="F236" i="13"/>
  <c r="L234" i="13"/>
  <c r="I234" i="13"/>
  <c r="F234" i="13"/>
  <c r="L227" i="13"/>
  <c r="I227" i="13"/>
  <c r="F227" i="13"/>
  <c r="L226" i="13"/>
  <c r="I226" i="13"/>
  <c r="F226" i="13"/>
  <c r="L198" i="13"/>
  <c r="I198" i="13"/>
  <c r="F198" i="13"/>
  <c r="L178" i="13"/>
  <c r="I178" i="13"/>
  <c r="F178" i="13"/>
  <c r="L177" i="13"/>
  <c r="I177" i="13"/>
  <c r="F177" i="13"/>
  <c r="L174" i="13"/>
  <c r="I174" i="13"/>
  <c r="F174" i="13"/>
  <c r="L171" i="13"/>
  <c r="I171" i="13"/>
  <c r="F171" i="13"/>
  <c r="L170" i="13"/>
  <c r="I170" i="13"/>
  <c r="F170" i="13"/>
  <c r="L165" i="13"/>
  <c r="I165" i="13"/>
  <c r="F165" i="13"/>
  <c r="L164" i="13"/>
  <c r="I164" i="13"/>
  <c r="F164" i="13"/>
  <c r="L161" i="13"/>
  <c r="I161" i="13"/>
  <c r="F161" i="13"/>
  <c r="L159" i="13"/>
  <c r="I159" i="13"/>
  <c r="F159" i="13"/>
  <c r="L148" i="13"/>
  <c r="I148" i="13"/>
  <c r="F148" i="13"/>
  <c r="L147" i="13"/>
  <c r="I147" i="13"/>
  <c r="F147" i="13"/>
  <c r="L137" i="13"/>
  <c r="I137" i="13"/>
  <c r="F137" i="13"/>
  <c r="L124" i="13"/>
  <c r="I124" i="13"/>
  <c r="F124" i="13"/>
  <c r="L119" i="13"/>
  <c r="I119" i="13"/>
  <c r="F119" i="13"/>
  <c r="L114" i="13"/>
  <c r="I114" i="13"/>
  <c r="F114" i="13"/>
  <c r="L109" i="13"/>
  <c r="I109" i="13"/>
  <c r="F109" i="13"/>
  <c r="L91" i="13"/>
  <c r="I91" i="13"/>
  <c r="F91" i="13"/>
  <c r="L86" i="13"/>
  <c r="I86" i="13"/>
  <c r="F86" i="13"/>
  <c r="L69" i="13"/>
  <c r="I69" i="13"/>
  <c r="F69" i="13"/>
  <c r="L58" i="13"/>
  <c r="I58" i="13"/>
  <c r="F58" i="13"/>
  <c r="L53" i="13"/>
  <c r="I53" i="13"/>
  <c r="F53" i="13"/>
  <c r="L49" i="13"/>
  <c r="I49" i="13"/>
  <c r="F49" i="13"/>
  <c r="L22" i="13"/>
  <c r="I22" i="13"/>
  <c r="F22" i="13"/>
  <c r="L16" i="13"/>
  <c r="I16" i="13"/>
  <c r="F16" i="13"/>
  <c r="M22" i="13" l="1"/>
  <c r="M53" i="13"/>
  <c r="M69" i="13"/>
  <c r="M91" i="13"/>
  <c r="M114" i="13"/>
  <c r="M124" i="13"/>
  <c r="M147" i="13"/>
  <c r="M159" i="13"/>
  <c r="M164" i="13"/>
  <c r="M170" i="13"/>
  <c r="M174" i="13"/>
  <c r="M178" i="13"/>
  <c r="M226" i="13"/>
  <c r="M234" i="13"/>
  <c r="M246" i="13"/>
  <c r="M261" i="13"/>
  <c r="M275" i="13"/>
  <c r="M289" i="13"/>
  <c r="M326" i="13"/>
  <c r="M334" i="13"/>
  <c r="M388" i="13"/>
  <c r="M414" i="13"/>
  <c r="M434" i="13"/>
  <c r="M510" i="13"/>
  <c r="M16" i="13"/>
  <c r="M49" i="13"/>
  <c r="M58" i="13"/>
  <c r="M86" i="13"/>
  <c r="M109" i="13"/>
  <c r="M119" i="13"/>
  <c r="M137" i="13"/>
  <c r="M148" i="13"/>
  <c r="M161" i="13"/>
  <c r="M165" i="13"/>
  <c r="M171" i="13"/>
  <c r="M177" i="13"/>
  <c r="M198" i="13"/>
  <c r="M227" i="13"/>
  <c r="M236" i="13"/>
  <c r="M255" i="13"/>
  <c r="M274" i="13"/>
  <c r="M277" i="13"/>
  <c r="M321" i="13"/>
  <c r="M330" i="13"/>
  <c r="M371" i="13"/>
  <c r="M399" i="13"/>
  <c r="M426" i="13"/>
  <c r="M441" i="13"/>
  <c r="M547" i="13"/>
  <c r="K16" i="13"/>
  <c r="K22" i="13"/>
  <c r="K53" i="13"/>
  <c r="K69" i="13"/>
  <c r="K91" i="13"/>
  <c r="K114" i="13"/>
  <c r="K124" i="13"/>
  <c r="K147" i="13"/>
  <c r="K159" i="13"/>
  <c r="K164" i="13"/>
  <c r="K170" i="13"/>
  <c r="K174" i="13"/>
  <c r="K178" i="13"/>
  <c r="K226" i="13"/>
  <c r="K234" i="13"/>
  <c r="K246" i="13"/>
  <c r="K261" i="13"/>
  <c r="K275" i="13"/>
  <c r="K289" i="13"/>
  <c r="K326" i="13"/>
  <c r="K334" i="13"/>
  <c r="K388" i="13"/>
  <c r="K414" i="13"/>
  <c r="K434" i="13"/>
  <c r="K510" i="13"/>
  <c r="K49" i="13"/>
  <c r="K58" i="13"/>
  <c r="K86" i="13"/>
  <c r="K109" i="13"/>
  <c r="K119" i="13"/>
  <c r="K137" i="13"/>
  <c r="K148" i="13"/>
  <c r="K161" i="13"/>
  <c r="K165" i="13"/>
  <c r="K171" i="13"/>
  <c r="K177" i="13"/>
  <c r="K198" i="13"/>
  <c r="K227" i="13"/>
  <c r="K236" i="13"/>
  <c r="K255" i="13"/>
  <c r="K274" i="13"/>
  <c r="K277" i="13"/>
  <c r="K321" i="13"/>
  <c r="K330" i="13"/>
  <c r="K371" i="13"/>
  <c r="K399" i="13"/>
  <c r="K426" i="13"/>
  <c r="K441" i="13"/>
  <c r="K547" i="13"/>
  <c r="I726" i="13"/>
  <c r="F726" i="13"/>
  <c r="I716" i="13"/>
  <c r="F716" i="13"/>
  <c r="I701" i="13"/>
  <c r="F701" i="13"/>
  <c r="I700" i="13"/>
  <c r="F700" i="13"/>
  <c r="I698" i="13"/>
  <c r="F698" i="13"/>
  <c r="I697" i="13"/>
  <c r="F697" i="13"/>
  <c r="I694" i="13"/>
  <c r="F694" i="13"/>
  <c r="I691" i="13"/>
  <c r="F691" i="13"/>
  <c r="I680" i="13"/>
  <c r="F680" i="13"/>
  <c r="I670" i="13"/>
  <c r="F670" i="13"/>
  <c r="I662" i="13"/>
  <c r="F662" i="13"/>
  <c r="I660" i="13"/>
  <c r="F660" i="13"/>
  <c r="I659" i="13"/>
  <c r="F659" i="13"/>
  <c r="I656" i="13"/>
  <c r="F656" i="13"/>
  <c r="I655" i="13"/>
  <c r="F655" i="13"/>
  <c r="I642" i="13"/>
  <c r="F642" i="13"/>
  <c r="I641" i="13"/>
  <c r="F641" i="13"/>
  <c r="I638" i="13"/>
  <c r="F638" i="13"/>
  <c r="I637" i="13"/>
  <c r="F637" i="13"/>
  <c r="I628" i="13"/>
  <c r="F628" i="13"/>
  <c r="I621" i="13"/>
  <c r="F621" i="13"/>
  <c r="I620" i="13"/>
  <c r="F620" i="13"/>
  <c r="I616" i="13"/>
  <c r="F616" i="13"/>
  <c r="I599" i="13"/>
  <c r="F599" i="13"/>
  <c r="I591" i="13"/>
  <c r="F591" i="13"/>
  <c r="I589" i="13"/>
  <c r="F589" i="13"/>
  <c r="I587" i="13"/>
  <c r="F587" i="13"/>
  <c r="I586" i="13"/>
  <c r="F586" i="13"/>
  <c r="I584" i="13"/>
  <c r="F584" i="13"/>
  <c r="I579" i="13"/>
  <c r="F579" i="13"/>
  <c r="I575" i="13"/>
  <c r="F575" i="13"/>
  <c r="I574" i="13"/>
  <c r="F574" i="13"/>
  <c r="I572" i="13"/>
  <c r="F572" i="13"/>
  <c r="I564" i="13"/>
  <c r="F564" i="13"/>
  <c r="I563" i="13"/>
  <c r="F563" i="13"/>
  <c r="I554" i="13"/>
  <c r="F554" i="13"/>
  <c r="I553" i="13"/>
  <c r="F553" i="13"/>
  <c r="I550" i="13"/>
  <c r="F550" i="13"/>
  <c r="I546" i="13"/>
  <c r="F546" i="13"/>
  <c r="I545" i="13"/>
  <c r="F545" i="13"/>
  <c r="I537" i="13"/>
  <c r="F537" i="13"/>
  <c r="I535" i="13"/>
  <c r="F535" i="13"/>
  <c r="I534" i="13"/>
  <c r="F534" i="13"/>
  <c r="I531" i="13"/>
  <c r="F531" i="13"/>
  <c r="I529" i="13"/>
  <c r="F529" i="13"/>
  <c r="I528" i="13"/>
  <c r="F528" i="13"/>
  <c r="I526" i="13"/>
  <c r="F526" i="13"/>
  <c r="I522" i="13"/>
  <c r="F522" i="13"/>
  <c r="I518" i="13"/>
  <c r="F518" i="13"/>
  <c r="I517" i="13"/>
  <c r="F517" i="13"/>
  <c r="I513" i="13"/>
  <c r="F513" i="13"/>
  <c r="I512" i="13"/>
  <c r="F512" i="13"/>
  <c r="I509" i="13"/>
  <c r="F509" i="13"/>
  <c r="I507" i="13"/>
  <c r="F507" i="13"/>
  <c r="I505" i="13"/>
  <c r="F505" i="13"/>
  <c r="I503" i="13"/>
  <c r="F503" i="13"/>
  <c r="I499" i="13"/>
  <c r="F499" i="13"/>
  <c r="I498" i="13"/>
  <c r="F498" i="13"/>
  <c r="I495" i="13"/>
  <c r="F495" i="13"/>
  <c r="I494" i="13"/>
  <c r="F494" i="13"/>
  <c r="I493" i="13"/>
  <c r="F493" i="13"/>
  <c r="I491" i="13"/>
  <c r="F491" i="13"/>
  <c r="I490" i="13"/>
  <c r="F490" i="13"/>
  <c r="I485" i="13"/>
  <c r="F485" i="13"/>
  <c r="I484" i="13"/>
  <c r="F484" i="13"/>
  <c r="I483" i="13"/>
  <c r="F483" i="13"/>
  <c r="I481" i="13"/>
  <c r="F481" i="13"/>
  <c r="I479" i="13"/>
  <c r="F479" i="13"/>
  <c r="I478" i="13"/>
  <c r="F478" i="13"/>
  <c r="I473" i="13"/>
  <c r="F473" i="13"/>
  <c r="I464" i="13"/>
  <c r="F464" i="13"/>
  <c r="I463" i="13"/>
  <c r="F463" i="13"/>
  <c r="I457" i="13"/>
  <c r="F457" i="13"/>
  <c r="I451" i="13"/>
  <c r="F451" i="13"/>
  <c r="I445" i="13"/>
  <c r="F445" i="13"/>
  <c r="I432" i="13"/>
  <c r="F432" i="13"/>
  <c r="I429" i="13"/>
  <c r="F429" i="13"/>
  <c r="I425" i="13"/>
  <c r="F425" i="13"/>
  <c r="I422" i="13"/>
  <c r="F422" i="13"/>
  <c r="I410" i="13"/>
  <c r="F410" i="13"/>
  <c r="I406" i="13"/>
  <c r="F406" i="13"/>
  <c r="I387" i="13"/>
  <c r="F387" i="13"/>
  <c r="I383" i="13"/>
  <c r="F383" i="13"/>
  <c r="I380" i="13"/>
  <c r="F380" i="13"/>
  <c r="I379" i="13"/>
  <c r="F379" i="13"/>
  <c r="I374" i="13"/>
  <c r="F374" i="13"/>
  <c r="I373" i="13"/>
  <c r="F373" i="13"/>
  <c r="I369" i="13"/>
  <c r="F369" i="13"/>
  <c r="I368" i="13"/>
  <c r="F368" i="13"/>
  <c r="I359" i="13"/>
  <c r="F359" i="13"/>
  <c r="I358" i="13"/>
  <c r="F358" i="13"/>
  <c r="I352" i="13"/>
  <c r="F352" i="13"/>
  <c r="I349" i="13"/>
  <c r="F349" i="13"/>
  <c r="I344" i="13"/>
  <c r="F344" i="13"/>
  <c r="I342" i="13"/>
  <c r="F342" i="13"/>
  <c r="I341" i="13"/>
  <c r="F341" i="13"/>
  <c r="I337" i="13"/>
  <c r="F337" i="13"/>
  <c r="I333" i="13"/>
  <c r="F333" i="13"/>
  <c r="I331" i="13"/>
  <c r="F331" i="13"/>
  <c r="I324" i="13"/>
  <c r="F324" i="13"/>
  <c r="I322" i="13"/>
  <c r="F322" i="13"/>
  <c r="I313" i="13"/>
  <c r="F313" i="13"/>
  <c r="I311" i="13"/>
  <c r="F311" i="13"/>
  <c r="I310" i="13"/>
  <c r="F310" i="13"/>
  <c r="I309" i="13"/>
  <c r="F309" i="13"/>
  <c r="I298" i="13"/>
  <c r="F298" i="13"/>
  <c r="I296" i="13"/>
  <c r="F296" i="13"/>
  <c r="I295" i="13"/>
  <c r="F295" i="13"/>
  <c r="I292" i="13"/>
  <c r="F292" i="13"/>
  <c r="I291" i="13"/>
  <c r="F291" i="13"/>
  <c r="I285" i="13"/>
  <c r="F285" i="13"/>
  <c r="I280" i="13"/>
  <c r="F280" i="13"/>
  <c r="I279" i="13"/>
  <c r="F279" i="13"/>
  <c r="I278" i="13"/>
  <c r="F278" i="13"/>
  <c r="I268" i="13"/>
  <c r="F268" i="13"/>
  <c r="I262" i="13"/>
  <c r="F262" i="13"/>
  <c r="I259" i="13"/>
  <c r="F259" i="13"/>
  <c r="I254" i="13"/>
  <c r="F254" i="13"/>
  <c r="I251" i="13"/>
  <c r="F251" i="13"/>
  <c r="I244" i="13"/>
  <c r="F244" i="13"/>
  <c r="I241" i="13"/>
  <c r="F241" i="13"/>
  <c r="I238" i="13"/>
  <c r="F238" i="13"/>
  <c r="I235" i="13"/>
  <c r="F235" i="13"/>
  <c r="I233" i="13"/>
  <c r="F233" i="13"/>
  <c r="I222" i="13"/>
  <c r="F222" i="13"/>
  <c r="I219" i="13"/>
  <c r="F219" i="13"/>
  <c r="I211" i="13"/>
  <c r="F211" i="13"/>
  <c r="I201" i="13"/>
  <c r="F201" i="13"/>
  <c r="I196" i="13"/>
  <c r="F196" i="13"/>
  <c r="I195" i="13"/>
  <c r="F195" i="13"/>
  <c r="I194" i="13"/>
  <c r="F194" i="13"/>
  <c r="I193" i="13"/>
  <c r="F193" i="13"/>
  <c r="I192" i="13"/>
  <c r="F192" i="13"/>
  <c r="I190" i="13"/>
  <c r="F190" i="13"/>
  <c r="I183" i="13"/>
  <c r="F183" i="13"/>
  <c r="I166" i="13"/>
  <c r="F166" i="13"/>
  <c r="I154" i="13"/>
  <c r="F154" i="13"/>
  <c r="I153" i="13"/>
  <c r="F153" i="13"/>
  <c r="I150" i="13"/>
  <c r="F150" i="13"/>
  <c r="I145" i="13"/>
  <c r="F145" i="13"/>
  <c r="I141" i="13"/>
  <c r="F141" i="13"/>
  <c r="I139" i="13"/>
  <c r="F139" i="13"/>
  <c r="I132" i="13"/>
  <c r="F132" i="13"/>
  <c r="I129" i="13"/>
  <c r="F129" i="13"/>
  <c r="I128" i="13"/>
  <c r="F128" i="13"/>
  <c r="I126" i="13"/>
  <c r="F126" i="13"/>
  <c r="I102" i="13"/>
  <c r="F102" i="13"/>
  <c r="I92" i="13"/>
  <c r="F92" i="13"/>
  <c r="I89" i="13"/>
  <c r="F89" i="13"/>
  <c r="I87" i="13"/>
  <c r="F87" i="13"/>
  <c r="I76" i="13"/>
  <c r="F76" i="13"/>
  <c r="I70" i="13"/>
  <c r="F70" i="13"/>
  <c r="I68" i="13"/>
  <c r="F68" i="13"/>
  <c r="I57" i="13"/>
  <c r="F57" i="13"/>
  <c r="I39" i="13"/>
  <c r="F39" i="13"/>
  <c r="I38" i="13"/>
  <c r="F38" i="13"/>
  <c r="I35" i="13"/>
  <c r="F35" i="13"/>
  <c r="I34" i="13"/>
  <c r="F34" i="13"/>
  <c r="I32" i="13"/>
  <c r="F32" i="13"/>
  <c r="I31" i="13"/>
  <c r="F31" i="13"/>
  <c r="I23" i="13"/>
  <c r="F23" i="13"/>
  <c r="I14" i="13"/>
  <c r="F14" i="13"/>
  <c r="I13" i="13"/>
  <c r="F13" i="13"/>
  <c r="I12" i="13"/>
  <c r="F12" i="13"/>
  <c r="I11" i="13"/>
  <c r="F11" i="13"/>
  <c r="M11" i="13" l="1"/>
  <c r="M12" i="13"/>
  <c r="M13" i="13"/>
  <c r="M14" i="13"/>
  <c r="M23" i="13"/>
  <c r="M31" i="13"/>
  <c r="M32" i="13"/>
  <c r="M34" i="13"/>
  <c r="M35" i="13"/>
  <c r="M38" i="13"/>
  <c r="M39" i="13"/>
  <c r="M57" i="13"/>
  <c r="M68" i="13"/>
  <c r="M70" i="13"/>
  <c r="M76" i="13"/>
  <c r="M87" i="13"/>
  <c r="M89" i="13"/>
  <c r="M92" i="13"/>
  <c r="M102" i="13"/>
  <c r="M126" i="13"/>
  <c r="M128" i="13"/>
  <c r="M129" i="13"/>
  <c r="M132" i="13"/>
  <c r="M139" i="13"/>
  <c r="M141" i="13"/>
  <c r="M145" i="13"/>
  <c r="M150" i="13"/>
  <c r="M153" i="13"/>
  <c r="M154" i="13"/>
  <c r="M166" i="13"/>
  <c r="M183" i="13"/>
  <c r="M190" i="13"/>
  <c r="M192" i="13"/>
  <c r="M193" i="13"/>
  <c r="M194" i="13"/>
  <c r="M195" i="13"/>
  <c r="M196" i="13"/>
  <c r="M201" i="13"/>
  <c r="M211" i="13"/>
  <c r="M219" i="13"/>
  <c r="M222" i="13"/>
  <c r="M233" i="13"/>
  <c r="M235" i="13"/>
  <c r="M238" i="13"/>
  <c r="M241" i="13"/>
  <c r="M244" i="13"/>
  <c r="M251" i="13"/>
  <c r="M254" i="13"/>
  <c r="M259" i="13"/>
  <c r="M262" i="13"/>
  <c r="M268" i="13"/>
  <c r="M278" i="13"/>
  <c r="M279" i="13"/>
  <c r="M280" i="13"/>
  <c r="M285" i="13"/>
  <c r="M291" i="13"/>
  <c r="M292" i="13"/>
  <c r="M295" i="13"/>
  <c r="M296" i="13"/>
  <c r="M298" i="13"/>
  <c r="M309" i="13"/>
  <c r="M310" i="13"/>
  <c r="M311" i="13"/>
  <c r="M313" i="13"/>
  <c r="M322" i="13"/>
  <c r="M324" i="13"/>
  <c r="M331" i="13"/>
  <c r="M333" i="13"/>
  <c r="M337" i="13"/>
  <c r="M341" i="13"/>
  <c r="M342" i="13"/>
  <c r="M344" i="13"/>
  <c r="M349" i="13"/>
  <c r="M352" i="13"/>
  <c r="M358" i="13"/>
  <c r="M359" i="13"/>
  <c r="M368" i="13"/>
  <c r="M369" i="13"/>
  <c r="M373" i="13"/>
  <c r="M374" i="13"/>
  <c r="M379" i="13"/>
  <c r="M380" i="13"/>
  <c r="M383" i="13"/>
  <c r="M387" i="13"/>
  <c r="M406" i="13"/>
  <c r="M410" i="13"/>
  <c r="M422" i="13"/>
  <c r="M425" i="13"/>
  <c r="M429" i="13"/>
  <c r="M432" i="13"/>
  <c r="M445" i="13"/>
  <c r="M451" i="13"/>
  <c r="M457" i="13"/>
  <c r="M463" i="13"/>
  <c r="M464" i="13"/>
  <c r="M473" i="13"/>
  <c r="M478" i="13"/>
  <c r="M479" i="13"/>
  <c r="M481" i="13"/>
  <c r="M483" i="13"/>
  <c r="M484" i="13"/>
  <c r="M485" i="13"/>
  <c r="M490" i="13"/>
  <c r="M491" i="13"/>
  <c r="M493" i="13"/>
  <c r="M494" i="13"/>
  <c r="M495" i="13"/>
  <c r="M498" i="13"/>
  <c r="M499" i="13"/>
  <c r="M503" i="13"/>
  <c r="M505" i="13"/>
  <c r="M507" i="13"/>
  <c r="M509" i="13"/>
  <c r="M512" i="13"/>
  <c r="M513" i="13"/>
  <c r="M517" i="13"/>
  <c r="M518" i="13"/>
  <c r="M522" i="13"/>
  <c r="M526" i="13"/>
  <c r="M528" i="13"/>
  <c r="M529" i="13"/>
  <c r="M531" i="13"/>
  <c r="M534" i="13"/>
  <c r="M535" i="13"/>
  <c r="M537" i="13"/>
  <c r="M545" i="13"/>
  <c r="M546" i="13"/>
  <c r="M550" i="13"/>
  <c r="M553" i="13"/>
  <c r="M554" i="13"/>
  <c r="M563" i="13"/>
  <c r="M564" i="13"/>
  <c r="M572" i="13"/>
  <c r="M574" i="13"/>
  <c r="M575" i="13"/>
  <c r="M579" i="13"/>
  <c r="M584" i="13"/>
  <c r="M586" i="13"/>
  <c r="M587" i="13"/>
  <c r="M589" i="13"/>
  <c r="M591" i="13"/>
  <c r="M599" i="13"/>
  <c r="M616" i="13"/>
  <c r="M620" i="13"/>
  <c r="M621" i="13"/>
  <c r="M628" i="13"/>
  <c r="M637" i="13"/>
  <c r="M638" i="13"/>
  <c r="M641" i="13"/>
  <c r="M642" i="13"/>
  <c r="M655" i="13"/>
  <c r="M656" i="13"/>
  <c r="M659" i="13"/>
  <c r="M660" i="13"/>
  <c r="M662" i="13"/>
  <c r="M670" i="13"/>
  <c r="M680" i="13"/>
  <c r="M691" i="13"/>
  <c r="M694" i="13"/>
  <c r="M697" i="13"/>
  <c r="M698" i="13"/>
  <c r="M700" i="13"/>
  <c r="M701" i="13"/>
  <c r="M716" i="13"/>
  <c r="M726" i="13"/>
  <c r="L674" i="13"/>
  <c r="L725" i="13"/>
  <c r="L40" i="13"/>
  <c r="L299" i="13"/>
  <c r="L730" i="13"/>
  <c r="L679" i="13"/>
  <c r="L282" i="13"/>
  <c r="L418" i="13"/>
  <c r="L702" i="13"/>
  <c r="L677" i="13"/>
  <c r="L404" i="13"/>
  <c r="L609" i="13"/>
  <c r="L612" i="13"/>
  <c r="L593" i="13"/>
  <c r="L320" i="13"/>
  <c r="L396" i="13"/>
  <c r="L583" i="13"/>
  <c r="L516" i="13"/>
  <c r="L608" i="13"/>
  <c r="L636" i="13"/>
  <c r="L75" i="13"/>
  <c r="L97" i="13"/>
  <c r="L724" i="13"/>
  <c r="L648" i="13"/>
  <c r="L99" i="13"/>
  <c r="L532" i="13"/>
  <c r="L743" i="13"/>
  <c r="L421" i="13"/>
  <c r="L202" i="13"/>
  <c r="L696" i="13"/>
  <c r="L465" i="13"/>
  <c r="L610" i="13"/>
  <c r="L699" i="13"/>
  <c r="L736" i="13"/>
  <c r="L474" i="13"/>
  <c r="L520" i="13"/>
  <c r="L559" i="13"/>
  <c r="L140" i="13"/>
  <c r="L737" i="13"/>
  <c r="L739" i="13"/>
  <c r="L88" i="13"/>
  <c r="L83" i="13"/>
  <c r="L466" i="13"/>
  <c r="L713" i="13"/>
  <c r="L542" i="13"/>
  <c r="L733" i="13"/>
  <c r="L361" i="13"/>
  <c r="L728" i="13"/>
  <c r="L213" i="13"/>
  <c r="L318" i="13"/>
  <c r="L449" i="13"/>
  <c r="L744" i="13"/>
  <c r="L665" i="13"/>
  <c r="L46" i="13"/>
  <c r="L210" i="13"/>
  <c r="L385" i="13"/>
  <c r="L258" i="13"/>
  <c r="L639" i="13"/>
  <c r="L673" i="13"/>
  <c r="L578" i="13"/>
  <c r="L719" i="13"/>
  <c r="L683" i="13"/>
  <c r="L377" i="13"/>
  <c r="L131" i="13"/>
  <c r="L459" i="13"/>
  <c r="L536" i="13"/>
  <c r="L727" i="13"/>
  <c r="L122" i="13"/>
  <c r="L325" i="13"/>
  <c r="L120" i="13"/>
  <c r="L33" i="13"/>
  <c r="L143" i="13"/>
  <c r="L710" i="13"/>
  <c r="L613" i="13"/>
  <c r="L256" i="13"/>
  <c r="L647" i="13"/>
  <c r="L112" i="13"/>
  <c r="L561" i="13"/>
  <c r="L500" i="13"/>
  <c r="L502" i="13"/>
  <c r="L704" i="13"/>
  <c r="L501" i="13"/>
  <c r="L172" i="13"/>
  <c r="L81" i="13"/>
  <c r="L65" i="13"/>
  <c r="L720" i="13"/>
  <c r="L489" i="13"/>
  <c r="L209" i="13"/>
  <c r="L105" i="13"/>
  <c r="L649" i="13"/>
  <c r="L272" i="13"/>
  <c r="L735" i="13"/>
  <c r="L302" i="13"/>
  <c r="L43" i="13"/>
  <c r="L362" i="13"/>
  <c r="L678" i="13"/>
  <c r="L629" i="13"/>
  <c r="L600" i="13"/>
  <c r="L243" i="13"/>
  <c r="L10" i="13"/>
  <c r="L328" i="13"/>
  <c r="L42" i="13"/>
  <c r="L355" i="13"/>
  <c r="L511" i="13"/>
  <c r="L549" i="13"/>
  <c r="L24" i="13"/>
  <c r="L440" i="13"/>
  <c r="L596" i="13"/>
  <c r="L692" i="13"/>
  <c r="L409" i="13"/>
  <c r="L231" i="13"/>
  <c r="L492" i="13"/>
  <c r="L607" i="13"/>
  <c r="L180" i="13"/>
  <c r="L741" i="13"/>
  <c r="L382" i="13"/>
  <c r="L315" i="13"/>
  <c r="L504" i="13"/>
  <c r="L707" i="13"/>
  <c r="L264" i="13"/>
  <c r="L709" i="13"/>
  <c r="L98" i="13"/>
  <c r="L622" i="13"/>
  <c r="L221" i="13"/>
  <c r="L486" i="13"/>
  <c r="L416" i="13"/>
  <c r="L667" i="13"/>
  <c r="L205" i="13"/>
  <c r="L548" i="13"/>
  <c r="L306" i="13"/>
  <c r="L276" i="13"/>
  <c r="L635" i="13"/>
  <c r="L248" i="13"/>
  <c r="L284" i="13"/>
  <c r="L55" i="13"/>
  <c r="L527" i="13"/>
  <c r="L257" i="13"/>
  <c r="L36" i="13"/>
  <c r="L525" i="13"/>
  <c r="L661" i="13"/>
  <c r="L745" i="13"/>
  <c r="L617" i="13"/>
  <c r="L265" i="13"/>
  <c r="L179" i="13"/>
  <c r="L48" i="13"/>
  <c r="L60" i="13"/>
  <c r="L25" i="13"/>
  <c r="L304" i="13"/>
  <c r="L93" i="13"/>
  <c r="L443" i="13"/>
  <c r="L80" i="13"/>
  <c r="L597" i="13"/>
  <c r="L438" i="13"/>
  <c r="L370" i="13"/>
  <c r="L552" i="13"/>
  <c r="L582" i="13"/>
  <c r="L187" i="13"/>
  <c r="L72" i="13"/>
  <c r="L658" i="13"/>
  <c r="L689" i="13"/>
  <c r="L189" i="13"/>
  <c r="L454" i="13"/>
  <c r="L524" i="13"/>
  <c r="L214" i="13"/>
  <c r="L335" i="13"/>
  <c r="L224" i="13"/>
  <c r="L82" i="13"/>
  <c r="L197" i="13"/>
  <c r="L570" i="13"/>
  <c r="L588" i="13"/>
  <c r="L508" i="13"/>
  <c r="L455" i="13"/>
  <c r="L84" i="13"/>
  <c r="L569" i="13"/>
  <c r="L346" i="13"/>
  <c r="L571" i="13"/>
  <c r="L101" i="13"/>
  <c r="L664" i="13"/>
  <c r="L375" i="13"/>
  <c r="L540" i="13"/>
  <c r="L708" i="13"/>
  <c r="L395" i="13"/>
  <c r="L435" i="13"/>
  <c r="L590" i="13"/>
  <c r="L452" i="13"/>
  <c r="L156" i="13"/>
  <c r="L633" i="13"/>
  <c r="L651" i="13"/>
  <c r="L389" i="13"/>
  <c r="L645" i="13"/>
  <c r="L482" i="13"/>
  <c r="L703" i="13"/>
  <c r="L417" i="13"/>
  <c r="L472" i="13"/>
  <c r="L66" i="13"/>
  <c r="L228" i="13"/>
  <c r="L185" i="13"/>
  <c r="L442" i="13"/>
  <c r="L676" i="13"/>
  <c r="L138" i="13"/>
  <c r="L73" i="13"/>
  <c r="L718" i="13"/>
  <c r="L85" i="13"/>
  <c r="L624" i="13"/>
  <c r="L419" i="13"/>
  <c r="L706" i="13"/>
  <c r="L712" i="13"/>
  <c r="L514" i="13"/>
  <c r="L294" i="13"/>
  <c r="L407" i="13"/>
  <c r="L598" i="13"/>
  <c r="L630" i="13"/>
  <c r="L627" i="13"/>
  <c r="L250" i="13"/>
  <c r="L496" i="13"/>
  <c r="L271" i="13"/>
  <c r="L223" i="13"/>
  <c r="L237" i="13"/>
  <c r="L37" i="13"/>
  <c r="L634" i="13"/>
  <c r="L585" i="13"/>
  <c r="L515" i="13"/>
  <c r="L497" i="13"/>
  <c r="L365" i="13"/>
  <c r="L77" i="13"/>
  <c r="L343" i="13"/>
  <c r="L51" i="13"/>
  <c r="L668" i="13"/>
  <c r="L625" i="13"/>
  <c r="L270" i="13"/>
  <c r="L439" i="13"/>
  <c r="L26" i="13"/>
  <c r="L186" i="13"/>
  <c r="L468" i="13"/>
  <c r="L28" i="13"/>
  <c r="L301" i="13"/>
  <c r="L433" i="13"/>
  <c r="L281" i="13"/>
  <c r="L640" i="13"/>
  <c r="L690" i="13"/>
  <c r="L297" i="13"/>
  <c r="L50" i="13"/>
  <c r="L104" i="13"/>
  <c r="L732" i="13"/>
  <c r="L90" i="13"/>
  <c r="L477" i="13"/>
  <c r="L155" i="13"/>
  <c r="L307" i="13"/>
  <c r="L199" i="13"/>
  <c r="L555" i="13"/>
  <c r="L367" i="13"/>
  <c r="L74" i="13"/>
  <c r="L225" i="13"/>
  <c r="L305" i="13"/>
  <c r="L558" i="13"/>
  <c r="L303" i="13"/>
  <c r="L207" i="13"/>
  <c r="L78" i="13"/>
  <c r="L96" i="13"/>
  <c r="L729" i="13"/>
  <c r="L401" i="13"/>
  <c r="L606" i="13"/>
  <c r="L300" i="13"/>
  <c r="L372" i="13"/>
  <c r="L722" i="13"/>
  <c r="L467" i="13"/>
  <c r="L446" i="13"/>
  <c r="L560" i="13"/>
  <c r="L182" i="13"/>
  <c r="L595" i="13"/>
  <c r="L267" i="13"/>
  <c r="L15" i="13"/>
  <c r="L220" i="13"/>
  <c r="L314" i="13"/>
  <c r="L390" i="13"/>
  <c r="L448" i="13"/>
  <c r="L405" i="13"/>
  <c r="L611" i="13"/>
  <c r="L705" i="13"/>
  <c r="L353" i="13"/>
  <c r="L229" i="13"/>
  <c r="L480" i="13"/>
  <c r="L30" i="13"/>
  <c r="L681" i="13"/>
  <c r="L666" i="13"/>
  <c r="L29" i="13"/>
  <c r="L175" i="13"/>
  <c r="L533" i="13"/>
  <c r="L460" i="13"/>
  <c r="L181" i="13"/>
  <c r="L163" i="13"/>
  <c r="L340" i="13"/>
  <c r="L252" i="13"/>
  <c r="L580" i="13"/>
  <c r="L123" i="13"/>
  <c r="L108" i="13"/>
  <c r="L363" i="13"/>
  <c r="L317" i="13"/>
  <c r="L573" i="13"/>
  <c r="L461" i="13"/>
  <c r="L581" i="13"/>
  <c r="L397" i="13"/>
  <c r="L217" i="13"/>
  <c r="L130" i="13"/>
  <c r="L436" i="13"/>
  <c r="L288" i="13"/>
  <c r="L669" i="13"/>
  <c r="L391" i="13"/>
  <c r="L456" i="13"/>
  <c r="L384" i="13"/>
  <c r="L269" i="13"/>
  <c r="L470" i="13"/>
  <c r="L402" i="13"/>
  <c r="L103" i="13"/>
  <c r="L173" i="13"/>
  <c r="L360" i="13"/>
  <c r="L253" i="13"/>
  <c r="L273" i="13"/>
  <c r="L338" i="13"/>
  <c r="L615" i="13"/>
  <c r="L260" i="13"/>
  <c r="L538" i="13"/>
  <c r="L206" i="13"/>
  <c r="L345" i="13"/>
  <c r="L184" i="13"/>
  <c r="L653" i="13"/>
  <c r="L162" i="13"/>
  <c r="L539" i="13"/>
  <c r="L218" i="13"/>
  <c r="L487" i="13"/>
  <c r="L675" i="13"/>
  <c r="L393" i="13"/>
  <c r="L329" i="13"/>
  <c r="L403" i="13"/>
  <c r="L146" i="13"/>
  <c r="L471" i="13"/>
  <c r="L695" i="13"/>
  <c r="L357" i="13"/>
  <c r="L316" i="13"/>
  <c r="L577" i="13"/>
  <c r="L567" i="13"/>
  <c r="L121" i="13"/>
  <c r="L125" i="13"/>
  <c r="L386" i="13"/>
  <c r="L551" i="13"/>
  <c r="L721" i="13"/>
  <c r="L693" i="13"/>
  <c r="L541" i="13"/>
  <c r="L376" i="13"/>
  <c r="L688" i="13"/>
  <c r="L398" i="13"/>
  <c r="L232" i="13"/>
  <c r="L149" i="13"/>
  <c r="L188" i="13"/>
  <c r="L71" i="13"/>
  <c r="L687" i="13"/>
  <c r="L216" i="13"/>
  <c r="L643" i="13"/>
  <c r="L133" i="13"/>
  <c r="L723" i="13"/>
  <c r="L423" i="13"/>
  <c r="L64" i="13"/>
  <c r="L604" i="13"/>
  <c r="L437" i="13"/>
  <c r="L394" i="13"/>
  <c r="L266" i="13"/>
  <c r="L602" i="13"/>
  <c r="L450" i="13"/>
  <c r="L41" i="13"/>
  <c r="L428" i="13"/>
  <c r="L447" i="13"/>
  <c r="L594" i="13"/>
  <c r="L444" i="13"/>
  <c r="L462" i="13"/>
  <c r="L650" i="13"/>
  <c r="L45" i="13"/>
  <c r="L339" i="13"/>
  <c r="L79" i="13"/>
  <c r="L356" i="13"/>
  <c r="L631" i="13"/>
  <c r="L118" i="13"/>
  <c r="L412" i="13"/>
  <c r="L618" i="13"/>
  <c r="L543" i="13"/>
  <c r="L458" i="13"/>
  <c r="L714" i="13"/>
  <c r="L672" i="13"/>
  <c r="L566" i="13"/>
  <c r="L684" i="13"/>
  <c r="L208" i="13"/>
  <c r="L592" i="13"/>
  <c r="L415" i="13"/>
  <c r="L350" i="13"/>
  <c r="L191" i="13"/>
  <c r="L56" i="13"/>
  <c r="L734" i="13"/>
  <c r="L134" i="13"/>
  <c r="L19" i="13"/>
  <c r="L476" i="13"/>
  <c r="L544" i="13"/>
  <c r="L411" i="13"/>
  <c r="L95" i="13"/>
  <c r="L52" i="13"/>
  <c r="L167" i="13"/>
  <c r="L619" i="13"/>
  <c r="L453" i="13"/>
  <c r="L601" i="13"/>
  <c r="L230" i="13"/>
  <c r="L605" i="13"/>
  <c r="L565" i="13"/>
  <c r="L240" i="13"/>
  <c r="L568" i="13"/>
  <c r="L204" i="13"/>
  <c r="L654" i="13"/>
  <c r="L215" i="13"/>
  <c r="L519" i="13"/>
  <c r="L136" i="13"/>
  <c r="L427" i="13"/>
  <c r="L469" i="13"/>
  <c r="L113" i="13"/>
  <c r="L715" i="13"/>
  <c r="L247" i="13"/>
  <c r="L711" i="13"/>
  <c r="L323" i="13"/>
  <c r="L157" i="13"/>
  <c r="L657" i="13"/>
  <c r="L614" i="13"/>
  <c r="L644" i="13"/>
  <c r="L106" i="13"/>
  <c r="L686" i="13"/>
  <c r="L293" i="13"/>
  <c r="L203" i="13"/>
  <c r="L488" i="13"/>
  <c r="L530" i="13"/>
  <c r="L392" i="13"/>
  <c r="L431" i="13"/>
  <c r="L557" i="13"/>
  <c r="L312" i="13"/>
  <c r="L632" i="13"/>
  <c r="L354" i="13"/>
  <c r="L144" i="13"/>
  <c r="L283" i="13"/>
  <c r="L430" i="13"/>
  <c r="L364" i="13"/>
  <c r="L347" i="13"/>
  <c r="L623" i="13"/>
  <c r="L603" i="13"/>
  <c r="L521" i="13"/>
  <c r="L239" i="13"/>
  <c r="L319" i="13"/>
  <c r="L475" i="13"/>
  <c r="L107" i="13"/>
  <c r="L562" i="13"/>
  <c r="L286" i="13"/>
  <c r="L424" i="13"/>
  <c r="L245" i="13"/>
  <c r="L47" i="13"/>
  <c r="L408" i="13"/>
  <c r="L168" i="13"/>
  <c r="L212" i="13"/>
  <c r="L685" i="13"/>
  <c r="L652" i="13"/>
  <c r="L327" i="13"/>
  <c r="L523" i="13"/>
  <c r="L420" i="13"/>
  <c r="L158" i="13"/>
  <c r="L351" i="13"/>
  <c r="L626" i="13"/>
  <c r="L249" i="13"/>
  <c r="L400" i="13"/>
  <c r="L242" i="13"/>
  <c r="L287" i="13"/>
  <c r="L366" i="13"/>
  <c r="L576" i="13"/>
  <c r="L740" i="13"/>
  <c r="L506" i="13"/>
  <c r="L646" i="13"/>
  <c r="L717" i="13"/>
  <c r="L332" i="13"/>
  <c r="L151" i="13"/>
  <c r="L169" i="13"/>
  <c r="L742" i="13"/>
  <c r="L731" i="13"/>
  <c r="L115" i="13"/>
  <c r="L738" i="13"/>
  <c r="L682" i="13"/>
  <c r="L663" i="13"/>
  <c r="L413" i="13"/>
  <c r="L556" i="13"/>
  <c r="L263" i="13"/>
  <c r="L135" i="13"/>
  <c r="L671" i="13"/>
  <c r="L308" i="13"/>
  <c r="I325" i="13"/>
  <c r="I120" i="13"/>
  <c r="I33" i="13"/>
  <c r="I143" i="13"/>
  <c r="I710" i="13"/>
  <c r="I613" i="13"/>
  <c r="I256" i="13"/>
  <c r="I647" i="13"/>
  <c r="I112" i="13"/>
  <c r="I561" i="13"/>
  <c r="I500" i="13"/>
  <c r="I502" i="13"/>
  <c r="I704" i="13"/>
  <c r="I501" i="13"/>
  <c r="I172" i="13"/>
  <c r="I81" i="13"/>
  <c r="I65" i="13"/>
  <c r="I720" i="13"/>
  <c r="I489" i="13"/>
  <c r="I209" i="13"/>
  <c r="I105" i="13"/>
  <c r="I649" i="13"/>
  <c r="I272" i="13"/>
  <c r="I735" i="13"/>
  <c r="I302" i="13"/>
  <c r="I43" i="13"/>
  <c r="I362" i="13"/>
  <c r="I678" i="13"/>
  <c r="I629" i="13"/>
  <c r="I600" i="13"/>
  <c r="I243" i="13"/>
  <c r="I10" i="13"/>
  <c r="I328" i="13"/>
  <c r="I42" i="13"/>
  <c r="I355" i="13"/>
  <c r="I511" i="13"/>
  <c r="I549" i="13"/>
  <c r="I24" i="13"/>
  <c r="I440" i="13"/>
  <c r="I596" i="13"/>
  <c r="I692" i="13"/>
  <c r="I409" i="13"/>
  <c r="I231" i="13"/>
  <c r="I492" i="13"/>
  <c r="I607" i="13"/>
  <c r="I180" i="13"/>
  <c r="I741" i="13"/>
  <c r="I382" i="13"/>
  <c r="I315" i="13"/>
  <c r="I504" i="13"/>
  <c r="I707" i="13"/>
  <c r="I264" i="13"/>
  <c r="I709" i="13"/>
  <c r="I98" i="13"/>
  <c r="I622" i="13"/>
  <c r="I221" i="13"/>
  <c r="I486" i="13"/>
  <c r="I416" i="13"/>
  <c r="I667" i="13"/>
  <c r="I205" i="13"/>
  <c r="I548" i="13"/>
  <c r="I306" i="13"/>
  <c r="I276" i="13"/>
  <c r="I635" i="13"/>
  <c r="I248" i="13"/>
  <c r="I284" i="13"/>
  <c r="I55" i="13"/>
  <c r="I527" i="13"/>
  <c r="I257" i="13"/>
  <c r="I36" i="13"/>
  <c r="I525" i="13"/>
  <c r="I661" i="13"/>
  <c r="I745" i="13"/>
  <c r="I617" i="13"/>
  <c r="I265" i="13"/>
  <c r="I179" i="13"/>
  <c r="I48" i="13"/>
  <c r="I60" i="13"/>
  <c r="I25" i="13"/>
  <c r="I304" i="13"/>
  <c r="I93" i="13"/>
  <c r="I443" i="13"/>
  <c r="I80" i="13"/>
  <c r="I597" i="13"/>
  <c r="I438" i="13"/>
  <c r="I370" i="13"/>
  <c r="I552" i="13"/>
  <c r="I582" i="13"/>
  <c r="I187" i="13"/>
  <c r="I72" i="13"/>
  <c r="I658" i="13"/>
  <c r="I689" i="13"/>
  <c r="I189" i="13"/>
  <c r="I454" i="13"/>
  <c r="I524" i="13"/>
  <c r="I214" i="13"/>
  <c r="I335" i="13"/>
  <c r="I224" i="13"/>
  <c r="I82" i="13"/>
  <c r="I197" i="13"/>
  <c r="I570" i="13"/>
  <c r="I588" i="13"/>
  <c r="I508" i="13"/>
  <c r="I455" i="13"/>
  <c r="I84" i="13"/>
  <c r="I569" i="13"/>
  <c r="I346" i="13"/>
  <c r="I571" i="13"/>
  <c r="I101" i="13"/>
  <c r="I664" i="13"/>
  <c r="I375" i="13"/>
  <c r="I540" i="13"/>
  <c r="I708" i="13"/>
  <c r="I395" i="13"/>
  <c r="I435" i="13"/>
  <c r="I590" i="13"/>
  <c r="I452" i="13"/>
  <c r="I156" i="13"/>
  <c r="I633" i="13"/>
  <c r="I651" i="13"/>
  <c r="I389" i="13"/>
  <c r="I645" i="13"/>
  <c r="I482" i="13"/>
  <c r="I703" i="13"/>
  <c r="I417" i="13"/>
  <c r="I472" i="13"/>
  <c r="I66" i="13"/>
  <c r="I228" i="13"/>
  <c r="I185" i="13"/>
  <c r="I442" i="13"/>
  <c r="I676" i="13"/>
  <c r="I138" i="13"/>
  <c r="I73" i="13"/>
  <c r="I718" i="13"/>
  <c r="I85" i="13"/>
  <c r="I624" i="13"/>
  <c r="I419" i="13"/>
  <c r="I706" i="13"/>
  <c r="I712" i="13"/>
  <c r="I514" i="13"/>
  <c r="I294" i="13"/>
  <c r="I407" i="13"/>
  <c r="I598" i="13"/>
  <c r="I630" i="13"/>
  <c r="I627" i="13"/>
  <c r="I250" i="13"/>
  <c r="I496" i="13"/>
  <c r="I271" i="13"/>
  <c r="I223" i="13"/>
  <c r="I237" i="13"/>
  <c r="I37" i="13"/>
  <c r="I634" i="13"/>
  <c r="I585" i="13"/>
  <c r="I515" i="13"/>
  <c r="I497" i="13"/>
  <c r="I365" i="13"/>
  <c r="I77" i="13"/>
  <c r="I343" i="13"/>
  <c r="I51" i="13"/>
  <c r="I668" i="13"/>
  <c r="I625" i="13"/>
  <c r="I270" i="13"/>
  <c r="I439" i="13"/>
  <c r="I26" i="13"/>
  <c r="I186" i="13"/>
  <c r="I468" i="13"/>
  <c r="I28" i="13"/>
  <c r="I301" i="13"/>
  <c r="I433" i="13"/>
  <c r="I281" i="13"/>
  <c r="I640" i="13"/>
  <c r="I690" i="13"/>
  <c r="I297" i="13"/>
  <c r="I50" i="13"/>
  <c r="I104" i="13"/>
  <c r="I732" i="13"/>
  <c r="I90" i="13"/>
  <c r="I477" i="13"/>
  <c r="I155" i="13"/>
  <c r="I307" i="13"/>
  <c r="I199" i="13"/>
  <c r="I555" i="13"/>
  <c r="I367" i="13"/>
  <c r="I74" i="13"/>
  <c r="I225" i="13"/>
  <c r="I305" i="13"/>
  <c r="I558" i="13"/>
  <c r="I303" i="13"/>
  <c r="I207" i="13"/>
  <c r="I78" i="13"/>
  <c r="I96" i="13"/>
  <c r="I729" i="13"/>
  <c r="I401" i="13"/>
  <c r="I606" i="13"/>
  <c r="I300" i="13"/>
  <c r="I372" i="13"/>
  <c r="I722" i="13"/>
  <c r="I467" i="13"/>
  <c r="I446" i="13"/>
  <c r="I560" i="13"/>
  <c r="I182" i="13"/>
  <c r="I595" i="13"/>
  <c r="I267" i="13"/>
  <c r="I15" i="13"/>
  <c r="I220" i="13"/>
  <c r="I314" i="13"/>
  <c r="I390" i="13"/>
  <c r="I448" i="13"/>
  <c r="I405" i="13"/>
  <c r="I611" i="13"/>
  <c r="I705" i="13"/>
  <c r="I353" i="13"/>
  <c r="I229" i="13"/>
  <c r="I480" i="13"/>
  <c r="I30" i="13"/>
  <c r="I681" i="13"/>
  <c r="I666" i="13"/>
  <c r="I29" i="13"/>
  <c r="I175" i="13"/>
  <c r="I533" i="13"/>
  <c r="I460" i="13"/>
  <c r="I181" i="13"/>
  <c r="I163" i="13"/>
  <c r="I340" i="13"/>
  <c r="I252" i="13"/>
  <c r="I580" i="13"/>
  <c r="I123" i="13"/>
  <c r="I108" i="13"/>
  <c r="I363" i="13"/>
  <c r="I317" i="13"/>
  <c r="I573" i="13"/>
  <c r="I461" i="13"/>
  <c r="I581" i="13"/>
  <c r="I397" i="13"/>
  <c r="I217" i="13"/>
  <c r="I130" i="13"/>
  <c r="I436" i="13"/>
  <c r="I288" i="13"/>
  <c r="I669" i="13"/>
  <c r="I391" i="13"/>
  <c r="I456" i="13"/>
  <c r="I384" i="13"/>
  <c r="I269" i="13"/>
  <c r="I470" i="13"/>
  <c r="I402" i="13"/>
  <c r="I103" i="13"/>
  <c r="I173" i="13"/>
  <c r="I360" i="13"/>
  <c r="I253" i="13"/>
  <c r="I273" i="13"/>
  <c r="I338" i="13"/>
  <c r="I615" i="13"/>
  <c r="I260" i="13"/>
  <c r="I538" i="13"/>
  <c r="I206" i="13"/>
  <c r="I345" i="13"/>
  <c r="I184" i="13"/>
  <c r="I653" i="13"/>
  <c r="I162" i="13"/>
  <c r="I539" i="13"/>
  <c r="I218" i="13"/>
  <c r="I487" i="13"/>
  <c r="I675" i="13"/>
  <c r="I393" i="13"/>
  <c r="I329" i="13"/>
  <c r="I403" i="13"/>
  <c r="I146" i="13"/>
  <c r="I471" i="13"/>
  <c r="I695" i="13"/>
  <c r="I357" i="13"/>
  <c r="I316" i="13"/>
  <c r="I577" i="13"/>
  <c r="I567" i="13"/>
  <c r="I121" i="13"/>
  <c r="I125" i="13"/>
  <c r="I386" i="13"/>
  <c r="I551" i="13"/>
  <c r="I721" i="13"/>
  <c r="I693" i="13"/>
  <c r="I541" i="13"/>
  <c r="I376" i="13"/>
  <c r="I688" i="13"/>
  <c r="I398" i="13"/>
  <c r="I232" i="13"/>
  <c r="I149" i="13"/>
  <c r="I188" i="13"/>
  <c r="I71" i="13"/>
  <c r="I687" i="13"/>
  <c r="I216" i="13"/>
  <c r="I643" i="13"/>
  <c r="I133" i="13"/>
  <c r="I723" i="13"/>
  <c r="I423" i="13"/>
  <c r="I64" i="13"/>
  <c r="I604" i="13"/>
  <c r="I437" i="13"/>
  <c r="I394" i="13"/>
  <c r="I266" i="13"/>
  <c r="I602" i="13"/>
  <c r="I450" i="13"/>
  <c r="I41" i="13"/>
  <c r="I428" i="13"/>
  <c r="I447" i="13"/>
  <c r="I594" i="13"/>
  <c r="I444" i="13"/>
  <c r="I462" i="13"/>
  <c r="I650" i="13"/>
  <c r="I45" i="13"/>
  <c r="I339" i="13"/>
  <c r="I79" i="13"/>
  <c r="I356" i="13"/>
  <c r="I631" i="13"/>
  <c r="I118" i="13"/>
  <c r="I412" i="13"/>
  <c r="I618" i="13"/>
  <c r="I543" i="13"/>
  <c r="I458" i="13"/>
  <c r="I714" i="13"/>
  <c r="I672" i="13"/>
  <c r="I566" i="13"/>
  <c r="I684" i="13"/>
  <c r="I208" i="13"/>
  <c r="I592" i="13"/>
  <c r="I415" i="13"/>
  <c r="I350" i="13"/>
  <c r="I191" i="13"/>
  <c r="I56" i="13"/>
  <c r="I734" i="13"/>
  <c r="I134" i="13"/>
  <c r="I19" i="13"/>
  <c r="I476" i="13"/>
  <c r="I544" i="13"/>
  <c r="I411" i="13"/>
  <c r="I95" i="13"/>
  <c r="I52" i="13"/>
  <c r="I167" i="13"/>
  <c r="I619" i="13"/>
  <c r="I453" i="13"/>
  <c r="I601" i="13"/>
  <c r="I230" i="13"/>
  <c r="I605" i="13"/>
  <c r="I565" i="13"/>
  <c r="I240" i="13"/>
  <c r="I568" i="13"/>
  <c r="I204" i="13"/>
  <c r="I654" i="13"/>
  <c r="I215" i="13"/>
  <c r="I519" i="13"/>
  <c r="I136" i="13"/>
  <c r="I427" i="13"/>
  <c r="I469" i="13"/>
  <c r="I113" i="13"/>
  <c r="I715" i="13"/>
  <c r="I247" i="13"/>
  <c r="I711" i="13"/>
  <c r="I323" i="13"/>
  <c r="I157" i="13"/>
  <c r="I657" i="13"/>
  <c r="I614" i="13"/>
  <c r="I644" i="13"/>
  <c r="I106" i="13"/>
  <c r="I686" i="13"/>
  <c r="I293" i="13"/>
  <c r="I203" i="13"/>
  <c r="I488" i="13"/>
  <c r="I530" i="13"/>
  <c r="I392" i="13"/>
  <c r="I431" i="13"/>
  <c r="I557" i="13"/>
  <c r="I312" i="13"/>
  <c r="I632" i="13"/>
  <c r="I354" i="13"/>
  <c r="I144" i="13"/>
  <c r="I283" i="13"/>
  <c r="I430" i="13"/>
  <c r="I364" i="13"/>
  <c r="I347" i="13"/>
  <c r="I623" i="13"/>
  <c r="I603" i="13"/>
  <c r="I521" i="13"/>
  <c r="I239" i="13"/>
  <c r="I319" i="13"/>
  <c r="I475" i="13"/>
  <c r="I107" i="13"/>
  <c r="I562" i="13"/>
  <c r="I286" i="13"/>
  <c r="I424" i="13"/>
  <c r="I245" i="13"/>
  <c r="I47" i="13"/>
  <c r="I408" i="13"/>
  <c r="I168" i="13"/>
  <c r="I212" i="13"/>
  <c r="I685" i="13"/>
  <c r="I652" i="13"/>
  <c r="I327" i="13"/>
  <c r="I523" i="13"/>
  <c r="I420" i="13"/>
  <c r="I158" i="13"/>
  <c r="I351" i="13"/>
  <c r="I626" i="13"/>
  <c r="I249" i="13"/>
  <c r="I400" i="13"/>
  <c r="I242" i="13"/>
  <c r="I287" i="13"/>
  <c r="I742" i="13"/>
  <c r="I731" i="13"/>
  <c r="I115" i="13"/>
  <c r="I738" i="13"/>
  <c r="I682" i="13"/>
  <c r="I663" i="13"/>
  <c r="I413" i="13"/>
  <c r="I556" i="13"/>
  <c r="I263" i="13"/>
  <c r="I135" i="13"/>
  <c r="I671" i="13"/>
  <c r="I674" i="13"/>
  <c r="I725" i="13"/>
  <c r="I40" i="13"/>
  <c r="I299" i="13"/>
  <c r="I730" i="13"/>
  <c r="I679" i="13"/>
  <c r="I282" i="13"/>
  <c r="I418" i="13"/>
  <c r="I702" i="13"/>
  <c r="I677" i="13"/>
  <c r="I404" i="13"/>
  <c r="I609" i="13"/>
  <c r="I612" i="13"/>
  <c r="I593" i="13"/>
  <c r="I320" i="13"/>
  <c r="I396" i="13"/>
  <c r="I583" i="13"/>
  <c r="I516" i="13"/>
  <c r="I608" i="13"/>
  <c r="I636" i="13"/>
  <c r="I75" i="13"/>
  <c r="I97" i="13"/>
  <c r="I724" i="13"/>
  <c r="I648" i="13"/>
  <c r="I99" i="13"/>
  <c r="I532" i="13"/>
  <c r="I743" i="13"/>
  <c r="I421" i="13"/>
  <c r="I202" i="13"/>
  <c r="I696" i="13"/>
  <c r="I465" i="13"/>
  <c r="I610" i="13"/>
  <c r="I699" i="13"/>
  <c r="I736" i="13"/>
  <c r="I474" i="13"/>
  <c r="I520" i="13"/>
  <c r="I559" i="13"/>
  <c r="I140" i="13"/>
  <c r="I737" i="13"/>
  <c r="I739" i="13"/>
  <c r="I88" i="13"/>
  <c r="I83" i="13"/>
  <c r="I466" i="13"/>
  <c r="I713" i="13"/>
  <c r="I542" i="13"/>
  <c r="I733" i="13"/>
  <c r="I361" i="13"/>
  <c r="I728" i="13"/>
  <c r="I213" i="13"/>
  <c r="I318" i="13"/>
  <c r="I449" i="13"/>
  <c r="I744" i="13"/>
  <c r="I665" i="13"/>
  <c r="I46" i="13"/>
  <c r="I210" i="13"/>
  <c r="I385" i="13"/>
  <c r="I258" i="13"/>
  <c r="I639" i="13"/>
  <c r="I673" i="13"/>
  <c r="I578" i="13"/>
  <c r="I719" i="13"/>
  <c r="I683" i="13"/>
  <c r="I377" i="13"/>
  <c r="I131" i="13"/>
  <c r="I459" i="13"/>
  <c r="I536" i="13"/>
  <c r="I727" i="13"/>
  <c r="I122" i="13"/>
  <c r="I332" i="13"/>
  <c r="I151" i="13"/>
  <c r="I169" i="13"/>
  <c r="I717" i="13"/>
  <c r="I366" i="13"/>
  <c r="I576" i="13"/>
  <c r="I740" i="13"/>
  <c r="I506" i="13"/>
  <c r="I646" i="13"/>
  <c r="F366" i="13"/>
  <c r="F576" i="13"/>
  <c r="K576" i="13" s="1"/>
  <c r="F740" i="13"/>
  <c r="F506" i="13"/>
  <c r="K506" i="13" s="1"/>
  <c r="F646" i="13"/>
  <c r="F717" i="13"/>
  <c r="K717" i="13" s="1"/>
  <c r="F332" i="13"/>
  <c r="F151" i="13"/>
  <c r="K151" i="13" s="1"/>
  <c r="F169" i="13"/>
  <c r="F742" i="13"/>
  <c r="K742" i="13" s="1"/>
  <c r="F731" i="13"/>
  <c r="F115" i="13"/>
  <c r="K115" i="13" s="1"/>
  <c r="F738" i="13"/>
  <c r="F682" i="13"/>
  <c r="K682" i="13" s="1"/>
  <c r="F663" i="13"/>
  <c r="F413" i="13"/>
  <c r="K413" i="13" s="1"/>
  <c r="F556" i="13"/>
  <c r="F263" i="13"/>
  <c r="K263" i="13" s="1"/>
  <c r="F135" i="13"/>
  <c r="F671" i="13"/>
  <c r="K671" i="13" s="1"/>
  <c r="F674" i="13"/>
  <c r="F725" i="13"/>
  <c r="F40" i="13"/>
  <c r="F299" i="13"/>
  <c r="F730" i="13"/>
  <c r="F679" i="13"/>
  <c r="F282" i="13"/>
  <c r="F418" i="13"/>
  <c r="F702" i="13"/>
  <c r="F677" i="13"/>
  <c r="F404" i="13"/>
  <c r="F609" i="13"/>
  <c r="F612" i="13"/>
  <c r="F593" i="13"/>
  <c r="F320" i="13"/>
  <c r="F396" i="13"/>
  <c r="F583" i="13"/>
  <c r="F516" i="13"/>
  <c r="F608" i="13"/>
  <c r="F636" i="13"/>
  <c r="F75" i="13"/>
  <c r="F97" i="13"/>
  <c r="F724" i="13"/>
  <c r="F648" i="13"/>
  <c r="F99" i="13"/>
  <c r="F532" i="13"/>
  <c r="F743" i="13"/>
  <c r="F421" i="13"/>
  <c r="F202" i="13"/>
  <c r="F696" i="13"/>
  <c r="F465" i="13"/>
  <c r="F610" i="13"/>
  <c r="F699" i="13"/>
  <c r="F736" i="13"/>
  <c r="F474" i="13"/>
  <c r="F520" i="13"/>
  <c r="F559" i="13"/>
  <c r="F140" i="13"/>
  <c r="F737" i="13"/>
  <c r="F739" i="13"/>
  <c r="F88" i="13"/>
  <c r="F83" i="13"/>
  <c r="F466" i="13"/>
  <c r="F713" i="13"/>
  <c r="F542" i="13"/>
  <c r="F733" i="13"/>
  <c r="F361" i="13"/>
  <c r="F728" i="13"/>
  <c r="F213" i="13"/>
  <c r="F318" i="13"/>
  <c r="F449" i="13"/>
  <c r="F744" i="13"/>
  <c r="F665" i="13"/>
  <c r="F46" i="13"/>
  <c r="F210" i="13"/>
  <c r="F385" i="13"/>
  <c r="F258" i="13"/>
  <c r="F639" i="13"/>
  <c r="F673" i="13"/>
  <c r="F578" i="13"/>
  <c r="F719" i="13"/>
  <c r="F683" i="13"/>
  <c r="F377" i="13"/>
  <c r="F131" i="13"/>
  <c r="F459" i="13"/>
  <c r="F536" i="13"/>
  <c r="F727" i="13"/>
  <c r="F122" i="13"/>
  <c r="F325" i="13"/>
  <c r="F120" i="13"/>
  <c r="F33" i="13"/>
  <c r="F143" i="13"/>
  <c r="F710" i="13"/>
  <c r="F613" i="13"/>
  <c r="F256" i="13"/>
  <c r="F647" i="13"/>
  <c r="F112" i="13"/>
  <c r="F561" i="13"/>
  <c r="F500" i="13"/>
  <c r="F502" i="13"/>
  <c r="F704" i="13"/>
  <c r="F501" i="13"/>
  <c r="F172" i="13"/>
  <c r="F81" i="13"/>
  <c r="F65" i="13"/>
  <c r="F720" i="13"/>
  <c r="F489" i="13"/>
  <c r="F209" i="13"/>
  <c r="F105" i="13"/>
  <c r="F649" i="13"/>
  <c r="F272" i="13"/>
  <c r="F735" i="13"/>
  <c r="F302" i="13"/>
  <c r="F43" i="13"/>
  <c r="F362" i="13"/>
  <c r="F678" i="13"/>
  <c r="F629" i="13"/>
  <c r="F600" i="13"/>
  <c r="F243" i="13"/>
  <c r="F10" i="13"/>
  <c r="F328" i="13"/>
  <c r="F42" i="13"/>
  <c r="F355" i="13"/>
  <c r="F511" i="13"/>
  <c r="F549" i="13"/>
  <c r="F24" i="13"/>
  <c r="F440" i="13"/>
  <c r="F596" i="13"/>
  <c r="F692" i="13"/>
  <c r="F409" i="13"/>
  <c r="F231" i="13"/>
  <c r="F492" i="13"/>
  <c r="F607" i="13"/>
  <c r="F180" i="13"/>
  <c r="F741" i="13"/>
  <c r="F382" i="13"/>
  <c r="F315" i="13"/>
  <c r="F504" i="13"/>
  <c r="F707" i="13"/>
  <c r="F264" i="13"/>
  <c r="F709" i="13"/>
  <c r="F98" i="13"/>
  <c r="F622" i="13"/>
  <c r="F221" i="13"/>
  <c r="F486" i="13"/>
  <c r="F416" i="13"/>
  <c r="F667" i="13"/>
  <c r="F205" i="13"/>
  <c r="F548" i="13"/>
  <c r="F306" i="13"/>
  <c r="F276" i="13"/>
  <c r="F635" i="13"/>
  <c r="F248" i="13"/>
  <c r="F284" i="13"/>
  <c r="F55" i="13"/>
  <c r="F527" i="13"/>
  <c r="F257" i="13"/>
  <c r="F36" i="13"/>
  <c r="F525" i="13"/>
  <c r="F661" i="13"/>
  <c r="F745" i="13"/>
  <c r="F617" i="13"/>
  <c r="F265" i="13"/>
  <c r="F179" i="13"/>
  <c r="F48" i="13"/>
  <c r="F60" i="13"/>
  <c r="F25" i="13"/>
  <c r="F304" i="13"/>
  <c r="F93" i="13"/>
  <c r="F443" i="13"/>
  <c r="F80" i="13"/>
  <c r="F597" i="13"/>
  <c r="F438" i="13"/>
  <c r="F370" i="13"/>
  <c r="F552" i="13"/>
  <c r="F582" i="13"/>
  <c r="F187" i="13"/>
  <c r="F72" i="13"/>
  <c r="F658" i="13"/>
  <c r="F689" i="13"/>
  <c r="F189" i="13"/>
  <c r="F454" i="13"/>
  <c r="F524" i="13"/>
  <c r="F214" i="13"/>
  <c r="F335" i="13"/>
  <c r="F224" i="13"/>
  <c r="F82" i="13"/>
  <c r="F197" i="13"/>
  <c r="F570" i="13"/>
  <c r="F588" i="13"/>
  <c r="F508" i="13"/>
  <c r="F455" i="13"/>
  <c r="F84" i="13"/>
  <c r="F569" i="13"/>
  <c r="F346" i="13"/>
  <c r="F571" i="13"/>
  <c r="F101" i="13"/>
  <c r="F664" i="13"/>
  <c r="F375" i="13"/>
  <c r="F540" i="13"/>
  <c r="F708" i="13"/>
  <c r="F395" i="13"/>
  <c r="F435" i="13"/>
  <c r="F590" i="13"/>
  <c r="F452" i="13"/>
  <c r="F156" i="13"/>
  <c r="F633" i="13"/>
  <c r="F651" i="13"/>
  <c r="F389" i="13"/>
  <c r="F645" i="13"/>
  <c r="F482" i="13"/>
  <c r="F703" i="13"/>
  <c r="F417" i="13"/>
  <c r="F472" i="13"/>
  <c r="F66" i="13"/>
  <c r="F228" i="13"/>
  <c r="F185" i="13"/>
  <c r="F442" i="13"/>
  <c r="F676" i="13"/>
  <c r="F138" i="13"/>
  <c r="F73" i="13"/>
  <c r="F718" i="13"/>
  <c r="F85" i="13"/>
  <c r="F624" i="13"/>
  <c r="F419" i="13"/>
  <c r="F706" i="13"/>
  <c r="F712" i="13"/>
  <c r="F514" i="13"/>
  <c r="F294" i="13"/>
  <c r="F407" i="13"/>
  <c r="F598" i="13"/>
  <c r="F630" i="13"/>
  <c r="F627" i="13"/>
  <c r="F250" i="13"/>
  <c r="F496" i="13"/>
  <c r="F271" i="13"/>
  <c r="F223" i="13"/>
  <c r="F237" i="13"/>
  <c r="F37" i="13"/>
  <c r="F634" i="13"/>
  <c r="F585" i="13"/>
  <c r="F515" i="13"/>
  <c r="F497" i="13"/>
  <c r="F365" i="13"/>
  <c r="F77" i="13"/>
  <c r="F343" i="13"/>
  <c r="F51" i="13"/>
  <c r="F668" i="13"/>
  <c r="F625" i="13"/>
  <c r="F270" i="13"/>
  <c r="F439" i="13"/>
  <c r="F26" i="13"/>
  <c r="F186" i="13"/>
  <c r="F468" i="13"/>
  <c r="F28" i="13"/>
  <c r="F301" i="13"/>
  <c r="F433" i="13"/>
  <c r="F281" i="13"/>
  <c r="F640" i="13"/>
  <c r="F690" i="13"/>
  <c r="F297" i="13"/>
  <c r="F50" i="13"/>
  <c r="F104" i="13"/>
  <c r="F732" i="13"/>
  <c r="F90" i="13"/>
  <c r="F477" i="13"/>
  <c r="F155" i="13"/>
  <c r="F307" i="13"/>
  <c r="F199" i="13"/>
  <c r="F555" i="13"/>
  <c r="F367" i="13"/>
  <c r="F74" i="13"/>
  <c r="F225" i="13"/>
  <c r="F305" i="13"/>
  <c r="F558" i="13"/>
  <c r="F303" i="13"/>
  <c r="F207" i="13"/>
  <c r="F78" i="13"/>
  <c r="F96" i="13"/>
  <c r="F729" i="13"/>
  <c r="F401" i="13"/>
  <c r="F606" i="13"/>
  <c r="F300" i="13"/>
  <c r="F372" i="13"/>
  <c r="F722" i="13"/>
  <c r="F467" i="13"/>
  <c r="F446" i="13"/>
  <c r="F560" i="13"/>
  <c r="F182" i="13"/>
  <c r="F595" i="13"/>
  <c r="F267" i="13"/>
  <c r="F15" i="13"/>
  <c r="F220" i="13"/>
  <c r="F314" i="13"/>
  <c r="F390" i="13"/>
  <c r="F448" i="13"/>
  <c r="F405" i="13"/>
  <c r="F611" i="13"/>
  <c r="F705" i="13"/>
  <c r="F353" i="13"/>
  <c r="F229" i="13"/>
  <c r="F480" i="13"/>
  <c r="F30" i="13"/>
  <c r="F681" i="13"/>
  <c r="F666" i="13"/>
  <c r="F29" i="13"/>
  <c r="F175" i="13"/>
  <c r="F533" i="13"/>
  <c r="F460" i="13"/>
  <c r="F181" i="13"/>
  <c r="F163" i="13"/>
  <c r="F340" i="13"/>
  <c r="F252" i="13"/>
  <c r="F580" i="13"/>
  <c r="F123" i="13"/>
  <c r="F108" i="13"/>
  <c r="F363" i="13"/>
  <c r="F317" i="13"/>
  <c r="F573" i="13"/>
  <c r="F461" i="13"/>
  <c r="F581" i="13"/>
  <c r="F397" i="13"/>
  <c r="F217" i="13"/>
  <c r="F130" i="13"/>
  <c r="F436" i="13"/>
  <c r="F288" i="13"/>
  <c r="F669" i="13"/>
  <c r="F391" i="13"/>
  <c r="F456" i="13"/>
  <c r="F384" i="13"/>
  <c r="F269" i="13"/>
  <c r="F470" i="13"/>
  <c r="F402" i="13"/>
  <c r="F103" i="13"/>
  <c r="F173" i="13"/>
  <c r="F360" i="13"/>
  <c r="F253" i="13"/>
  <c r="F273" i="13"/>
  <c r="F338" i="13"/>
  <c r="F615" i="13"/>
  <c r="F260" i="13"/>
  <c r="F538" i="13"/>
  <c r="F206" i="13"/>
  <c r="F345" i="13"/>
  <c r="F184" i="13"/>
  <c r="F653" i="13"/>
  <c r="F162" i="13"/>
  <c r="F539" i="13"/>
  <c r="F218" i="13"/>
  <c r="F487" i="13"/>
  <c r="F675" i="13"/>
  <c r="F393" i="13"/>
  <c r="F329" i="13"/>
  <c r="F403" i="13"/>
  <c r="F146" i="13"/>
  <c r="F471" i="13"/>
  <c r="F695" i="13"/>
  <c r="F357" i="13"/>
  <c r="F316" i="13"/>
  <c r="F577" i="13"/>
  <c r="F567" i="13"/>
  <c r="F121" i="13"/>
  <c r="K121" i="13" s="1"/>
  <c r="F125" i="13"/>
  <c r="K125" i="13" s="1"/>
  <c r="F386" i="13"/>
  <c r="K386" i="13" s="1"/>
  <c r="F551" i="13"/>
  <c r="K551" i="13" s="1"/>
  <c r="F721" i="13"/>
  <c r="K721" i="13" s="1"/>
  <c r="F693" i="13"/>
  <c r="K693" i="13" s="1"/>
  <c r="F541" i="13"/>
  <c r="K541" i="13" s="1"/>
  <c r="F376" i="13"/>
  <c r="K376" i="13" s="1"/>
  <c r="F688" i="13"/>
  <c r="K688" i="13" s="1"/>
  <c r="F398" i="13"/>
  <c r="K398" i="13" s="1"/>
  <c r="F232" i="13"/>
  <c r="K232" i="13" s="1"/>
  <c r="F149" i="13"/>
  <c r="K149" i="13" s="1"/>
  <c r="F188" i="13"/>
  <c r="K188" i="13" s="1"/>
  <c r="F71" i="13"/>
  <c r="K71" i="13" s="1"/>
  <c r="F687" i="13"/>
  <c r="K687" i="13" s="1"/>
  <c r="F216" i="13"/>
  <c r="K216" i="13" s="1"/>
  <c r="F643" i="13"/>
  <c r="K643" i="13" s="1"/>
  <c r="F133" i="13"/>
  <c r="K133" i="13" s="1"/>
  <c r="F723" i="13"/>
  <c r="K723" i="13" s="1"/>
  <c r="F423" i="13"/>
  <c r="K423" i="13" s="1"/>
  <c r="F64" i="13"/>
  <c r="K64" i="13" s="1"/>
  <c r="F604" i="13"/>
  <c r="K604" i="13" s="1"/>
  <c r="F437" i="13"/>
  <c r="K437" i="13" s="1"/>
  <c r="F394" i="13"/>
  <c r="K394" i="13" s="1"/>
  <c r="F266" i="13"/>
  <c r="K266" i="13" s="1"/>
  <c r="F602" i="13"/>
  <c r="K602" i="13" s="1"/>
  <c r="F450" i="13"/>
  <c r="K450" i="13" s="1"/>
  <c r="F41" i="13"/>
  <c r="K41" i="13" s="1"/>
  <c r="F428" i="13"/>
  <c r="K428" i="13" s="1"/>
  <c r="F447" i="13"/>
  <c r="K447" i="13" s="1"/>
  <c r="F594" i="13"/>
  <c r="K594" i="13" s="1"/>
  <c r="F444" i="13"/>
  <c r="K444" i="13" s="1"/>
  <c r="F462" i="13"/>
  <c r="K462" i="13" s="1"/>
  <c r="F650" i="13"/>
  <c r="K650" i="13" s="1"/>
  <c r="F45" i="13"/>
  <c r="K45" i="13" s="1"/>
  <c r="F339" i="13"/>
  <c r="K339" i="13" s="1"/>
  <c r="F79" i="13"/>
  <c r="K79" i="13" s="1"/>
  <c r="F356" i="13"/>
  <c r="K356" i="13" s="1"/>
  <c r="F631" i="13"/>
  <c r="K631" i="13" s="1"/>
  <c r="F118" i="13"/>
  <c r="K118" i="13" s="1"/>
  <c r="F412" i="13"/>
  <c r="K412" i="13" s="1"/>
  <c r="F618" i="13"/>
  <c r="K618" i="13" s="1"/>
  <c r="F543" i="13"/>
  <c r="K543" i="13" s="1"/>
  <c r="F458" i="13"/>
  <c r="K458" i="13" s="1"/>
  <c r="F714" i="13"/>
  <c r="K714" i="13" s="1"/>
  <c r="F672" i="13"/>
  <c r="K672" i="13" s="1"/>
  <c r="F566" i="13"/>
  <c r="K566" i="13" s="1"/>
  <c r="F684" i="13"/>
  <c r="K684" i="13" s="1"/>
  <c r="F208" i="13"/>
  <c r="K208" i="13" s="1"/>
  <c r="F592" i="13"/>
  <c r="K592" i="13" s="1"/>
  <c r="F415" i="13"/>
  <c r="K415" i="13" s="1"/>
  <c r="F350" i="13"/>
  <c r="K350" i="13" s="1"/>
  <c r="F191" i="13"/>
  <c r="K191" i="13" s="1"/>
  <c r="F56" i="13"/>
  <c r="K56" i="13" s="1"/>
  <c r="F734" i="13"/>
  <c r="K734" i="13" s="1"/>
  <c r="F134" i="13"/>
  <c r="K134" i="13" s="1"/>
  <c r="F19" i="13"/>
  <c r="K19" i="13" s="1"/>
  <c r="F476" i="13"/>
  <c r="K476" i="13" s="1"/>
  <c r="F544" i="13"/>
  <c r="K544" i="13" s="1"/>
  <c r="F411" i="13"/>
  <c r="K411" i="13" s="1"/>
  <c r="F95" i="13"/>
  <c r="K95" i="13" s="1"/>
  <c r="F52" i="13"/>
  <c r="K52" i="13" s="1"/>
  <c r="F167" i="13"/>
  <c r="K167" i="13" s="1"/>
  <c r="F619" i="13"/>
  <c r="K619" i="13" s="1"/>
  <c r="F453" i="13"/>
  <c r="K453" i="13" s="1"/>
  <c r="F601" i="13"/>
  <c r="K601" i="13" s="1"/>
  <c r="F230" i="13"/>
  <c r="K230" i="13" s="1"/>
  <c r="F605" i="13"/>
  <c r="K605" i="13" s="1"/>
  <c r="F565" i="13"/>
  <c r="K565" i="13" s="1"/>
  <c r="F240" i="13"/>
  <c r="K240" i="13" s="1"/>
  <c r="F568" i="13"/>
  <c r="K568" i="13" s="1"/>
  <c r="F204" i="13"/>
  <c r="K204" i="13" s="1"/>
  <c r="F654" i="13"/>
  <c r="K654" i="13" s="1"/>
  <c r="F215" i="13"/>
  <c r="K215" i="13" s="1"/>
  <c r="F519" i="13"/>
  <c r="K519" i="13" s="1"/>
  <c r="F136" i="13"/>
  <c r="K136" i="13" s="1"/>
  <c r="F427" i="13"/>
  <c r="K427" i="13" s="1"/>
  <c r="F469" i="13"/>
  <c r="K469" i="13" s="1"/>
  <c r="F113" i="13"/>
  <c r="K113" i="13" s="1"/>
  <c r="F715" i="13"/>
  <c r="K715" i="13" s="1"/>
  <c r="F247" i="13"/>
  <c r="K247" i="13" s="1"/>
  <c r="F711" i="13"/>
  <c r="K711" i="13" s="1"/>
  <c r="F323" i="13"/>
  <c r="K323" i="13" s="1"/>
  <c r="F157" i="13"/>
  <c r="K157" i="13" s="1"/>
  <c r="F657" i="13"/>
  <c r="K657" i="13" s="1"/>
  <c r="F614" i="13"/>
  <c r="K614" i="13" s="1"/>
  <c r="F644" i="13"/>
  <c r="K644" i="13" s="1"/>
  <c r="F106" i="13"/>
  <c r="K106" i="13" s="1"/>
  <c r="F686" i="13"/>
  <c r="K686" i="13" s="1"/>
  <c r="F293" i="13"/>
  <c r="K293" i="13" s="1"/>
  <c r="F203" i="13"/>
  <c r="K203" i="13" s="1"/>
  <c r="F488" i="13"/>
  <c r="K488" i="13" s="1"/>
  <c r="F530" i="13"/>
  <c r="K530" i="13" s="1"/>
  <c r="F392" i="13"/>
  <c r="K392" i="13" s="1"/>
  <c r="F431" i="13"/>
  <c r="K431" i="13" s="1"/>
  <c r="F557" i="13"/>
  <c r="K557" i="13" s="1"/>
  <c r="F312" i="13"/>
  <c r="K312" i="13" s="1"/>
  <c r="F632" i="13"/>
  <c r="K632" i="13" s="1"/>
  <c r="F354" i="13"/>
  <c r="K354" i="13" s="1"/>
  <c r="F144" i="13"/>
  <c r="K144" i="13" s="1"/>
  <c r="F283" i="13"/>
  <c r="K283" i="13" s="1"/>
  <c r="F430" i="13"/>
  <c r="K430" i="13" s="1"/>
  <c r="F364" i="13"/>
  <c r="K364" i="13" s="1"/>
  <c r="F347" i="13"/>
  <c r="K347" i="13" s="1"/>
  <c r="F623" i="13"/>
  <c r="K623" i="13" s="1"/>
  <c r="F603" i="13"/>
  <c r="K603" i="13" s="1"/>
  <c r="F521" i="13"/>
  <c r="K521" i="13" s="1"/>
  <c r="F239" i="13"/>
  <c r="K239" i="13" s="1"/>
  <c r="F319" i="13"/>
  <c r="K319" i="13" s="1"/>
  <c r="F475" i="13"/>
  <c r="K475" i="13" s="1"/>
  <c r="F107" i="13"/>
  <c r="K107" i="13" s="1"/>
  <c r="F562" i="13"/>
  <c r="K562" i="13" s="1"/>
  <c r="F286" i="13"/>
  <c r="K286" i="13" s="1"/>
  <c r="F424" i="13"/>
  <c r="K424" i="13" s="1"/>
  <c r="F245" i="13"/>
  <c r="K245" i="13" s="1"/>
  <c r="F47" i="13"/>
  <c r="K47" i="13" s="1"/>
  <c r="F408" i="13"/>
  <c r="K408" i="13" s="1"/>
  <c r="F168" i="13"/>
  <c r="K168" i="13" s="1"/>
  <c r="F212" i="13"/>
  <c r="K212" i="13" s="1"/>
  <c r="F685" i="13"/>
  <c r="K685" i="13" s="1"/>
  <c r="F652" i="13"/>
  <c r="K652" i="13" s="1"/>
  <c r="F327" i="13"/>
  <c r="K327" i="13" s="1"/>
  <c r="F523" i="13"/>
  <c r="K523" i="13" s="1"/>
  <c r="F420" i="13"/>
  <c r="K420" i="13" s="1"/>
  <c r="F158" i="13"/>
  <c r="K158" i="13" s="1"/>
  <c r="F351" i="13"/>
  <c r="K351" i="13" s="1"/>
  <c r="F626" i="13"/>
  <c r="K626" i="13" s="1"/>
  <c r="F249" i="13"/>
  <c r="K249" i="13" s="1"/>
  <c r="F400" i="13"/>
  <c r="K400" i="13" s="1"/>
  <c r="F242" i="13"/>
  <c r="K242" i="13" s="1"/>
  <c r="F287" i="13"/>
  <c r="K287" i="13" s="1"/>
  <c r="I308" i="13"/>
  <c r="F308" i="13"/>
  <c r="K135" i="13" l="1"/>
  <c r="K556" i="13"/>
  <c r="K663" i="13"/>
  <c r="K738" i="13"/>
  <c r="K731" i="13"/>
  <c r="M308" i="13"/>
  <c r="K169" i="13"/>
  <c r="K332" i="13"/>
  <c r="K646" i="13"/>
  <c r="K740" i="13"/>
  <c r="K366" i="13"/>
  <c r="K719" i="13"/>
  <c r="K308" i="13"/>
  <c r="M135" i="13"/>
  <c r="M556" i="13"/>
  <c r="M663" i="13"/>
  <c r="M738" i="13"/>
  <c r="M731" i="13"/>
  <c r="M169" i="13"/>
  <c r="M332" i="13"/>
  <c r="M646" i="13"/>
  <c r="M740" i="13"/>
  <c r="M366" i="13"/>
  <c r="M242" i="13"/>
  <c r="M249" i="13"/>
  <c r="M351" i="13"/>
  <c r="M420" i="13"/>
  <c r="M327" i="13"/>
  <c r="M685" i="13"/>
  <c r="M168" i="13"/>
  <c r="M47" i="13"/>
  <c r="M424" i="13"/>
  <c r="M562" i="13"/>
  <c r="M475" i="13"/>
  <c r="M239" i="13"/>
  <c r="M603" i="13"/>
  <c r="M347" i="13"/>
  <c r="M430" i="13"/>
  <c r="M144" i="13"/>
  <c r="M632" i="13"/>
  <c r="M557" i="13"/>
  <c r="M392" i="13"/>
  <c r="M488" i="13"/>
  <c r="M293" i="13"/>
  <c r="M106" i="13"/>
  <c r="M614" i="13"/>
  <c r="M157" i="13"/>
  <c r="M711" i="13"/>
  <c r="M715" i="13"/>
  <c r="M469" i="13"/>
  <c r="M136" i="13"/>
  <c r="M215" i="13"/>
  <c r="M204" i="13"/>
  <c r="M240" i="13"/>
  <c r="M605" i="13"/>
  <c r="M601" i="13"/>
  <c r="M619" i="13"/>
  <c r="M52" i="13"/>
  <c r="M411" i="13"/>
  <c r="M476" i="13"/>
  <c r="M134" i="13"/>
  <c r="M56" i="13"/>
  <c r="M350" i="13"/>
  <c r="M592" i="13"/>
  <c r="M684" i="13"/>
  <c r="M672" i="13"/>
  <c r="M458" i="13"/>
  <c r="M618" i="13"/>
  <c r="M118" i="13"/>
  <c r="M356" i="13"/>
  <c r="M339" i="13"/>
  <c r="M650" i="13"/>
  <c r="M444" i="13"/>
  <c r="M447" i="13"/>
  <c r="M41" i="13"/>
  <c r="M602" i="13"/>
  <c r="M394" i="13"/>
  <c r="M604" i="13"/>
  <c r="M423" i="13"/>
  <c r="M133" i="13"/>
  <c r="M216" i="13"/>
  <c r="M71" i="13"/>
  <c r="M149" i="13"/>
  <c r="M398" i="13"/>
  <c r="M376" i="13"/>
  <c r="M693" i="13"/>
  <c r="M551" i="13"/>
  <c r="M125" i="13"/>
  <c r="K577" i="13"/>
  <c r="M577" i="13"/>
  <c r="K357" i="13"/>
  <c r="M357" i="13"/>
  <c r="K471" i="13"/>
  <c r="M471" i="13"/>
  <c r="K403" i="13"/>
  <c r="M403" i="13"/>
  <c r="K393" i="13"/>
  <c r="M393" i="13"/>
  <c r="K487" i="13"/>
  <c r="M487" i="13"/>
  <c r="K539" i="13"/>
  <c r="M539" i="13"/>
  <c r="K653" i="13"/>
  <c r="M653" i="13"/>
  <c r="K345" i="13"/>
  <c r="M345" i="13"/>
  <c r="K538" i="13"/>
  <c r="M538" i="13"/>
  <c r="K615" i="13"/>
  <c r="M615" i="13"/>
  <c r="K273" i="13"/>
  <c r="M273" i="13"/>
  <c r="K360" i="13"/>
  <c r="M360" i="13"/>
  <c r="K103" i="13"/>
  <c r="M103" i="13"/>
  <c r="K470" i="13"/>
  <c r="M470" i="13"/>
  <c r="K384" i="13"/>
  <c r="M384" i="13"/>
  <c r="K391" i="13"/>
  <c r="M391" i="13"/>
  <c r="K288" i="13"/>
  <c r="M288" i="13"/>
  <c r="K130" i="13"/>
  <c r="M130" i="13"/>
  <c r="K397" i="13"/>
  <c r="M397" i="13"/>
  <c r="K461" i="13"/>
  <c r="M461" i="13"/>
  <c r="K317" i="13"/>
  <c r="M317" i="13"/>
  <c r="K108" i="13"/>
  <c r="M108" i="13"/>
  <c r="K580" i="13"/>
  <c r="M580" i="13"/>
  <c r="K340" i="13"/>
  <c r="M340" i="13"/>
  <c r="K181" i="13"/>
  <c r="M181" i="13"/>
  <c r="K533" i="13"/>
  <c r="M533" i="13"/>
  <c r="K29" i="13"/>
  <c r="M29" i="13"/>
  <c r="K681" i="13"/>
  <c r="M681" i="13"/>
  <c r="K480" i="13"/>
  <c r="M480" i="13"/>
  <c r="K353" i="13"/>
  <c r="M353" i="13"/>
  <c r="K611" i="13"/>
  <c r="M611" i="13"/>
  <c r="K448" i="13"/>
  <c r="M448" i="13"/>
  <c r="K314" i="13"/>
  <c r="M314" i="13"/>
  <c r="K15" i="13"/>
  <c r="M15" i="13"/>
  <c r="K595" i="13"/>
  <c r="M595" i="13"/>
  <c r="K560" i="13"/>
  <c r="M560" i="13"/>
  <c r="K467" i="13"/>
  <c r="M467" i="13"/>
  <c r="K372" i="13"/>
  <c r="M372" i="13"/>
  <c r="K606" i="13"/>
  <c r="M606" i="13"/>
  <c r="K729" i="13"/>
  <c r="M729" i="13"/>
  <c r="K78" i="13"/>
  <c r="M78" i="13"/>
  <c r="K303" i="13"/>
  <c r="M303" i="13"/>
  <c r="K305" i="13"/>
  <c r="M305" i="13"/>
  <c r="K74" i="13"/>
  <c r="M74" i="13"/>
  <c r="K555" i="13"/>
  <c r="M555" i="13"/>
  <c r="K307" i="13"/>
  <c r="M307" i="13"/>
  <c r="K477" i="13"/>
  <c r="M477" i="13"/>
  <c r="K732" i="13"/>
  <c r="M732" i="13"/>
  <c r="K50" i="13"/>
  <c r="M50" i="13"/>
  <c r="K690" i="13"/>
  <c r="M690" i="13"/>
  <c r="K281" i="13"/>
  <c r="M281" i="13"/>
  <c r="K301" i="13"/>
  <c r="M301" i="13"/>
  <c r="K468" i="13"/>
  <c r="M468" i="13"/>
  <c r="K26" i="13"/>
  <c r="M26" i="13"/>
  <c r="K270" i="13"/>
  <c r="M270" i="13"/>
  <c r="K668" i="13"/>
  <c r="M668" i="13"/>
  <c r="K343" i="13"/>
  <c r="M343" i="13"/>
  <c r="K365" i="13"/>
  <c r="M365" i="13"/>
  <c r="K515" i="13"/>
  <c r="M515" i="13"/>
  <c r="K634" i="13"/>
  <c r="M634" i="13"/>
  <c r="K237" i="13"/>
  <c r="M237" i="13"/>
  <c r="K271" i="13"/>
  <c r="M271" i="13"/>
  <c r="K250" i="13"/>
  <c r="M250" i="13"/>
  <c r="K630" i="13"/>
  <c r="M630" i="13"/>
  <c r="K407" i="13"/>
  <c r="M407" i="13"/>
  <c r="K514" i="13"/>
  <c r="M514" i="13"/>
  <c r="K706" i="13"/>
  <c r="M706" i="13"/>
  <c r="K624" i="13"/>
  <c r="M624" i="13"/>
  <c r="K718" i="13"/>
  <c r="M718" i="13"/>
  <c r="K138" i="13"/>
  <c r="M138" i="13"/>
  <c r="K442" i="13"/>
  <c r="M442" i="13"/>
  <c r="K228" i="13"/>
  <c r="M228" i="13"/>
  <c r="K472" i="13"/>
  <c r="M472" i="13"/>
  <c r="K703" i="13"/>
  <c r="M703" i="13"/>
  <c r="K645" i="13"/>
  <c r="M645" i="13"/>
  <c r="K651" i="13"/>
  <c r="M651" i="13"/>
  <c r="K156" i="13"/>
  <c r="M156" i="13"/>
  <c r="K590" i="13"/>
  <c r="M590" i="13"/>
  <c r="K395" i="13"/>
  <c r="M395" i="13"/>
  <c r="K540" i="13"/>
  <c r="M540" i="13"/>
  <c r="K664" i="13"/>
  <c r="M664" i="13"/>
  <c r="K571" i="13"/>
  <c r="M571" i="13"/>
  <c r="K569" i="13"/>
  <c r="M569" i="13"/>
  <c r="K455" i="13"/>
  <c r="M455" i="13"/>
  <c r="K588" i="13"/>
  <c r="M588" i="13"/>
  <c r="K197" i="13"/>
  <c r="M197" i="13"/>
  <c r="K224" i="13"/>
  <c r="M224" i="13"/>
  <c r="K214" i="13"/>
  <c r="M214" i="13"/>
  <c r="K454" i="13"/>
  <c r="M454" i="13"/>
  <c r="K689" i="13"/>
  <c r="M689" i="13"/>
  <c r="K72" i="13"/>
  <c r="M72" i="13"/>
  <c r="K582" i="13"/>
  <c r="M582" i="13"/>
  <c r="K370" i="13"/>
  <c r="M370" i="13"/>
  <c r="K597" i="13"/>
  <c r="M597" i="13"/>
  <c r="K443" i="13"/>
  <c r="M443" i="13"/>
  <c r="K304" i="13"/>
  <c r="M304" i="13"/>
  <c r="K60" i="13"/>
  <c r="M60" i="13"/>
  <c r="K179" i="13"/>
  <c r="M179" i="13"/>
  <c r="K617" i="13"/>
  <c r="M617" i="13"/>
  <c r="K661" i="13"/>
  <c r="M661" i="13"/>
  <c r="K36" i="13"/>
  <c r="M36" i="13"/>
  <c r="K527" i="13"/>
  <c r="M527" i="13"/>
  <c r="K284" i="13"/>
  <c r="M284" i="13"/>
  <c r="K635" i="13"/>
  <c r="M635" i="13"/>
  <c r="K306" i="13"/>
  <c r="M306" i="13"/>
  <c r="K205" i="13"/>
  <c r="M205" i="13"/>
  <c r="K416" i="13"/>
  <c r="M416" i="13"/>
  <c r="K221" i="13"/>
  <c r="M221" i="13"/>
  <c r="K98" i="13"/>
  <c r="M98" i="13"/>
  <c r="K264" i="13"/>
  <c r="M264" i="13"/>
  <c r="K504" i="13"/>
  <c r="M504" i="13"/>
  <c r="K382" i="13"/>
  <c r="M382" i="13"/>
  <c r="K180" i="13"/>
  <c r="M180" i="13"/>
  <c r="K492" i="13"/>
  <c r="M492" i="13"/>
  <c r="K409" i="13"/>
  <c r="M409" i="13"/>
  <c r="K596" i="13"/>
  <c r="M596" i="13"/>
  <c r="K24" i="13"/>
  <c r="M24" i="13"/>
  <c r="K511" i="13"/>
  <c r="M511" i="13"/>
  <c r="K42" i="13"/>
  <c r="M42" i="13"/>
  <c r="K10" i="13"/>
  <c r="M10" i="13"/>
  <c r="K600" i="13"/>
  <c r="M600" i="13"/>
  <c r="K678" i="13"/>
  <c r="M678" i="13"/>
  <c r="K43" i="13"/>
  <c r="M43" i="13"/>
  <c r="K735" i="13"/>
  <c r="M735" i="13"/>
  <c r="K649" i="13"/>
  <c r="M649" i="13"/>
  <c r="K209" i="13"/>
  <c r="M209" i="13"/>
  <c r="K720" i="13"/>
  <c r="M720" i="13"/>
  <c r="K81" i="13"/>
  <c r="M81" i="13"/>
  <c r="K501" i="13"/>
  <c r="M501" i="13"/>
  <c r="K502" i="13"/>
  <c r="M502" i="13"/>
  <c r="K561" i="13"/>
  <c r="M561" i="13"/>
  <c r="K647" i="13"/>
  <c r="M647" i="13"/>
  <c r="K613" i="13"/>
  <c r="M613" i="13"/>
  <c r="K143" i="13"/>
  <c r="M143" i="13"/>
  <c r="K120" i="13"/>
  <c r="M120" i="13"/>
  <c r="K122" i="13"/>
  <c r="M122" i="13"/>
  <c r="K536" i="13"/>
  <c r="M536" i="13"/>
  <c r="K131" i="13"/>
  <c r="M131" i="13"/>
  <c r="K683" i="13"/>
  <c r="M683" i="13"/>
  <c r="K578" i="13"/>
  <c r="M578" i="13"/>
  <c r="K639" i="13"/>
  <c r="M639" i="13"/>
  <c r="K46" i="13"/>
  <c r="M46" i="13"/>
  <c r="K744" i="13"/>
  <c r="M744" i="13"/>
  <c r="K318" i="13"/>
  <c r="M318" i="13"/>
  <c r="K728" i="13"/>
  <c r="M728" i="13"/>
  <c r="K733" i="13"/>
  <c r="M733" i="13"/>
  <c r="K713" i="13"/>
  <c r="M713" i="13"/>
  <c r="K83" i="13"/>
  <c r="M83" i="13"/>
  <c r="K739" i="13"/>
  <c r="M739" i="13"/>
  <c r="K140" i="13"/>
  <c r="M140" i="13"/>
  <c r="K520" i="13"/>
  <c r="M520" i="13"/>
  <c r="K736" i="13"/>
  <c r="M736" i="13"/>
  <c r="K610" i="13"/>
  <c r="M610" i="13"/>
  <c r="K696" i="13"/>
  <c r="M696" i="13"/>
  <c r="K532" i="13"/>
  <c r="M532" i="13"/>
  <c r="K648" i="13"/>
  <c r="M648" i="13"/>
  <c r="K97" i="13"/>
  <c r="M97" i="13"/>
  <c r="K636" i="13"/>
  <c r="M636" i="13"/>
  <c r="K516" i="13"/>
  <c r="M516" i="13"/>
  <c r="K396" i="13"/>
  <c r="M396" i="13"/>
  <c r="K593" i="13"/>
  <c r="M593" i="13"/>
  <c r="K609" i="13"/>
  <c r="M609" i="13"/>
  <c r="K677" i="13"/>
  <c r="M677" i="13"/>
  <c r="K418" i="13"/>
  <c r="M418" i="13"/>
  <c r="K679" i="13"/>
  <c r="M679" i="13"/>
  <c r="K299" i="13"/>
  <c r="M299" i="13"/>
  <c r="K725" i="13"/>
  <c r="M725" i="13"/>
  <c r="K567" i="13"/>
  <c r="M567" i="13"/>
  <c r="K316" i="13"/>
  <c r="M316" i="13"/>
  <c r="K695" i="13"/>
  <c r="M695" i="13"/>
  <c r="K146" i="13"/>
  <c r="M146" i="13"/>
  <c r="K329" i="13"/>
  <c r="M329" i="13"/>
  <c r="K675" i="13"/>
  <c r="M675" i="13"/>
  <c r="K218" i="13"/>
  <c r="M218" i="13"/>
  <c r="K162" i="13"/>
  <c r="M162" i="13"/>
  <c r="K184" i="13"/>
  <c r="M184" i="13"/>
  <c r="K206" i="13"/>
  <c r="M206" i="13"/>
  <c r="K260" i="13"/>
  <c r="M260" i="13"/>
  <c r="K338" i="13"/>
  <c r="M338" i="13"/>
  <c r="K253" i="13"/>
  <c r="M253" i="13"/>
  <c r="K173" i="13"/>
  <c r="M173" i="13"/>
  <c r="K402" i="13"/>
  <c r="M402" i="13"/>
  <c r="K269" i="13"/>
  <c r="M269" i="13"/>
  <c r="K456" i="13"/>
  <c r="M456" i="13"/>
  <c r="K669" i="13"/>
  <c r="M669" i="13"/>
  <c r="K436" i="13"/>
  <c r="M436" i="13"/>
  <c r="K217" i="13"/>
  <c r="M217" i="13"/>
  <c r="K581" i="13"/>
  <c r="M581" i="13"/>
  <c r="K573" i="13"/>
  <c r="M573" i="13"/>
  <c r="K363" i="13"/>
  <c r="M363" i="13"/>
  <c r="K123" i="13"/>
  <c r="M123" i="13"/>
  <c r="K252" i="13"/>
  <c r="M252" i="13"/>
  <c r="K163" i="13"/>
  <c r="M163" i="13"/>
  <c r="K460" i="13"/>
  <c r="M460" i="13"/>
  <c r="K175" i="13"/>
  <c r="M175" i="13"/>
  <c r="K666" i="13"/>
  <c r="M666" i="13"/>
  <c r="K30" i="13"/>
  <c r="M30" i="13"/>
  <c r="K229" i="13"/>
  <c r="M229" i="13"/>
  <c r="K705" i="13"/>
  <c r="M705" i="13"/>
  <c r="K405" i="13"/>
  <c r="M405" i="13"/>
  <c r="K390" i="13"/>
  <c r="M390" i="13"/>
  <c r="K220" i="13"/>
  <c r="M220" i="13"/>
  <c r="K267" i="13"/>
  <c r="M267" i="13"/>
  <c r="K182" i="13"/>
  <c r="M182" i="13"/>
  <c r="K446" i="13"/>
  <c r="M446" i="13"/>
  <c r="K722" i="13"/>
  <c r="M722" i="13"/>
  <c r="K300" i="13"/>
  <c r="M300" i="13"/>
  <c r="K401" i="13"/>
  <c r="M401" i="13"/>
  <c r="K96" i="13"/>
  <c r="M96" i="13"/>
  <c r="K207" i="13"/>
  <c r="M207" i="13"/>
  <c r="K558" i="13"/>
  <c r="M558" i="13"/>
  <c r="K225" i="13"/>
  <c r="M225" i="13"/>
  <c r="K367" i="13"/>
  <c r="M367" i="13"/>
  <c r="K199" i="13"/>
  <c r="M199" i="13"/>
  <c r="K155" i="13"/>
  <c r="M155" i="13"/>
  <c r="K90" i="13"/>
  <c r="M90" i="13"/>
  <c r="K104" i="13"/>
  <c r="M104" i="13"/>
  <c r="K297" i="13"/>
  <c r="M297" i="13"/>
  <c r="K640" i="13"/>
  <c r="M640" i="13"/>
  <c r="K433" i="13"/>
  <c r="M433" i="13"/>
  <c r="K28" i="13"/>
  <c r="M28" i="13"/>
  <c r="K186" i="13"/>
  <c r="M186" i="13"/>
  <c r="K439" i="13"/>
  <c r="M439" i="13"/>
  <c r="K625" i="13"/>
  <c r="M625" i="13"/>
  <c r="K51" i="13"/>
  <c r="M51" i="13"/>
  <c r="K77" i="13"/>
  <c r="M77" i="13"/>
  <c r="K497" i="13"/>
  <c r="M497" i="13"/>
  <c r="K585" i="13"/>
  <c r="M585" i="13"/>
  <c r="K37" i="13"/>
  <c r="M37" i="13"/>
  <c r="K223" i="13"/>
  <c r="M223" i="13"/>
  <c r="K496" i="13"/>
  <c r="M496" i="13"/>
  <c r="K627" i="13"/>
  <c r="M627" i="13"/>
  <c r="K598" i="13"/>
  <c r="M598" i="13"/>
  <c r="K294" i="13"/>
  <c r="M294" i="13"/>
  <c r="K712" i="13"/>
  <c r="M712" i="13"/>
  <c r="K419" i="13"/>
  <c r="M419" i="13"/>
  <c r="K85" i="13"/>
  <c r="M85" i="13"/>
  <c r="K73" i="13"/>
  <c r="M73" i="13"/>
  <c r="K676" i="13"/>
  <c r="M676" i="13"/>
  <c r="K185" i="13"/>
  <c r="M185" i="13"/>
  <c r="K66" i="13"/>
  <c r="M66" i="13"/>
  <c r="K417" i="13"/>
  <c r="M417" i="13"/>
  <c r="K389" i="13"/>
  <c r="M389" i="13"/>
  <c r="K633" i="13"/>
  <c r="M633" i="13"/>
  <c r="K452" i="13"/>
  <c r="M452" i="13"/>
  <c r="K435" i="13"/>
  <c r="M435" i="13"/>
  <c r="K708" i="13"/>
  <c r="M708" i="13"/>
  <c r="K375" i="13"/>
  <c r="M375" i="13"/>
  <c r="K101" i="13"/>
  <c r="M101" i="13"/>
  <c r="K346" i="13"/>
  <c r="M346" i="13"/>
  <c r="K84" i="13"/>
  <c r="M84" i="13"/>
  <c r="K508" i="13"/>
  <c r="M508" i="13"/>
  <c r="K570" i="13"/>
  <c r="M570" i="13"/>
  <c r="K82" i="13"/>
  <c r="M82" i="13"/>
  <c r="K335" i="13"/>
  <c r="M335" i="13"/>
  <c r="K524" i="13"/>
  <c r="M524" i="13"/>
  <c r="K189" i="13"/>
  <c r="M189" i="13"/>
  <c r="K658" i="13"/>
  <c r="M658" i="13"/>
  <c r="K187" i="13"/>
  <c r="M187" i="13"/>
  <c r="K552" i="13"/>
  <c r="M552" i="13"/>
  <c r="K438" i="13"/>
  <c r="M438" i="13"/>
  <c r="K80" i="13"/>
  <c r="M80" i="13"/>
  <c r="K93" i="13"/>
  <c r="M93" i="13"/>
  <c r="K25" i="13"/>
  <c r="M25" i="13"/>
  <c r="K48" i="13"/>
  <c r="M48" i="13"/>
  <c r="K265" i="13"/>
  <c r="M265" i="13"/>
  <c r="K745" i="13"/>
  <c r="M745" i="13"/>
  <c r="K525" i="13"/>
  <c r="M525" i="13"/>
  <c r="K257" i="13"/>
  <c r="M257" i="13"/>
  <c r="K55" i="13"/>
  <c r="M55" i="13"/>
  <c r="K248" i="13"/>
  <c r="M248" i="13"/>
  <c r="K276" i="13"/>
  <c r="M276" i="13"/>
  <c r="K548" i="13"/>
  <c r="M548" i="13"/>
  <c r="K667" i="13"/>
  <c r="M667" i="13"/>
  <c r="K486" i="13"/>
  <c r="M486" i="13"/>
  <c r="K622" i="13"/>
  <c r="M622" i="13"/>
  <c r="K709" i="13"/>
  <c r="M709" i="13"/>
  <c r="K707" i="13"/>
  <c r="M707" i="13"/>
  <c r="K315" i="13"/>
  <c r="M315" i="13"/>
  <c r="K741" i="13"/>
  <c r="M741" i="13"/>
  <c r="K607" i="13"/>
  <c r="M607" i="13"/>
  <c r="K231" i="13"/>
  <c r="M231" i="13"/>
  <c r="K692" i="13"/>
  <c r="M692" i="13"/>
  <c r="K440" i="13"/>
  <c r="M440" i="13"/>
  <c r="K549" i="13"/>
  <c r="M549" i="13"/>
  <c r="K355" i="13"/>
  <c r="M355" i="13"/>
  <c r="K328" i="13"/>
  <c r="M328" i="13"/>
  <c r="K243" i="13"/>
  <c r="M243" i="13"/>
  <c r="K629" i="13"/>
  <c r="M629" i="13"/>
  <c r="K362" i="13"/>
  <c r="M362" i="13"/>
  <c r="K302" i="13"/>
  <c r="M302" i="13"/>
  <c r="K272" i="13"/>
  <c r="M272" i="13"/>
  <c r="K105" i="13"/>
  <c r="M105" i="13"/>
  <c r="K489" i="13"/>
  <c r="M489" i="13"/>
  <c r="K65" i="13"/>
  <c r="M65" i="13"/>
  <c r="K172" i="13"/>
  <c r="M172" i="13"/>
  <c r="K704" i="13"/>
  <c r="M704" i="13"/>
  <c r="K500" i="13"/>
  <c r="M500" i="13"/>
  <c r="K112" i="13"/>
  <c r="M112" i="13"/>
  <c r="K256" i="13"/>
  <c r="M256" i="13"/>
  <c r="K710" i="13"/>
  <c r="M710" i="13"/>
  <c r="K33" i="13"/>
  <c r="M33" i="13"/>
  <c r="K325" i="13"/>
  <c r="M325" i="13"/>
  <c r="K727" i="13"/>
  <c r="M727" i="13"/>
  <c r="K459" i="13"/>
  <c r="M459" i="13"/>
  <c r="K377" i="13"/>
  <c r="M377" i="13"/>
  <c r="K673" i="13"/>
  <c r="M673" i="13"/>
  <c r="K258" i="13"/>
  <c r="M258" i="13"/>
  <c r="K210" i="13"/>
  <c r="M210" i="13"/>
  <c r="K665" i="13"/>
  <c r="M665" i="13"/>
  <c r="K449" i="13"/>
  <c r="M449" i="13"/>
  <c r="K213" i="13"/>
  <c r="M213" i="13"/>
  <c r="K361" i="13"/>
  <c r="M361" i="13"/>
  <c r="K542" i="13"/>
  <c r="M542" i="13"/>
  <c r="K466" i="13"/>
  <c r="M466" i="13"/>
  <c r="K88" i="13"/>
  <c r="M88" i="13"/>
  <c r="K737" i="13"/>
  <c r="M737" i="13"/>
  <c r="K559" i="13"/>
  <c r="M559" i="13"/>
  <c r="K474" i="13"/>
  <c r="M474" i="13"/>
  <c r="K699" i="13"/>
  <c r="M699" i="13"/>
  <c r="K465" i="13"/>
  <c r="M465" i="13"/>
  <c r="K202" i="13"/>
  <c r="M202" i="13"/>
  <c r="K743" i="13"/>
  <c r="M743" i="13"/>
  <c r="K99" i="13"/>
  <c r="M99" i="13"/>
  <c r="K724" i="13"/>
  <c r="M724" i="13"/>
  <c r="K75" i="13"/>
  <c r="M75" i="13"/>
  <c r="K608" i="13"/>
  <c r="M608" i="13"/>
  <c r="K583" i="13"/>
  <c r="M583" i="13"/>
  <c r="K320" i="13"/>
  <c r="M320" i="13"/>
  <c r="K612" i="13"/>
  <c r="M612" i="13"/>
  <c r="K404" i="13"/>
  <c r="M404" i="13"/>
  <c r="K702" i="13"/>
  <c r="M702" i="13"/>
  <c r="K282" i="13"/>
  <c r="M282" i="13"/>
  <c r="K730" i="13"/>
  <c r="M730" i="13"/>
  <c r="K40" i="13"/>
  <c r="M40" i="13"/>
  <c r="K674" i="13"/>
  <c r="M674" i="13"/>
  <c r="K385" i="13"/>
  <c r="K421" i="13"/>
  <c r="K482" i="13"/>
  <c r="M671" i="13"/>
  <c r="M263" i="13"/>
  <c r="M413" i="13"/>
  <c r="M682" i="13"/>
  <c r="M115" i="13"/>
  <c r="M742" i="13"/>
  <c r="M151" i="13"/>
  <c r="M717" i="13"/>
  <c r="M506" i="13"/>
  <c r="M576" i="13"/>
  <c r="M287" i="13"/>
  <c r="M400" i="13"/>
  <c r="M626" i="13"/>
  <c r="M158" i="13"/>
  <c r="M523" i="13"/>
  <c r="M652" i="13"/>
  <c r="M212" i="13"/>
  <c r="M408" i="13"/>
  <c r="M245" i="13"/>
  <c r="M286" i="13"/>
  <c r="M107" i="13"/>
  <c r="M319" i="13"/>
  <c r="M521" i="13"/>
  <c r="M623" i="13"/>
  <c r="M364" i="13"/>
  <c r="M283" i="13"/>
  <c r="M354" i="13"/>
  <c r="M312" i="13"/>
  <c r="M431" i="13"/>
  <c r="M530" i="13"/>
  <c r="M203" i="13"/>
  <c r="M686" i="13"/>
  <c r="M644" i="13"/>
  <c r="M657" i="13"/>
  <c r="M323" i="13"/>
  <c r="M247" i="13"/>
  <c r="M113" i="13"/>
  <c r="M427" i="13"/>
  <c r="M519" i="13"/>
  <c r="M654" i="13"/>
  <c r="M568" i="13"/>
  <c r="M565" i="13"/>
  <c r="M230" i="13"/>
  <c r="M453" i="13"/>
  <c r="M167" i="13"/>
  <c r="M95" i="13"/>
  <c r="M544" i="13"/>
  <c r="M19" i="13"/>
  <c r="M734" i="13"/>
  <c r="M191" i="13"/>
  <c r="M415" i="13"/>
  <c r="M208" i="13"/>
  <c r="M566" i="13"/>
  <c r="M714" i="13"/>
  <c r="M543" i="13"/>
  <c r="M412" i="13"/>
  <c r="M631" i="13"/>
  <c r="M79" i="13"/>
  <c r="M45" i="13"/>
  <c r="M462" i="13"/>
  <c r="M594" i="13"/>
  <c r="M428" i="13"/>
  <c r="M450" i="13"/>
  <c r="M266" i="13"/>
  <c r="M437" i="13"/>
  <c r="M64" i="13"/>
  <c r="M723" i="13"/>
  <c r="M643" i="13"/>
  <c r="M687" i="13"/>
  <c r="M188" i="13"/>
  <c r="M232" i="13"/>
  <c r="M688" i="13"/>
  <c r="M541" i="13"/>
  <c r="M721" i="13"/>
  <c r="M386" i="13"/>
  <c r="M121" i="13"/>
  <c r="M482" i="13"/>
  <c r="M719" i="13"/>
  <c r="M385" i="13"/>
  <c r="M421" i="13"/>
</calcChain>
</file>

<file path=xl/sharedStrings.xml><?xml version="1.0" encoding="utf-8"?>
<sst xmlns="http://schemas.openxmlformats.org/spreadsheetml/2006/main" count="1491" uniqueCount="771">
  <si>
    <t xml:space="preserve">Huélago                                                               </t>
  </si>
  <si>
    <t xml:space="preserve">Granada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</si>
  <si>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</si>
  <si>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</si>
  <si>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Gualchos                                                              </t>
  </si>
  <si>
    <t xml:space="preserve">Itrabo                                                                </t>
  </si>
  <si>
    <t xml:space="preserve">Domingo Pérez de Granada                                              </t>
  </si>
  <si>
    <t xml:space="preserve">Dehesas Viejas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</si>
  <si>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</si>
  <si>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</si>
  <si>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Güejar Sierra                                                         </t>
  </si>
  <si>
    <t xml:space="preserve">Juviles                                                               </t>
  </si>
  <si>
    <t xml:space="preserve">Guadahortuna                                                          </t>
  </si>
  <si>
    <t xml:space="preserve">Gorafe                                                                </t>
  </si>
  <si>
    <t xml:space="preserve">Gor                                                                   </t>
  </si>
  <si>
    <t xml:space="preserve">Gobernador                                                            </t>
  </si>
  <si>
    <t xml:space="preserve">Fuente Vaqueros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</si>
  <si>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</si>
  <si>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</si>
  <si>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</si>
  <si>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Escúzar                                                               </t>
  </si>
  <si>
    <t xml:space="preserve">Güevéjar                                                              </t>
  </si>
  <si>
    <t xml:space="preserve">Marchal                                                               </t>
  </si>
  <si>
    <t xml:space="preserve">Orce                                                                  </t>
  </si>
  <si>
    <t xml:space="preserve">Nívar                                                                 </t>
  </si>
  <si>
    <t xml:space="preserve">Nigüelas                                                              </t>
  </si>
  <si>
    <t xml:space="preserve">Murtas                                                                </t>
  </si>
  <si>
    <t xml:space="preserve">Moraleda de Zafayona                                                  </t>
  </si>
  <si>
    <t xml:space="preserve">Montillana                                                            </t>
  </si>
  <si>
    <t xml:space="preserve">Montejícar                                                            </t>
  </si>
  <si>
    <t xml:space="preserve">Jete                                                                  </t>
  </si>
  <si>
    <t xml:space="preserve">Moclín                                                                </t>
  </si>
  <si>
    <t xml:space="preserve">Jun                                                                   </t>
  </si>
  <si>
    <t xml:space="preserve">Malahá (La)                                                           </t>
  </si>
  <si>
    <t xml:space="preserve">Lújar                                                  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</si>
  <si>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</si>
  <si>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</si>
  <si>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Lentegí                                                               </t>
  </si>
  <si>
    <t xml:space="preserve">Lecrín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</si>
  <si>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</si>
  <si>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</si>
  <si>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Láchar                                                                </t>
  </si>
  <si>
    <t xml:space="preserve">Calahorra (La)                                                        </t>
  </si>
  <si>
    <t xml:space="preserve">Dólar                                                                 </t>
  </si>
  <si>
    <t xml:space="preserve">Molvízar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</si>
  <si>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</si>
  <si>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</si>
  <si>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Benamaurel                                                            </t>
  </si>
  <si>
    <t xml:space="preserve">Benalúa de las Villas                                                 </t>
  </si>
  <si>
    <t xml:space="preserve">Benalúa                                                               </t>
  </si>
  <si>
    <t xml:space="preserve">Beas de Guadix                                                        </t>
  </si>
  <si>
    <t xml:space="preserve">Beas de Granada                                                       </t>
  </si>
  <si>
    <t xml:space="preserve">Játar                                                                 </t>
  </si>
  <si>
    <t xml:space="preserve">Cacín                                                                 </t>
  </si>
  <si>
    <t xml:space="preserve">Alquife                                                               </t>
  </si>
  <si>
    <t xml:space="preserve">Cádiar                                                                </t>
  </si>
  <si>
    <t xml:space="preserve">Almegíjar                                                             </t>
  </si>
  <si>
    <t xml:space="preserve">Alicún de Ortega                                                      </t>
  </si>
  <si>
    <t xml:space="preserve">Algarinejo                                                            </t>
  </si>
  <si>
    <t xml:space="preserve">Aldeire                                                               </t>
  </si>
  <si>
    <t xml:space="preserve">Albuñuelas                                                            </t>
  </si>
  <si>
    <t xml:space="preserve">Albuñán                                                               </t>
  </si>
  <si>
    <t xml:space="preserve">Albondón                                                              </t>
  </si>
  <si>
    <t xml:space="preserve">Alamedilla                                                            </t>
  </si>
  <si>
    <t xml:space="preserve">Agrón                                                                 </t>
  </si>
  <si>
    <t xml:space="preserve">Arenas del Rey                                                        </t>
  </si>
  <si>
    <t xml:space="preserve">Cogollos de la Vega                                                   </t>
  </si>
  <si>
    <t xml:space="preserve">Dílar                                                                 </t>
  </si>
  <si>
    <t xml:space="preserve">Diezma                                                                </t>
  </si>
  <si>
    <t xml:space="preserve">Deifontes                                                             </t>
  </si>
  <si>
    <t xml:space="preserve">Dehesas de Guadix                                                     </t>
  </si>
  <si>
    <t xml:space="preserve">Darro    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</si>
  <si>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</si>
  <si>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</si>
  <si>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Cortes y Graena                                                       </t>
  </si>
  <si>
    <t xml:space="preserve">Busquístar                                                            </t>
  </si>
  <si>
    <t xml:space="preserve">Colomera                                                              </t>
  </si>
  <si>
    <t xml:space="preserve">Dúdar                                                                 </t>
  </si>
  <si>
    <t xml:space="preserve">Cogollos de Guadix                                                    </t>
  </si>
  <si>
    <t xml:space="preserve">Cijuela                                                               </t>
  </si>
  <si>
    <t xml:space="preserve">Castril                                                               </t>
  </si>
  <si>
    <t xml:space="preserve">Castilléjar                                                           </t>
  </si>
  <si>
    <t xml:space="preserve">Cástaras                                                              </t>
  </si>
  <si>
    <t xml:space="preserve">Carataunas                                                            </t>
  </si>
  <si>
    <t xml:space="preserve">Capileira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</si>
  <si>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</si>
  <si>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</si>
  <si>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Campotéjar                                                            </t>
  </si>
  <si>
    <t xml:space="preserve">Calicasas                                                             </t>
  </si>
  <si>
    <t xml:space="preserve">Cortes de Baza                                                        </t>
  </si>
  <si>
    <t xml:space="preserve">Nevada                                                                </t>
  </si>
  <si>
    <t xml:space="preserve">Ugíjar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</si>
  <si>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</si>
  <si>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</si>
  <si>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Ventas de Huelma   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</si>
  <si>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</si>
  <si>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</si>
  <si>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</si>
  <si>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</si>
  <si>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</si>
  <si>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Turón                                                                 </t>
  </si>
  <si>
    <t xml:space="preserve">Valle (El)                                                            </t>
  </si>
  <si>
    <t xml:space="preserve">Guajares (Los)                                                        </t>
  </si>
  <si>
    <t xml:space="preserve">Alpujarra de la Sierra                                                </t>
  </si>
  <si>
    <t xml:space="preserve">Valle del Zalabí                                                      </t>
  </si>
  <si>
    <t xml:space="preserve">Morelábor                                                             </t>
  </si>
  <si>
    <t xml:space="preserve">Pinar (El)                                                            </t>
  </si>
  <si>
    <t xml:space="preserve">Cuevas del Campo                                                      </t>
  </si>
  <si>
    <t xml:space="preserve">Zagra                                                                 </t>
  </si>
  <si>
    <t xml:space="preserve">Otívar                                                                </t>
  </si>
  <si>
    <t xml:space="preserve">Taha (La)                                                             </t>
  </si>
  <si>
    <t xml:space="preserve">Pinos Genil                                                           </t>
  </si>
  <si>
    <t xml:space="preserve">Pampaneira                                                            </t>
  </si>
  <si>
    <t xml:space="preserve">Villamena                                                             </t>
  </si>
  <si>
    <t xml:space="preserve">Trevélez  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</si>
  <si>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</si>
  <si>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</si>
  <si>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Valderrubio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</si>
  <si>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</si>
  <si>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</si>
  <si>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</si>
  <si>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</si>
  <si>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Sorvilán                                                              </t>
  </si>
  <si>
    <t xml:space="preserve">Torvizcón                                                             </t>
  </si>
  <si>
    <t xml:space="preserve">Puebla de Don Fadrique                                                </t>
  </si>
  <si>
    <t xml:space="preserve">Torre-Cardela                                                         </t>
  </si>
  <si>
    <t xml:space="preserve">Soportújar                                                            </t>
  </si>
  <si>
    <t xml:space="preserve">Santa Cruz del Comercio                                               </t>
  </si>
  <si>
    <t xml:space="preserve">Salar                                                                 </t>
  </si>
  <si>
    <t xml:space="preserve">Rubite                                                                </t>
  </si>
  <si>
    <t xml:space="preserve">Quéntar                                                               </t>
  </si>
  <si>
    <t xml:space="preserve">Paymogo                                                               </t>
  </si>
  <si>
    <t xml:space="preserve">Huelva                </t>
  </si>
  <si>
    <t xml:space="preserve">Marines (Los)                                                         </t>
  </si>
  <si>
    <t xml:space="preserve">Puebla de Guzmán                                                      </t>
  </si>
  <si>
    <t xml:space="preserve">Niebla                                                                </t>
  </si>
  <si>
    <t xml:space="preserve">Paterna del Campo                                                     </t>
  </si>
  <si>
    <t xml:space="preserve">Nava (La)                                                             </t>
  </si>
  <si>
    <t xml:space="preserve">Minas de Riotinto                                                     </t>
  </si>
  <si>
    <t xml:space="preserve">Manzanilla                                                            </t>
  </si>
  <si>
    <t xml:space="preserve">Linares de la Sierra                                                  </t>
  </si>
  <si>
    <t xml:space="preserve">Puerto Moral                                                          </t>
  </si>
  <si>
    <t xml:space="preserve">Jabugo                                                                </t>
  </si>
  <si>
    <t xml:space="preserve">Santa Bárbara de Casa                                                 </t>
  </si>
  <si>
    <t xml:space="preserve">Beas                                                                  </t>
  </si>
  <si>
    <t xml:space="preserve">Zalamea la Real                                                       </t>
  </si>
  <si>
    <t xml:space="preserve">Villarrasa                                                            </t>
  </si>
  <si>
    <t xml:space="preserve">Villanueva de los Castillejos                                         </t>
  </si>
  <si>
    <t xml:space="preserve">Villanueva de las Cruces                                              </t>
  </si>
  <si>
    <t xml:space="preserve">Santa Olalla del Cala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</si>
  <si>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</si>
  <si>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</si>
  <si>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Zufre                                                                 </t>
  </si>
  <si>
    <t xml:space="preserve">San Bartolomé de la Torre                                             </t>
  </si>
  <si>
    <t xml:space="preserve">Rosal de la Frontera                                                  </t>
  </si>
  <si>
    <t xml:space="preserve">Villalba del Alcor                                                    </t>
  </si>
  <si>
    <t xml:space="preserve">Cala                                                                  </t>
  </si>
  <si>
    <t xml:space="preserve">Cabezas Rubias                                                        </t>
  </si>
  <si>
    <t xml:space="preserve">Berrocal                                                              </t>
  </si>
  <si>
    <t xml:space="preserve">Campillo (El)                                                         </t>
  </si>
  <si>
    <t xml:space="preserve">Aroche                                                                </t>
  </si>
  <si>
    <t xml:space="preserve">Cañaveral de León                                                     </t>
  </si>
  <si>
    <t xml:space="preserve">Alosno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</si>
  <si>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</si>
  <si>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</si>
  <si>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Valdelarco                                                            </t>
  </si>
  <si>
    <t xml:space="preserve">Arroyomolinos de León                                                 </t>
  </si>
  <si>
    <t xml:space="preserve">Chucena                                                               </t>
  </si>
  <si>
    <t xml:space="preserve">Hinojos                                                               </t>
  </si>
  <si>
    <t xml:space="preserve">Hinojales                                                             </t>
  </si>
  <si>
    <t xml:space="preserve">Higuera de la Sierra                                                  </t>
  </si>
  <si>
    <t xml:space="preserve">Granado (El)                                                          </t>
  </si>
  <si>
    <t xml:space="preserve">Galaroza                                                              </t>
  </si>
  <si>
    <t xml:space="preserve">Calañas                                                               </t>
  </si>
  <si>
    <t xml:space="preserve">Escacena del Campo                                                    </t>
  </si>
  <si>
    <t xml:space="preserve">Cumbres Mayores                                                       </t>
  </si>
  <si>
    <t xml:space="preserve">Cumbres de San Bartolomé                                              </t>
  </si>
  <si>
    <t xml:space="preserve">Cumbres de Enmedio                                                    </t>
  </si>
  <si>
    <t xml:space="preserve">Cortelazor                                                            </t>
  </si>
  <si>
    <t xml:space="preserve">Cortegana                                                             </t>
  </si>
  <si>
    <t xml:space="preserve">Cerro de Andévalo (El)                                                </t>
  </si>
  <si>
    <t xml:space="preserve">Castaño del Robledo                                                   </t>
  </si>
  <si>
    <t xml:space="preserve">Fuenteheridos                                                         </t>
  </si>
  <si>
    <t xml:space="preserve">Villablanca                                                           </t>
  </si>
  <si>
    <t xml:space="preserve">Somontín                                                              </t>
  </si>
  <si>
    <t xml:space="preserve">Almería               </t>
  </si>
  <si>
    <t xml:space="preserve">Velefique                                                             </t>
  </si>
  <si>
    <t xml:space="preserve">Urrácal                                                               </t>
  </si>
  <si>
    <t xml:space="preserve">Uleila del Campo                                                      </t>
  </si>
  <si>
    <t xml:space="preserve">Turrillas                                                             </t>
  </si>
  <si>
    <t xml:space="preserve">Turre                                                                 </t>
  </si>
  <si>
    <t xml:space="preserve">Tíjola                                                                </t>
  </si>
  <si>
    <t xml:space="preserve">Terque                                                                </t>
  </si>
  <si>
    <t xml:space="preserve">Tahal 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</si>
  <si>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</si>
  <si>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</si>
  <si>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Pechina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</si>
  <si>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</si>
  <si>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</si>
  <si>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Serón                                                                 </t>
  </si>
  <si>
    <t xml:space="preserve">Senés                                                                 </t>
  </si>
  <si>
    <t xml:space="preserve">Santa Fe de Mondújar                                                  </t>
  </si>
  <si>
    <t xml:space="preserve">Santa Cruz de Marchena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</si>
  <si>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</si>
  <si>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</si>
  <si>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Suflí                                                                 </t>
  </si>
  <si>
    <t xml:space="preserve">Alicún 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</si>
  <si>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</si>
  <si>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</si>
  <si>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</si>
  <si>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</si>
  <si>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</si>
  <si>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</si>
  <si>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Vélez-Blanco                                                          </t>
  </si>
  <si>
    <t xml:space="preserve">Alhama de Almería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</si>
  <si>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</si>
  <si>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</si>
  <si>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</si>
  <si>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</si>
  <si>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</si>
  <si>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Alcudia de Monteagud                                                  </t>
  </si>
  <si>
    <t xml:space="preserve">Bentarique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</si>
  <si>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</si>
  <si>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</si>
  <si>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Fines                                                                 </t>
  </si>
  <si>
    <t xml:space="preserve">Dalías                                                                </t>
  </si>
  <si>
    <t xml:space="preserve">Chirivel                                                              </t>
  </si>
  <si>
    <t xml:space="preserve">Chercos                                                               </t>
  </si>
  <si>
    <t xml:space="preserve">Cóbdar                                                                </t>
  </si>
  <si>
    <t xml:space="preserve">Castro de Filabres                                                    </t>
  </si>
  <si>
    <t xml:space="preserve">Gádor                                                                 </t>
  </si>
  <si>
    <t xml:space="preserve">Balanegra                                                             </t>
  </si>
  <si>
    <t xml:space="preserve">Canjáyar                                                              </t>
  </si>
  <si>
    <t xml:space="preserve">Benizalón                                                             </t>
  </si>
  <si>
    <t xml:space="preserve">Benitagla                                                             </t>
  </si>
  <si>
    <t xml:space="preserve">Benahadux        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</si>
  <si>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</si>
  <si>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</si>
  <si>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Bayárcal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</si>
  <si>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</si>
  <si>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</si>
  <si>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Paterna del Río                                                       </t>
  </si>
  <si>
    <t xml:space="preserve">Arboleas                                                              </t>
  </si>
  <si>
    <t xml:space="preserve">Cantoria                                                              </t>
  </si>
  <si>
    <t xml:space="preserve">María                                                                 </t>
  </si>
  <si>
    <t xml:space="preserve">Partaloa                                                              </t>
  </si>
  <si>
    <t xml:space="preserve">Oria                                                                  </t>
  </si>
  <si>
    <t xml:space="preserve">Gallardos (Los)                                                       </t>
  </si>
  <si>
    <t xml:space="preserve">Olula de Castro                                                       </t>
  </si>
  <si>
    <t xml:space="preserve">Ohanes                                                                </t>
  </si>
  <si>
    <t xml:space="preserve">Lúcar                                                                 </t>
  </si>
  <si>
    <t xml:space="preserve">Lucainena de las Torres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</si>
  <si>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</si>
  <si>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</si>
  <si>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Nacimiento                                                            </t>
  </si>
  <si>
    <t xml:space="preserve">Lubrín                                                                </t>
  </si>
  <si>
    <t xml:space="preserve">Illar                                                                 </t>
  </si>
  <si>
    <t xml:space="preserve">Líjar                                                                 </t>
  </si>
  <si>
    <t xml:space="preserve">Instinción                                                            </t>
  </si>
  <si>
    <t xml:space="preserve">Laroya                                                                </t>
  </si>
  <si>
    <t xml:space="preserve">Láujar de Andarax                                                     </t>
  </si>
  <si>
    <t xml:space="preserve">Jaén                  </t>
  </si>
  <si>
    <t xml:space="preserve">Castellar                                                             </t>
  </si>
  <si>
    <t xml:space="preserve">Carboneros                                                            </t>
  </si>
  <si>
    <t xml:space="preserve">Canena                                                                </t>
  </si>
  <si>
    <t xml:space="preserve">Campillo de Arenas                                                    </t>
  </si>
  <si>
    <t xml:space="preserve">Cambil   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</si>
  <si>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</si>
  <si>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</si>
  <si>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</si>
  <si>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Begíjar                                                               </t>
  </si>
  <si>
    <t xml:space="preserve">Arjonilla                                                             </t>
  </si>
  <si>
    <t xml:space="preserve">Aldeaquemada                                                          </t>
  </si>
  <si>
    <t xml:space="preserve">Albanchez de Mágina                                                   </t>
  </si>
  <si>
    <t xml:space="preserve">Lopera                                                                </t>
  </si>
  <si>
    <t xml:space="preserve">Baños de la Encina                                                    </t>
  </si>
  <si>
    <t xml:space="preserve">Higuera de Calatrava                                                  </t>
  </si>
  <si>
    <t xml:space="preserve">Lupión                                                                </t>
  </si>
  <si>
    <t xml:space="preserve">Larva                                                                 </t>
  </si>
  <si>
    <t xml:space="preserve">Jimena                                                                </t>
  </si>
  <si>
    <t xml:space="preserve">Jabalquinto                                                           </t>
  </si>
  <si>
    <t xml:space="preserve">Iznatoraf                                                             </t>
  </si>
  <si>
    <t xml:space="preserve">Iruela (La)                                                           </t>
  </si>
  <si>
    <t xml:space="preserve">Ibros                                                                 </t>
  </si>
  <si>
    <t xml:space="preserve">Huesa                                                                 </t>
  </si>
  <si>
    <t xml:space="preserve">Castillo de Locubín                                                   </t>
  </si>
  <si>
    <t xml:space="preserve">Hinojares                                                             </t>
  </si>
  <si>
    <t xml:space="preserve">Cazalilla                                                             </t>
  </si>
  <si>
    <t xml:space="preserve">Lahiguera                                                             </t>
  </si>
  <si>
    <t xml:space="preserve">Guarromán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</si>
  <si>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</si>
  <si>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</si>
  <si>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Fuerte del Rey                                                        </t>
  </si>
  <si>
    <t xml:space="preserve">Frailes                                                               </t>
  </si>
  <si>
    <t xml:space="preserve">Espelúy                                                               </t>
  </si>
  <si>
    <t xml:space="preserve">Escañuela                                                             </t>
  </si>
  <si>
    <t xml:space="preserve">Chilluévar                                                            </t>
  </si>
  <si>
    <t xml:space="preserve">Chiclana de Segura                                                    </t>
  </si>
  <si>
    <t xml:space="preserve">Hornos                                                                </t>
  </si>
  <si>
    <t xml:space="preserve">Torres de Albánchez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</si>
  <si>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</si>
  <si>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</si>
  <si>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</si>
  <si>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</si>
  <si>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</si>
  <si>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Segura de la Sierra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</si>
  <si>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</si>
  <si>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</si>
  <si>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</si>
  <si>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Puerta de Segura (La)                                                 </t>
  </si>
  <si>
    <t xml:space="preserve">Torres                                                                </t>
  </si>
  <si>
    <t xml:space="preserve">Cárcheles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</si>
  <si>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</si>
  <si>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</si>
  <si>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</si>
  <si>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</si>
  <si>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</si>
  <si>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Bedmar y Garcíez                                                      </t>
  </si>
  <si>
    <t xml:space="preserve">Arquillos  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</si>
  <si>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</si>
  <si>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</si>
  <si>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Navas de San Juan                                                     </t>
  </si>
  <si>
    <t xml:space="preserve">Montizón     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</si>
  <si>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</si>
  <si>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</si>
  <si>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</si>
  <si>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Pegalajar                                                             </t>
  </si>
  <si>
    <t xml:space="preserve">Puente de Génave                                                      </t>
  </si>
  <si>
    <t xml:space="preserve">Pozo Alcón                                                            </t>
  </si>
  <si>
    <t xml:space="preserve">Pedro Abad                                                            </t>
  </si>
  <si>
    <t xml:space="preserve">Córdoba               </t>
  </si>
  <si>
    <t xml:space="preserve">Monturque                                                             </t>
  </si>
  <si>
    <t xml:space="preserve">Iznájar                                                               </t>
  </si>
  <si>
    <t xml:space="preserve">Pedroche                                                              </t>
  </si>
  <si>
    <t xml:space="preserve">Obejo                                                                 </t>
  </si>
  <si>
    <t xml:space="preserve">Moriles                                                               </t>
  </si>
  <si>
    <t xml:space="preserve">Montemayor                                                            </t>
  </si>
  <si>
    <t xml:space="preserve">Montalbán de Córdoba                                                  </t>
  </si>
  <si>
    <t xml:space="preserve">Luque                                                                 </t>
  </si>
  <si>
    <t xml:space="preserve">Palenciana                                                            </t>
  </si>
  <si>
    <t xml:space="preserve">Victoria (La)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</si>
  <si>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</si>
  <si>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</si>
  <si>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</si>
  <si>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</si>
  <si>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Villaharta                                                            </t>
  </si>
  <si>
    <t xml:space="preserve">Hornachuelos                                                          </t>
  </si>
  <si>
    <t xml:space="preserve">Valsequillo                                                           </t>
  </si>
  <si>
    <t xml:space="preserve">Valenzuela                                                            </t>
  </si>
  <si>
    <t xml:space="preserve">Torrecampo                                                            </t>
  </si>
  <si>
    <t xml:space="preserve">Santa Eufemia                                                         </t>
  </si>
  <si>
    <t xml:space="preserve">San Sebastián de los Ballesteros                                      </t>
  </si>
  <si>
    <t xml:space="preserve">Villafranca de Córdoba                                                </t>
  </si>
  <si>
    <t xml:space="preserve">Carcabuey                                                             </t>
  </si>
  <si>
    <t xml:space="preserve">Blázquez (Los)                                                        </t>
  </si>
  <si>
    <t xml:space="preserve">Belalcázar                                                            </t>
  </si>
  <si>
    <t xml:space="preserve">Carpio (El)                                                           </t>
  </si>
  <si>
    <t xml:space="preserve">Añora                                                                 </t>
  </si>
  <si>
    <t xml:space="preserve">Almedinilla                                                           </t>
  </si>
  <si>
    <t xml:space="preserve">Alcaracejos                                                           </t>
  </si>
  <si>
    <t xml:space="preserve">Adamuz                                                                </t>
  </si>
  <si>
    <t xml:space="preserve">Belmez                                                                </t>
  </si>
  <si>
    <t xml:space="preserve">Espiel                                                                </t>
  </si>
  <si>
    <t xml:space="preserve">Guadalcázar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</si>
  <si>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</si>
  <si>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</si>
  <si>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Obejuna                                                        </t>
  </si>
  <si>
    <t xml:space="preserve">Cardeña                                                               </t>
  </si>
  <si>
    <t xml:space="preserve">Espejo                                                                </t>
  </si>
  <si>
    <t xml:space="preserve">Encinas Reales                                                        </t>
  </si>
  <si>
    <t xml:space="preserve">Doña Mencía                                                           </t>
  </si>
  <si>
    <t xml:space="preserve">Conquista                                                             </t>
  </si>
  <si>
    <t xml:space="preserve">Fuente la Lancha                                                      </t>
  </si>
  <si>
    <t xml:space="preserve">Cádiz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</si>
  <si>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</si>
  <si>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</si>
  <si>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</si>
  <si>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San José del Valle                                                    </t>
  </si>
  <si>
    <t xml:space="preserve">Bosque (El)                                                           </t>
  </si>
  <si>
    <t xml:space="preserve">Algar                                                                 </t>
  </si>
  <si>
    <t xml:space="preserve">Castellar de la Frontera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</si>
  <si>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</si>
  <si>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</si>
  <si>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</si>
  <si>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</si>
  <si>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Ojén                                                                  </t>
  </si>
  <si>
    <t xml:space="preserve">Serrato                                                               </t>
  </si>
  <si>
    <t xml:space="preserve">Riogordo                                                              </t>
  </si>
  <si>
    <t xml:space="preserve">Pujerra                                                               </t>
  </si>
  <si>
    <t xml:space="preserve">Parauta                                                               </t>
  </si>
  <si>
    <t xml:space="preserve">Moclinejo                                                             </t>
  </si>
  <si>
    <t xml:space="preserve">Sierra de Yeguas                                                      </t>
  </si>
  <si>
    <t xml:space="preserve">Montejaque                                                            </t>
  </si>
  <si>
    <t xml:space="preserve">Monda                                                                 </t>
  </si>
  <si>
    <t xml:space="preserve">Mollina                                                               </t>
  </si>
  <si>
    <t xml:space="preserve">Periana                                                               </t>
  </si>
  <si>
    <t xml:space="preserve">Tolox                                                                 </t>
  </si>
  <si>
    <t xml:space="preserve">Villanueva de Tapia                                                   </t>
  </si>
  <si>
    <t xml:space="preserve">Villanueva del Rosario                                                </t>
  </si>
  <si>
    <t xml:space="preserve">Villanueva de Algaidas                                                </t>
  </si>
  <si>
    <t xml:space="preserve">Valle de Abdalajís                                                    </t>
  </si>
  <si>
    <t xml:space="preserve">Sayalonga                                                             </t>
  </si>
  <si>
    <t xml:space="preserve">Montecorto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</si>
  <si>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</si>
  <si>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</si>
  <si>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Teba                                                                  </t>
  </si>
  <si>
    <t xml:space="preserve">Jimera de Líbar                                                       </t>
  </si>
  <si>
    <t xml:space="preserve">Sedella                                                               </t>
  </si>
  <si>
    <t xml:space="preserve">Salares                                                               </t>
  </si>
  <si>
    <t xml:space="preserve">Totalán                                                               </t>
  </si>
  <si>
    <t xml:space="preserve">Gaucín                                                                </t>
  </si>
  <si>
    <t xml:space="preserve">Júzcar            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</si>
  <si>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</si>
  <si>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</si>
  <si>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</si>
  <si>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</si>
  <si>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Cuevas Bajas                                                          </t>
  </si>
  <si>
    <t xml:space="preserve">Fuente de Piedra                                                      </t>
  </si>
  <si>
    <t xml:space="preserve">Cortes de la Frontera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</si>
  <si>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</si>
  <si>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</si>
  <si>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</si>
  <si>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</si>
  <si>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</si>
  <si>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Carratraca                                                            </t>
  </si>
  <si>
    <t xml:space="preserve">Macharaviaya                                                          </t>
  </si>
  <si>
    <t xml:space="preserve">Jubrique                                                              </t>
  </si>
  <si>
    <t xml:space="preserve">Viñuela                                                               </t>
  </si>
  <si>
    <t xml:space="preserve">Cuevas del Becerro                                                    </t>
  </si>
  <si>
    <t xml:space="preserve">Algatocín                                                             </t>
  </si>
  <si>
    <t xml:space="preserve">Alfarnatejo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</si>
  <si>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</si>
  <si>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</si>
  <si>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Cómpeta                                                               </t>
  </si>
  <si>
    <t xml:space="preserve">Casabermeja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</si>
  <si>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</si>
  <si>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</si>
  <si>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</si>
  <si>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Canillas de Aceituno                                                  </t>
  </si>
  <si>
    <t xml:space="preserve">Almogía                                                               </t>
  </si>
  <si>
    <t xml:space="preserve">Benaoján                                                              </t>
  </si>
  <si>
    <t xml:space="preserve">Cañete la Real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</si>
  <si>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</si>
  <si>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</si>
  <si>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Canillas de Albaida                                                   </t>
  </si>
  <si>
    <t xml:space="preserve">Yunquera                                                              </t>
  </si>
  <si>
    <t xml:space="preserve">Cartajima                                                             </t>
  </si>
  <si>
    <t xml:space="preserve">Alozaina                                                              </t>
  </si>
  <si>
    <t xml:space="preserve">Benamocarra                                                           </t>
  </si>
  <si>
    <t xml:space="preserve">Árchez                                                                </t>
  </si>
  <si>
    <t xml:space="preserve">Arenas                                                                </t>
  </si>
  <si>
    <t xml:space="preserve">Alpandeire                                                            </t>
  </si>
  <si>
    <t xml:space="preserve">Comares                                                               </t>
  </si>
  <si>
    <t xml:space="preserve">Benamargosa                                                           </t>
  </si>
  <si>
    <t xml:space="preserve">Arriate                                                               </t>
  </si>
  <si>
    <t xml:space="preserve">Benalauría                                                            </t>
  </si>
  <si>
    <t xml:space="preserve">Benadalid                                                             </t>
  </si>
  <si>
    <t xml:space="preserve">Atajate                                                               </t>
  </si>
  <si>
    <t xml:space="preserve">Cañada Rosal                                                          </t>
  </si>
  <si>
    <t xml:space="preserve">Sevilla               </t>
  </si>
  <si>
    <t xml:space="preserve">Castilblanco de los Arroyos                            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</si>
  <si>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</si>
  <si>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</si>
  <si>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Badolatosa                                                            </t>
  </si>
  <si>
    <t xml:space="preserve">Aznalcázar                                                            </t>
  </si>
  <si>
    <t xml:space="preserve">Algámitas                                                             </t>
  </si>
  <si>
    <t xml:space="preserve">Alcolea del Río                                                       </t>
  </si>
  <si>
    <t xml:space="preserve">Lora de Estepa                                                        </t>
  </si>
  <si>
    <t xml:space="preserve">Lantejuela (La)                                                       </t>
  </si>
  <si>
    <t xml:space="preserve">Huévar del Aljarafe                                                   </t>
  </si>
  <si>
    <t xml:space="preserve">Guadalcanal                                                           </t>
  </si>
  <si>
    <t xml:space="preserve">Gilena                                                                </t>
  </si>
  <si>
    <t xml:space="preserve">Castilleja de Guzmán                                                  </t>
  </si>
  <si>
    <t xml:space="preserve">Garrobo (El)                                                          </t>
  </si>
  <si>
    <t xml:space="preserve">Aguadulce                                                             </t>
  </si>
  <si>
    <t xml:space="preserve">Corrales (Los)                                                        </t>
  </si>
  <si>
    <t xml:space="preserve">Coronil (El)                                                          </t>
  </si>
  <si>
    <t xml:space="preserve">Coripe                                                                </t>
  </si>
  <si>
    <t xml:space="preserve">Cazalla de la Sierra                                                  </t>
  </si>
  <si>
    <t xml:space="preserve">Castillo de las Guardas (El)                                          </t>
  </si>
  <si>
    <t xml:space="preserve">Albaida del Aljarafe        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</si>
  <si>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</si>
  <si>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</si>
  <si>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</si>
  <si>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San Nicolás del Puerto                                                </t>
  </si>
  <si>
    <t xml:space="preserve">Puebla de los Infantes (La)                                           </t>
  </si>
  <si>
    <t xml:space="preserve">Villamanrique de la Condesa                                           </t>
  </si>
  <si>
    <t xml:space="preserve">Villanueva del Río y Minas                                            </t>
  </si>
  <si>
    <t xml:space="preserve">Villanueva de San Juan                                                </t>
  </si>
  <si>
    <t xml:space="preserve">Saucejo (El)                                                          </t>
  </si>
  <si>
    <t xml:space="preserve">Navas de la Concepción (Las)                                          </t>
  </si>
  <si>
    <t xml:space="preserve">Luisiana (La)                                                         </t>
  </si>
  <si>
    <t xml:space="preserve">Madroño (El)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</si>
  <si>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</si>
  <si>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</si>
  <si>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</si>
  <si>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Real de la Jara (El)                                                  </t>
  </si>
  <si>
    <t xml:space="preserve">Alanís                                                                </t>
  </si>
  <si>
    <t xml:space="preserve">Pedroso (El)                                                          </t>
  </si>
  <si>
    <t xml:space="preserve">Peñaflor                                                              </t>
  </si>
  <si>
    <t xml:space="preserve">Pruna       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</si>
  <si>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</si>
  <si>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</si>
  <si>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</si>
  <si>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</si>
  <si>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</si>
  <si>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</si>
  <si>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</si>
  <si>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</si>
  <si>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</si>
  <si>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</si>
  <si>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</si>
  <si>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</si>
  <si>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</si>
  <si>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</si>
  <si>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</si>
  <si>
    <t>Ingresos tributarios per cápita 2016 (impuestos directos, indirectos, tasas y otros ingresos)</t>
  </si>
  <si>
    <t>CONTRIBUCIÓN FISCAL ABSOLUTA</t>
  </si>
  <si>
    <t xml:space="preserve">Municipios de Andalucía </t>
  </si>
  <si>
    <t xml:space="preserve">Palos de la Frontera                                                  </t>
  </si>
  <si>
    <t xml:space="preserve">Benahavís                                                             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</si>
  <si>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</si>
  <si>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</si>
  <si>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Mojácar                                                               </t>
  </si>
  <si>
    <t xml:space="preserve">Punta Umbría                                                          </t>
  </si>
  <si>
    <t xml:space="preserve">Carboneras                                                            </t>
  </si>
  <si>
    <t xml:space="preserve">Chipiona                                                              </t>
  </si>
  <si>
    <t xml:space="preserve">Torrox                                                                </t>
  </si>
  <si>
    <t xml:space="preserve">Monachil                                                              </t>
  </si>
  <si>
    <t xml:space="preserve">Tarifa                                                                </t>
  </si>
  <si>
    <t xml:space="preserve">Vera                                                                  </t>
  </si>
  <si>
    <t xml:space="preserve">Aracena                                                               </t>
  </si>
  <si>
    <t xml:space="preserve">Baeza                                                                 </t>
  </si>
  <si>
    <t xml:space="preserve">Vejer de la Frontera                                                  </t>
  </si>
  <si>
    <t xml:space="preserve">Osuna                                                                 </t>
  </si>
  <si>
    <t xml:space="preserve">Pulpí                                                                 </t>
  </si>
  <si>
    <t xml:space="preserve">Alcalá de los Gazules                                                 </t>
  </si>
  <si>
    <t xml:space="preserve">Herrera                                                               </t>
  </si>
  <si>
    <t xml:space="preserve">Berja                                                                 </t>
  </si>
  <si>
    <t xml:space="preserve">Almodóvar del Río                                                     </t>
  </si>
  <si>
    <t xml:space="preserve">Olvera                                                                </t>
  </si>
  <si>
    <t xml:space="preserve">Salteras                                                              </t>
  </si>
  <si>
    <t xml:space="preserve">Algarrobo                                                             </t>
  </si>
  <si>
    <t xml:space="preserve">Atarfe                                                                </t>
  </si>
  <si>
    <t xml:space="preserve">Valverde del Camino                                                   </t>
  </si>
  <si>
    <t xml:space="preserve">Archidona                                                             </t>
  </si>
  <si>
    <t xml:space="preserve">Campillos                                                             </t>
  </si>
  <si>
    <t xml:space="preserve">Albolote                                                              </t>
  </si>
  <si>
    <t xml:space="preserve">Mojonera (La)                                                         </t>
  </si>
  <si>
    <t xml:space="preserve">Rute                                                                  </t>
  </si>
  <si>
    <t xml:space="preserve">Cuevas del Almanzora                                                  </t>
  </si>
  <si>
    <t xml:space="preserve">Pulianas                                                              </t>
  </si>
  <si>
    <t xml:space="preserve">Villamartín                                                           </t>
  </si>
  <si>
    <t xml:space="preserve">Villacarrillo                                                         </t>
  </si>
  <si>
    <t xml:space="preserve">Peligros                                                              </t>
  </si>
  <si>
    <t xml:space="preserve">Estepa                                                                </t>
  </si>
  <si>
    <t xml:space="preserve">Pozoblanco                                                            </t>
  </si>
  <si>
    <t xml:space="preserve">Otura                                                                 </t>
  </si>
  <si>
    <t xml:space="preserve">Carolina (La)                                                         </t>
  </si>
  <si>
    <t xml:space="preserve">Rambla (La)                                                           </t>
  </si>
  <si>
    <t xml:space="preserve">Alcaudete                                                             </t>
  </si>
  <si>
    <t xml:space="preserve">Espartinas                                                            </t>
  </si>
  <si>
    <t xml:space="preserve">Valencina de la Concepción                                            </t>
  </si>
  <si>
    <t xml:space="preserve">Marmolejo                                                             </t>
  </si>
  <si>
    <t xml:space="preserve">Pedrera                                                               </t>
  </si>
  <si>
    <t xml:space="preserve">Peal de Becerro                                                       </t>
  </si>
  <si>
    <t xml:space="preserve">Bollullos de la Mitación                                              </t>
  </si>
  <si>
    <t xml:space="preserve">Palma del Condado (La)                                                </t>
  </si>
  <si>
    <t xml:space="preserve">Benalup-Casas Viejas                                                  </t>
  </si>
  <si>
    <t xml:space="preserve">Montoro                                                               </t>
  </si>
  <si>
    <t xml:space="preserve">Vélez-Rubio                                                           </t>
  </si>
  <si>
    <t xml:space="preserve">Villanueva del Arzobispo                                              </t>
  </si>
  <si>
    <t xml:space="preserve">Benamejí                                                              </t>
  </si>
  <si>
    <t xml:space="preserve">Albox                                                                 </t>
  </si>
  <si>
    <t xml:space="preserve">Villanueva del Ariscal                                                </t>
  </si>
  <si>
    <t xml:space="preserve">Sanlúcar la Mayor                                                     </t>
  </si>
  <si>
    <t xml:space="preserve">Gibraleón                                                             </t>
  </si>
  <si>
    <t xml:space="preserve">Trebujena                                                             </t>
  </si>
  <si>
    <t xml:space="preserve">Bollullos Par del Condado                                             </t>
  </si>
  <si>
    <t xml:space="preserve">Cazorla                                                               </t>
  </si>
  <si>
    <t xml:space="preserve">Villanueva del Trabuco                                                </t>
  </si>
  <si>
    <t xml:space="preserve">Quesada                                                               </t>
  </si>
  <si>
    <t xml:space="preserve">Guillena                                                              </t>
  </si>
  <si>
    <t xml:space="preserve">Ogíjares                                                              </t>
  </si>
  <si>
    <t xml:space="preserve">Casariche                                                             </t>
  </si>
  <si>
    <t xml:space="preserve">Mengíbar                                                              </t>
  </si>
  <si>
    <t xml:space="preserve">Palomares del Río                                                     </t>
  </si>
  <si>
    <t xml:space="preserve">Medina-Sidonia                                                        </t>
  </si>
  <si>
    <t xml:space="preserve">Santaella                                                             </t>
  </si>
  <si>
    <t xml:space="preserve">Huelma                                                                </t>
  </si>
  <si>
    <t xml:space="preserve">Torredonjimeno                                                        </t>
  </si>
  <si>
    <t xml:space="preserve">Montellano                                                            </t>
  </si>
  <si>
    <t xml:space="preserve">Carlota (La)                                                          </t>
  </si>
  <si>
    <t xml:space="preserve">Mancha Real                                                           </t>
  </si>
  <si>
    <t xml:space="preserve">Torre del Campo      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</si>
  <si>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</si>
  <si>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</si>
  <si>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Porcuna                                                               </t>
  </si>
  <si>
    <t xml:space="preserve">Burguillos                                                            </t>
  </si>
  <si>
    <t xml:space="preserve">Baena                                                                 </t>
  </si>
  <si>
    <t xml:space="preserve">Algodonales                                                           </t>
  </si>
  <si>
    <t xml:space="preserve">Marchena                                                              </t>
  </si>
  <si>
    <t xml:space="preserve">Padul                                                                 </t>
  </si>
  <si>
    <t xml:space="preserve">Paradas                                                               </t>
  </si>
  <si>
    <t xml:space="preserve">Cabezas de San Juan (Las)                                             </t>
  </si>
  <si>
    <t xml:space="preserve">Bonares                                                               </t>
  </si>
  <si>
    <t xml:space="preserve">Campana (La)                                                          </t>
  </si>
  <si>
    <t xml:space="preserve">Chauchina                                                             </t>
  </si>
  <si>
    <t xml:space="preserve">Guadix                                                                </t>
  </si>
  <si>
    <t xml:space="preserve">Beas de Segura                                                        </t>
  </si>
  <si>
    <t xml:space="preserve">Álora                                                                 </t>
  </si>
  <si>
    <t xml:space="preserve">Rociana del Condado                                                   </t>
  </si>
  <si>
    <t xml:space="preserve">Trigueros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</si>
  <si>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</si>
  <si>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</si>
  <si>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Alfacar                                                               </t>
  </si>
  <si>
    <t xml:space="preserve">Huéscar                                                               </t>
  </si>
  <si>
    <t xml:space="preserve">Viator                                                                </t>
  </si>
  <si>
    <t xml:space="preserve">Torreperogil                                                          </t>
  </si>
  <si>
    <t xml:space="preserve">Gójar                                                                 </t>
  </si>
  <si>
    <t xml:space="preserve">Isla Mayor                                                            </t>
  </si>
  <si>
    <t xml:space="preserve">Cúllar Vega                                                           </t>
  </si>
  <si>
    <t xml:space="preserve">Gines                                                                 </t>
  </si>
  <si>
    <t xml:space="preserve">Huétor Tájar                                                          </t>
  </si>
  <si>
    <t xml:space="preserve">Arjona                                                                </t>
  </si>
  <si>
    <t xml:space="preserve">Órgiva                                                                </t>
  </si>
  <si>
    <t xml:space="preserve">Gelves                                                                </t>
  </si>
  <si>
    <t xml:space="preserve">Castilleja de la Cuesta                                               </t>
  </si>
  <si>
    <t xml:space="preserve">Arahal                                                                </t>
  </si>
  <si>
    <t xml:space="preserve">Villa del Río                                                         </t>
  </si>
  <si>
    <t xml:space="preserve">Benacazón                                                             </t>
  </si>
  <si>
    <t xml:space="preserve">Fernán-Núñez                                                          </t>
  </si>
  <si>
    <t xml:space="preserve">Dúrcal                                                                </t>
  </si>
  <si>
    <t xml:space="preserve">Huétor Vega                                                           </t>
  </si>
  <si>
    <t xml:space="preserve">Bujalance                                                             </t>
  </si>
  <si>
    <t xml:space="preserve">Jódar                                                                 </t>
  </si>
  <si>
    <t xml:space="preserve">Pinos Puente                                                          </t>
  </si>
  <si>
    <t xml:space="preserve">Alameda                                                               </t>
  </si>
  <si>
    <t xml:space="preserve">Puebla del Río (La)                                                   </t>
  </si>
  <si>
    <t xml:space="preserve">Villanueva de Córdoba                                                 </t>
  </si>
  <si>
    <t xml:space="preserve">Illora                                                                </t>
  </si>
  <si>
    <t xml:space="preserve">Bailén                                                                </t>
  </si>
  <si>
    <t xml:space="preserve">Lora del Río                                                          </t>
  </si>
  <si>
    <t xml:space="preserve">Olivares                                                              </t>
  </si>
  <si>
    <t xml:space="preserve">Huércal-Overa                                                         </t>
  </si>
  <si>
    <t xml:space="preserve">Huércal de Almería                                                    </t>
  </si>
  <si>
    <t xml:space="preserve">Ubrique                                                               </t>
  </si>
  <si>
    <t xml:space="preserve">Alcalá del Río    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</si>
  <si>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</si>
  <si>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</si>
  <si>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Puerto Serrano                                                        </t>
  </si>
  <si>
    <t xml:space="preserve">Aznalcóllar                                                           </t>
  </si>
  <si>
    <t xml:space="preserve">Churriana de la Vega                                                  </t>
  </si>
  <si>
    <t xml:space="preserve">Cuervo de Sevilla (El)                                                </t>
  </si>
  <si>
    <t xml:space="preserve">Nerva                                                                 </t>
  </si>
  <si>
    <t xml:space="preserve">Castro del Río                                                        </t>
  </si>
  <si>
    <t xml:space="preserve">Macael                                                                </t>
  </si>
  <si>
    <t xml:space="preserve">Garrucha                                                              </t>
  </si>
  <si>
    <t xml:space="preserve">Santa Fe                                                              </t>
  </si>
  <si>
    <t xml:space="preserve">Viso del Alcor (El)                                                   </t>
  </si>
  <si>
    <t xml:space="preserve">Cantillana                                                            </t>
  </si>
  <si>
    <t xml:space="preserve">Zubia (La)                                                            </t>
  </si>
  <si>
    <t xml:space="preserve">Paterna de Rivera                                                     </t>
  </si>
  <si>
    <t xml:space="preserve">Montefrío                                                             </t>
  </si>
  <si>
    <t xml:space="preserve">Bornos                                                                </t>
  </si>
  <si>
    <t xml:space="preserve">Alhama de Granada                                                     </t>
  </si>
  <si>
    <t xml:space="preserve">Fuente Palmera                                                        </t>
  </si>
  <si>
    <t xml:space="preserve">Iznalloz                                                              </t>
  </si>
  <si>
    <t xml:space="preserve">Jimena de la Frontera                                                 </t>
  </si>
  <si>
    <t xml:space="preserve">Vegas del Genil                                                       </t>
  </si>
  <si>
    <t xml:space="preserve">Brenes                                                                </t>
  </si>
  <si>
    <t xml:space="preserve">Umbrete                                                               </t>
  </si>
  <si>
    <t xml:space="preserve">Olula del Río                                                         </t>
  </si>
  <si>
    <t xml:space="preserve">Santiponce                                                            </t>
  </si>
  <si>
    <t xml:space="preserve">Alcalá del Valle                                                      </t>
  </si>
  <si>
    <t xml:space="preserve">San Juan del Puerto                                                   </t>
  </si>
  <si>
    <t xml:space="preserve">Cenes de la Vega                                                      </t>
  </si>
  <si>
    <t xml:space="preserve">Aguilar de la Frontera                                                </t>
  </si>
  <si>
    <t xml:space="preserve">Almensilla                                                            </t>
  </si>
  <si>
    <t xml:space="preserve">Constantina                                                           </t>
  </si>
  <si>
    <t xml:space="preserve">Tocina                                                                </t>
  </si>
  <si>
    <t xml:space="preserve">Hinojosa del Duque                                                    </t>
  </si>
  <si>
    <t xml:space="preserve">Nueva Carteya                                                         </t>
  </si>
  <si>
    <t xml:space="preserve">Villaverde del Río                                                    </t>
  </si>
  <si>
    <t xml:space="preserve">San Roque                                                             </t>
  </si>
  <si>
    <t xml:space="preserve">Almonte                                                               </t>
  </si>
  <si>
    <t xml:space="preserve">Nerja                                                                 </t>
  </si>
  <si>
    <t xml:space="preserve">Conil de la Frontera                                                  </t>
  </si>
  <si>
    <t xml:space="preserve">Barrios (Los)                                                         </t>
  </si>
  <si>
    <t xml:space="preserve">Almuñécar         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</si>
  <si>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</si>
  <si>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</si>
  <si>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Lepe                                                                  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</si>
  <si>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</si>
  <si>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</si>
  <si>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Martos                                                                </t>
  </si>
  <si>
    <t xml:space="preserve">Vícar                                                                 </t>
  </si>
  <si>
    <t xml:space="preserve">Carmona                                                               </t>
  </si>
  <si>
    <t xml:space="preserve">Ronda                                                                 </t>
  </si>
  <si>
    <t xml:space="preserve">Níjar                                                                 </t>
  </si>
  <si>
    <t xml:space="preserve">Cabra                                                                 </t>
  </si>
  <si>
    <t xml:space="preserve">Arcos de la Frontera                                                  </t>
  </si>
  <si>
    <t xml:space="preserve">Tomares                                                               </t>
  </si>
  <si>
    <t xml:space="preserve">Morón de la Frontera                                                  </t>
  </si>
  <si>
    <t xml:space="preserve">Úbeda                                                                 </t>
  </si>
  <si>
    <t xml:space="preserve">Moguer                                                                </t>
  </si>
  <si>
    <t xml:space="preserve">Palma del Río                                                         </t>
  </si>
  <si>
    <t xml:space="preserve">Lucena                                                                </t>
  </si>
  <si>
    <t xml:space="preserve">Isla Cristina                                                         </t>
  </si>
  <si>
    <t xml:space="preserve">Alhaurín el Grande                                                    </t>
  </si>
  <si>
    <t xml:space="preserve">Loja                                                                  </t>
  </si>
  <si>
    <t xml:space="preserve">San Juan de Aznalfarache                                              </t>
  </si>
  <si>
    <t xml:space="preserve">Baza                                                                  </t>
  </si>
  <si>
    <t xml:space="preserve">Andújar                                                               </t>
  </si>
  <si>
    <t xml:space="preserve">Mairena del Aljarafe                                                  </t>
  </si>
  <si>
    <t xml:space="preserve">Armilla                                                               </t>
  </si>
  <si>
    <t xml:space="preserve">Puerto Real                                                           </t>
  </si>
  <si>
    <t xml:space="preserve">Alcalá la Real                                                        </t>
  </si>
  <si>
    <t xml:space="preserve">Lebrija                                                               </t>
  </si>
  <si>
    <t xml:space="preserve">Bormujos                                                              </t>
  </si>
  <si>
    <t xml:space="preserve">Puente Genil                                                          </t>
  </si>
  <si>
    <t xml:space="preserve">Montilla                                                              </t>
  </si>
  <si>
    <t xml:space="preserve">Écija                                                                 </t>
  </si>
  <si>
    <t xml:space="preserve">Adra                                                                  </t>
  </si>
  <si>
    <t xml:space="preserve">Rinconada (La)                                                        </t>
  </si>
  <si>
    <t xml:space="preserve">Camas                                                                 </t>
  </si>
  <si>
    <t xml:space="preserve">Aljaraque                                                             </t>
  </si>
  <si>
    <t xml:space="preserve">Cártama                                                               </t>
  </si>
  <si>
    <t xml:space="preserve">Priego de Córdoba                                                     </t>
  </si>
  <si>
    <t xml:space="preserve">Maracena                                                              </t>
  </si>
  <si>
    <t xml:space="preserve">Coria del Río                                                         </t>
  </si>
  <si>
    <t xml:space="preserve">Mairena del Alcor                                                     </t>
  </si>
  <si>
    <t xml:space="preserve">Palacios y Villafranca (Los)                                          </t>
  </si>
  <si>
    <t xml:space="preserve">Estepona                                                              </t>
  </si>
  <si>
    <t>Málaga</t>
  </si>
  <si>
    <t xml:space="preserve">Marbella                                                              </t>
  </si>
  <si>
    <t xml:space="preserve">Benalmádena                                                           </t>
  </si>
  <si>
    <t xml:space="preserve">Torremolinos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</si>
  <si>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</si>
  <si>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</si>
  <si>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>Granada</t>
  </si>
  <si>
    <t xml:space="preserve">Fuengirola                                                            </t>
  </si>
  <si>
    <t>Málga</t>
  </si>
  <si>
    <t xml:space="preserve">Línea de la Concepción (La)                                           </t>
  </si>
  <si>
    <t>Cádiz</t>
  </si>
  <si>
    <t xml:space="preserve">Utrera                                                                </t>
  </si>
  <si>
    <t>Sevilla</t>
  </si>
  <si>
    <t xml:space="preserve">Linares                                                               </t>
  </si>
  <si>
    <t>Jaén</t>
  </si>
  <si>
    <t xml:space="preserve">Vélez-Málaga                                                          </t>
  </si>
  <si>
    <t xml:space="preserve">Puerto de Santa María (El) 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</si>
  <si>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</si>
  <si>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</si>
  <si>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</si>
  <si>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>Almería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</si>
  <si>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</si>
  <si>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</si>
  <si>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</si>
  <si>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</si>
  <si>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</si>
  <si>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</si>
  <si>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>Córdoba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</si>
  <si>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</si>
  <si>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</si>
  <si>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</si>
  <si>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</si>
  <si>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</si>
  <si>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>Huelva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</si>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</sst>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8" fillId="4" borderId="1" xfId="6" applyNumberFormat="1" applyFont="1" applyFill="1" applyBorder="1" applyAlignment="1">
      <alignment horizontal="left" vertical="center" wrapText="1"/>
    </xf>
    <xf numFmtId="3" fontId="1" fillId="5" borderId="1" xfId="1" applyNumberFormat="1" applyFont="1" applyFill="1" applyBorder="1" applyAlignment="1">
      <alignment horizontal="right" wrapText="1"/>
    </xf>
    <xf numFmtId="4" fontId="1" fillId="5" borderId="1" xfId="1" applyNumberFormat="1" applyFont="1" applyFill="1" applyBorder="1" applyAlignment="1">
      <alignment horizontal="right" wrapText="1"/>
    </xf>
    <xf numFmtId="4" fontId="2" fillId="5" borderId="1" xfId="2" applyNumberFormat="1" applyFont="1" applyFill="1" applyBorder="1" applyAlignment="1">
      <alignment horizontal="right" wrapText="1"/>
    </xf>
    <xf numFmtId="4" fontId="18" fillId="4" borderId="1" xfId="6" applyNumberFormat="1" applyFont="1" applyFill="1" applyBorder="1" applyAlignment="1">
      <alignment horizontal="right" vertical="center" wrapText="1"/>
    </xf>
    <xf numFmtId="4" fontId="18" fillId="5" borderId="1" xfId="6" applyNumberFormat="1" applyFont="1" applyFill="1" applyBorder="1" applyAlignment="1">
      <alignment horizontal="left" vertical="center" wrapText="1"/>
    </xf>
    <xf numFmtId="4" fontId="18" fillId="5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4" fontId="11" fillId="2" borderId="1" xfId="5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0" fontId="18" fillId="5" borderId="1" xfId="7" applyFont="1" applyFill="1" applyBorder="1" applyAlignment="1">
      <alignment horizontal="left" wrapText="1"/>
    </xf>
    <xf numFmtId="3" fontId="18" fillId="5" borderId="1" xfId="1" applyNumberFormat="1" applyFont="1" applyFill="1" applyBorder="1" applyAlignment="1">
      <alignment horizontal="right" wrapText="1"/>
    </xf>
    <xf numFmtId="4" fontId="18" fillId="5" borderId="1" xfId="1" applyNumberFormat="1" applyFont="1" applyFill="1" applyBorder="1" applyAlignment="1">
      <alignment horizontal="right" wrapText="1"/>
    </xf>
    <xf numFmtId="4" fontId="18" fillId="5" borderId="1" xfId="2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9" fillId="0" borderId="0" xfId="0" applyFont="1"/>
    <xf numFmtId="4" fontId="15" fillId="3" borderId="1" xfId="6" applyNumberFormat="1" applyFont="1" applyFill="1" applyBorder="1" applyAlignment="1">
      <alignment horizontal="left" vertical="center" wrapText="1"/>
    </xf>
    <xf numFmtId="3" fontId="18" fillId="4" borderId="1" xfId="6" applyNumberFormat="1" applyFont="1" applyFill="1" applyBorder="1" applyAlignment="1">
      <alignment horizontal="right" vertical="center" wrapText="1"/>
    </xf>
    <xf numFmtId="3" fontId="15" fillId="2" borderId="5" xfId="4" applyNumberFormat="1" applyFont="1" applyFill="1" applyBorder="1" applyAlignment="1">
      <alignment horizontal="left" vertical="center" wrapText="1"/>
    </xf>
    <xf numFmtId="3" fontId="18" fillId="5" borderId="1" xfId="6" applyNumberFormat="1" applyFont="1" applyFill="1" applyBorder="1" applyAlignment="1">
      <alignment horizontal="left" wrapText="1"/>
    </xf>
    <xf numFmtId="3" fontId="18" fillId="5" borderId="1" xfId="6" applyNumberFormat="1" applyFont="1" applyFill="1" applyBorder="1" applyAlignment="1">
      <alignment horizontal="right" wrapText="1"/>
    </xf>
    <xf numFmtId="4" fontId="18" fillId="5" borderId="1" xfId="6" applyNumberFormat="1" applyFont="1" applyFill="1" applyBorder="1" applyAlignment="1">
      <alignment horizontal="right" wrapText="1"/>
    </xf>
    <xf numFmtId="4" fontId="18" fillId="5" borderId="1" xfId="6" applyNumberFormat="1" applyFont="1" applyFill="1" applyBorder="1" applyAlignment="1">
      <alignment wrapText="1"/>
    </xf>
    <xf numFmtId="4" fontId="18" fillId="4" borderId="1" xfId="6" applyNumberFormat="1" applyFont="1" applyFill="1" applyBorder="1" applyAlignment="1">
      <alignment vertical="center" wrapText="1"/>
    </xf>
    <xf numFmtId="3" fontId="15" fillId="2" borderId="6" xfId="4" applyNumberFormat="1" applyFont="1" applyFill="1" applyBorder="1" applyAlignment="1">
      <alignment horizontal="left" vertical="center" wrapText="1"/>
    </xf>
    <xf numFmtId="3" fontId="15" fillId="2" borderId="7" xfId="4" applyNumberFormat="1" applyFont="1" applyFill="1" applyBorder="1" applyAlignment="1">
      <alignment horizontal="left" vertical="center" wrapText="1"/>
    </xf>
    <xf numFmtId="4" fontId="15" fillId="4" borderId="1" xfId="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8">
    <cellStyle name="Normal" xfId="0" builtinId="0"/>
    <cellStyle name="Normal_And otroas cuentas" xfId="2"/>
    <cellStyle name="Normal_CENSOResumen(INTERNET) 2" xfId="3"/>
    <cellStyle name="Normal_Hoja1" xfId="6"/>
    <cellStyle name="Normal_Hoja1_1" xfId="7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5"/>
  <sheetViews>
    <sheetView tabSelected="1" workbookViewId="0">
      <selection activeCell="K2" sqref="K2"/>
    </sheetView>
  </sheetViews>
  <sheetFormatPr baseColWidth="10" defaultColWidth="7.140625" defaultRowHeight="15"/>
  <cols>
    <col min="1" max="1" width="28.140625" customWidth="1"/>
    <col min="2" max="2" width="15.7109375" customWidth="1"/>
    <col min="3" max="3" width="11" style="18" customWidth="1"/>
    <col min="4" max="4" width="11.7109375" hidden="1" customWidth="1"/>
    <col min="5" max="5" width="7.140625" hidden="1" customWidth="1"/>
    <col min="6" max="6" width="11.7109375" hidden="1" customWidth="1"/>
    <col min="7" max="7" width="19.140625" style="20" hidden="1" customWidth="1"/>
    <col min="8" max="8" width="8.5703125" hidden="1" customWidth="1"/>
    <col min="9" max="9" width="11.5703125" hidden="1" customWidth="1"/>
    <col min="10" max="10" width="13.7109375" hidden="1" customWidth="1"/>
    <col min="11" max="11" width="16.5703125" customWidth="1"/>
    <col min="12" max="12" width="15.42578125" customWidth="1"/>
    <col min="13" max="13" width="18.140625" customWidth="1"/>
    <col min="14" max="14" width="7.140625" customWidth="1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18">
      <c r="A3" s="52" t="s">
        <v>516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" customFormat="1" ht="20.25">
      <c r="A4" s="53" t="s">
        <v>518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1" customFormat="1">
      <c r="A5" s="7" t="s">
        <v>515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501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54" t="s">
        <v>502</v>
      </c>
      <c r="E8" s="55"/>
      <c r="F8" s="55"/>
      <c r="G8" s="55"/>
      <c r="H8" s="55"/>
      <c r="I8" s="55"/>
      <c r="J8" s="56"/>
      <c r="K8" s="57" t="s">
        <v>503</v>
      </c>
      <c r="L8" s="58"/>
      <c r="M8" s="59"/>
    </row>
    <row r="9" spans="1:13" s="1" customFormat="1" ht="45">
      <c r="A9" s="28" t="s">
        <v>504</v>
      </c>
      <c r="B9" s="28" t="s">
        <v>505</v>
      </c>
      <c r="C9" s="28" t="s">
        <v>506</v>
      </c>
      <c r="D9" s="28" t="s">
        <v>507</v>
      </c>
      <c r="E9" s="29" t="s">
        <v>508</v>
      </c>
      <c r="F9" s="30" t="s">
        <v>509</v>
      </c>
      <c r="G9" s="31" t="s">
        <v>510</v>
      </c>
      <c r="H9" s="29" t="s">
        <v>511</v>
      </c>
      <c r="I9" s="28" t="s">
        <v>512</v>
      </c>
      <c r="J9" s="28" t="s">
        <v>513</v>
      </c>
      <c r="K9" s="32" t="s">
        <v>514</v>
      </c>
      <c r="L9" s="32" t="s">
        <v>513</v>
      </c>
      <c r="M9" s="33" t="s">
        <v>517</v>
      </c>
    </row>
    <row r="10" spans="1:13">
      <c r="A10" s="34" t="s">
        <v>218</v>
      </c>
      <c r="B10" s="21" t="s">
        <v>185</v>
      </c>
      <c r="C10" s="22">
        <v>625</v>
      </c>
      <c r="D10" s="23">
        <v>376294.56</v>
      </c>
      <c r="E10" s="24">
        <v>0</v>
      </c>
      <c r="F10" s="23">
        <f t="shared" ref="F10:F73" si="0">D10-E10</f>
        <v>376294.56</v>
      </c>
      <c r="G10" s="23">
        <v>3889.68</v>
      </c>
      <c r="H10" s="23">
        <v>0</v>
      </c>
      <c r="I10" s="23">
        <f t="shared" ref="I10:I73" si="1">G10-H10</f>
        <v>3889.68</v>
      </c>
      <c r="J10" s="23">
        <v>5182424.1399999997</v>
      </c>
      <c r="K10" s="25">
        <f>(F10+I10)/C10</f>
        <v>608.29478399999994</v>
      </c>
      <c r="L10" s="25">
        <f>J10/C10</f>
        <v>8291.878623999999</v>
      </c>
      <c r="M10" s="51">
        <f t="shared" ref="M10:M73" si="2">(F10+I10+J10)/C10</f>
        <v>8900.1734080000006</v>
      </c>
    </row>
    <row r="11" spans="1:13" ht="15" customHeight="1">
      <c r="A11" s="34" t="s">
        <v>519</v>
      </c>
      <c r="B11" s="35" t="s">
        <v>132</v>
      </c>
      <c r="C11" s="36">
        <v>10785</v>
      </c>
      <c r="D11" s="37">
        <v>20515820.039999999</v>
      </c>
      <c r="E11" s="38">
        <v>0</v>
      </c>
      <c r="F11" s="37">
        <f t="shared" si="0"/>
        <v>20515820.039999999</v>
      </c>
      <c r="G11" s="37">
        <v>374288.79</v>
      </c>
      <c r="H11" s="37">
        <v>0</v>
      </c>
      <c r="I11" s="37">
        <f t="shared" si="1"/>
        <v>374288.79</v>
      </c>
      <c r="J11" s="37">
        <v>5319595.34</v>
      </c>
      <c r="K11" s="25">
        <v>20890108.829999998</v>
      </c>
      <c r="L11" s="25">
        <v>5319595.34</v>
      </c>
      <c r="M11" s="51">
        <f t="shared" si="2"/>
        <v>2430.1997375985161</v>
      </c>
    </row>
    <row r="12" spans="1:13" ht="15" customHeight="1">
      <c r="A12" s="34" t="s">
        <v>520</v>
      </c>
      <c r="B12" s="35" t="s">
        <v>384</v>
      </c>
      <c r="C12" s="36">
        <v>7342</v>
      </c>
      <c r="D12" s="37">
        <v>12085248.699999999</v>
      </c>
      <c r="E12" s="38">
        <v>0</v>
      </c>
      <c r="F12" s="37">
        <f t="shared" si="0"/>
        <v>12085248.699999999</v>
      </c>
      <c r="G12" s="37">
        <v>2316058.44</v>
      </c>
      <c r="H12" s="37">
        <v>0</v>
      </c>
      <c r="I12" s="37">
        <f t="shared" si="1"/>
        <v>2316058.44</v>
      </c>
      <c r="J12" s="37">
        <v>2396843.63</v>
      </c>
      <c r="K12" s="25">
        <v>14401307.139999999</v>
      </c>
      <c r="L12" s="25">
        <v>2396843.63</v>
      </c>
      <c r="M12" s="51">
        <f t="shared" si="2"/>
        <v>2287.9529787523834</v>
      </c>
    </row>
    <row r="13" spans="1:13" ht="15" customHeight="1">
      <c r="A13" s="34" t="s">
        <v>521</v>
      </c>
      <c r="B13" s="35" t="s">
        <v>384</v>
      </c>
      <c r="C13" s="36">
        <v>5795</v>
      </c>
      <c r="D13" s="37">
        <v>10730989.960000001</v>
      </c>
      <c r="E13" s="38">
        <v>0</v>
      </c>
      <c r="F13" s="37">
        <f t="shared" si="0"/>
        <v>10730989.960000001</v>
      </c>
      <c r="G13" s="37">
        <v>409206.24</v>
      </c>
      <c r="H13" s="37">
        <v>0</v>
      </c>
      <c r="I13" s="37">
        <f t="shared" si="1"/>
        <v>409206.24</v>
      </c>
      <c r="J13" s="37">
        <v>2031539.35</v>
      </c>
      <c r="K13" s="25">
        <v>11140196.200000001</v>
      </c>
      <c r="L13" s="25">
        <v>2031539.35</v>
      </c>
      <c r="M13" s="51">
        <f t="shared" si="2"/>
        <v>2272.948326143227</v>
      </c>
    </row>
    <row r="14" spans="1:13" ht="15" customHeight="1">
      <c r="A14" s="34" t="s">
        <v>522</v>
      </c>
      <c r="B14" s="35" t="s">
        <v>384</v>
      </c>
      <c r="C14" s="36">
        <v>14750</v>
      </c>
      <c r="D14" s="37">
        <v>24028228.48</v>
      </c>
      <c r="E14" s="38">
        <v>0</v>
      </c>
      <c r="F14" s="37">
        <f t="shared" si="0"/>
        <v>24028228.48</v>
      </c>
      <c r="G14" s="37">
        <v>439224.26</v>
      </c>
      <c r="H14" s="37">
        <v>0</v>
      </c>
      <c r="I14" s="37">
        <f t="shared" si="1"/>
        <v>439224.26</v>
      </c>
      <c r="J14" s="37">
        <v>2236096.02</v>
      </c>
      <c r="K14" s="25">
        <v>24467452.740000002</v>
      </c>
      <c r="L14" s="25">
        <v>2236096.02</v>
      </c>
      <c r="M14" s="51">
        <f t="shared" si="2"/>
        <v>1810.410085423729</v>
      </c>
    </row>
    <row r="15" spans="1:13" ht="15" customHeight="1">
      <c r="A15" s="34" t="s">
        <v>163</v>
      </c>
      <c r="B15" s="21" t="s">
        <v>132</v>
      </c>
      <c r="C15" s="22">
        <v>1891</v>
      </c>
      <c r="D15" s="23">
        <v>731527.97</v>
      </c>
      <c r="E15" s="24">
        <v>0</v>
      </c>
      <c r="F15" s="23">
        <f t="shared" si="0"/>
        <v>731527.97</v>
      </c>
      <c r="G15" s="23">
        <v>1213885.83</v>
      </c>
      <c r="H15" s="23">
        <v>0</v>
      </c>
      <c r="I15" s="23">
        <f t="shared" si="1"/>
        <v>1213885.83</v>
      </c>
      <c r="J15" s="23">
        <v>1392299.79</v>
      </c>
      <c r="K15" s="25">
        <f t="shared" ref="K15:K22" si="3">(F15+I15)/C15</f>
        <v>1028.7751454257007</v>
      </c>
      <c r="L15" s="25">
        <f t="shared" ref="L15:L22" si="4">J15/C15</f>
        <v>736.2769910100476</v>
      </c>
      <c r="M15" s="51">
        <f t="shared" si="2"/>
        <v>1765.0521364357483</v>
      </c>
    </row>
    <row r="16" spans="1:13" ht="15" customHeight="1">
      <c r="A16" s="41" t="s">
        <v>684</v>
      </c>
      <c r="B16" s="21" t="s">
        <v>373</v>
      </c>
      <c r="C16" s="42">
        <v>29575</v>
      </c>
      <c r="D16" s="21">
        <v>43920790.939999998</v>
      </c>
      <c r="E16" s="25">
        <v>0</v>
      </c>
      <c r="F16" s="21">
        <f t="shared" si="0"/>
        <v>43920790.939999998</v>
      </c>
      <c r="G16" s="21">
        <v>2892258.36</v>
      </c>
      <c r="H16" s="21">
        <v>0</v>
      </c>
      <c r="I16" s="21">
        <f t="shared" si="1"/>
        <v>2892258.36</v>
      </c>
      <c r="J16" s="21">
        <v>5063022.07</v>
      </c>
      <c r="K16" s="25">
        <f t="shared" si="3"/>
        <v>1582.8588098055789</v>
      </c>
      <c r="L16" s="25">
        <f t="shared" si="4"/>
        <v>171.19263127641591</v>
      </c>
      <c r="M16" s="51">
        <f t="shared" si="2"/>
        <v>1754.0514410819949</v>
      </c>
    </row>
    <row r="17" spans="1:13" ht="15" customHeight="1">
      <c r="A17" s="34" t="s">
        <v>733</v>
      </c>
      <c r="B17" s="44" t="s">
        <v>734</v>
      </c>
      <c r="C17" s="45">
        <v>66683</v>
      </c>
      <c r="D17" s="46">
        <v>72470682.560000002</v>
      </c>
      <c r="E17" s="46">
        <v>0</v>
      </c>
      <c r="F17" s="46">
        <f t="shared" si="0"/>
        <v>72470682.560000002</v>
      </c>
      <c r="G17" s="46">
        <v>3858707</v>
      </c>
      <c r="H17" s="46">
        <v>0</v>
      </c>
      <c r="I17" s="46">
        <f t="shared" si="1"/>
        <v>3858707</v>
      </c>
      <c r="J17" s="46">
        <v>28210962.489999998</v>
      </c>
      <c r="K17" s="47">
        <f t="shared" si="3"/>
        <v>1144.6604016016076</v>
      </c>
      <c r="L17" s="48">
        <f t="shared" si="4"/>
        <v>423.06078745707299</v>
      </c>
      <c r="M17" s="51">
        <f t="shared" si="2"/>
        <v>1567.7211890586805</v>
      </c>
    </row>
    <row r="18" spans="1:13" ht="15" customHeight="1">
      <c r="A18" s="34" t="s">
        <v>735</v>
      </c>
      <c r="B18" s="44" t="s">
        <v>734</v>
      </c>
      <c r="C18" s="45">
        <v>140744</v>
      </c>
      <c r="D18" s="46">
        <v>172860638.53999999</v>
      </c>
      <c r="E18" s="46">
        <v>1891720.87</v>
      </c>
      <c r="F18" s="46">
        <f t="shared" si="0"/>
        <v>170968917.66999999</v>
      </c>
      <c r="G18" s="46">
        <v>8313715.04</v>
      </c>
      <c r="H18" s="46">
        <v>2580142.5299999998</v>
      </c>
      <c r="I18" s="46">
        <f t="shared" si="1"/>
        <v>5733572.5099999998</v>
      </c>
      <c r="J18" s="46">
        <v>39697357.280000001</v>
      </c>
      <c r="K18" s="47">
        <f t="shared" si="3"/>
        <v>1255.4886189109304</v>
      </c>
      <c r="L18" s="48">
        <f t="shared" si="4"/>
        <v>282.0536383789007</v>
      </c>
      <c r="M18" s="51">
        <f t="shared" si="2"/>
        <v>1537.542257289831</v>
      </c>
    </row>
    <row r="19" spans="1:13" ht="15" customHeight="1">
      <c r="A19" s="34" t="s">
        <v>385</v>
      </c>
      <c r="B19" s="21" t="s">
        <v>384</v>
      </c>
      <c r="C19" s="22">
        <v>3385</v>
      </c>
      <c r="D19" s="23">
        <v>2628515.4300000002</v>
      </c>
      <c r="E19" s="24">
        <v>0</v>
      </c>
      <c r="F19" s="23">
        <f t="shared" si="0"/>
        <v>2628515.4300000002</v>
      </c>
      <c r="G19" s="23">
        <v>151618.75</v>
      </c>
      <c r="H19" s="23">
        <v>0</v>
      </c>
      <c r="I19" s="23">
        <f t="shared" si="1"/>
        <v>151618.75</v>
      </c>
      <c r="J19" s="23">
        <v>1707078.91</v>
      </c>
      <c r="K19" s="25">
        <f t="shared" si="3"/>
        <v>821.30994977843432</v>
      </c>
      <c r="L19" s="25">
        <f t="shared" si="4"/>
        <v>504.30691580502213</v>
      </c>
      <c r="M19" s="51">
        <f t="shared" si="2"/>
        <v>1325.6168655834563</v>
      </c>
    </row>
    <row r="20" spans="1:13" ht="15" customHeight="1">
      <c r="A20" s="34" t="s">
        <v>736</v>
      </c>
      <c r="B20" s="44" t="s">
        <v>734</v>
      </c>
      <c r="C20" s="45">
        <v>67245</v>
      </c>
      <c r="D20" s="46">
        <v>67423632.510000005</v>
      </c>
      <c r="E20" s="46">
        <v>0</v>
      </c>
      <c r="F20" s="46">
        <f t="shared" si="0"/>
        <v>67423632.510000005</v>
      </c>
      <c r="G20" s="46">
        <v>594829.42000000004</v>
      </c>
      <c r="H20" s="46">
        <v>0</v>
      </c>
      <c r="I20" s="46">
        <f t="shared" si="1"/>
        <v>594829.42000000004</v>
      </c>
      <c r="J20" s="46">
        <v>18643224.050000001</v>
      </c>
      <c r="K20" s="47">
        <f t="shared" si="3"/>
        <v>1011.5021478176817</v>
      </c>
      <c r="L20" s="48">
        <f t="shared" si="4"/>
        <v>277.24327533645624</v>
      </c>
      <c r="M20" s="51">
        <f t="shared" si="2"/>
        <v>1288.7454231541378</v>
      </c>
    </row>
    <row r="21" spans="1:13" ht="15" customHeight="1">
      <c r="A21" s="34" t="s">
        <v>737</v>
      </c>
      <c r="B21" s="44" t="s">
        <v>734</v>
      </c>
      <c r="C21" s="45">
        <v>67786</v>
      </c>
      <c r="D21" s="46">
        <v>57036583.049999997</v>
      </c>
      <c r="E21" s="46">
        <v>0</v>
      </c>
      <c r="F21" s="46">
        <f t="shared" si="0"/>
        <v>57036583.049999997</v>
      </c>
      <c r="G21" s="46">
        <v>753346.36</v>
      </c>
      <c r="H21" s="46">
        <v>0</v>
      </c>
      <c r="I21" s="46">
        <f t="shared" si="1"/>
        <v>753346.36</v>
      </c>
      <c r="J21" s="46">
        <v>22915426.190000001</v>
      </c>
      <c r="K21" s="47">
        <f t="shared" si="3"/>
        <v>852.53488050629915</v>
      </c>
      <c r="L21" s="48">
        <f t="shared" si="4"/>
        <v>338.05544197916976</v>
      </c>
      <c r="M21" s="51">
        <f t="shared" si="2"/>
        <v>1190.590322485469</v>
      </c>
    </row>
    <row r="22" spans="1:13" ht="15" customHeight="1">
      <c r="A22" s="41" t="s">
        <v>685</v>
      </c>
      <c r="B22" s="21" t="s">
        <v>132</v>
      </c>
      <c r="C22" s="42">
        <v>23223</v>
      </c>
      <c r="D22" s="21">
        <v>14460694.380000001</v>
      </c>
      <c r="E22" s="25">
        <v>0</v>
      </c>
      <c r="F22" s="21">
        <f t="shared" si="0"/>
        <v>14460694.380000001</v>
      </c>
      <c r="G22" s="21">
        <v>250505.08</v>
      </c>
      <c r="H22" s="21">
        <v>0</v>
      </c>
      <c r="I22" s="21">
        <f t="shared" si="1"/>
        <v>250505.08</v>
      </c>
      <c r="J22" s="21">
        <v>12323979.91</v>
      </c>
      <c r="K22" s="25">
        <f t="shared" si="3"/>
        <v>633.47541058433455</v>
      </c>
      <c r="L22" s="25">
        <f t="shared" si="4"/>
        <v>530.67992550488736</v>
      </c>
      <c r="M22" s="51">
        <f t="shared" si="2"/>
        <v>1164.1553360892219</v>
      </c>
    </row>
    <row r="23" spans="1:13" ht="15" customHeight="1">
      <c r="A23" s="34" t="s">
        <v>523</v>
      </c>
      <c r="B23" s="35" t="s">
        <v>185</v>
      </c>
      <c r="C23" s="36">
        <v>6490</v>
      </c>
      <c r="D23" s="37">
        <v>6685703.2599999998</v>
      </c>
      <c r="E23" s="38">
        <v>0</v>
      </c>
      <c r="F23" s="37">
        <f t="shared" si="0"/>
        <v>6685703.2599999998</v>
      </c>
      <c r="G23" s="37">
        <v>77638.16</v>
      </c>
      <c r="H23" s="37">
        <v>0</v>
      </c>
      <c r="I23" s="37">
        <f t="shared" si="1"/>
        <v>77638.16</v>
      </c>
      <c r="J23" s="37">
        <v>771452.55</v>
      </c>
      <c r="K23" s="25">
        <v>6763341.4199999999</v>
      </c>
      <c r="L23" s="25">
        <v>771452.55</v>
      </c>
      <c r="M23" s="51">
        <f t="shared" si="2"/>
        <v>1160.9852033898305</v>
      </c>
    </row>
    <row r="24" spans="1:13" ht="15" customHeight="1">
      <c r="A24" s="34" t="s">
        <v>59</v>
      </c>
      <c r="B24" s="21" t="s">
        <v>1</v>
      </c>
      <c r="C24" s="22">
        <v>639</v>
      </c>
      <c r="D24" s="23">
        <v>586117.57999999996</v>
      </c>
      <c r="E24" s="24">
        <v>0</v>
      </c>
      <c r="F24" s="23">
        <f t="shared" si="0"/>
        <v>586117.57999999996</v>
      </c>
      <c r="G24" s="23">
        <v>1975.12</v>
      </c>
      <c r="H24" s="23">
        <v>0</v>
      </c>
      <c r="I24" s="23">
        <f t="shared" si="1"/>
        <v>1975.12</v>
      </c>
      <c r="J24" s="23">
        <v>152700.03</v>
      </c>
      <c r="K24" s="25">
        <f t="shared" ref="K24:K30" si="5">(F24+I24)/C24</f>
        <v>920.3328638497652</v>
      </c>
      <c r="L24" s="25">
        <f t="shared" ref="L24:L30" si="6">J24/C24</f>
        <v>238.96718309859153</v>
      </c>
      <c r="M24" s="51">
        <f t="shared" si="2"/>
        <v>1159.3000469483568</v>
      </c>
    </row>
    <row r="25" spans="1:13" ht="15" customHeight="1">
      <c r="A25" s="34" t="s">
        <v>164</v>
      </c>
      <c r="B25" s="21" t="s">
        <v>132</v>
      </c>
      <c r="C25" s="22">
        <v>838</v>
      </c>
      <c r="D25" s="23">
        <v>880988.39</v>
      </c>
      <c r="E25" s="24">
        <v>0</v>
      </c>
      <c r="F25" s="23">
        <f t="shared" si="0"/>
        <v>880988.39</v>
      </c>
      <c r="G25" s="23">
        <v>13083.79</v>
      </c>
      <c r="H25" s="23">
        <v>0</v>
      </c>
      <c r="I25" s="23">
        <f t="shared" si="1"/>
        <v>13083.79</v>
      </c>
      <c r="J25" s="23">
        <v>42648.51</v>
      </c>
      <c r="K25" s="25">
        <f t="shared" si="5"/>
        <v>1066.9119093078759</v>
      </c>
      <c r="L25" s="25">
        <f t="shared" si="6"/>
        <v>50.893210023866352</v>
      </c>
      <c r="M25" s="51">
        <f t="shared" si="2"/>
        <v>1117.8051193317424</v>
      </c>
    </row>
    <row r="26" spans="1:13" ht="15" customHeight="1">
      <c r="A26" s="34" t="s">
        <v>479</v>
      </c>
      <c r="B26" s="21" t="s">
        <v>459</v>
      </c>
      <c r="C26" s="22">
        <v>1480</v>
      </c>
      <c r="D26" s="23">
        <v>1219333.8400000001</v>
      </c>
      <c r="E26" s="24">
        <v>0</v>
      </c>
      <c r="F26" s="23">
        <f t="shared" si="0"/>
        <v>1219333.8400000001</v>
      </c>
      <c r="G26" s="23">
        <v>14306.35</v>
      </c>
      <c r="H26" s="23">
        <v>0</v>
      </c>
      <c r="I26" s="23">
        <f t="shared" si="1"/>
        <v>14306.35</v>
      </c>
      <c r="J26" s="23">
        <v>391200.29</v>
      </c>
      <c r="K26" s="25">
        <f t="shared" si="5"/>
        <v>833.54066891891898</v>
      </c>
      <c r="L26" s="25">
        <f t="shared" si="6"/>
        <v>264.32452027027028</v>
      </c>
      <c r="M26" s="51">
        <f t="shared" si="2"/>
        <v>1097.8651891891893</v>
      </c>
    </row>
    <row r="27" spans="1:13" ht="15" customHeight="1">
      <c r="A27" s="34" t="s">
        <v>738</v>
      </c>
      <c r="B27" s="44" t="s">
        <v>734</v>
      </c>
      <c r="C27" s="45">
        <v>77769</v>
      </c>
      <c r="D27" s="46">
        <v>65481155.530000001</v>
      </c>
      <c r="E27" s="46">
        <v>741953.9</v>
      </c>
      <c r="F27" s="46">
        <f t="shared" si="0"/>
        <v>64739201.630000003</v>
      </c>
      <c r="G27" s="46">
        <v>3699466.57</v>
      </c>
      <c r="H27" s="46">
        <v>1463005.02</v>
      </c>
      <c r="I27" s="46">
        <f t="shared" si="1"/>
        <v>2236461.5499999998</v>
      </c>
      <c r="J27" s="46">
        <v>17247067.530000001</v>
      </c>
      <c r="K27" s="47">
        <f t="shared" si="5"/>
        <v>861.21286348030708</v>
      </c>
      <c r="L27" s="48">
        <f t="shared" si="6"/>
        <v>221.77303977163137</v>
      </c>
      <c r="M27" s="51">
        <f t="shared" si="2"/>
        <v>1082.9859032519385</v>
      </c>
    </row>
    <row r="28" spans="1:13" ht="15" customHeight="1">
      <c r="A28" s="34" t="s">
        <v>359</v>
      </c>
      <c r="B28" s="21" t="s">
        <v>330</v>
      </c>
      <c r="C28" s="22">
        <v>1495</v>
      </c>
      <c r="D28" s="23">
        <v>513051.68</v>
      </c>
      <c r="E28" s="24">
        <v>0</v>
      </c>
      <c r="F28" s="23">
        <f t="shared" si="0"/>
        <v>513051.68</v>
      </c>
      <c r="G28" s="23">
        <v>15785.45</v>
      </c>
      <c r="H28" s="23">
        <v>0</v>
      </c>
      <c r="I28" s="23">
        <f t="shared" si="1"/>
        <v>15785.45</v>
      </c>
      <c r="J28" s="23">
        <v>1078609.3899999999</v>
      </c>
      <c r="K28" s="25">
        <f t="shared" si="5"/>
        <v>353.73721070234114</v>
      </c>
      <c r="L28" s="25">
        <f t="shared" si="6"/>
        <v>721.47785284280928</v>
      </c>
      <c r="M28" s="51">
        <f t="shared" si="2"/>
        <v>1075.2150635451505</v>
      </c>
    </row>
    <row r="29" spans="1:13" ht="15" customHeight="1">
      <c r="A29" s="34" t="s">
        <v>427</v>
      </c>
      <c r="B29" s="21" t="s">
        <v>384</v>
      </c>
      <c r="C29" s="22">
        <v>2009</v>
      </c>
      <c r="D29" s="23">
        <v>1794251.92</v>
      </c>
      <c r="E29" s="24">
        <v>0</v>
      </c>
      <c r="F29" s="23">
        <f t="shared" si="0"/>
        <v>1794251.92</v>
      </c>
      <c r="G29" s="23">
        <v>2498.9299999999998</v>
      </c>
      <c r="H29" s="23">
        <v>0</v>
      </c>
      <c r="I29" s="23">
        <f t="shared" si="1"/>
        <v>2498.9299999999998</v>
      </c>
      <c r="J29" s="23">
        <v>360919.25</v>
      </c>
      <c r="K29" s="25">
        <f t="shared" si="5"/>
        <v>894.35084619213535</v>
      </c>
      <c r="L29" s="25">
        <f t="shared" si="6"/>
        <v>179.65119462419113</v>
      </c>
      <c r="M29" s="51">
        <f t="shared" si="2"/>
        <v>1074.0020408163264</v>
      </c>
    </row>
    <row r="30" spans="1:13" ht="15" customHeight="1">
      <c r="A30" s="34" t="s">
        <v>282</v>
      </c>
      <c r="B30" s="21" t="s">
        <v>261</v>
      </c>
      <c r="C30" s="22">
        <v>1989</v>
      </c>
      <c r="D30" s="23">
        <v>1299724.93</v>
      </c>
      <c r="E30" s="24">
        <v>0</v>
      </c>
      <c r="F30" s="23">
        <f t="shared" si="0"/>
        <v>1299724.93</v>
      </c>
      <c r="G30" s="23">
        <v>5772.26</v>
      </c>
      <c r="H30" s="23">
        <v>0</v>
      </c>
      <c r="I30" s="23">
        <f t="shared" si="1"/>
        <v>5772.26</v>
      </c>
      <c r="J30" s="23">
        <v>726995.67</v>
      </c>
      <c r="K30" s="25">
        <f t="shared" si="5"/>
        <v>656.35856711915528</v>
      </c>
      <c r="L30" s="25">
        <f t="shared" si="6"/>
        <v>365.50812971342384</v>
      </c>
      <c r="M30" s="51">
        <f t="shared" si="2"/>
        <v>1021.8666968325791</v>
      </c>
    </row>
    <row r="31" spans="1:13" ht="15" customHeight="1">
      <c r="A31" s="34" t="s">
        <v>524</v>
      </c>
      <c r="B31" s="35" t="s">
        <v>132</v>
      </c>
      <c r="C31" s="36">
        <v>15053</v>
      </c>
      <c r="D31" s="37">
        <v>12409901.02</v>
      </c>
      <c r="E31" s="38">
        <v>0</v>
      </c>
      <c r="F31" s="37">
        <f t="shared" si="0"/>
        <v>12409901.02</v>
      </c>
      <c r="G31" s="37">
        <v>178136.29</v>
      </c>
      <c r="H31" s="37">
        <v>0</v>
      </c>
      <c r="I31" s="37">
        <f t="shared" si="1"/>
        <v>178136.29</v>
      </c>
      <c r="J31" s="37">
        <v>2714165.48</v>
      </c>
      <c r="K31" s="25">
        <v>12588037.309999999</v>
      </c>
      <c r="L31" s="25">
        <v>2714165.48</v>
      </c>
      <c r="M31" s="51">
        <f t="shared" si="2"/>
        <v>1016.5550249119776</v>
      </c>
    </row>
    <row r="32" spans="1:13" ht="15" customHeight="1">
      <c r="A32" s="34" t="s">
        <v>525</v>
      </c>
      <c r="B32" s="35" t="s">
        <v>185</v>
      </c>
      <c r="C32" s="36">
        <v>7818</v>
      </c>
      <c r="D32" s="37">
        <v>6456170.7400000002</v>
      </c>
      <c r="E32" s="38">
        <v>0</v>
      </c>
      <c r="F32" s="37">
        <f t="shared" si="0"/>
        <v>6456170.7400000002</v>
      </c>
      <c r="G32" s="37">
        <v>186127.61</v>
      </c>
      <c r="H32" s="37">
        <v>0</v>
      </c>
      <c r="I32" s="37">
        <f t="shared" si="1"/>
        <v>186127.61</v>
      </c>
      <c r="J32" s="37">
        <v>1275532.23</v>
      </c>
      <c r="K32" s="25">
        <v>6642298.3500000006</v>
      </c>
      <c r="L32" s="25">
        <v>1275532.23</v>
      </c>
      <c r="M32" s="51">
        <f t="shared" si="2"/>
        <v>1012.7693246354567</v>
      </c>
    </row>
    <row r="33" spans="1:13" ht="15" customHeight="1">
      <c r="A33" s="34" t="s">
        <v>425</v>
      </c>
      <c r="B33" s="21" t="s">
        <v>384</v>
      </c>
      <c r="C33" s="22">
        <v>461</v>
      </c>
      <c r="D33" s="23">
        <v>368219.37</v>
      </c>
      <c r="E33" s="24">
        <v>0</v>
      </c>
      <c r="F33" s="23">
        <f t="shared" si="0"/>
        <v>368219.37</v>
      </c>
      <c r="G33" s="23">
        <v>372</v>
      </c>
      <c r="H33" s="23">
        <v>0</v>
      </c>
      <c r="I33" s="23">
        <f t="shared" si="1"/>
        <v>372</v>
      </c>
      <c r="J33" s="23">
        <v>96424.26</v>
      </c>
      <c r="K33" s="25">
        <f>(F33+I33)/C33</f>
        <v>799.54744034707153</v>
      </c>
      <c r="L33" s="25">
        <f>J33/C33</f>
        <v>209.16325379609543</v>
      </c>
      <c r="M33" s="51">
        <f t="shared" si="2"/>
        <v>1008.7106941431671</v>
      </c>
    </row>
    <row r="34" spans="1:13" ht="15" customHeight="1">
      <c r="A34" s="34" t="s">
        <v>526</v>
      </c>
      <c r="B34" s="35" t="s">
        <v>373</v>
      </c>
      <c r="C34" s="36">
        <v>19095</v>
      </c>
      <c r="D34" s="37">
        <v>12962216.27</v>
      </c>
      <c r="E34" s="38">
        <v>0</v>
      </c>
      <c r="F34" s="37">
        <f t="shared" si="0"/>
        <v>12962216.27</v>
      </c>
      <c r="G34" s="37">
        <v>193266.75</v>
      </c>
      <c r="H34" s="37">
        <v>0</v>
      </c>
      <c r="I34" s="37">
        <f t="shared" si="1"/>
        <v>193266.75</v>
      </c>
      <c r="J34" s="37">
        <v>5481696.0199999996</v>
      </c>
      <c r="K34" s="25">
        <v>13155483.02</v>
      </c>
      <c r="L34" s="25">
        <v>5481696.0199999996</v>
      </c>
      <c r="M34" s="51">
        <f t="shared" si="2"/>
        <v>976.02403980099496</v>
      </c>
    </row>
    <row r="35" spans="1:13" ht="15" customHeight="1">
      <c r="A35" s="34" t="s">
        <v>527</v>
      </c>
      <c r="B35" s="35" t="s">
        <v>384</v>
      </c>
      <c r="C35" s="36">
        <v>15098</v>
      </c>
      <c r="D35" s="37">
        <v>10541267.800000001</v>
      </c>
      <c r="E35" s="38">
        <v>0</v>
      </c>
      <c r="F35" s="37">
        <f t="shared" si="0"/>
        <v>10541267.800000001</v>
      </c>
      <c r="G35" s="37">
        <v>313551.37</v>
      </c>
      <c r="H35" s="37">
        <v>0</v>
      </c>
      <c r="I35" s="37">
        <f t="shared" si="1"/>
        <v>313551.37</v>
      </c>
      <c r="J35" s="37">
        <v>3582669.8</v>
      </c>
      <c r="K35" s="25">
        <v>10854819.17</v>
      </c>
      <c r="L35" s="25">
        <v>3582669.8</v>
      </c>
      <c r="M35" s="51">
        <f t="shared" si="2"/>
        <v>956.25175321234587</v>
      </c>
    </row>
    <row r="36" spans="1:13" ht="15" customHeight="1">
      <c r="A36" s="34" t="s">
        <v>20</v>
      </c>
      <c r="B36" s="21" t="s">
        <v>1</v>
      </c>
      <c r="C36" s="22">
        <v>787</v>
      </c>
      <c r="D36" s="23">
        <v>521665.05</v>
      </c>
      <c r="E36" s="24">
        <v>0</v>
      </c>
      <c r="F36" s="23">
        <f t="shared" si="0"/>
        <v>521665.05</v>
      </c>
      <c r="G36" s="23">
        <v>90658.58</v>
      </c>
      <c r="H36" s="23">
        <v>0</v>
      </c>
      <c r="I36" s="23">
        <f t="shared" si="1"/>
        <v>90658.58</v>
      </c>
      <c r="J36" s="23">
        <v>133700.21</v>
      </c>
      <c r="K36" s="25">
        <f>(F36+I36)/C36</f>
        <v>778.04781448538756</v>
      </c>
      <c r="L36" s="25">
        <f>J36/C36</f>
        <v>169.8859085133418</v>
      </c>
      <c r="M36" s="51">
        <f t="shared" si="2"/>
        <v>947.93372299872931</v>
      </c>
    </row>
    <row r="37" spans="1:13" ht="15" customHeight="1">
      <c r="A37" s="34" t="s">
        <v>452</v>
      </c>
      <c r="B37" s="21" t="s">
        <v>384</v>
      </c>
      <c r="C37" s="22">
        <v>1348</v>
      </c>
      <c r="D37" s="23">
        <v>885394.91</v>
      </c>
      <c r="E37" s="24">
        <v>0</v>
      </c>
      <c r="F37" s="23">
        <f t="shared" si="0"/>
        <v>885394.91</v>
      </c>
      <c r="G37" s="23">
        <v>4208.08</v>
      </c>
      <c r="H37" s="23">
        <v>0</v>
      </c>
      <c r="I37" s="23">
        <f t="shared" si="1"/>
        <v>4208.08</v>
      </c>
      <c r="J37" s="23">
        <v>385152.83</v>
      </c>
      <c r="K37" s="25">
        <f>(F37+I37)/C37</f>
        <v>659.94287091988133</v>
      </c>
      <c r="L37" s="25">
        <f>J37/C37</f>
        <v>285.72168397626115</v>
      </c>
      <c r="M37" s="51">
        <f t="shared" si="2"/>
        <v>945.66455489614248</v>
      </c>
    </row>
    <row r="38" spans="1:13" ht="15" customHeight="1">
      <c r="A38" s="34" t="s">
        <v>528</v>
      </c>
      <c r="B38" s="35" t="s">
        <v>1</v>
      </c>
      <c r="C38" s="36">
        <v>7681</v>
      </c>
      <c r="D38" s="37">
        <v>5174795.53</v>
      </c>
      <c r="E38" s="38">
        <v>0</v>
      </c>
      <c r="F38" s="37">
        <f t="shared" si="0"/>
        <v>5174795.53</v>
      </c>
      <c r="G38" s="37">
        <v>134783.03</v>
      </c>
      <c r="H38" s="37">
        <v>0</v>
      </c>
      <c r="I38" s="37">
        <f t="shared" si="1"/>
        <v>134783.03</v>
      </c>
      <c r="J38" s="37">
        <v>1941047.62</v>
      </c>
      <c r="K38" s="25">
        <v>5309578.5600000005</v>
      </c>
      <c r="L38" s="25">
        <v>1941047.62</v>
      </c>
      <c r="M38" s="51">
        <f t="shared" si="2"/>
        <v>943.96903788569205</v>
      </c>
    </row>
    <row r="39" spans="1:13" ht="15" customHeight="1">
      <c r="A39" s="34" t="s">
        <v>529</v>
      </c>
      <c r="B39" s="35" t="s">
        <v>373</v>
      </c>
      <c r="C39" s="36">
        <v>18116</v>
      </c>
      <c r="D39" s="37">
        <v>13109336.08</v>
      </c>
      <c r="E39" s="38">
        <v>0</v>
      </c>
      <c r="F39" s="37">
        <f t="shared" si="0"/>
        <v>13109336.08</v>
      </c>
      <c r="G39" s="37">
        <v>792237.96</v>
      </c>
      <c r="H39" s="37">
        <v>0</v>
      </c>
      <c r="I39" s="37">
        <f t="shared" si="1"/>
        <v>792237.96</v>
      </c>
      <c r="J39" s="37">
        <v>3058946.35</v>
      </c>
      <c r="K39" s="25">
        <v>13901574.039999999</v>
      </c>
      <c r="L39" s="25">
        <v>3058946.35</v>
      </c>
      <c r="M39" s="51">
        <f t="shared" si="2"/>
        <v>936.21772963126523</v>
      </c>
    </row>
    <row r="40" spans="1:13" ht="15" customHeight="1">
      <c r="A40" s="34" t="s">
        <v>189</v>
      </c>
      <c r="B40" s="21" t="s">
        <v>185</v>
      </c>
      <c r="C40" s="22">
        <v>238</v>
      </c>
      <c r="D40" s="23">
        <v>125425.72</v>
      </c>
      <c r="E40" s="24">
        <v>0</v>
      </c>
      <c r="F40" s="23">
        <f t="shared" si="0"/>
        <v>125425.72</v>
      </c>
      <c r="G40" s="23">
        <v>370.68</v>
      </c>
      <c r="H40" s="23">
        <v>0</v>
      </c>
      <c r="I40" s="23">
        <f t="shared" si="1"/>
        <v>370.68</v>
      </c>
      <c r="J40" s="23">
        <v>91972.37</v>
      </c>
      <c r="K40" s="25">
        <f t="shared" ref="K40:K56" si="7">(F40+I40)/C40</f>
        <v>528.55630252100843</v>
      </c>
      <c r="L40" s="25">
        <f t="shared" ref="L40:L56" si="8">J40/C40</f>
        <v>386.4385294117647</v>
      </c>
      <c r="M40" s="51">
        <f t="shared" si="2"/>
        <v>914.99483193277308</v>
      </c>
    </row>
    <row r="41" spans="1:13" ht="15" customHeight="1">
      <c r="A41" s="34" t="s">
        <v>415</v>
      </c>
      <c r="B41" s="21" t="s">
        <v>384</v>
      </c>
      <c r="C41" s="22">
        <v>3039</v>
      </c>
      <c r="D41" s="23">
        <v>1946896.56</v>
      </c>
      <c r="E41" s="24">
        <v>0</v>
      </c>
      <c r="F41" s="23">
        <f t="shared" si="0"/>
        <v>1946896.56</v>
      </c>
      <c r="G41" s="23">
        <v>53852.82</v>
      </c>
      <c r="H41" s="23">
        <v>0</v>
      </c>
      <c r="I41" s="23">
        <f t="shared" si="1"/>
        <v>53852.82</v>
      </c>
      <c r="J41" s="23">
        <v>772491.48</v>
      </c>
      <c r="K41" s="25">
        <f t="shared" si="7"/>
        <v>658.35780848963475</v>
      </c>
      <c r="L41" s="25">
        <f t="shared" si="8"/>
        <v>254.19265547877592</v>
      </c>
      <c r="M41" s="51">
        <f t="shared" si="2"/>
        <v>912.55046396841078</v>
      </c>
    </row>
    <row r="42" spans="1:13" ht="15" customHeight="1">
      <c r="A42" s="34" t="s">
        <v>43</v>
      </c>
      <c r="B42" s="21" t="s">
        <v>1</v>
      </c>
      <c r="C42" s="22">
        <v>631</v>
      </c>
      <c r="D42" s="23">
        <v>444708.81</v>
      </c>
      <c r="E42" s="24">
        <v>0</v>
      </c>
      <c r="F42" s="23">
        <f t="shared" si="0"/>
        <v>444708.81</v>
      </c>
      <c r="G42" s="23">
        <v>21161.9</v>
      </c>
      <c r="H42" s="23">
        <v>0</v>
      </c>
      <c r="I42" s="23">
        <f t="shared" si="1"/>
        <v>21161.9</v>
      </c>
      <c r="J42" s="23">
        <v>103762.3</v>
      </c>
      <c r="K42" s="25">
        <f t="shared" si="7"/>
        <v>738.30540412044377</v>
      </c>
      <c r="L42" s="25">
        <f t="shared" si="8"/>
        <v>164.44104595879557</v>
      </c>
      <c r="M42" s="51">
        <f t="shared" si="2"/>
        <v>902.74645007923937</v>
      </c>
    </row>
    <row r="43" spans="1:13" ht="15" customHeight="1">
      <c r="A43" s="34" t="s">
        <v>150</v>
      </c>
      <c r="B43" s="21" t="s">
        <v>132</v>
      </c>
      <c r="C43" s="22">
        <v>604</v>
      </c>
      <c r="D43" s="23">
        <v>315110.73</v>
      </c>
      <c r="E43" s="24">
        <v>0</v>
      </c>
      <c r="F43" s="23">
        <f t="shared" si="0"/>
        <v>315110.73</v>
      </c>
      <c r="G43" s="23">
        <v>3097.37</v>
      </c>
      <c r="H43" s="23">
        <v>0</v>
      </c>
      <c r="I43" s="23">
        <f t="shared" si="1"/>
        <v>3097.37</v>
      </c>
      <c r="J43" s="23">
        <v>225981.53</v>
      </c>
      <c r="K43" s="25">
        <f t="shared" si="7"/>
        <v>526.83460264900657</v>
      </c>
      <c r="L43" s="25">
        <f t="shared" si="8"/>
        <v>374.14160596026488</v>
      </c>
      <c r="M43" s="51">
        <f t="shared" si="2"/>
        <v>900.97620860927157</v>
      </c>
    </row>
    <row r="44" spans="1:13" ht="15" customHeight="1">
      <c r="A44" s="34" t="s">
        <v>739</v>
      </c>
      <c r="B44" s="44" t="s">
        <v>740</v>
      </c>
      <c r="C44" s="45">
        <v>60368</v>
      </c>
      <c r="D44" s="46">
        <v>25572286.850000001</v>
      </c>
      <c r="E44" s="46">
        <v>0</v>
      </c>
      <c r="F44" s="46">
        <f t="shared" si="0"/>
        <v>25572286.850000001</v>
      </c>
      <c r="G44" s="46">
        <v>440200.57</v>
      </c>
      <c r="H44" s="46">
        <v>0</v>
      </c>
      <c r="I44" s="46">
        <f t="shared" si="1"/>
        <v>440200.57</v>
      </c>
      <c r="J44" s="46">
        <v>28210962.489999998</v>
      </c>
      <c r="K44" s="47">
        <f t="shared" si="7"/>
        <v>430.89861217863773</v>
      </c>
      <c r="L44" s="48">
        <f t="shared" si="8"/>
        <v>467.31650029817121</v>
      </c>
      <c r="M44" s="51">
        <f t="shared" si="2"/>
        <v>898.21511247680883</v>
      </c>
    </row>
    <row r="45" spans="1:13" ht="15" customHeight="1">
      <c r="A45" s="34" t="s">
        <v>134</v>
      </c>
      <c r="B45" s="21" t="s">
        <v>132</v>
      </c>
      <c r="C45" s="22">
        <v>3138</v>
      </c>
      <c r="D45" s="23">
        <v>2362278.65</v>
      </c>
      <c r="E45" s="24">
        <v>0</v>
      </c>
      <c r="F45" s="23">
        <f t="shared" si="0"/>
        <v>2362278.65</v>
      </c>
      <c r="G45" s="23">
        <v>35753.94</v>
      </c>
      <c r="H45" s="23">
        <v>0</v>
      </c>
      <c r="I45" s="23">
        <f t="shared" si="1"/>
        <v>35753.94</v>
      </c>
      <c r="J45" s="23">
        <v>384204.28</v>
      </c>
      <c r="K45" s="25">
        <f t="shared" si="7"/>
        <v>764.19139260675581</v>
      </c>
      <c r="L45" s="25">
        <f t="shared" si="8"/>
        <v>122.43603569152327</v>
      </c>
      <c r="M45" s="51">
        <f t="shared" si="2"/>
        <v>886.62742829827914</v>
      </c>
    </row>
    <row r="46" spans="1:13" ht="15" customHeight="1">
      <c r="A46" s="34" t="s">
        <v>430</v>
      </c>
      <c r="B46" s="21" t="s">
        <v>384</v>
      </c>
      <c r="C46" s="22">
        <v>405</v>
      </c>
      <c r="D46" s="23">
        <v>286651.17</v>
      </c>
      <c r="E46" s="24">
        <v>0</v>
      </c>
      <c r="F46" s="23">
        <f t="shared" si="0"/>
        <v>286651.17</v>
      </c>
      <c r="G46" s="23">
        <v>542.57000000000005</v>
      </c>
      <c r="H46" s="23">
        <v>0</v>
      </c>
      <c r="I46" s="23">
        <f t="shared" si="1"/>
        <v>542.57000000000005</v>
      </c>
      <c r="J46" s="23">
        <v>70260.460000000006</v>
      </c>
      <c r="K46" s="25">
        <f t="shared" si="7"/>
        <v>709.1203456790123</v>
      </c>
      <c r="L46" s="25">
        <f t="shared" si="8"/>
        <v>173.48261728395065</v>
      </c>
      <c r="M46" s="51">
        <f t="shared" si="2"/>
        <v>882.60296296296303</v>
      </c>
    </row>
    <row r="47" spans="1:13" ht="15" customHeight="1">
      <c r="A47" s="34" t="s">
        <v>346</v>
      </c>
      <c r="B47" s="21" t="s">
        <v>330</v>
      </c>
      <c r="C47" s="22">
        <v>4598</v>
      </c>
      <c r="D47" s="23">
        <v>3463739.19</v>
      </c>
      <c r="E47" s="24">
        <v>0</v>
      </c>
      <c r="F47" s="23">
        <f t="shared" si="0"/>
        <v>3463739.19</v>
      </c>
      <c r="G47" s="23">
        <v>81567.64</v>
      </c>
      <c r="H47" s="23">
        <v>0</v>
      </c>
      <c r="I47" s="23">
        <f t="shared" si="1"/>
        <v>81567.64</v>
      </c>
      <c r="J47" s="23">
        <v>466332.78</v>
      </c>
      <c r="K47" s="25">
        <f t="shared" si="7"/>
        <v>771.05411700739455</v>
      </c>
      <c r="L47" s="25">
        <f t="shared" si="8"/>
        <v>101.42078729882559</v>
      </c>
      <c r="M47" s="51">
        <f t="shared" si="2"/>
        <v>872.4749043062202</v>
      </c>
    </row>
    <row r="48" spans="1:13" ht="15" customHeight="1">
      <c r="A48" s="34" t="s">
        <v>211</v>
      </c>
      <c r="B48" s="21" t="s">
        <v>185</v>
      </c>
      <c r="C48" s="22">
        <v>815</v>
      </c>
      <c r="D48" s="23">
        <v>578301.06000000006</v>
      </c>
      <c r="E48" s="24">
        <v>0</v>
      </c>
      <c r="F48" s="23">
        <f t="shared" si="0"/>
        <v>578301.06000000006</v>
      </c>
      <c r="G48" s="23">
        <v>17382.830000000002</v>
      </c>
      <c r="H48" s="23">
        <v>0</v>
      </c>
      <c r="I48" s="23">
        <f t="shared" si="1"/>
        <v>17382.830000000002</v>
      </c>
      <c r="J48" s="23">
        <v>109045.29</v>
      </c>
      <c r="K48" s="25">
        <f t="shared" si="7"/>
        <v>730.90047852760733</v>
      </c>
      <c r="L48" s="25">
        <f t="shared" si="8"/>
        <v>133.79790184049079</v>
      </c>
      <c r="M48" s="51">
        <f t="shared" si="2"/>
        <v>864.69838036809824</v>
      </c>
    </row>
    <row r="49" spans="1:13" ht="15" customHeight="1">
      <c r="A49" s="41" t="s">
        <v>686</v>
      </c>
      <c r="B49" s="21" t="s">
        <v>384</v>
      </c>
      <c r="C49" s="42">
        <v>21204</v>
      </c>
      <c r="D49" s="21">
        <v>10809624.85</v>
      </c>
      <c r="E49" s="25">
        <v>0</v>
      </c>
      <c r="F49" s="21">
        <f t="shared" si="0"/>
        <v>10809624.85</v>
      </c>
      <c r="G49" s="21">
        <v>589093.04</v>
      </c>
      <c r="H49" s="21">
        <v>0</v>
      </c>
      <c r="I49" s="21">
        <f t="shared" si="1"/>
        <v>589093.04</v>
      </c>
      <c r="J49" s="21">
        <v>6928185.0099999998</v>
      </c>
      <c r="K49" s="25">
        <f t="shared" si="7"/>
        <v>537.57394312393888</v>
      </c>
      <c r="L49" s="25">
        <f t="shared" si="8"/>
        <v>326.73953074891529</v>
      </c>
      <c r="M49" s="51">
        <f t="shared" si="2"/>
        <v>864.31347387285416</v>
      </c>
    </row>
    <row r="50" spans="1:13" ht="15" customHeight="1">
      <c r="A50" s="34" t="s">
        <v>260</v>
      </c>
      <c r="B50" s="21" t="s">
        <v>185</v>
      </c>
      <c r="C50" s="22">
        <v>1551</v>
      </c>
      <c r="D50" s="23">
        <v>1035683.44</v>
      </c>
      <c r="E50" s="24">
        <v>0</v>
      </c>
      <c r="F50" s="23">
        <f t="shared" si="0"/>
        <v>1035683.44</v>
      </c>
      <c r="G50" s="23">
        <v>35408.959999999999</v>
      </c>
      <c r="H50" s="23">
        <v>0</v>
      </c>
      <c r="I50" s="23">
        <f t="shared" si="1"/>
        <v>35408.959999999999</v>
      </c>
      <c r="J50" s="23">
        <v>267772.21999999997</v>
      </c>
      <c r="K50" s="25">
        <f t="shared" si="7"/>
        <v>690.58181818181811</v>
      </c>
      <c r="L50" s="25">
        <f t="shared" si="8"/>
        <v>172.64488716956799</v>
      </c>
      <c r="M50" s="51">
        <f t="shared" si="2"/>
        <v>863.22670535138616</v>
      </c>
    </row>
    <row r="51" spans="1:13" ht="15" customHeight="1">
      <c r="A51" s="34" t="s">
        <v>422</v>
      </c>
      <c r="B51" s="21" t="s">
        <v>384</v>
      </c>
      <c r="C51" s="22">
        <v>1399</v>
      </c>
      <c r="D51" s="23">
        <v>965141.61</v>
      </c>
      <c r="E51" s="24">
        <v>0</v>
      </c>
      <c r="F51" s="23">
        <f t="shared" si="0"/>
        <v>965141.61</v>
      </c>
      <c r="G51" s="23">
        <v>25663.82</v>
      </c>
      <c r="H51" s="23">
        <v>0</v>
      </c>
      <c r="I51" s="23">
        <f t="shared" si="1"/>
        <v>25663.82</v>
      </c>
      <c r="J51" s="23">
        <v>208621.4</v>
      </c>
      <c r="K51" s="25">
        <f t="shared" si="7"/>
        <v>708.22403859899919</v>
      </c>
      <c r="L51" s="25">
        <f t="shared" si="8"/>
        <v>149.12180128663331</v>
      </c>
      <c r="M51" s="51">
        <f t="shared" si="2"/>
        <v>857.34583988563247</v>
      </c>
    </row>
    <row r="52" spans="1:13" ht="15" customHeight="1">
      <c r="A52" s="34" t="s">
        <v>434</v>
      </c>
      <c r="B52" s="21" t="s">
        <v>384</v>
      </c>
      <c r="C52" s="22">
        <v>3443</v>
      </c>
      <c r="D52" s="23">
        <v>2492702.69</v>
      </c>
      <c r="E52" s="24">
        <v>0</v>
      </c>
      <c r="F52" s="23">
        <f t="shared" si="0"/>
        <v>2492702.69</v>
      </c>
      <c r="G52" s="23">
        <v>19170.560000000001</v>
      </c>
      <c r="H52" s="23">
        <v>0</v>
      </c>
      <c r="I52" s="23">
        <f t="shared" si="1"/>
        <v>19170.560000000001</v>
      </c>
      <c r="J52" s="23">
        <v>425688.21</v>
      </c>
      <c r="K52" s="25">
        <f t="shared" si="7"/>
        <v>729.55946848678479</v>
      </c>
      <c r="L52" s="25">
        <f t="shared" si="8"/>
        <v>123.63874818472263</v>
      </c>
      <c r="M52" s="51">
        <f t="shared" si="2"/>
        <v>853.19821667150734</v>
      </c>
    </row>
    <row r="53" spans="1:13" ht="15" customHeight="1">
      <c r="A53" s="41" t="s">
        <v>687</v>
      </c>
      <c r="B53" s="21" t="s">
        <v>373</v>
      </c>
      <c r="C53" s="42">
        <v>22297</v>
      </c>
      <c r="D53" s="21">
        <v>11277022.060000001</v>
      </c>
      <c r="E53" s="25">
        <v>0</v>
      </c>
      <c r="F53" s="21">
        <f t="shared" si="0"/>
        <v>11277022.060000001</v>
      </c>
      <c r="G53" s="21">
        <v>488195.96</v>
      </c>
      <c r="H53" s="21">
        <v>0</v>
      </c>
      <c r="I53" s="21">
        <f t="shared" si="1"/>
        <v>488195.96</v>
      </c>
      <c r="J53" s="21">
        <v>7133736.9699999997</v>
      </c>
      <c r="K53" s="25">
        <f t="shared" si="7"/>
        <v>527.65923756559187</v>
      </c>
      <c r="L53" s="25">
        <f t="shared" si="8"/>
        <v>319.94156029959186</v>
      </c>
      <c r="M53" s="51">
        <f t="shared" si="2"/>
        <v>847.60079786518372</v>
      </c>
    </row>
    <row r="54" spans="1:13" ht="15" customHeight="1">
      <c r="A54" s="34" t="s">
        <v>741</v>
      </c>
      <c r="B54" s="44" t="s">
        <v>742</v>
      </c>
      <c r="C54" s="45">
        <v>77486</v>
      </c>
      <c r="D54" s="46">
        <v>46625276.590000004</v>
      </c>
      <c r="E54" s="46">
        <v>686443.56</v>
      </c>
      <c r="F54" s="46">
        <f t="shared" si="0"/>
        <v>45938833.030000001</v>
      </c>
      <c r="G54" s="46">
        <v>2400732.27</v>
      </c>
      <c r="H54" s="46">
        <v>1533178.8</v>
      </c>
      <c r="I54" s="46">
        <f t="shared" si="1"/>
        <v>867553.47</v>
      </c>
      <c r="J54" s="46">
        <v>18653628.489999998</v>
      </c>
      <c r="K54" s="47">
        <f t="shared" si="7"/>
        <v>604.06249516041612</v>
      </c>
      <c r="L54" s="48">
        <f t="shared" si="8"/>
        <v>240.73546821361276</v>
      </c>
      <c r="M54" s="51">
        <f t="shared" si="2"/>
        <v>844.79796337402877</v>
      </c>
    </row>
    <row r="55" spans="1:13" ht="15" customHeight="1">
      <c r="A55" s="34" t="s">
        <v>444</v>
      </c>
      <c r="B55" s="21" t="s">
        <v>384</v>
      </c>
      <c r="C55" s="22">
        <v>773</v>
      </c>
      <c r="D55" s="23">
        <v>417840.57</v>
      </c>
      <c r="E55" s="24">
        <v>0</v>
      </c>
      <c r="F55" s="23">
        <f t="shared" si="0"/>
        <v>417840.57</v>
      </c>
      <c r="G55" s="23">
        <v>1532.08</v>
      </c>
      <c r="H55" s="23">
        <v>0</v>
      </c>
      <c r="I55" s="23">
        <f t="shared" si="1"/>
        <v>1532.08</v>
      </c>
      <c r="J55" s="23">
        <v>226412.57</v>
      </c>
      <c r="K55" s="25">
        <f t="shared" si="7"/>
        <v>542.52606727037517</v>
      </c>
      <c r="L55" s="25">
        <f t="shared" si="8"/>
        <v>292.90112548512292</v>
      </c>
      <c r="M55" s="51">
        <f t="shared" si="2"/>
        <v>835.42719275549803</v>
      </c>
    </row>
    <row r="56" spans="1:13" ht="15" customHeight="1">
      <c r="A56" s="34" t="s">
        <v>243</v>
      </c>
      <c r="B56" s="21" t="s">
        <v>185</v>
      </c>
      <c r="C56" s="22">
        <v>3371</v>
      </c>
      <c r="D56" s="23">
        <v>1349502.33</v>
      </c>
      <c r="E56" s="24">
        <v>0</v>
      </c>
      <c r="F56" s="23">
        <f t="shared" si="0"/>
        <v>1349502.33</v>
      </c>
      <c r="G56" s="23">
        <v>1122062.67</v>
      </c>
      <c r="H56" s="23">
        <v>0</v>
      </c>
      <c r="I56" s="23">
        <f t="shared" si="1"/>
        <v>1122062.67</v>
      </c>
      <c r="J56" s="23">
        <v>321761.7</v>
      </c>
      <c r="K56" s="25">
        <f t="shared" si="7"/>
        <v>733.18451498071784</v>
      </c>
      <c r="L56" s="25">
        <f t="shared" si="8"/>
        <v>95.449925838030268</v>
      </c>
      <c r="M56" s="51">
        <f t="shared" si="2"/>
        <v>828.6344408187482</v>
      </c>
    </row>
    <row r="57" spans="1:13" ht="15" customHeight="1">
      <c r="A57" s="34" t="s">
        <v>530</v>
      </c>
      <c r="B57" s="35" t="s">
        <v>185</v>
      </c>
      <c r="C57" s="36">
        <v>15168</v>
      </c>
      <c r="D57" s="37">
        <v>11044332.26</v>
      </c>
      <c r="E57" s="38">
        <v>0</v>
      </c>
      <c r="F57" s="37">
        <f t="shared" si="0"/>
        <v>11044332.26</v>
      </c>
      <c r="G57" s="37">
        <v>44366.080000000002</v>
      </c>
      <c r="H57" s="37">
        <v>0</v>
      </c>
      <c r="I57" s="37">
        <f t="shared" si="1"/>
        <v>44366.080000000002</v>
      </c>
      <c r="J57" s="37">
        <v>1285334.92</v>
      </c>
      <c r="K57" s="25">
        <v>11088698.34</v>
      </c>
      <c r="L57" s="25">
        <v>1285334.92</v>
      </c>
      <c r="M57" s="51">
        <f t="shared" si="2"/>
        <v>815.79860627637129</v>
      </c>
    </row>
    <row r="58" spans="1:13" ht="15" customHeight="1">
      <c r="A58" s="41" t="s">
        <v>688</v>
      </c>
      <c r="B58" s="21" t="s">
        <v>373</v>
      </c>
      <c r="C58" s="42">
        <v>23316</v>
      </c>
      <c r="D58" s="21">
        <v>12422905.560000001</v>
      </c>
      <c r="E58" s="25">
        <v>0</v>
      </c>
      <c r="F58" s="21">
        <f t="shared" si="0"/>
        <v>12422905.560000001</v>
      </c>
      <c r="G58" s="21">
        <v>1608226.07</v>
      </c>
      <c r="H58" s="21">
        <v>0</v>
      </c>
      <c r="I58" s="21">
        <f t="shared" si="1"/>
        <v>1608226.07</v>
      </c>
      <c r="J58" s="21">
        <v>4941531.5599999996</v>
      </c>
      <c r="K58" s="25">
        <f t="shared" ref="K58:K67" si="9">(F58+I58)/C58</f>
        <v>601.78125021444509</v>
      </c>
      <c r="L58" s="25">
        <f t="shared" ref="L58:L67" si="10">J58/C58</f>
        <v>211.93736318407957</v>
      </c>
      <c r="M58" s="51">
        <f t="shared" si="2"/>
        <v>813.71861339852467</v>
      </c>
    </row>
    <row r="59" spans="1:13" ht="15" customHeight="1">
      <c r="A59" s="34" t="s">
        <v>743</v>
      </c>
      <c r="B59" s="44" t="s">
        <v>744</v>
      </c>
      <c r="C59" s="45">
        <v>63278</v>
      </c>
      <c r="D59" s="46">
        <v>23459669.449999999</v>
      </c>
      <c r="E59" s="46">
        <v>0</v>
      </c>
      <c r="F59" s="46">
        <f t="shared" si="0"/>
        <v>23459669.449999999</v>
      </c>
      <c r="G59" s="46">
        <v>-224361.73</v>
      </c>
      <c r="H59" s="46">
        <v>0</v>
      </c>
      <c r="I59" s="46">
        <f t="shared" si="1"/>
        <v>-224361.73</v>
      </c>
      <c r="J59" s="46">
        <v>28210962.489999998</v>
      </c>
      <c r="K59" s="47">
        <f t="shared" si="9"/>
        <v>367.19409146938904</v>
      </c>
      <c r="L59" s="48">
        <f t="shared" si="10"/>
        <v>445.82576076993581</v>
      </c>
      <c r="M59" s="51">
        <f t="shared" si="2"/>
        <v>813.01985223932479</v>
      </c>
    </row>
    <row r="60" spans="1:13" ht="15" customHeight="1">
      <c r="A60" s="34" t="s">
        <v>350</v>
      </c>
      <c r="B60" s="21" t="s">
        <v>330</v>
      </c>
      <c r="C60" s="22">
        <v>822</v>
      </c>
      <c r="D60" s="23">
        <v>285322.84999999998</v>
      </c>
      <c r="E60" s="24">
        <v>0</v>
      </c>
      <c r="F60" s="23">
        <f t="shared" si="0"/>
        <v>285322.84999999998</v>
      </c>
      <c r="G60" s="23">
        <v>4412.12</v>
      </c>
      <c r="H60" s="23">
        <v>0</v>
      </c>
      <c r="I60" s="23">
        <f t="shared" si="1"/>
        <v>4412.12</v>
      </c>
      <c r="J60" s="23">
        <v>373196.92</v>
      </c>
      <c r="K60" s="25">
        <f t="shared" si="9"/>
        <v>352.47563260340627</v>
      </c>
      <c r="L60" s="25">
        <f t="shared" si="10"/>
        <v>454.01085158150852</v>
      </c>
      <c r="M60" s="51">
        <f t="shared" si="2"/>
        <v>806.48648418491473</v>
      </c>
    </row>
    <row r="61" spans="1:13" ht="15" customHeight="1">
      <c r="A61" s="34" t="s">
        <v>745</v>
      </c>
      <c r="B61" s="44" t="s">
        <v>746</v>
      </c>
      <c r="C61" s="45">
        <v>52674</v>
      </c>
      <c r="D61" s="46">
        <v>13842793.59</v>
      </c>
      <c r="E61" s="46">
        <v>0</v>
      </c>
      <c r="F61" s="46">
        <f t="shared" si="0"/>
        <v>13842793.59</v>
      </c>
      <c r="G61" s="46">
        <v>134804.94</v>
      </c>
      <c r="H61" s="46">
        <v>0</v>
      </c>
      <c r="I61" s="46">
        <f t="shared" si="1"/>
        <v>134804.94</v>
      </c>
      <c r="J61" s="46">
        <v>28210962.489999998</v>
      </c>
      <c r="K61" s="47">
        <f t="shared" si="9"/>
        <v>265.3604915138398</v>
      </c>
      <c r="L61" s="48">
        <f t="shared" si="10"/>
        <v>535.57661256027643</v>
      </c>
      <c r="M61" s="51">
        <f t="shared" si="2"/>
        <v>800.93710407411618</v>
      </c>
    </row>
    <row r="62" spans="1:13" ht="15" customHeight="1">
      <c r="A62" s="34" t="s">
        <v>747</v>
      </c>
      <c r="B62" s="44" t="s">
        <v>748</v>
      </c>
      <c r="C62" s="45">
        <v>58829</v>
      </c>
      <c r="D62" s="46">
        <v>18663448.870000001</v>
      </c>
      <c r="E62" s="46">
        <v>0</v>
      </c>
      <c r="F62" s="46">
        <f t="shared" si="0"/>
        <v>18663448.870000001</v>
      </c>
      <c r="G62" s="46">
        <v>227656.02</v>
      </c>
      <c r="H62" s="46">
        <v>0</v>
      </c>
      <c r="I62" s="46">
        <f t="shared" si="1"/>
        <v>227656.02</v>
      </c>
      <c r="J62" s="46">
        <v>28210962.489999998</v>
      </c>
      <c r="K62" s="47">
        <f t="shared" si="9"/>
        <v>321.11891907052643</v>
      </c>
      <c r="L62" s="48">
        <f t="shared" si="10"/>
        <v>479.54176494586</v>
      </c>
      <c r="M62" s="51">
        <f t="shared" si="2"/>
        <v>800.66068401638643</v>
      </c>
    </row>
    <row r="63" spans="1:13" ht="15" customHeight="1">
      <c r="A63" s="34" t="s">
        <v>749</v>
      </c>
      <c r="B63" s="44" t="s">
        <v>734</v>
      </c>
      <c r="C63" s="45">
        <v>78890</v>
      </c>
      <c r="D63" s="46">
        <v>54706109.609999999</v>
      </c>
      <c r="E63" s="46">
        <v>792251.71</v>
      </c>
      <c r="F63" s="46">
        <f t="shared" si="0"/>
        <v>53913857.899999999</v>
      </c>
      <c r="G63" s="46">
        <v>1931774.83</v>
      </c>
      <c r="H63" s="46">
        <v>1517533.6</v>
      </c>
      <c r="I63" s="46">
        <f t="shared" si="1"/>
        <v>414241.23</v>
      </c>
      <c r="J63" s="46">
        <v>8671020.7300000004</v>
      </c>
      <c r="K63" s="47">
        <f t="shared" si="9"/>
        <v>688.65634592470519</v>
      </c>
      <c r="L63" s="48">
        <f t="shared" si="10"/>
        <v>109.91279921409559</v>
      </c>
      <c r="M63" s="51">
        <f t="shared" si="2"/>
        <v>798.56914513880088</v>
      </c>
    </row>
    <row r="64" spans="1:13" ht="15" customHeight="1">
      <c r="A64" s="34" t="s">
        <v>10</v>
      </c>
      <c r="B64" s="21" t="s">
        <v>1</v>
      </c>
      <c r="C64" s="22">
        <v>2909</v>
      </c>
      <c r="D64" s="23">
        <v>1785739.42</v>
      </c>
      <c r="E64" s="24">
        <v>0</v>
      </c>
      <c r="F64" s="23">
        <f t="shared" si="0"/>
        <v>1785739.42</v>
      </c>
      <c r="G64" s="23">
        <v>21116.82</v>
      </c>
      <c r="H64" s="23">
        <v>0</v>
      </c>
      <c r="I64" s="23">
        <f t="shared" si="1"/>
        <v>21116.82</v>
      </c>
      <c r="J64" s="23">
        <v>501258.57</v>
      </c>
      <c r="K64" s="25">
        <f t="shared" si="9"/>
        <v>621.12624269508422</v>
      </c>
      <c r="L64" s="25">
        <f t="shared" si="10"/>
        <v>172.31301821931936</v>
      </c>
      <c r="M64" s="51">
        <f t="shared" si="2"/>
        <v>793.43926091440358</v>
      </c>
    </row>
    <row r="65" spans="1:13" ht="15" customHeight="1">
      <c r="A65" s="34" t="s">
        <v>171</v>
      </c>
      <c r="B65" s="21" t="s">
        <v>132</v>
      </c>
      <c r="C65" s="22">
        <v>525</v>
      </c>
      <c r="D65" s="23">
        <v>322606.03999999998</v>
      </c>
      <c r="E65" s="24">
        <v>0</v>
      </c>
      <c r="F65" s="23">
        <f t="shared" si="0"/>
        <v>322606.03999999998</v>
      </c>
      <c r="G65" s="23">
        <v>1612.66</v>
      </c>
      <c r="H65" s="23">
        <v>0</v>
      </c>
      <c r="I65" s="23">
        <f t="shared" si="1"/>
        <v>1612.66</v>
      </c>
      <c r="J65" s="23">
        <v>92202.96</v>
      </c>
      <c r="K65" s="25">
        <f t="shared" si="9"/>
        <v>617.5594285714285</v>
      </c>
      <c r="L65" s="25">
        <f t="shared" si="10"/>
        <v>175.62468571428573</v>
      </c>
      <c r="M65" s="51">
        <f t="shared" si="2"/>
        <v>793.18411428571426</v>
      </c>
    </row>
    <row r="66" spans="1:13" ht="15" customHeight="1">
      <c r="A66" s="34" t="s">
        <v>349</v>
      </c>
      <c r="B66" s="21" t="s">
        <v>330</v>
      </c>
      <c r="C66" s="22">
        <v>1150</v>
      </c>
      <c r="D66" s="23">
        <v>355813.59</v>
      </c>
      <c r="E66" s="24">
        <v>0</v>
      </c>
      <c r="F66" s="23">
        <f t="shared" si="0"/>
        <v>355813.59</v>
      </c>
      <c r="G66" s="23">
        <v>9004.43</v>
      </c>
      <c r="H66" s="23">
        <v>0</v>
      </c>
      <c r="I66" s="23">
        <f t="shared" si="1"/>
        <v>9004.43</v>
      </c>
      <c r="J66" s="23">
        <v>539693.23</v>
      </c>
      <c r="K66" s="25">
        <f t="shared" si="9"/>
        <v>317.23306086956524</v>
      </c>
      <c r="L66" s="25">
        <f t="shared" si="10"/>
        <v>469.29846086956519</v>
      </c>
      <c r="M66" s="51">
        <f t="shared" si="2"/>
        <v>786.53152173913043</v>
      </c>
    </row>
    <row r="67" spans="1:13" ht="15" customHeight="1">
      <c r="A67" s="34" t="s">
        <v>750</v>
      </c>
      <c r="B67" s="44" t="s">
        <v>744</v>
      </c>
      <c r="C67" s="45">
        <v>88184</v>
      </c>
      <c r="D67" s="46">
        <v>51027007.640000001</v>
      </c>
      <c r="E67" s="46">
        <v>1245232.1499999999</v>
      </c>
      <c r="F67" s="46">
        <f t="shared" si="0"/>
        <v>49781775.490000002</v>
      </c>
      <c r="G67" s="46">
        <v>3221497.54</v>
      </c>
      <c r="H67" s="46">
        <v>1684437.3900000001</v>
      </c>
      <c r="I67" s="46">
        <f t="shared" si="1"/>
        <v>1537060.15</v>
      </c>
      <c r="J67" s="46">
        <v>17856917.420000002</v>
      </c>
      <c r="K67" s="47">
        <f t="shared" si="9"/>
        <v>581.95177855393274</v>
      </c>
      <c r="L67" s="48">
        <f t="shared" si="10"/>
        <v>202.49611516828452</v>
      </c>
      <c r="M67" s="51">
        <f t="shared" si="2"/>
        <v>784.44789372221726</v>
      </c>
    </row>
    <row r="68" spans="1:13" ht="15" customHeight="1">
      <c r="A68" s="34" t="s">
        <v>531</v>
      </c>
      <c r="B68" s="35" t="s">
        <v>132</v>
      </c>
      <c r="C68" s="36">
        <v>7929</v>
      </c>
      <c r="D68" s="37">
        <v>3517481.61</v>
      </c>
      <c r="E68" s="38">
        <v>0</v>
      </c>
      <c r="F68" s="37">
        <f t="shared" si="0"/>
        <v>3517481.61</v>
      </c>
      <c r="G68" s="37">
        <v>78743.289999999994</v>
      </c>
      <c r="H68" s="37">
        <v>0</v>
      </c>
      <c r="I68" s="37">
        <f t="shared" si="1"/>
        <v>78743.289999999994</v>
      </c>
      <c r="J68" s="37">
        <v>2622754.42</v>
      </c>
      <c r="K68" s="25">
        <v>3596224.9</v>
      </c>
      <c r="L68" s="25">
        <v>2622754.42</v>
      </c>
      <c r="M68" s="51">
        <f t="shared" si="2"/>
        <v>784.33337369151218</v>
      </c>
    </row>
    <row r="69" spans="1:13" ht="15" customHeight="1">
      <c r="A69" s="41" t="s">
        <v>689</v>
      </c>
      <c r="B69" s="21" t="s">
        <v>1</v>
      </c>
      <c r="C69" s="42">
        <v>27397</v>
      </c>
      <c r="D69" s="21">
        <v>16927311.969999999</v>
      </c>
      <c r="E69" s="25">
        <v>0</v>
      </c>
      <c r="F69" s="21">
        <f t="shared" si="0"/>
        <v>16927311.969999999</v>
      </c>
      <c r="G69" s="21">
        <v>793071.46</v>
      </c>
      <c r="H69" s="21">
        <v>0</v>
      </c>
      <c r="I69" s="21">
        <f t="shared" si="1"/>
        <v>793071.46</v>
      </c>
      <c r="J69" s="21">
        <v>3426751.84</v>
      </c>
      <c r="K69" s="25">
        <f>(F69+I69)/C69</f>
        <v>646.80013979632804</v>
      </c>
      <c r="L69" s="25">
        <f>J69/C69</f>
        <v>125.07763039748878</v>
      </c>
      <c r="M69" s="51">
        <f t="shared" si="2"/>
        <v>771.87777019381679</v>
      </c>
    </row>
    <row r="70" spans="1:13" ht="15" customHeight="1">
      <c r="A70" s="34" t="s">
        <v>532</v>
      </c>
      <c r="B70" s="35" t="s">
        <v>261</v>
      </c>
      <c r="C70" s="36">
        <v>16100</v>
      </c>
      <c r="D70" s="37">
        <v>7330032.4699999997</v>
      </c>
      <c r="E70" s="38">
        <v>0</v>
      </c>
      <c r="F70" s="37">
        <f t="shared" si="0"/>
        <v>7330032.4699999997</v>
      </c>
      <c r="G70" s="37">
        <v>130846.12</v>
      </c>
      <c r="H70" s="37">
        <v>0</v>
      </c>
      <c r="I70" s="37">
        <f t="shared" si="1"/>
        <v>130846.12</v>
      </c>
      <c r="J70" s="37">
        <v>4870407.03</v>
      </c>
      <c r="K70" s="25">
        <v>7460878.5899999999</v>
      </c>
      <c r="L70" s="25">
        <v>4870407.03</v>
      </c>
      <c r="M70" s="51">
        <f t="shared" si="2"/>
        <v>765.91836149068331</v>
      </c>
    </row>
    <row r="71" spans="1:13" ht="15" customHeight="1">
      <c r="A71" s="34" t="s">
        <v>469</v>
      </c>
      <c r="B71" s="21" t="s">
        <v>459</v>
      </c>
      <c r="C71" s="22">
        <v>2836</v>
      </c>
      <c r="D71" s="23">
        <v>1926679.82</v>
      </c>
      <c r="E71" s="24">
        <v>0</v>
      </c>
      <c r="F71" s="23">
        <f t="shared" si="0"/>
        <v>1926679.82</v>
      </c>
      <c r="G71" s="23">
        <v>26161.99</v>
      </c>
      <c r="H71" s="23">
        <v>0</v>
      </c>
      <c r="I71" s="23">
        <f t="shared" si="1"/>
        <v>26161.99</v>
      </c>
      <c r="J71" s="23">
        <v>216246.66</v>
      </c>
      <c r="K71" s="25">
        <f>(F71+I71)/C71</f>
        <v>688.59020098730605</v>
      </c>
      <c r="L71" s="25">
        <f>J71/C71</f>
        <v>76.250585331452754</v>
      </c>
      <c r="M71" s="51">
        <f t="shared" si="2"/>
        <v>764.84078631875889</v>
      </c>
    </row>
    <row r="72" spans="1:13" ht="15" customHeight="1">
      <c r="A72" s="34" t="s">
        <v>17</v>
      </c>
      <c r="B72" s="21" t="s">
        <v>1</v>
      </c>
      <c r="C72" s="22">
        <v>894</v>
      </c>
      <c r="D72" s="23">
        <v>327401.89</v>
      </c>
      <c r="E72" s="24">
        <v>0</v>
      </c>
      <c r="F72" s="23">
        <f t="shared" si="0"/>
        <v>327401.89</v>
      </c>
      <c r="G72" s="23">
        <v>3696.98</v>
      </c>
      <c r="H72" s="23">
        <v>0</v>
      </c>
      <c r="I72" s="23">
        <f t="shared" si="1"/>
        <v>3696.98</v>
      </c>
      <c r="J72" s="23">
        <v>347473.55</v>
      </c>
      <c r="K72" s="25">
        <f>(F72+I72)/C72</f>
        <v>370.35667785234898</v>
      </c>
      <c r="L72" s="25">
        <f>J72/C72</f>
        <v>388.67287472035792</v>
      </c>
      <c r="M72" s="51">
        <f t="shared" si="2"/>
        <v>759.02955257270685</v>
      </c>
    </row>
    <row r="73" spans="1:13" ht="15" customHeight="1">
      <c r="A73" s="34" t="s">
        <v>208</v>
      </c>
      <c r="B73" s="21" t="s">
        <v>185</v>
      </c>
      <c r="C73" s="22">
        <v>1208</v>
      </c>
      <c r="D73" s="23">
        <v>248942.33</v>
      </c>
      <c r="E73" s="24">
        <v>0</v>
      </c>
      <c r="F73" s="23">
        <f t="shared" si="0"/>
        <v>248942.33</v>
      </c>
      <c r="G73" s="23">
        <v>3201.67</v>
      </c>
      <c r="H73" s="23">
        <v>0</v>
      </c>
      <c r="I73" s="23">
        <f t="shared" si="1"/>
        <v>3201.67</v>
      </c>
      <c r="J73" s="23">
        <v>629225.42000000004</v>
      </c>
      <c r="K73" s="25">
        <f>(F73+I73)/C73</f>
        <v>208.72847682119206</v>
      </c>
      <c r="L73" s="25">
        <f>J73/C73</f>
        <v>520.8819701986755</v>
      </c>
      <c r="M73" s="51">
        <f t="shared" si="2"/>
        <v>729.61044701986759</v>
      </c>
    </row>
    <row r="74" spans="1:13" ht="15" customHeight="1">
      <c r="A74" s="34" t="s">
        <v>410</v>
      </c>
      <c r="B74" s="21" t="s">
        <v>384</v>
      </c>
      <c r="C74" s="22">
        <v>1620</v>
      </c>
      <c r="D74" s="23">
        <v>827760.14</v>
      </c>
      <c r="E74" s="24">
        <v>0</v>
      </c>
      <c r="F74" s="23">
        <f t="shared" ref="F74:F137" si="11">D74-E74</f>
        <v>827760.14</v>
      </c>
      <c r="G74" s="23">
        <v>17933.25</v>
      </c>
      <c r="H74" s="23">
        <v>0</v>
      </c>
      <c r="I74" s="23">
        <f t="shared" ref="I74:I137" si="12">G74-H74</f>
        <v>17933.25</v>
      </c>
      <c r="J74" s="23">
        <v>329740.44</v>
      </c>
      <c r="K74" s="25">
        <f>(F74+I74)/C74</f>
        <v>522.03295679012342</v>
      </c>
      <c r="L74" s="25">
        <f>J74/C74</f>
        <v>203.54348148148148</v>
      </c>
      <c r="M74" s="51">
        <f t="shared" ref="M74:M137" si="13">(F74+I74+J74)/C74</f>
        <v>725.57643827160496</v>
      </c>
    </row>
    <row r="75" spans="1:13" ht="15" customHeight="1">
      <c r="A75" s="34" t="s">
        <v>45</v>
      </c>
      <c r="B75" s="21" t="s">
        <v>1</v>
      </c>
      <c r="C75" s="22">
        <v>294</v>
      </c>
      <c r="D75" s="23">
        <v>108445.51</v>
      </c>
      <c r="E75" s="24">
        <v>0</v>
      </c>
      <c r="F75" s="23">
        <f t="shared" si="11"/>
        <v>108445.51</v>
      </c>
      <c r="G75" s="23">
        <v>4758.3</v>
      </c>
      <c r="H75" s="23">
        <v>0</v>
      </c>
      <c r="I75" s="23">
        <f t="shared" si="12"/>
        <v>4758.3</v>
      </c>
      <c r="J75" s="23">
        <v>99336.05</v>
      </c>
      <c r="K75" s="25">
        <f>(F75+I75)/C75</f>
        <v>385.04697278911561</v>
      </c>
      <c r="L75" s="25">
        <f>J75/C75</f>
        <v>337.87772108843541</v>
      </c>
      <c r="M75" s="51">
        <f t="shared" si="13"/>
        <v>722.92469387755102</v>
      </c>
    </row>
    <row r="76" spans="1:13" ht="15" customHeight="1">
      <c r="A76" s="34" t="s">
        <v>533</v>
      </c>
      <c r="B76" s="35" t="s">
        <v>373</v>
      </c>
      <c r="C76" s="36">
        <v>12788</v>
      </c>
      <c r="D76" s="37">
        <v>5295066.28</v>
      </c>
      <c r="E76" s="38">
        <v>0</v>
      </c>
      <c r="F76" s="37">
        <f t="shared" si="11"/>
        <v>5295066.28</v>
      </c>
      <c r="G76" s="37">
        <v>143495.31</v>
      </c>
      <c r="H76" s="37">
        <v>0</v>
      </c>
      <c r="I76" s="37">
        <f t="shared" si="12"/>
        <v>143495.31</v>
      </c>
      <c r="J76" s="37">
        <v>3756343.65</v>
      </c>
      <c r="K76" s="25">
        <v>5438561.5899999999</v>
      </c>
      <c r="L76" s="25">
        <v>3756343.65</v>
      </c>
      <c r="M76" s="51">
        <f t="shared" si="13"/>
        <v>719.02605880512988</v>
      </c>
    </row>
    <row r="77" spans="1:13" ht="15" customHeight="1">
      <c r="A77" s="34" t="s">
        <v>482</v>
      </c>
      <c r="B77" s="21" t="s">
        <v>459</v>
      </c>
      <c r="C77" s="22">
        <v>1397</v>
      </c>
      <c r="D77" s="23">
        <v>550430.18999999994</v>
      </c>
      <c r="E77" s="24">
        <v>0</v>
      </c>
      <c r="F77" s="23">
        <f t="shared" si="11"/>
        <v>550430.18999999994</v>
      </c>
      <c r="G77" s="23">
        <v>4247.3900000000003</v>
      </c>
      <c r="H77" s="23">
        <v>0</v>
      </c>
      <c r="I77" s="23">
        <f t="shared" si="12"/>
        <v>4247.3900000000003</v>
      </c>
      <c r="J77" s="23">
        <v>448292.05</v>
      </c>
      <c r="K77" s="25">
        <f t="shared" ref="K77:K86" si="14">(F77+I77)/C77</f>
        <v>397.04909090909086</v>
      </c>
      <c r="L77" s="25">
        <f t="shared" ref="L77:L86" si="15">J77/C77</f>
        <v>320.89624194702935</v>
      </c>
      <c r="M77" s="51">
        <f t="shared" si="13"/>
        <v>717.94533285612022</v>
      </c>
    </row>
    <row r="78" spans="1:13" ht="15" customHeight="1">
      <c r="A78" s="34" t="s">
        <v>438</v>
      </c>
      <c r="B78" s="21" t="s">
        <v>384</v>
      </c>
      <c r="C78" s="22">
        <v>1710</v>
      </c>
      <c r="D78" s="23">
        <v>886576.22</v>
      </c>
      <c r="E78" s="24">
        <v>0</v>
      </c>
      <c r="F78" s="23">
        <f t="shared" si="11"/>
        <v>886576.22</v>
      </c>
      <c r="G78" s="23">
        <v>24311.08</v>
      </c>
      <c r="H78" s="23">
        <v>0</v>
      </c>
      <c r="I78" s="23">
        <f t="shared" si="12"/>
        <v>24311.08</v>
      </c>
      <c r="J78" s="23">
        <v>314667.89</v>
      </c>
      <c r="K78" s="25">
        <f t="shared" si="14"/>
        <v>532.68263157894728</v>
      </c>
      <c r="L78" s="25">
        <f t="shared" si="15"/>
        <v>184.01630994152049</v>
      </c>
      <c r="M78" s="51">
        <f t="shared" si="13"/>
        <v>716.69894152046777</v>
      </c>
    </row>
    <row r="79" spans="1:13" ht="15" customHeight="1">
      <c r="A79" s="34" t="s">
        <v>395</v>
      </c>
      <c r="B79" s="21" t="s">
        <v>384</v>
      </c>
      <c r="C79" s="22">
        <v>3149</v>
      </c>
      <c r="D79" s="23">
        <v>1660142.28</v>
      </c>
      <c r="E79" s="24">
        <v>0</v>
      </c>
      <c r="F79" s="23">
        <f t="shared" si="11"/>
        <v>1660142.28</v>
      </c>
      <c r="G79" s="23">
        <v>74064.649999999994</v>
      </c>
      <c r="H79" s="23">
        <v>0</v>
      </c>
      <c r="I79" s="23">
        <f t="shared" si="12"/>
        <v>74064.649999999994</v>
      </c>
      <c r="J79" s="23">
        <v>521256.03</v>
      </c>
      <c r="K79" s="25">
        <f t="shared" si="14"/>
        <v>550.71671324229908</v>
      </c>
      <c r="L79" s="25">
        <f t="shared" si="15"/>
        <v>165.53065417592887</v>
      </c>
      <c r="M79" s="51">
        <f t="shared" si="13"/>
        <v>716.24736741822801</v>
      </c>
    </row>
    <row r="80" spans="1:13" ht="15" customHeight="1">
      <c r="A80" s="34" t="s">
        <v>152</v>
      </c>
      <c r="B80" s="21" t="s">
        <v>132</v>
      </c>
      <c r="C80" s="22">
        <v>860</v>
      </c>
      <c r="D80" s="23">
        <v>488634</v>
      </c>
      <c r="E80" s="24">
        <v>0</v>
      </c>
      <c r="F80" s="23">
        <f t="shared" si="11"/>
        <v>488634</v>
      </c>
      <c r="G80" s="23">
        <v>33642.480000000003</v>
      </c>
      <c r="H80" s="23">
        <v>0</v>
      </c>
      <c r="I80" s="23">
        <f t="shared" si="12"/>
        <v>33642.480000000003</v>
      </c>
      <c r="J80" s="23">
        <v>86988.05</v>
      </c>
      <c r="K80" s="25">
        <f t="shared" si="14"/>
        <v>607.29823255813949</v>
      </c>
      <c r="L80" s="25">
        <f t="shared" si="15"/>
        <v>101.14889534883721</v>
      </c>
      <c r="M80" s="51">
        <f t="shared" si="13"/>
        <v>708.44712790697679</v>
      </c>
    </row>
    <row r="81" spans="1:13" ht="15" customHeight="1">
      <c r="A81" s="34" t="s">
        <v>84</v>
      </c>
      <c r="B81" s="21" t="s">
        <v>1</v>
      </c>
      <c r="C81" s="22">
        <v>520</v>
      </c>
      <c r="D81" s="23">
        <v>225099.14</v>
      </c>
      <c r="E81" s="24">
        <v>0</v>
      </c>
      <c r="F81" s="23">
        <f t="shared" si="11"/>
        <v>225099.14</v>
      </c>
      <c r="G81" s="23">
        <v>5055.76</v>
      </c>
      <c r="H81" s="23">
        <v>0</v>
      </c>
      <c r="I81" s="23">
        <f t="shared" si="12"/>
        <v>5055.76</v>
      </c>
      <c r="J81" s="23">
        <v>136813.51999999999</v>
      </c>
      <c r="K81" s="25">
        <f t="shared" si="14"/>
        <v>442.60557692307697</v>
      </c>
      <c r="L81" s="25">
        <f t="shared" si="15"/>
        <v>263.10292307692305</v>
      </c>
      <c r="M81" s="51">
        <f t="shared" si="13"/>
        <v>705.70850000000007</v>
      </c>
    </row>
    <row r="82" spans="1:13" ht="15" customHeight="1">
      <c r="A82" s="34" t="s">
        <v>101</v>
      </c>
      <c r="B82" s="21" t="s">
        <v>1</v>
      </c>
      <c r="C82" s="22">
        <v>964</v>
      </c>
      <c r="D82" s="23">
        <v>427315</v>
      </c>
      <c r="E82" s="24">
        <v>0</v>
      </c>
      <c r="F82" s="23">
        <f t="shared" si="11"/>
        <v>427315</v>
      </c>
      <c r="G82" s="23">
        <v>17783.55</v>
      </c>
      <c r="H82" s="23">
        <v>0</v>
      </c>
      <c r="I82" s="23">
        <f t="shared" si="12"/>
        <v>17783.55</v>
      </c>
      <c r="J82" s="23">
        <v>234704.65</v>
      </c>
      <c r="K82" s="25">
        <f t="shared" si="14"/>
        <v>461.72048755186722</v>
      </c>
      <c r="L82" s="25">
        <f t="shared" si="15"/>
        <v>243.46955394190871</v>
      </c>
      <c r="M82" s="51">
        <f t="shared" si="13"/>
        <v>705.19004149377588</v>
      </c>
    </row>
    <row r="83" spans="1:13" ht="15" customHeight="1">
      <c r="A83" s="34" t="s">
        <v>241</v>
      </c>
      <c r="B83" s="21" t="s">
        <v>185</v>
      </c>
      <c r="C83" s="22">
        <v>372</v>
      </c>
      <c r="D83" s="23">
        <v>202649.88</v>
      </c>
      <c r="E83" s="24">
        <v>0</v>
      </c>
      <c r="F83" s="23">
        <f t="shared" si="11"/>
        <v>202649.88</v>
      </c>
      <c r="G83" s="23">
        <v>1934.98</v>
      </c>
      <c r="H83" s="23">
        <v>0</v>
      </c>
      <c r="I83" s="23">
        <f t="shared" si="12"/>
        <v>1934.98</v>
      </c>
      <c r="J83" s="23">
        <v>57659.86</v>
      </c>
      <c r="K83" s="25">
        <f t="shared" si="14"/>
        <v>549.95930107526885</v>
      </c>
      <c r="L83" s="25">
        <f t="shared" si="15"/>
        <v>154.99962365591398</v>
      </c>
      <c r="M83" s="51">
        <f t="shared" si="13"/>
        <v>704.95892473118283</v>
      </c>
    </row>
    <row r="84" spans="1:13" ht="15" customHeight="1">
      <c r="A84" s="34" t="s">
        <v>297</v>
      </c>
      <c r="B84" s="21" t="s">
        <v>261</v>
      </c>
      <c r="C84" s="22">
        <v>1002</v>
      </c>
      <c r="D84" s="23">
        <v>412526.32</v>
      </c>
      <c r="E84" s="24">
        <v>0</v>
      </c>
      <c r="F84" s="23">
        <f t="shared" si="11"/>
        <v>412526.32</v>
      </c>
      <c r="G84" s="23">
        <v>26141.19</v>
      </c>
      <c r="H84" s="23">
        <v>0</v>
      </c>
      <c r="I84" s="23">
        <f t="shared" si="12"/>
        <v>26141.19</v>
      </c>
      <c r="J84" s="23">
        <v>261768.55</v>
      </c>
      <c r="K84" s="25">
        <f t="shared" si="14"/>
        <v>437.7919261477046</v>
      </c>
      <c r="L84" s="25">
        <f t="shared" si="15"/>
        <v>261.2460578842315</v>
      </c>
      <c r="M84" s="51">
        <f t="shared" si="13"/>
        <v>699.03798403193616</v>
      </c>
    </row>
    <row r="85" spans="1:13" ht="15" customHeight="1">
      <c r="A85" s="34" t="s">
        <v>390</v>
      </c>
      <c r="B85" s="21" t="s">
        <v>384</v>
      </c>
      <c r="C85" s="22">
        <v>1217</v>
      </c>
      <c r="D85" s="23">
        <v>485593.33</v>
      </c>
      <c r="E85" s="24">
        <v>0</v>
      </c>
      <c r="F85" s="23">
        <f t="shared" si="11"/>
        <v>485593.33</v>
      </c>
      <c r="G85" s="23">
        <v>13652.49</v>
      </c>
      <c r="H85" s="23">
        <v>0</v>
      </c>
      <c r="I85" s="23">
        <f t="shared" si="12"/>
        <v>13652.49</v>
      </c>
      <c r="J85" s="23">
        <v>344079.67</v>
      </c>
      <c r="K85" s="25">
        <f t="shared" si="14"/>
        <v>410.22663927691042</v>
      </c>
      <c r="L85" s="25">
        <f t="shared" si="15"/>
        <v>282.72774856203779</v>
      </c>
      <c r="M85" s="51">
        <f t="shared" si="13"/>
        <v>692.95438783894826</v>
      </c>
    </row>
    <row r="86" spans="1:13" ht="15" customHeight="1">
      <c r="A86" s="41" t="s">
        <v>690</v>
      </c>
      <c r="B86" s="21" t="s">
        <v>384</v>
      </c>
      <c r="C86" s="42">
        <v>38794</v>
      </c>
      <c r="D86" s="21">
        <v>16184757.74</v>
      </c>
      <c r="E86" s="25">
        <v>0</v>
      </c>
      <c r="F86" s="21">
        <f t="shared" si="11"/>
        <v>16184757.74</v>
      </c>
      <c r="G86" s="21">
        <v>312130.05</v>
      </c>
      <c r="H86" s="21">
        <v>0</v>
      </c>
      <c r="I86" s="21">
        <f t="shared" si="12"/>
        <v>312130.05</v>
      </c>
      <c r="J86" s="21">
        <v>10370128.539999999</v>
      </c>
      <c r="K86" s="25">
        <f t="shared" si="14"/>
        <v>425.2432796308708</v>
      </c>
      <c r="L86" s="25">
        <f t="shared" si="15"/>
        <v>267.31269113780479</v>
      </c>
      <c r="M86" s="51">
        <f t="shared" si="13"/>
        <v>692.55597076867548</v>
      </c>
    </row>
    <row r="87" spans="1:13" ht="15" customHeight="1">
      <c r="A87" s="34" t="s">
        <v>534</v>
      </c>
      <c r="B87" s="35" t="s">
        <v>459</v>
      </c>
      <c r="C87" s="36">
        <v>17738</v>
      </c>
      <c r="D87" s="37">
        <v>6444694.9699999997</v>
      </c>
      <c r="E87" s="38">
        <v>0</v>
      </c>
      <c r="F87" s="37">
        <f t="shared" si="11"/>
        <v>6444694.9699999997</v>
      </c>
      <c r="G87" s="37">
        <v>6351.92</v>
      </c>
      <c r="H87" s="37">
        <v>0</v>
      </c>
      <c r="I87" s="37">
        <f t="shared" si="12"/>
        <v>6351.92</v>
      </c>
      <c r="J87" s="37">
        <v>5803812.5599999996</v>
      </c>
      <c r="K87" s="25">
        <v>6451046.8899999997</v>
      </c>
      <c r="L87" s="25">
        <v>5803812.5599999996</v>
      </c>
      <c r="M87" s="51">
        <f t="shared" si="13"/>
        <v>690.88169184800984</v>
      </c>
    </row>
    <row r="88" spans="1:13" ht="15" customHeight="1">
      <c r="A88" s="34" t="s">
        <v>193</v>
      </c>
      <c r="B88" s="21" t="s">
        <v>185</v>
      </c>
      <c r="C88" s="22">
        <v>362</v>
      </c>
      <c r="D88" s="23">
        <v>193861.61</v>
      </c>
      <c r="E88" s="24">
        <v>0</v>
      </c>
      <c r="F88" s="23">
        <f t="shared" si="11"/>
        <v>193861.61</v>
      </c>
      <c r="G88" s="23">
        <v>547.82000000000005</v>
      </c>
      <c r="H88" s="23">
        <v>0</v>
      </c>
      <c r="I88" s="23">
        <f t="shared" si="12"/>
        <v>547.82000000000005</v>
      </c>
      <c r="J88" s="23">
        <v>55186.52</v>
      </c>
      <c r="K88" s="25">
        <f>(F88+I88)/C88</f>
        <v>537.04262430939229</v>
      </c>
      <c r="L88" s="25">
        <f>J88/C88</f>
        <v>152.4489502762431</v>
      </c>
      <c r="M88" s="51">
        <f t="shared" si="13"/>
        <v>689.49157458563536</v>
      </c>
    </row>
    <row r="89" spans="1:13" ht="15" customHeight="1">
      <c r="A89" s="34" t="s">
        <v>535</v>
      </c>
      <c r="B89" s="35" t="s">
        <v>185</v>
      </c>
      <c r="C89" s="36">
        <v>8909</v>
      </c>
      <c r="D89" s="37">
        <v>4588181.8499999996</v>
      </c>
      <c r="E89" s="38">
        <v>0</v>
      </c>
      <c r="F89" s="37">
        <f t="shared" si="11"/>
        <v>4588181.8499999996</v>
      </c>
      <c r="G89" s="37">
        <v>186478.3</v>
      </c>
      <c r="H89" s="37">
        <v>0</v>
      </c>
      <c r="I89" s="37">
        <f t="shared" si="12"/>
        <v>186478.3</v>
      </c>
      <c r="J89" s="37">
        <v>1355996.36</v>
      </c>
      <c r="K89" s="25">
        <v>4774660.1499999994</v>
      </c>
      <c r="L89" s="25">
        <v>1355996.36</v>
      </c>
      <c r="M89" s="51">
        <f t="shared" si="13"/>
        <v>688.1419362442474</v>
      </c>
    </row>
    <row r="90" spans="1:13" ht="15" customHeight="1">
      <c r="A90" s="34" t="s">
        <v>357</v>
      </c>
      <c r="B90" s="21" t="s">
        <v>330</v>
      </c>
      <c r="C90" s="22">
        <v>1558</v>
      </c>
      <c r="D90" s="23">
        <v>547404.76</v>
      </c>
      <c r="E90" s="24">
        <v>0</v>
      </c>
      <c r="F90" s="23">
        <f t="shared" si="11"/>
        <v>547404.76</v>
      </c>
      <c r="G90" s="23">
        <v>19218.97</v>
      </c>
      <c r="H90" s="23">
        <v>0</v>
      </c>
      <c r="I90" s="23">
        <f t="shared" si="12"/>
        <v>19218.97</v>
      </c>
      <c r="J90" s="23">
        <v>501171.98</v>
      </c>
      <c r="K90" s="25">
        <f>(F90+I90)/C90</f>
        <v>363.68660462130936</v>
      </c>
      <c r="L90" s="25">
        <f>J90/C90</f>
        <v>321.67649550706034</v>
      </c>
      <c r="M90" s="51">
        <f t="shared" si="13"/>
        <v>685.36310012836964</v>
      </c>
    </row>
    <row r="91" spans="1:13" ht="15" customHeight="1">
      <c r="A91" s="41" t="s">
        <v>691</v>
      </c>
      <c r="B91" s="21" t="s">
        <v>384</v>
      </c>
      <c r="C91" s="42">
        <v>21456</v>
      </c>
      <c r="D91" s="21">
        <v>9308153.6600000001</v>
      </c>
      <c r="E91" s="25">
        <v>0</v>
      </c>
      <c r="F91" s="21">
        <f t="shared" si="11"/>
        <v>9308153.6600000001</v>
      </c>
      <c r="G91" s="21">
        <v>116687.41</v>
      </c>
      <c r="H91" s="21">
        <v>0</v>
      </c>
      <c r="I91" s="21">
        <f t="shared" si="12"/>
        <v>116687.41</v>
      </c>
      <c r="J91" s="21">
        <v>5052911.18</v>
      </c>
      <c r="K91" s="25">
        <f>(F91+I91)/C91</f>
        <v>439.2636591163311</v>
      </c>
      <c r="L91" s="25">
        <f>J91/C91</f>
        <v>235.5010803504847</v>
      </c>
      <c r="M91" s="51">
        <f t="shared" si="13"/>
        <v>674.76473946681585</v>
      </c>
    </row>
    <row r="92" spans="1:13" ht="15" customHeight="1">
      <c r="A92" s="34" t="s">
        <v>536</v>
      </c>
      <c r="B92" s="35" t="s">
        <v>373</v>
      </c>
      <c r="C92" s="36">
        <v>5316</v>
      </c>
      <c r="D92" s="37">
        <v>2314886.8199999998</v>
      </c>
      <c r="E92" s="38">
        <v>0</v>
      </c>
      <c r="F92" s="37">
        <f t="shared" si="11"/>
        <v>2314886.8199999998</v>
      </c>
      <c r="G92" s="37">
        <v>35580.400000000001</v>
      </c>
      <c r="H92" s="37">
        <v>0</v>
      </c>
      <c r="I92" s="37">
        <f t="shared" si="12"/>
        <v>35580.400000000001</v>
      </c>
      <c r="J92" s="37">
        <v>1222276.83</v>
      </c>
      <c r="K92" s="25">
        <v>2350467.2199999997</v>
      </c>
      <c r="L92" s="25">
        <v>1222276.83</v>
      </c>
      <c r="M92" s="51">
        <f t="shared" si="13"/>
        <v>672.07374905944312</v>
      </c>
    </row>
    <row r="93" spans="1:13" ht="15" customHeight="1">
      <c r="A93" s="34" t="s">
        <v>467</v>
      </c>
      <c r="B93" s="21" t="s">
        <v>459</v>
      </c>
      <c r="C93" s="22">
        <v>848</v>
      </c>
      <c r="D93" s="23">
        <v>310248.86</v>
      </c>
      <c r="E93" s="24">
        <v>0</v>
      </c>
      <c r="F93" s="23">
        <f t="shared" si="11"/>
        <v>310248.86</v>
      </c>
      <c r="G93" s="23">
        <v>16973.62</v>
      </c>
      <c r="H93" s="23">
        <v>0</v>
      </c>
      <c r="I93" s="23">
        <f t="shared" si="12"/>
        <v>16973.62</v>
      </c>
      <c r="J93" s="23">
        <v>240356.03</v>
      </c>
      <c r="K93" s="25">
        <f t="shared" ref="K93:K101" si="16">(F93+I93)/C93</f>
        <v>385.87556603773584</v>
      </c>
      <c r="L93" s="25">
        <f t="shared" ref="L93:L101" si="17">J93/C93</f>
        <v>283.4387146226415</v>
      </c>
      <c r="M93" s="51">
        <f t="shared" si="13"/>
        <v>669.31428066037734</v>
      </c>
    </row>
    <row r="94" spans="1:13" ht="15" customHeight="1">
      <c r="A94" s="34" t="s">
        <v>751</v>
      </c>
      <c r="B94" s="44" t="s">
        <v>740</v>
      </c>
      <c r="C94" s="45">
        <v>234758</v>
      </c>
      <c r="D94" s="46">
        <v>102336529.90000001</v>
      </c>
      <c r="E94" s="46">
        <v>4719381.37</v>
      </c>
      <c r="F94" s="46">
        <f t="shared" si="11"/>
        <v>97617148.530000001</v>
      </c>
      <c r="G94" s="46">
        <v>8254623.96</v>
      </c>
      <c r="H94" s="46">
        <v>4576389.0299999993</v>
      </c>
      <c r="I94" s="46">
        <f t="shared" si="12"/>
        <v>3678234.9300000006</v>
      </c>
      <c r="J94" s="46">
        <v>54813149.299999997</v>
      </c>
      <c r="K94" s="47">
        <f t="shared" si="16"/>
        <v>431.4885263122024</v>
      </c>
      <c r="L94" s="48">
        <f t="shared" si="17"/>
        <v>233.48788667478848</v>
      </c>
      <c r="M94" s="51">
        <f t="shared" si="13"/>
        <v>664.97641298699079</v>
      </c>
    </row>
    <row r="95" spans="1:13" ht="15" customHeight="1">
      <c r="A95" s="34" t="s">
        <v>262</v>
      </c>
      <c r="B95" s="21" t="s">
        <v>261</v>
      </c>
      <c r="C95" s="22">
        <v>3411</v>
      </c>
      <c r="D95" s="23">
        <v>1535552.56</v>
      </c>
      <c r="E95" s="24">
        <v>0</v>
      </c>
      <c r="F95" s="23">
        <f t="shared" si="11"/>
        <v>1535552.56</v>
      </c>
      <c r="G95" s="23">
        <v>35511.24</v>
      </c>
      <c r="H95" s="23">
        <v>0</v>
      </c>
      <c r="I95" s="23">
        <f t="shared" si="12"/>
        <v>35511.24</v>
      </c>
      <c r="J95" s="23">
        <v>693301.56</v>
      </c>
      <c r="K95" s="25">
        <f t="shared" si="16"/>
        <v>460.58745236001175</v>
      </c>
      <c r="L95" s="25">
        <f t="shared" si="17"/>
        <v>203.25463500439756</v>
      </c>
      <c r="M95" s="51">
        <f t="shared" si="13"/>
        <v>663.84208736440939</v>
      </c>
    </row>
    <row r="96" spans="1:13" ht="15" customHeight="1">
      <c r="A96" s="34" t="s">
        <v>441</v>
      </c>
      <c r="B96" s="21" t="s">
        <v>384</v>
      </c>
      <c r="C96" s="22">
        <v>1710</v>
      </c>
      <c r="D96" s="23">
        <v>753633.02</v>
      </c>
      <c r="E96" s="24">
        <v>0</v>
      </c>
      <c r="F96" s="23">
        <f t="shared" si="11"/>
        <v>753633.02</v>
      </c>
      <c r="G96" s="23">
        <v>25955.13</v>
      </c>
      <c r="H96" s="23">
        <v>0</v>
      </c>
      <c r="I96" s="23">
        <f t="shared" si="12"/>
        <v>25955.13</v>
      </c>
      <c r="J96" s="23">
        <v>353132.48</v>
      </c>
      <c r="K96" s="25">
        <f t="shared" si="16"/>
        <v>455.89950292397663</v>
      </c>
      <c r="L96" s="25">
        <f t="shared" si="17"/>
        <v>206.51022222222221</v>
      </c>
      <c r="M96" s="51">
        <f t="shared" si="13"/>
        <v>662.40972514619875</v>
      </c>
    </row>
    <row r="97" spans="1:13" ht="15" customHeight="1">
      <c r="A97" s="34" t="s">
        <v>492</v>
      </c>
      <c r="B97" s="21" t="s">
        <v>459</v>
      </c>
      <c r="C97" s="22">
        <v>296</v>
      </c>
      <c r="D97" s="23">
        <v>124506</v>
      </c>
      <c r="E97" s="24">
        <v>0</v>
      </c>
      <c r="F97" s="23">
        <f t="shared" si="11"/>
        <v>124506</v>
      </c>
      <c r="G97" s="23">
        <v>1154.92</v>
      </c>
      <c r="H97" s="23">
        <v>0</v>
      </c>
      <c r="I97" s="23">
        <f t="shared" si="12"/>
        <v>1154.92</v>
      </c>
      <c r="J97" s="23">
        <v>70124.33</v>
      </c>
      <c r="K97" s="25">
        <f t="shared" si="16"/>
        <v>424.53013513513514</v>
      </c>
      <c r="L97" s="25">
        <f t="shared" si="17"/>
        <v>236.90652027027028</v>
      </c>
      <c r="M97" s="51">
        <f t="shared" si="13"/>
        <v>661.43665540540542</v>
      </c>
    </row>
    <row r="98" spans="1:13" ht="15" customHeight="1">
      <c r="A98" s="34" t="s">
        <v>42</v>
      </c>
      <c r="B98" s="21" t="s">
        <v>1</v>
      </c>
      <c r="C98" s="22">
        <v>700</v>
      </c>
      <c r="D98" s="23">
        <v>385129.83</v>
      </c>
      <c r="E98" s="24">
        <v>0</v>
      </c>
      <c r="F98" s="23">
        <f t="shared" si="11"/>
        <v>385129.83</v>
      </c>
      <c r="G98" s="23">
        <v>5213.8500000000004</v>
      </c>
      <c r="H98" s="23">
        <v>0</v>
      </c>
      <c r="I98" s="23">
        <f t="shared" si="12"/>
        <v>5213.8500000000004</v>
      </c>
      <c r="J98" s="23">
        <v>64601.49</v>
      </c>
      <c r="K98" s="25">
        <f t="shared" si="16"/>
        <v>557.63382857142858</v>
      </c>
      <c r="L98" s="25">
        <f t="shared" si="17"/>
        <v>92.287842857142849</v>
      </c>
      <c r="M98" s="51">
        <f t="shared" si="13"/>
        <v>649.92167142857136</v>
      </c>
    </row>
    <row r="99" spans="1:13" ht="15" customHeight="1">
      <c r="A99" s="34" t="s">
        <v>19</v>
      </c>
      <c r="B99" s="21" t="s">
        <v>1</v>
      </c>
      <c r="C99" s="22">
        <v>303</v>
      </c>
      <c r="D99" s="23">
        <v>139142.31</v>
      </c>
      <c r="E99" s="24">
        <v>0</v>
      </c>
      <c r="F99" s="23">
        <f t="shared" si="11"/>
        <v>139142.31</v>
      </c>
      <c r="G99" s="23">
        <v>-1565.79</v>
      </c>
      <c r="H99" s="23">
        <v>0</v>
      </c>
      <c r="I99" s="23">
        <f t="shared" si="12"/>
        <v>-1565.79</v>
      </c>
      <c r="J99" s="23">
        <v>58719.47</v>
      </c>
      <c r="K99" s="25">
        <f t="shared" si="16"/>
        <v>454.0479207920792</v>
      </c>
      <c r="L99" s="25">
        <f t="shared" si="17"/>
        <v>193.7936303630363</v>
      </c>
      <c r="M99" s="51">
        <f t="shared" si="13"/>
        <v>647.84155115511544</v>
      </c>
    </row>
    <row r="100" spans="1:13" ht="15" customHeight="1">
      <c r="A100" s="34" t="s">
        <v>752</v>
      </c>
      <c r="B100" s="44" t="s">
        <v>744</v>
      </c>
      <c r="C100" s="45">
        <v>118919</v>
      </c>
      <c r="D100" s="46">
        <v>55001777.719999999</v>
      </c>
      <c r="E100" s="46">
        <v>2109700.63</v>
      </c>
      <c r="F100" s="46">
        <f t="shared" si="11"/>
        <v>52892077.089999996</v>
      </c>
      <c r="G100" s="46">
        <v>3514578.47</v>
      </c>
      <c r="H100" s="46">
        <v>2211708.96</v>
      </c>
      <c r="I100" s="46">
        <f t="shared" si="12"/>
        <v>1302869.5100000002</v>
      </c>
      <c r="J100" s="46">
        <v>22131869.18</v>
      </c>
      <c r="K100" s="47">
        <f t="shared" si="16"/>
        <v>455.72992204778035</v>
      </c>
      <c r="L100" s="48">
        <f t="shared" si="17"/>
        <v>186.10877303038203</v>
      </c>
      <c r="M100" s="51">
        <f t="shared" si="13"/>
        <v>641.83869507816246</v>
      </c>
    </row>
    <row r="101" spans="1:13" ht="15" customHeight="1">
      <c r="A101" s="34" t="s">
        <v>392</v>
      </c>
      <c r="B101" s="21" t="s">
        <v>384</v>
      </c>
      <c r="C101" s="22">
        <v>1011</v>
      </c>
      <c r="D101" s="23">
        <v>490359.31</v>
      </c>
      <c r="E101" s="24">
        <v>0</v>
      </c>
      <c r="F101" s="23">
        <f t="shared" si="11"/>
        <v>490359.31</v>
      </c>
      <c r="G101" s="23">
        <v>0</v>
      </c>
      <c r="H101" s="23">
        <v>0</v>
      </c>
      <c r="I101" s="23">
        <f t="shared" si="12"/>
        <v>0</v>
      </c>
      <c r="J101" s="23">
        <v>156109</v>
      </c>
      <c r="K101" s="25">
        <f t="shared" si="16"/>
        <v>485.02404549950546</v>
      </c>
      <c r="L101" s="25">
        <f t="shared" si="17"/>
        <v>154.4104846686449</v>
      </c>
      <c r="M101" s="51">
        <f t="shared" si="13"/>
        <v>639.43453016815045</v>
      </c>
    </row>
    <row r="102" spans="1:13" ht="15" customHeight="1">
      <c r="A102" s="34" t="s">
        <v>537</v>
      </c>
      <c r="B102" s="35" t="s">
        <v>459</v>
      </c>
      <c r="C102" s="36">
        <v>6503</v>
      </c>
      <c r="D102" s="37">
        <v>2588719.85</v>
      </c>
      <c r="E102" s="38">
        <v>0</v>
      </c>
      <c r="F102" s="37">
        <f t="shared" si="11"/>
        <v>2588719.85</v>
      </c>
      <c r="G102" s="37">
        <v>49303.29</v>
      </c>
      <c r="H102" s="37">
        <v>0</v>
      </c>
      <c r="I102" s="37">
        <f t="shared" si="12"/>
        <v>49303.29</v>
      </c>
      <c r="J102" s="37">
        <v>1472023.69</v>
      </c>
      <c r="K102" s="25">
        <v>2638023.14</v>
      </c>
      <c r="L102" s="25">
        <v>1472023.69</v>
      </c>
      <c r="M102" s="51">
        <f t="shared" si="13"/>
        <v>632.02319391050287</v>
      </c>
    </row>
    <row r="103" spans="1:13" ht="15" customHeight="1">
      <c r="A103" s="34" t="s">
        <v>142</v>
      </c>
      <c r="B103" s="21" t="s">
        <v>132</v>
      </c>
      <c r="C103" s="22">
        <v>2260</v>
      </c>
      <c r="D103" s="23">
        <v>1061795.69</v>
      </c>
      <c r="E103" s="24">
        <v>0</v>
      </c>
      <c r="F103" s="23">
        <f t="shared" si="11"/>
        <v>1061795.69</v>
      </c>
      <c r="G103" s="23">
        <v>78402.98</v>
      </c>
      <c r="H103" s="23">
        <v>0</v>
      </c>
      <c r="I103" s="23">
        <f t="shared" si="12"/>
        <v>78402.98</v>
      </c>
      <c r="J103" s="23">
        <v>285734.56</v>
      </c>
      <c r="K103" s="25">
        <f t="shared" ref="K103:K125" si="18">(F103+I103)/C103</f>
        <v>504.51268584070795</v>
      </c>
      <c r="L103" s="25">
        <f t="shared" ref="L103:L125" si="19">J103/C103</f>
        <v>126.43122123893805</v>
      </c>
      <c r="M103" s="51">
        <f t="shared" si="13"/>
        <v>630.94390707964601</v>
      </c>
    </row>
    <row r="104" spans="1:13" ht="15" customHeight="1">
      <c r="A104" s="34" t="s">
        <v>367</v>
      </c>
      <c r="B104" s="21" t="s">
        <v>330</v>
      </c>
      <c r="C104" s="22">
        <v>1552</v>
      </c>
      <c r="D104" s="23">
        <v>855881.15</v>
      </c>
      <c r="E104" s="24">
        <v>0</v>
      </c>
      <c r="F104" s="23">
        <f t="shared" si="11"/>
        <v>855881.15</v>
      </c>
      <c r="G104" s="23">
        <v>19575.689999999999</v>
      </c>
      <c r="H104" s="23">
        <v>0</v>
      </c>
      <c r="I104" s="23">
        <f t="shared" si="12"/>
        <v>19575.689999999999</v>
      </c>
      <c r="J104" s="23">
        <v>102655.15</v>
      </c>
      <c r="K104" s="25">
        <f t="shared" si="18"/>
        <v>564.08301546391749</v>
      </c>
      <c r="L104" s="25">
        <f t="shared" si="19"/>
        <v>66.143782216494841</v>
      </c>
      <c r="M104" s="51">
        <f t="shared" si="13"/>
        <v>630.22679768041235</v>
      </c>
    </row>
    <row r="105" spans="1:13" ht="15" customHeight="1">
      <c r="A105" s="34" t="s">
        <v>251</v>
      </c>
      <c r="B105" s="21" t="s">
        <v>185</v>
      </c>
      <c r="C105" s="22">
        <v>569</v>
      </c>
      <c r="D105" s="23">
        <v>263246.83</v>
      </c>
      <c r="E105" s="24">
        <v>0</v>
      </c>
      <c r="F105" s="23">
        <f t="shared" si="11"/>
        <v>263246.83</v>
      </c>
      <c r="G105" s="23">
        <v>26766.080000000002</v>
      </c>
      <c r="H105" s="23">
        <v>0</v>
      </c>
      <c r="I105" s="23">
        <f t="shared" si="12"/>
        <v>26766.080000000002</v>
      </c>
      <c r="J105" s="23">
        <v>68438.31</v>
      </c>
      <c r="K105" s="25">
        <f t="shared" si="18"/>
        <v>509.68876977152905</v>
      </c>
      <c r="L105" s="25">
        <f t="shared" si="19"/>
        <v>120.27822495606327</v>
      </c>
      <c r="M105" s="51">
        <f t="shared" si="13"/>
        <v>629.96699472759235</v>
      </c>
    </row>
    <row r="106" spans="1:13" ht="15" customHeight="1">
      <c r="A106" s="34" t="s">
        <v>405</v>
      </c>
      <c r="B106" s="21" t="s">
        <v>384</v>
      </c>
      <c r="C106" s="22">
        <v>3912</v>
      </c>
      <c r="D106" s="23">
        <v>1844364.35</v>
      </c>
      <c r="E106" s="24">
        <v>0</v>
      </c>
      <c r="F106" s="23">
        <f t="shared" si="11"/>
        <v>1844364.35</v>
      </c>
      <c r="G106" s="23">
        <v>10441.39</v>
      </c>
      <c r="H106" s="23">
        <v>0</v>
      </c>
      <c r="I106" s="23">
        <f t="shared" si="12"/>
        <v>10441.39</v>
      </c>
      <c r="J106" s="23">
        <v>608841.80000000005</v>
      </c>
      <c r="K106" s="25">
        <f t="shared" si="18"/>
        <v>474.13234662576684</v>
      </c>
      <c r="L106" s="25">
        <f t="shared" si="19"/>
        <v>155.63440695296524</v>
      </c>
      <c r="M106" s="51">
        <f t="shared" si="13"/>
        <v>629.76675357873216</v>
      </c>
    </row>
    <row r="107" spans="1:13" ht="15" customHeight="1">
      <c r="A107" s="34" t="s">
        <v>464</v>
      </c>
      <c r="B107" s="21" t="s">
        <v>459</v>
      </c>
      <c r="C107" s="22">
        <v>4470</v>
      </c>
      <c r="D107" s="23">
        <v>2327322.7400000002</v>
      </c>
      <c r="E107" s="24">
        <v>0</v>
      </c>
      <c r="F107" s="23">
        <f t="shared" si="11"/>
        <v>2327322.7400000002</v>
      </c>
      <c r="G107" s="23">
        <v>79756.509999999995</v>
      </c>
      <c r="H107" s="23">
        <v>0</v>
      </c>
      <c r="I107" s="23">
        <f t="shared" si="12"/>
        <v>79756.509999999995</v>
      </c>
      <c r="J107" s="23">
        <v>399426.35</v>
      </c>
      <c r="K107" s="25">
        <f t="shared" si="18"/>
        <v>538.49647651006717</v>
      </c>
      <c r="L107" s="25">
        <f t="shared" si="19"/>
        <v>89.357125279642048</v>
      </c>
      <c r="M107" s="51">
        <f t="shared" si="13"/>
        <v>627.85360178970916</v>
      </c>
    </row>
    <row r="108" spans="1:13" ht="15" customHeight="1">
      <c r="A108" s="34" t="s">
        <v>498</v>
      </c>
      <c r="B108" s="21" t="s">
        <v>459</v>
      </c>
      <c r="C108" s="22">
        <v>2074</v>
      </c>
      <c r="D108" s="23">
        <v>942543.39</v>
      </c>
      <c r="E108" s="24">
        <v>0</v>
      </c>
      <c r="F108" s="23">
        <f t="shared" si="11"/>
        <v>942543.39</v>
      </c>
      <c r="G108" s="23">
        <v>43333.42</v>
      </c>
      <c r="H108" s="23">
        <v>0</v>
      </c>
      <c r="I108" s="23">
        <f t="shared" si="12"/>
        <v>43333.42</v>
      </c>
      <c r="J108" s="23">
        <v>315120.74</v>
      </c>
      <c r="K108" s="25">
        <f t="shared" si="18"/>
        <v>475.35043876567022</v>
      </c>
      <c r="L108" s="25">
        <f t="shared" si="19"/>
        <v>151.93864030858245</v>
      </c>
      <c r="M108" s="51">
        <f t="shared" si="13"/>
        <v>627.28907907425264</v>
      </c>
    </row>
    <row r="109" spans="1:13" ht="15" customHeight="1">
      <c r="A109" s="41" t="s">
        <v>692</v>
      </c>
      <c r="B109" s="21" t="s">
        <v>132</v>
      </c>
      <c r="C109" s="42">
        <v>27409</v>
      </c>
      <c r="D109" s="21">
        <v>12510367.960000001</v>
      </c>
      <c r="E109" s="25">
        <v>0</v>
      </c>
      <c r="F109" s="21">
        <f t="shared" si="11"/>
        <v>12510367.960000001</v>
      </c>
      <c r="G109" s="21">
        <v>89547.12</v>
      </c>
      <c r="H109" s="21">
        <v>0</v>
      </c>
      <c r="I109" s="21">
        <f t="shared" si="12"/>
        <v>89547.12</v>
      </c>
      <c r="J109" s="21">
        <v>4572822.57</v>
      </c>
      <c r="K109" s="25">
        <f t="shared" si="18"/>
        <v>459.69991900470649</v>
      </c>
      <c r="L109" s="25">
        <f t="shared" si="19"/>
        <v>166.83653435003103</v>
      </c>
      <c r="M109" s="51">
        <f t="shared" si="13"/>
        <v>626.53645335473743</v>
      </c>
    </row>
    <row r="110" spans="1:13" ht="15" customHeight="1">
      <c r="A110" s="34" t="s">
        <v>753</v>
      </c>
      <c r="B110" s="44" t="s">
        <v>754</v>
      </c>
      <c r="C110" s="45">
        <v>88752</v>
      </c>
      <c r="D110" s="46">
        <v>40659918.710000001</v>
      </c>
      <c r="E110" s="46">
        <v>640494.98</v>
      </c>
      <c r="F110" s="46">
        <f t="shared" si="11"/>
        <v>40019423.730000004</v>
      </c>
      <c r="G110" s="46">
        <v>2828028.45</v>
      </c>
      <c r="H110" s="46">
        <v>1640757.45</v>
      </c>
      <c r="I110" s="46">
        <f t="shared" si="12"/>
        <v>1187271.0000000002</v>
      </c>
      <c r="J110" s="46">
        <v>14398250.119999999</v>
      </c>
      <c r="K110" s="47">
        <f t="shared" si="18"/>
        <v>464.2903228096269</v>
      </c>
      <c r="L110" s="48">
        <f t="shared" si="19"/>
        <v>162.23014827834865</v>
      </c>
      <c r="M110" s="51">
        <f t="shared" si="13"/>
        <v>626.52047108797547</v>
      </c>
    </row>
    <row r="111" spans="1:13" ht="15" customHeight="1">
      <c r="A111" s="34" t="s">
        <v>755</v>
      </c>
      <c r="B111" s="44" t="s">
        <v>754</v>
      </c>
      <c r="C111" s="45">
        <v>91965</v>
      </c>
      <c r="D111" s="46">
        <v>43053363.340000004</v>
      </c>
      <c r="E111" s="46">
        <v>1071583.07</v>
      </c>
      <c r="F111" s="46">
        <f t="shared" si="11"/>
        <v>41981780.270000003</v>
      </c>
      <c r="G111" s="46">
        <v>2315421.41</v>
      </c>
      <c r="H111" s="46">
        <v>1896015.12</v>
      </c>
      <c r="I111" s="46">
        <f t="shared" si="12"/>
        <v>419406.29000000004</v>
      </c>
      <c r="J111" s="46">
        <v>15070101.18</v>
      </c>
      <c r="K111" s="47">
        <f t="shared" si="18"/>
        <v>461.05786505735881</v>
      </c>
      <c r="L111" s="48">
        <f t="shared" si="19"/>
        <v>163.86778861523405</v>
      </c>
      <c r="M111" s="51">
        <f t="shared" si="13"/>
        <v>624.92565367259283</v>
      </c>
    </row>
    <row r="112" spans="1:13" ht="15" customHeight="1">
      <c r="A112" s="34" t="s">
        <v>34</v>
      </c>
      <c r="B112" s="21" t="s">
        <v>1</v>
      </c>
      <c r="C112" s="22">
        <v>487</v>
      </c>
      <c r="D112" s="23">
        <v>257859.92</v>
      </c>
      <c r="E112" s="24">
        <v>0</v>
      </c>
      <c r="F112" s="23">
        <f t="shared" si="11"/>
        <v>257859.92</v>
      </c>
      <c r="G112" s="23">
        <v>6077.07</v>
      </c>
      <c r="H112" s="23">
        <v>0</v>
      </c>
      <c r="I112" s="23">
        <f t="shared" si="12"/>
        <v>6077.07</v>
      </c>
      <c r="J112" s="23">
        <v>40282.22</v>
      </c>
      <c r="K112" s="25">
        <f t="shared" si="18"/>
        <v>541.9650718685831</v>
      </c>
      <c r="L112" s="25">
        <f t="shared" si="19"/>
        <v>82.715030800821353</v>
      </c>
      <c r="M112" s="51">
        <f t="shared" si="13"/>
        <v>624.68010266940439</v>
      </c>
    </row>
    <row r="113" spans="1:13" ht="15" customHeight="1">
      <c r="A113" s="34" t="s">
        <v>439</v>
      </c>
      <c r="B113" s="21" t="s">
        <v>384</v>
      </c>
      <c r="C113" s="22">
        <v>3786</v>
      </c>
      <c r="D113" s="23">
        <v>1816686.34</v>
      </c>
      <c r="E113" s="24">
        <v>0</v>
      </c>
      <c r="F113" s="23">
        <f t="shared" si="11"/>
        <v>1816686.34</v>
      </c>
      <c r="G113" s="23">
        <v>36802.370000000003</v>
      </c>
      <c r="H113" s="23">
        <v>0</v>
      </c>
      <c r="I113" s="23">
        <f t="shared" si="12"/>
        <v>36802.370000000003</v>
      </c>
      <c r="J113" s="23">
        <v>504352.02</v>
      </c>
      <c r="K113" s="25">
        <f t="shared" si="18"/>
        <v>489.56384310618074</v>
      </c>
      <c r="L113" s="25">
        <f t="shared" si="19"/>
        <v>133.21500792393027</v>
      </c>
      <c r="M113" s="51">
        <f t="shared" si="13"/>
        <v>622.77885103011101</v>
      </c>
    </row>
    <row r="114" spans="1:13" ht="15" customHeight="1">
      <c r="A114" s="41" t="s">
        <v>693</v>
      </c>
      <c r="B114" s="21" t="s">
        <v>384</v>
      </c>
      <c r="C114" s="42">
        <v>41065</v>
      </c>
      <c r="D114" s="21">
        <v>21929488.489999998</v>
      </c>
      <c r="E114" s="25">
        <v>0</v>
      </c>
      <c r="F114" s="21">
        <f t="shared" si="11"/>
        <v>21929488.489999998</v>
      </c>
      <c r="G114" s="21">
        <v>427854.78</v>
      </c>
      <c r="H114" s="21">
        <v>0</v>
      </c>
      <c r="I114" s="21">
        <f t="shared" si="12"/>
        <v>427854.78</v>
      </c>
      <c r="J114" s="21">
        <v>3184083.29</v>
      </c>
      <c r="K114" s="25">
        <f t="shared" si="18"/>
        <v>544.43792207475951</v>
      </c>
      <c r="L114" s="25">
        <f t="shared" si="19"/>
        <v>77.537642517959327</v>
      </c>
      <c r="M114" s="51">
        <f t="shared" si="13"/>
        <v>621.9755645927188</v>
      </c>
    </row>
    <row r="115" spans="1:13" ht="15" customHeight="1">
      <c r="A115" s="34" t="s">
        <v>408</v>
      </c>
      <c r="B115" s="26" t="s">
        <v>384</v>
      </c>
      <c r="C115" s="22">
        <v>181</v>
      </c>
      <c r="D115" s="23">
        <v>93181</v>
      </c>
      <c r="E115" s="24">
        <v>0</v>
      </c>
      <c r="F115" s="23">
        <f t="shared" si="11"/>
        <v>93181</v>
      </c>
      <c r="G115" s="23">
        <v>0</v>
      </c>
      <c r="H115" s="23">
        <v>0</v>
      </c>
      <c r="I115" s="23">
        <f t="shared" si="12"/>
        <v>0</v>
      </c>
      <c r="J115" s="23">
        <v>19386.84</v>
      </c>
      <c r="K115" s="27">
        <f t="shared" si="18"/>
        <v>514.81215469613255</v>
      </c>
      <c r="L115" s="27">
        <f t="shared" si="19"/>
        <v>107.10961325966851</v>
      </c>
      <c r="M115" s="51">
        <f t="shared" si="13"/>
        <v>621.9217679558011</v>
      </c>
    </row>
    <row r="116" spans="1:13" ht="15" customHeight="1">
      <c r="A116" s="34" t="s">
        <v>756</v>
      </c>
      <c r="B116" s="44" t="s">
        <v>746</v>
      </c>
      <c r="C116" s="45">
        <v>690566</v>
      </c>
      <c r="D116" s="46">
        <v>304733716.19</v>
      </c>
      <c r="E116" s="46">
        <v>13912400.08</v>
      </c>
      <c r="F116" s="46">
        <f t="shared" si="11"/>
        <v>290821316.11000001</v>
      </c>
      <c r="G116" s="46">
        <v>20351800.039999999</v>
      </c>
      <c r="H116" s="46">
        <v>13146338.540000001</v>
      </c>
      <c r="I116" s="46">
        <f t="shared" si="12"/>
        <v>7205461.4999999981</v>
      </c>
      <c r="J116" s="46">
        <v>130885334.48999999</v>
      </c>
      <c r="K116" s="47">
        <f t="shared" si="18"/>
        <v>431.56885454829808</v>
      </c>
      <c r="L116" s="48">
        <f t="shared" si="19"/>
        <v>189.53341822505016</v>
      </c>
      <c r="M116" s="51">
        <f t="shared" si="13"/>
        <v>621.10227277334832</v>
      </c>
    </row>
    <row r="117" spans="1:13" ht="15" customHeight="1">
      <c r="A117" s="34" t="s">
        <v>757</v>
      </c>
      <c r="B117" s="44" t="s">
        <v>746</v>
      </c>
      <c r="C117" s="45">
        <v>75080</v>
      </c>
      <c r="D117" s="46">
        <v>38596057.219999999</v>
      </c>
      <c r="E117" s="46">
        <v>0</v>
      </c>
      <c r="F117" s="46">
        <f t="shared" si="11"/>
        <v>38596057.219999999</v>
      </c>
      <c r="G117" s="46">
        <v>708097</v>
      </c>
      <c r="H117" s="46">
        <v>0</v>
      </c>
      <c r="I117" s="46">
        <f t="shared" si="12"/>
        <v>708097</v>
      </c>
      <c r="J117" s="46">
        <v>7223032.8799999999</v>
      </c>
      <c r="K117" s="47">
        <f t="shared" si="18"/>
        <v>523.49699280767175</v>
      </c>
      <c r="L117" s="48">
        <f t="shared" si="19"/>
        <v>96.204486947256257</v>
      </c>
      <c r="M117" s="51">
        <f t="shared" si="13"/>
        <v>619.70147975492807</v>
      </c>
    </row>
    <row r="118" spans="1:13" ht="15" customHeight="1">
      <c r="A118" s="34" t="s">
        <v>217</v>
      </c>
      <c r="B118" s="21" t="s">
        <v>185</v>
      </c>
      <c r="C118" s="22">
        <v>3159</v>
      </c>
      <c r="D118" s="23">
        <v>1538198.68</v>
      </c>
      <c r="E118" s="24">
        <v>0</v>
      </c>
      <c r="F118" s="23">
        <f t="shared" si="11"/>
        <v>1538198.68</v>
      </c>
      <c r="G118" s="23">
        <v>100618.21</v>
      </c>
      <c r="H118" s="23">
        <v>0</v>
      </c>
      <c r="I118" s="23">
        <f t="shared" si="12"/>
        <v>100618.21</v>
      </c>
      <c r="J118" s="23">
        <v>313474.31</v>
      </c>
      <c r="K118" s="25">
        <f t="shared" si="18"/>
        <v>518.7771098448876</v>
      </c>
      <c r="L118" s="25">
        <f t="shared" si="19"/>
        <v>99.23213358657803</v>
      </c>
      <c r="M118" s="51">
        <f t="shared" si="13"/>
        <v>618.00924343146562</v>
      </c>
    </row>
    <row r="119" spans="1:13" ht="15" customHeight="1">
      <c r="A119" s="41" t="s">
        <v>694</v>
      </c>
      <c r="B119" s="21" t="s">
        <v>384</v>
      </c>
      <c r="C119" s="42">
        <v>44003</v>
      </c>
      <c r="D119" s="21">
        <v>20800535.18</v>
      </c>
      <c r="E119" s="25">
        <v>0</v>
      </c>
      <c r="F119" s="21">
        <f t="shared" si="11"/>
        <v>20800535.18</v>
      </c>
      <c r="G119" s="21">
        <v>392332.84</v>
      </c>
      <c r="H119" s="21">
        <v>0</v>
      </c>
      <c r="I119" s="21">
        <f t="shared" si="12"/>
        <v>392332.84</v>
      </c>
      <c r="J119" s="21">
        <v>5845540.5599999996</v>
      </c>
      <c r="K119" s="25">
        <f t="shared" si="18"/>
        <v>481.62325341453993</v>
      </c>
      <c r="L119" s="25">
        <f t="shared" si="19"/>
        <v>132.84413699065971</v>
      </c>
      <c r="M119" s="51">
        <f t="shared" si="13"/>
        <v>614.46739040519958</v>
      </c>
    </row>
    <row r="120" spans="1:13" ht="15" customHeight="1">
      <c r="A120" s="34" t="s">
        <v>376</v>
      </c>
      <c r="B120" s="21" t="s">
        <v>373</v>
      </c>
      <c r="C120" s="22">
        <v>457</v>
      </c>
      <c r="D120" s="23">
        <v>188554.37</v>
      </c>
      <c r="E120" s="24">
        <v>0</v>
      </c>
      <c r="F120" s="23">
        <f t="shared" si="11"/>
        <v>188554.37</v>
      </c>
      <c r="G120" s="23">
        <v>9741.42</v>
      </c>
      <c r="H120" s="23">
        <v>0</v>
      </c>
      <c r="I120" s="23">
        <f t="shared" si="12"/>
        <v>9741.42</v>
      </c>
      <c r="J120" s="23">
        <v>82200.83</v>
      </c>
      <c r="K120" s="25">
        <f t="shared" si="18"/>
        <v>433.90763676148799</v>
      </c>
      <c r="L120" s="25">
        <f t="shared" si="19"/>
        <v>179.87052516411379</v>
      </c>
      <c r="M120" s="51">
        <f t="shared" si="13"/>
        <v>613.77816192560169</v>
      </c>
    </row>
    <row r="121" spans="1:13" ht="15" customHeight="1">
      <c r="A121" s="34" t="s">
        <v>231</v>
      </c>
      <c r="B121" s="21" t="s">
        <v>185</v>
      </c>
      <c r="C121" s="22">
        <v>2678</v>
      </c>
      <c r="D121" s="23">
        <v>1245354.49</v>
      </c>
      <c r="E121" s="24">
        <v>0</v>
      </c>
      <c r="F121" s="23">
        <f t="shared" si="11"/>
        <v>1245354.49</v>
      </c>
      <c r="G121" s="23">
        <v>75067.31</v>
      </c>
      <c r="H121" s="23">
        <v>0</v>
      </c>
      <c r="I121" s="23">
        <f t="shared" si="12"/>
        <v>75067.31</v>
      </c>
      <c r="J121" s="23">
        <v>321775.38</v>
      </c>
      <c r="K121" s="25">
        <f t="shared" si="18"/>
        <v>493.06265870052277</v>
      </c>
      <c r="L121" s="25">
        <f t="shared" si="19"/>
        <v>120.15510828976849</v>
      </c>
      <c r="M121" s="51">
        <f t="shared" si="13"/>
        <v>613.21776699029135</v>
      </c>
    </row>
    <row r="122" spans="1:13" ht="15" customHeight="1">
      <c r="A122" s="34" t="s">
        <v>258</v>
      </c>
      <c r="B122" s="21" t="s">
        <v>185</v>
      </c>
      <c r="C122" s="22">
        <v>444</v>
      </c>
      <c r="D122" s="23">
        <v>130339.99</v>
      </c>
      <c r="E122" s="24">
        <v>0</v>
      </c>
      <c r="F122" s="23">
        <f t="shared" si="11"/>
        <v>130339.99</v>
      </c>
      <c r="G122" s="23">
        <v>7741.67</v>
      </c>
      <c r="H122" s="23">
        <v>0</v>
      </c>
      <c r="I122" s="23">
        <f t="shared" si="12"/>
        <v>7741.67</v>
      </c>
      <c r="J122" s="23">
        <v>133879.67999999999</v>
      </c>
      <c r="K122" s="25">
        <f t="shared" si="18"/>
        <v>310.99472972972973</v>
      </c>
      <c r="L122" s="25">
        <f t="shared" si="19"/>
        <v>301.53081081081081</v>
      </c>
      <c r="M122" s="51">
        <f t="shared" si="13"/>
        <v>612.52554054054042</v>
      </c>
    </row>
    <row r="123" spans="1:13" ht="15" customHeight="1">
      <c r="A123" s="34" t="s">
        <v>474</v>
      </c>
      <c r="B123" s="21" t="s">
        <v>459</v>
      </c>
      <c r="C123" s="22">
        <v>2073</v>
      </c>
      <c r="D123" s="23">
        <v>823394.79</v>
      </c>
      <c r="E123" s="24">
        <v>0</v>
      </c>
      <c r="F123" s="23">
        <f t="shared" si="11"/>
        <v>823394.79</v>
      </c>
      <c r="G123" s="23">
        <v>23559.52</v>
      </c>
      <c r="H123" s="23">
        <v>0</v>
      </c>
      <c r="I123" s="23">
        <f t="shared" si="12"/>
        <v>23559.52</v>
      </c>
      <c r="J123" s="23">
        <v>416799.98</v>
      </c>
      <c r="K123" s="25">
        <f t="shared" si="18"/>
        <v>408.56454896285578</v>
      </c>
      <c r="L123" s="25">
        <f t="shared" si="19"/>
        <v>201.06125422093584</v>
      </c>
      <c r="M123" s="51">
        <f t="shared" si="13"/>
        <v>609.62580318379162</v>
      </c>
    </row>
    <row r="124" spans="1:13" ht="15" customHeight="1">
      <c r="A124" s="41" t="s">
        <v>695</v>
      </c>
      <c r="B124" s="21" t="s">
        <v>261</v>
      </c>
      <c r="C124" s="42">
        <v>24240</v>
      </c>
      <c r="D124" s="21">
        <v>8467746.2699999996</v>
      </c>
      <c r="E124" s="25">
        <v>0</v>
      </c>
      <c r="F124" s="21">
        <f t="shared" si="11"/>
        <v>8467746.2699999996</v>
      </c>
      <c r="G124" s="21">
        <v>448949.02</v>
      </c>
      <c r="H124" s="21">
        <v>0</v>
      </c>
      <c r="I124" s="21">
        <f t="shared" si="12"/>
        <v>448949.02</v>
      </c>
      <c r="J124" s="21">
        <v>5858987.1100000003</v>
      </c>
      <c r="K124" s="25">
        <f t="shared" si="18"/>
        <v>367.85046575907586</v>
      </c>
      <c r="L124" s="25">
        <f t="shared" si="19"/>
        <v>241.70738902640267</v>
      </c>
      <c r="M124" s="51">
        <f t="shared" si="13"/>
        <v>609.55785478547853</v>
      </c>
    </row>
    <row r="125" spans="1:13" ht="15" customHeight="1">
      <c r="A125" s="34" t="s">
        <v>99</v>
      </c>
      <c r="B125" s="21" t="s">
        <v>1</v>
      </c>
      <c r="C125" s="22">
        <v>2678</v>
      </c>
      <c r="D125" s="23">
        <v>761337.85</v>
      </c>
      <c r="E125" s="24">
        <v>0</v>
      </c>
      <c r="F125" s="23">
        <f t="shared" si="11"/>
        <v>761337.85</v>
      </c>
      <c r="G125" s="23">
        <v>13680.62</v>
      </c>
      <c r="H125" s="23">
        <v>0</v>
      </c>
      <c r="I125" s="23">
        <f t="shared" si="12"/>
        <v>13680.62</v>
      </c>
      <c r="J125" s="23">
        <v>854187.39</v>
      </c>
      <c r="K125" s="25">
        <f t="shared" si="18"/>
        <v>289.40196788648245</v>
      </c>
      <c r="L125" s="25">
        <f t="shared" si="19"/>
        <v>318.9646713965646</v>
      </c>
      <c r="M125" s="51">
        <f t="shared" si="13"/>
        <v>608.36663928304699</v>
      </c>
    </row>
    <row r="126" spans="1:13" ht="15" customHeight="1">
      <c r="A126" s="34" t="s">
        <v>538</v>
      </c>
      <c r="B126" s="35" t="s">
        <v>185</v>
      </c>
      <c r="C126" s="36">
        <v>12380</v>
      </c>
      <c r="D126" s="37">
        <v>5539747.2000000002</v>
      </c>
      <c r="E126" s="38">
        <v>0</v>
      </c>
      <c r="F126" s="37">
        <f t="shared" si="11"/>
        <v>5539747.2000000002</v>
      </c>
      <c r="G126" s="37">
        <v>200093.74</v>
      </c>
      <c r="H126" s="37">
        <v>0</v>
      </c>
      <c r="I126" s="37">
        <f t="shared" si="12"/>
        <v>200093.74</v>
      </c>
      <c r="J126" s="37">
        <v>1788446.67</v>
      </c>
      <c r="K126" s="25">
        <v>5739840.9400000004</v>
      </c>
      <c r="L126" s="25">
        <v>1788446.67</v>
      </c>
      <c r="M126" s="51">
        <f t="shared" si="13"/>
        <v>608.10077625201939</v>
      </c>
    </row>
    <row r="127" spans="1:13" ht="15" customHeight="1">
      <c r="A127" s="34" t="s">
        <v>758</v>
      </c>
      <c r="B127" s="44" t="s">
        <v>746</v>
      </c>
      <c r="C127" s="45">
        <v>67620</v>
      </c>
      <c r="D127" s="46">
        <v>27499067.98</v>
      </c>
      <c r="E127" s="46">
        <v>0</v>
      </c>
      <c r="F127" s="46">
        <f t="shared" si="11"/>
        <v>27499067.98</v>
      </c>
      <c r="G127" s="46">
        <v>466452.84</v>
      </c>
      <c r="H127" s="46">
        <v>0</v>
      </c>
      <c r="I127" s="46">
        <f t="shared" si="12"/>
        <v>466452.84</v>
      </c>
      <c r="J127" s="46">
        <v>12985640.189999999</v>
      </c>
      <c r="K127" s="47">
        <f>(F127+I127)/C127</f>
        <v>413.5687787636794</v>
      </c>
      <c r="L127" s="48">
        <f>J127/C127</f>
        <v>192.03845297249333</v>
      </c>
      <c r="M127" s="51">
        <f t="shared" si="13"/>
        <v>605.60723173617271</v>
      </c>
    </row>
    <row r="128" spans="1:13" ht="15" customHeight="1">
      <c r="A128" s="34" t="s">
        <v>539</v>
      </c>
      <c r="B128" s="35" t="s">
        <v>330</v>
      </c>
      <c r="C128" s="36">
        <v>7948</v>
      </c>
      <c r="D128" s="37">
        <v>3448582.92</v>
      </c>
      <c r="E128" s="38">
        <v>0</v>
      </c>
      <c r="F128" s="37">
        <f t="shared" si="11"/>
        <v>3448582.92</v>
      </c>
      <c r="G128" s="37">
        <v>22334.89</v>
      </c>
      <c r="H128" s="37">
        <v>0</v>
      </c>
      <c r="I128" s="37">
        <f t="shared" si="12"/>
        <v>22334.89</v>
      </c>
      <c r="J128" s="37">
        <v>1336516.94</v>
      </c>
      <c r="K128" s="25">
        <v>3470917.81</v>
      </c>
      <c r="L128" s="25">
        <v>1336516.94</v>
      </c>
      <c r="M128" s="51">
        <f t="shared" si="13"/>
        <v>604.86093985908406</v>
      </c>
    </row>
    <row r="129" spans="1:13" ht="15" customHeight="1">
      <c r="A129" s="34" t="s">
        <v>540</v>
      </c>
      <c r="B129" s="35" t="s">
        <v>373</v>
      </c>
      <c r="C129" s="36">
        <v>8233</v>
      </c>
      <c r="D129" s="37">
        <v>3793991.48</v>
      </c>
      <c r="E129" s="38">
        <v>0</v>
      </c>
      <c r="F129" s="37">
        <f t="shared" si="11"/>
        <v>3793991.48</v>
      </c>
      <c r="G129" s="37">
        <v>63675.23</v>
      </c>
      <c r="H129" s="37">
        <v>0</v>
      </c>
      <c r="I129" s="37">
        <f t="shared" si="12"/>
        <v>63675.23</v>
      </c>
      <c r="J129" s="37">
        <v>1117413.75</v>
      </c>
      <c r="K129" s="25">
        <v>3857666.71</v>
      </c>
      <c r="L129" s="25">
        <v>1117413.75</v>
      </c>
      <c r="M129" s="51">
        <f t="shared" si="13"/>
        <v>604.28524960524715</v>
      </c>
    </row>
    <row r="130" spans="1:13" ht="15" customHeight="1">
      <c r="A130" s="34" t="s">
        <v>199</v>
      </c>
      <c r="B130" s="21" t="s">
        <v>185</v>
      </c>
      <c r="C130" s="22">
        <v>2135</v>
      </c>
      <c r="D130" s="23">
        <v>1170084.03</v>
      </c>
      <c r="E130" s="24">
        <v>0</v>
      </c>
      <c r="F130" s="23">
        <f t="shared" si="11"/>
        <v>1170084.03</v>
      </c>
      <c r="G130" s="23">
        <v>37134.94</v>
      </c>
      <c r="H130" s="23">
        <v>0</v>
      </c>
      <c r="I130" s="23">
        <f t="shared" si="12"/>
        <v>37134.94</v>
      </c>
      <c r="J130" s="23">
        <v>78549.95</v>
      </c>
      <c r="K130" s="25">
        <f>(F130+I130)/C130</f>
        <v>565.44214051522249</v>
      </c>
      <c r="L130" s="25">
        <f>J130/C130</f>
        <v>36.791545667447302</v>
      </c>
      <c r="M130" s="51">
        <f t="shared" si="13"/>
        <v>602.23368618266977</v>
      </c>
    </row>
    <row r="131" spans="1:13" ht="15" customHeight="1">
      <c r="A131" s="34" t="s">
        <v>371</v>
      </c>
      <c r="B131" s="21" t="s">
        <v>330</v>
      </c>
      <c r="C131" s="22">
        <v>430</v>
      </c>
      <c r="D131" s="23">
        <v>85957.72</v>
      </c>
      <c r="E131" s="24">
        <v>0</v>
      </c>
      <c r="F131" s="23">
        <f t="shared" si="11"/>
        <v>85957.72</v>
      </c>
      <c r="G131" s="23">
        <v>1860.89</v>
      </c>
      <c r="H131" s="23">
        <v>0</v>
      </c>
      <c r="I131" s="23">
        <f t="shared" si="12"/>
        <v>1860.89</v>
      </c>
      <c r="J131" s="23">
        <v>169916.93</v>
      </c>
      <c r="K131" s="25">
        <f>(F131+I131)/C131</f>
        <v>204.22932558139536</v>
      </c>
      <c r="L131" s="25">
        <f>J131/C131</f>
        <v>395.15565116279066</v>
      </c>
      <c r="M131" s="51">
        <f t="shared" si="13"/>
        <v>599.38497674418602</v>
      </c>
    </row>
    <row r="132" spans="1:13" ht="15" customHeight="1">
      <c r="A132" s="34" t="s">
        <v>541</v>
      </c>
      <c r="B132" s="35" t="s">
        <v>459</v>
      </c>
      <c r="C132" s="36">
        <v>5498</v>
      </c>
      <c r="D132" s="37">
        <v>2728896.6</v>
      </c>
      <c r="E132" s="38">
        <v>0</v>
      </c>
      <c r="F132" s="37">
        <f t="shared" si="11"/>
        <v>2728896.6</v>
      </c>
      <c r="G132" s="37">
        <v>44953.62</v>
      </c>
      <c r="H132" s="37">
        <v>0</v>
      </c>
      <c r="I132" s="37">
        <f t="shared" si="12"/>
        <v>44953.62</v>
      </c>
      <c r="J132" s="37">
        <v>509187.49</v>
      </c>
      <c r="K132" s="25">
        <v>2773850.22</v>
      </c>
      <c r="L132" s="25">
        <v>509187.49</v>
      </c>
      <c r="M132" s="51">
        <f t="shared" si="13"/>
        <v>597.1330865769371</v>
      </c>
    </row>
    <row r="133" spans="1:13" ht="15" customHeight="1">
      <c r="A133" s="34" t="s">
        <v>93</v>
      </c>
      <c r="B133" s="21" t="s">
        <v>1</v>
      </c>
      <c r="C133" s="22">
        <v>2875</v>
      </c>
      <c r="D133" s="23">
        <v>1192438.79</v>
      </c>
      <c r="E133" s="24">
        <v>0</v>
      </c>
      <c r="F133" s="23">
        <f t="shared" si="11"/>
        <v>1192438.79</v>
      </c>
      <c r="G133" s="23">
        <v>26155.01</v>
      </c>
      <c r="H133" s="23">
        <v>0</v>
      </c>
      <c r="I133" s="23">
        <f t="shared" si="12"/>
        <v>26155.01</v>
      </c>
      <c r="J133" s="23">
        <v>492759.79</v>
      </c>
      <c r="K133" s="25">
        <f t="shared" ref="K133:K138" si="20">(F133+I133)/C133</f>
        <v>423.8587130434783</v>
      </c>
      <c r="L133" s="25">
        <f t="shared" ref="L133:L138" si="21">J133/C133</f>
        <v>171.3947095652174</v>
      </c>
      <c r="M133" s="51">
        <f t="shared" si="13"/>
        <v>595.2534226086957</v>
      </c>
    </row>
    <row r="134" spans="1:13" ht="15" customHeight="1">
      <c r="A134" s="34" t="s">
        <v>443</v>
      </c>
      <c r="B134" s="21" t="s">
        <v>384</v>
      </c>
      <c r="C134" s="22">
        <v>3385</v>
      </c>
      <c r="D134" s="23">
        <v>1543957.02</v>
      </c>
      <c r="E134" s="24">
        <v>0</v>
      </c>
      <c r="F134" s="23">
        <f t="shared" si="11"/>
        <v>1543957.02</v>
      </c>
      <c r="G134" s="23">
        <v>24541.61</v>
      </c>
      <c r="H134" s="23">
        <v>0</v>
      </c>
      <c r="I134" s="23">
        <f t="shared" si="12"/>
        <v>24541.61</v>
      </c>
      <c r="J134" s="23">
        <v>434975.56</v>
      </c>
      <c r="K134" s="25">
        <f t="shared" si="20"/>
        <v>463.36739438700153</v>
      </c>
      <c r="L134" s="25">
        <f t="shared" si="21"/>
        <v>128.50090398818315</v>
      </c>
      <c r="M134" s="51">
        <f t="shared" si="13"/>
        <v>591.86829837518474</v>
      </c>
    </row>
    <row r="135" spans="1:13" ht="15" customHeight="1">
      <c r="A135" s="34" t="s">
        <v>456</v>
      </c>
      <c r="B135" s="21" t="s">
        <v>384</v>
      </c>
      <c r="C135" s="22">
        <v>232</v>
      </c>
      <c r="D135" s="23">
        <v>106503.24</v>
      </c>
      <c r="E135" s="24">
        <v>0</v>
      </c>
      <c r="F135" s="23">
        <f t="shared" si="11"/>
        <v>106503.24</v>
      </c>
      <c r="G135" s="23">
        <v>1891.16</v>
      </c>
      <c r="H135" s="23">
        <v>0</v>
      </c>
      <c r="I135" s="23">
        <f t="shared" si="12"/>
        <v>1891.16</v>
      </c>
      <c r="J135" s="23">
        <v>28814.880000000001</v>
      </c>
      <c r="K135" s="25">
        <f t="shared" si="20"/>
        <v>467.21724137931039</v>
      </c>
      <c r="L135" s="25">
        <f t="shared" si="21"/>
        <v>124.20206896551724</v>
      </c>
      <c r="M135" s="51">
        <f t="shared" si="13"/>
        <v>591.41931034482764</v>
      </c>
    </row>
    <row r="136" spans="1:13" ht="15" customHeight="1">
      <c r="A136" s="34" t="s">
        <v>433</v>
      </c>
      <c r="B136" s="21" t="s">
        <v>384</v>
      </c>
      <c r="C136" s="22">
        <v>3705</v>
      </c>
      <c r="D136" s="23">
        <v>1301143.27</v>
      </c>
      <c r="E136" s="24">
        <v>0</v>
      </c>
      <c r="F136" s="23">
        <f t="shared" si="11"/>
        <v>1301143.27</v>
      </c>
      <c r="G136" s="23">
        <v>20379.11</v>
      </c>
      <c r="H136" s="23">
        <v>0</v>
      </c>
      <c r="I136" s="23">
        <f t="shared" si="12"/>
        <v>20379.11</v>
      </c>
      <c r="J136" s="23">
        <v>858777.78</v>
      </c>
      <c r="K136" s="25">
        <f t="shared" si="20"/>
        <v>356.68620242914983</v>
      </c>
      <c r="L136" s="25">
        <f t="shared" si="21"/>
        <v>231.78887449392712</v>
      </c>
      <c r="M136" s="51">
        <f t="shared" si="13"/>
        <v>588.47507692307693</v>
      </c>
    </row>
    <row r="137" spans="1:13" ht="15" customHeight="1">
      <c r="A137" s="41" t="s">
        <v>696</v>
      </c>
      <c r="B137" s="21" t="s">
        <v>185</v>
      </c>
      <c r="C137" s="42">
        <v>24957</v>
      </c>
      <c r="D137" s="21">
        <v>10465133.18</v>
      </c>
      <c r="E137" s="25">
        <v>0</v>
      </c>
      <c r="F137" s="21">
        <f t="shared" si="11"/>
        <v>10465133.18</v>
      </c>
      <c r="G137" s="21">
        <v>268086.94</v>
      </c>
      <c r="H137" s="21">
        <v>0</v>
      </c>
      <c r="I137" s="21">
        <f t="shared" si="12"/>
        <v>268086.94</v>
      </c>
      <c r="J137" s="21">
        <v>3911573.23</v>
      </c>
      <c r="K137" s="25">
        <f t="shared" si="20"/>
        <v>430.06852265897339</v>
      </c>
      <c r="L137" s="25">
        <f t="shared" si="21"/>
        <v>156.73250911567897</v>
      </c>
      <c r="M137" s="51">
        <f t="shared" si="13"/>
        <v>586.80103177465242</v>
      </c>
    </row>
    <row r="138" spans="1:13" ht="15" customHeight="1">
      <c r="A138" s="34" t="s">
        <v>450</v>
      </c>
      <c r="B138" s="21" t="s">
        <v>384</v>
      </c>
      <c r="C138" s="22">
        <v>1205</v>
      </c>
      <c r="D138" s="23">
        <v>563801.19999999995</v>
      </c>
      <c r="E138" s="24">
        <v>0</v>
      </c>
      <c r="F138" s="23">
        <f t="shared" ref="F138:F201" si="22">D138-E138</f>
        <v>563801.19999999995</v>
      </c>
      <c r="G138" s="23">
        <v>3350.19</v>
      </c>
      <c r="H138" s="23">
        <v>0</v>
      </c>
      <c r="I138" s="23">
        <f t="shared" ref="I138:I201" si="23">G138-H138</f>
        <v>3350.19</v>
      </c>
      <c r="J138" s="23">
        <v>139160.22</v>
      </c>
      <c r="K138" s="25">
        <f t="shared" si="20"/>
        <v>470.66505394190864</v>
      </c>
      <c r="L138" s="25">
        <f t="shared" si="21"/>
        <v>115.48565975103735</v>
      </c>
      <c r="M138" s="51">
        <f t="shared" ref="M138:M201" si="24">(F138+I138+J138)/C138</f>
        <v>586.15071369294594</v>
      </c>
    </row>
    <row r="139" spans="1:13" ht="15" customHeight="1">
      <c r="A139" s="34" t="s">
        <v>542</v>
      </c>
      <c r="B139" s="35" t="s">
        <v>384</v>
      </c>
      <c r="C139" s="36">
        <v>6232</v>
      </c>
      <c r="D139" s="37">
        <v>2995864.26</v>
      </c>
      <c r="E139" s="38">
        <v>0</v>
      </c>
      <c r="F139" s="37">
        <f t="shared" si="22"/>
        <v>2995864.26</v>
      </c>
      <c r="G139" s="37">
        <v>39796.120000000003</v>
      </c>
      <c r="H139" s="37">
        <v>0</v>
      </c>
      <c r="I139" s="37">
        <f t="shared" si="23"/>
        <v>39796.120000000003</v>
      </c>
      <c r="J139" s="37">
        <v>604066.4</v>
      </c>
      <c r="K139" s="25">
        <v>3035660.38</v>
      </c>
      <c r="L139" s="25">
        <v>604066.4</v>
      </c>
      <c r="M139" s="51">
        <f t="shared" si="24"/>
        <v>584.0383151476251</v>
      </c>
    </row>
    <row r="140" spans="1:13" ht="15" customHeight="1">
      <c r="A140" s="34" t="s">
        <v>77</v>
      </c>
      <c r="B140" s="21" t="s">
        <v>1</v>
      </c>
      <c r="C140" s="22">
        <v>347</v>
      </c>
      <c r="D140" s="23">
        <v>154774.68</v>
      </c>
      <c r="E140" s="24">
        <v>0</v>
      </c>
      <c r="F140" s="23">
        <f t="shared" si="22"/>
        <v>154774.68</v>
      </c>
      <c r="G140" s="23">
        <v>6073.39</v>
      </c>
      <c r="H140" s="23">
        <v>0</v>
      </c>
      <c r="I140" s="23">
        <f t="shared" si="23"/>
        <v>6073.39</v>
      </c>
      <c r="J140" s="23">
        <v>41735.019999999997</v>
      </c>
      <c r="K140" s="25">
        <f>(F140+I140)/C140</f>
        <v>463.53910662824211</v>
      </c>
      <c r="L140" s="25">
        <f>J140/C140</f>
        <v>120.27383285302592</v>
      </c>
      <c r="M140" s="51">
        <f t="shared" si="24"/>
        <v>583.81293948126802</v>
      </c>
    </row>
    <row r="141" spans="1:13" ht="15" customHeight="1">
      <c r="A141" s="34" t="s">
        <v>543</v>
      </c>
      <c r="B141" s="35" t="s">
        <v>1</v>
      </c>
      <c r="C141" s="36">
        <v>18092</v>
      </c>
      <c r="D141" s="37">
        <v>8211202.9800000004</v>
      </c>
      <c r="E141" s="38">
        <v>0</v>
      </c>
      <c r="F141" s="37">
        <f t="shared" si="22"/>
        <v>8211202.9800000004</v>
      </c>
      <c r="G141" s="37">
        <v>89972.62</v>
      </c>
      <c r="H141" s="37">
        <v>0</v>
      </c>
      <c r="I141" s="37">
        <f t="shared" si="23"/>
        <v>89972.62</v>
      </c>
      <c r="J141" s="37">
        <v>2238598.27</v>
      </c>
      <c r="K141" s="25">
        <v>8301175.6000000006</v>
      </c>
      <c r="L141" s="25">
        <v>2238598.27</v>
      </c>
      <c r="M141" s="51">
        <f t="shared" si="24"/>
        <v>582.56543610435563</v>
      </c>
    </row>
    <row r="142" spans="1:13" ht="15" customHeight="1">
      <c r="A142" s="34" t="s">
        <v>759</v>
      </c>
      <c r="B142" s="44" t="s">
        <v>744</v>
      </c>
      <c r="C142" s="45">
        <v>212830</v>
      </c>
      <c r="D142" s="46">
        <v>87844523.469999999</v>
      </c>
      <c r="E142" s="46">
        <v>2173793.71</v>
      </c>
      <c r="F142" s="46">
        <f t="shared" si="22"/>
        <v>85670729.760000005</v>
      </c>
      <c r="G142" s="46">
        <v>5663159.2400000002</v>
      </c>
      <c r="H142" s="46">
        <v>4021956.41</v>
      </c>
      <c r="I142" s="46">
        <f t="shared" si="23"/>
        <v>1641202.83</v>
      </c>
      <c r="J142" s="46">
        <v>36646976.469999999</v>
      </c>
      <c r="K142" s="47">
        <f>(F142+I142)/C142</f>
        <v>410.24260015035475</v>
      </c>
      <c r="L142" s="48">
        <f>J142/C142</f>
        <v>172.1889605318799</v>
      </c>
      <c r="M142" s="51">
        <f t="shared" si="24"/>
        <v>582.4315606822347</v>
      </c>
    </row>
    <row r="143" spans="1:13" ht="15" customHeight="1">
      <c r="A143" s="34" t="s">
        <v>268</v>
      </c>
      <c r="B143" s="21" t="s">
        <v>261</v>
      </c>
      <c r="C143" s="22">
        <v>463</v>
      </c>
      <c r="D143" s="23">
        <v>146141.24</v>
      </c>
      <c r="E143" s="24">
        <v>0</v>
      </c>
      <c r="F143" s="23">
        <f t="shared" si="22"/>
        <v>146141.24</v>
      </c>
      <c r="G143" s="23">
        <v>3332.49</v>
      </c>
      <c r="H143" s="23">
        <v>0</v>
      </c>
      <c r="I143" s="23">
        <f t="shared" si="23"/>
        <v>3332.49</v>
      </c>
      <c r="J143" s="23">
        <v>119256.28</v>
      </c>
      <c r="K143" s="25">
        <f>(F143+I143)/C143</f>
        <v>322.8374298056155</v>
      </c>
      <c r="L143" s="25">
        <f>J143/C143</f>
        <v>257.57295896328293</v>
      </c>
      <c r="M143" s="51">
        <f t="shared" si="24"/>
        <v>580.41038876889854</v>
      </c>
    </row>
    <row r="144" spans="1:13" ht="15" customHeight="1">
      <c r="A144" s="34" t="s">
        <v>144</v>
      </c>
      <c r="B144" s="21" t="s">
        <v>132</v>
      </c>
      <c r="C144" s="22">
        <v>4272</v>
      </c>
      <c r="D144" s="23">
        <v>2131162.42</v>
      </c>
      <c r="E144" s="24">
        <v>0</v>
      </c>
      <c r="F144" s="23">
        <f t="shared" si="22"/>
        <v>2131162.42</v>
      </c>
      <c r="G144" s="23">
        <v>28623.040000000001</v>
      </c>
      <c r="H144" s="23">
        <v>0</v>
      </c>
      <c r="I144" s="23">
        <f t="shared" si="23"/>
        <v>28623.040000000001</v>
      </c>
      <c r="J144" s="23">
        <v>318493.51</v>
      </c>
      <c r="K144" s="25">
        <f>(F144+I144)/C144</f>
        <v>505.56775749063672</v>
      </c>
      <c r="L144" s="25">
        <f>J144/C144</f>
        <v>74.553724250936327</v>
      </c>
      <c r="M144" s="51">
        <f t="shared" si="24"/>
        <v>580.12148174157301</v>
      </c>
    </row>
    <row r="145" spans="1:13" ht="15" customHeight="1">
      <c r="A145" s="34" t="s">
        <v>544</v>
      </c>
      <c r="B145" s="35" t="s">
        <v>132</v>
      </c>
      <c r="C145" s="36">
        <v>12857</v>
      </c>
      <c r="D145" s="37">
        <v>4180381.95</v>
      </c>
      <c r="E145" s="38">
        <v>0</v>
      </c>
      <c r="F145" s="37">
        <f t="shared" si="22"/>
        <v>4180381.95</v>
      </c>
      <c r="G145" s="37">
        <v>108544.3</v>
      </c>
      <c r="H145" s="37">
        <v>0</v>
      </c>
      <c r="I145" s="37">
        <f t="shared" si="23"/>
        <v>108544.3</v>
      </c>
      <c r="J145" s="37">
        <v>3153221.92</v>
      </c>
      <c r="K145" s="25">
        <v>4288926.25</v>
      </c>
      <c r="L145" s="25">
        <v>3153221.92</v>
      </c>
      <c r="M145" s="51">
        <f t="shared" si="24"/>
        <v>578.84017811309013</v>
      </c>
    </row>
    <row r="146" spans="1:13" ht="15" customHeight="1">
      <c r="A146" s="34" t="s">
        <v>442</v>
      </c>
      <c r="B146" s="21" t="s">
        <v>384</v>
      </c>
      <c r="C146" s="22">
        <v>2573</v>
      </c>
      <c r="D146" s="23">
        <v>1132374.5900000001</v>
      </c>
      <c r="E146" s="24">
        <v>0</v>
      </c>
      <c r="F146" s="23">
        <f t="shared" si="22"/>
        <v>1132374.5900000001</v>
      </c>
      <c r="G146" s="23">
        <v>31728.73</v>
      </c>
      <c r="H146" s="23">
        <v>0</v>
      </c>
      <c r="I146" s="23">
        <f t="shared" si="23"/>
        <v>31728.73</v>
      </c>
      <c r="J146" s="23">
        <v>324367.38</v>
      </c>
      <c r="K146" s="25">
        <f>(F146+I146)/C146</f>
        <v>452.43036144578315</v>
      </c>
      <c r="L146" s="25">
        <f>J146/C146</f>
        <v>126.06582977069569</v>
      </c>
      <c r="M146" s="51">
        <f t="shared" si="24"/>
        <v>578.49619121647891</v>
      </c>
    </row>
    <row r="147" spans="1:13" ht="15" customHeight="1">
      <c r="A147" s="41" t="s">
        <v>697</v>
      </c>
      <c r="B147" s="21" t="s">
        <v>459</v>
      </c>
      <c r="C147" s="42">
        <v>28595</v>
      </c>
      <c r="D147" s="21">
        <v>12415070.699999999</v>
      </c>
      <c r="E147" s="25">
        <v>0</v>
      </c>
      <c r="F147" s="21">
        <f t="shared" si="22"/>
        <v>12415070.699999999</v>
      </c>
      <c r="G147" s="21">
        <v>252583.58</v>
      </c>
      <c r="H147" s="21">
        <v>0</v>
      </c>
      <c r="I147" s="21">
        <f t="shared" si="23"/>
        <v>252583.58</v>
      </c>
      <c r="J147" s="21">
        <v>3847616.32</v>
      </c>
      <c r="K147" s="25">
        <f>(F147+I147)/C147</f>
        <v>443.00242280118897</v>
      </c>
      <c r="L147" s="25">
        <f>J147/C147</f>
        <v>134.55556286063995</v>
      </c>
      <c r="M147" s="51">
        <f t="shared" si="24"/>
        <v>577.55798566182898</v>
      </c>
    </row>
    <row r="148" spans="1:13" ht="15" customHeight="1">
      <c r="A148" s="41" t="s">
        <v>698</v>
      </c>
      <c r="B148" s="21" t="s">
        <v>384</v>
      </c>
      <c r="C148" s="42">
        <v>34381</v>
      </c>
      <c r="D148" s="21">
        <v>13455763.17</v>
      </c>
      <c r="E148" s="25">
        <v>0</v>
      </c>
      <c r="F148" s="21">
        <f t="shared" si="22"/>
        <v>13455763.17</v>
      </c>
      <c r="G148" s="21">
        <v>252537.31</v>
      </c>
      <c r="H148" s="21">
        <v>0</v>
      </c>
      <c r="I148" s="21">
        <f t="shared" si="23"/>
        <v>252537.31</v>
      </c>
      <c r="J148" s="21">
        <v>6122089.9900000002</v>
      </c>
      <c r="K148" s="25">
        <f>(F148+I148)/C148</f>
        <v>398.71732875716242</v>
      </c>
      <c r="L148" s="25">
        <f>J148/C148</f>
        <v>178.06608272010703</v>
      </c>
      <c r="M148" s="51">
        <f t="shared" si="24"/>
        <v>576.7834114772694</v>
      </c>
    </row>
    <row r="149" spans="1:13" ht="15" customHeight="1">
      <c r="A149" s="34" t="s">
        <v>387</v>
      </c>
      <c r="B149" s="21" t="s">
        <v>384</v>
      </c>
      <c r="C149" s="22">
        <v>2812</v>
      </c>
      <c r="D149" s="23">
        <v>1308966.69</v>
      </c>
      <c r="E149" s="24">
        <v>0</v>
      </c>
      <c r="F149" s="23">
        <f t="shared" si="22"/>
        <v>1308966.69</v>
      </c>
      <c r="G149" s="23">
        <v>15743.08</v>
      </c>
      <c r="H149" s="23">
        <v>0</v>
      </c>
      <c r="I149" s="23">
        <f t="shared" si="23"/>
        <v>15743.08</v>
      </c>
      <c r="J149" s="23">
        <v>296157.64</v>
      </c>
      <c r="K149" s="25">
        <f>(F149+I149)/C149</f>
        <v>471.09166785206259</v>
      </c>
      <c r="L149" s="25">
        <f>J149/C149</f>
        <v>105.31921763869133</v>
      </c>
      <c r="M149" s="51">
        <f t="shared" si="24"/>
        <v>576.41088549075391</v>
      </c>
    </row>
    <row r="150" spans="1:13" ht="15" customHeight="1">
      <c r="A150" s="34" t="s">
        <v>545</v>
      </c>
      <c r="B150" s="35" t="s">
        <v>384</v>
      </c>
      <c r="C150" s="36">
        <v>8499</v>
      </c>
      <c r="D150" s="37">
        <v>3824033.48</v>
      </c>
      <c r="E150" s="38">
        <v>0</v>
      </c>
      <c r="F150" s="37">
        <f t="shared" si="22"/>
        <v>3824033.48</v>
      </c>
      <c r="G150" s="37">
        <v>57710.63</v>
      </c>
      <c r="H150" s="37">
        <v>0</v>
      </c>
      <c r="I150" s="37">
        <f t="shared" si="23"/>
        <v>57710.63</v>
      </c>
      <c r="J150" s="37">
        <v>1006534.12</v>
      </c>
      <c r="K150" s="25">
        <v>3881744.11</v>
      </c>
      <c r="L150" s="25">
        <v>1006534.12</v>
      </c>
      <c r="M150" s="51">
        <f t="shared" si="24"/>
        <v>575.15922226144244</v>
      </c>
    </row>
    <row r="151" spans="1:13" ht="15" customHeight="1">
      <c r="A151" s="34" t="s">
        <v>457</v>
      </c>
      <c r="B151" s="26" t="s">
        <v>384</v>
      </c>
      <c r="C151" s="22">
        <v>171</v>
      </c>
      <c r="D151" s="23">
        <v>65161.95</v>
      </c>
      <c r="E151" s="24">
        <v>0</v>
      </c>
      <c r="F151" s="23">
        <f t="shared" si="22"/>
        <v>65161.95</v>
      </c>
      <c r="G151" s="23">
        <v>0</v>
      </c>
      <c r="H151" s="23">
        <v>0</v>
      </c>
      <c r="I151" s="23">
        <f t="shared" si="23"/>
        <v>0</v>
      </c>
      <c r="J151" s="23">
        <v>32618.94</v>
      </c>
      <c r="K151" s="27">
        <f>(F151+I151)/C151</f>
        <v>381.06403508771928</v>
      </c>
      <c r="L151" s="27">
        <f>J151/C151</f>
        <v>190.7540350877193</v>
      </c>
      <c r="M151" s="51">
        <f t="shared" si="24"/>
        <v>571.81807017543861</v>
      </c>
    </row>
    <row r="152" spans="1:13" ht="15" customHeight="1">
      <c r="A152" s="34" t="s">
        <v>760</v>
      </c>
      <c r="B152" s="44" t="s">
        <v>761</v>
      </c>
      <c r="C152" s="45">
        <v>326609</v>
      </c>
      <c r="D152" s="46">
        <v>128147068.06</v>
      </c>
      <c r="E152" s="46">
        <v>5060268.0199999996</v>
      </c>
      <c r="F152" s="46">
        <f t="shared" si="22"/>
        <v>123086800.04000001</v>
      </c>
      <c r="G152" s="46">
        <v>10225048.98</v>
      </c>
      <c r="H152" s="46">
        <v>6135786.75</v>
      </c>
      <c r="I152" s="46">
        <f t="shared" si="23"/>
        <v>4089262.2300000004</v>
      </c>
      <c r="J152" s="46">
        <v>58455247.780000001</v>
      </c>
      <c r="K152" s="47">
        <f>(F152+I152)/C152</f>
        <v>389.38321439396958</v>
      </c>
      <c r="L152" s="48">
        <f>J152/C152</f>
        <v>178.97623084483283</v>
      </c>
      <c r="M152" s="51">
        <f t="shared" si="24"/>
        <v>568.35944523880244</v>
      </c>
    </row>
    <row r="153" spans="1:13" ht="15" customHeight="1">
      <c r="A153" s="34" t="s">
        <v>546</v>
      </c>
      <c r="B153" s="35" t="s">
        <v>384</v>
      </c>
      <c r="C153" s="36">
        <v>8511</v>
      </c>
      <c r="D153" s="37">
        <v>3487526.73</v>
      </c>
      <c r="E153" s="38">
        <v>0</v>
      </c>
      <c r="F153" s="37">
        <f t="shared" si="22"/>
        <v>3487526.73</v>
      </c>
      <c r="G153" s="37">
        <v>68774.09</v>
      </c>
      <c r="H153" s="37">
        <v>0</v>
      </c>
      <c r="I153" s="37">
        <f t="shared" si="23"/>
        <v>68774.09</v>
      </c>
      <c r="J153" s="37">
        <v>1278903.33</v>
      </c>
      <c r="K153" s="25">
        <v>3556300.82</v>
      </c>
      <c r="L153" s="25">
        <v>1278903.33</v>
      </c>
      <c r="M153" s="51">
        <f t="shared" si="24"/>
        <v>568.11234285042894</v>
      </c>
    </row>
    <row r="154" spans="1:13" ht="15" customHeight="1">
      <c r="A154" s="34" t="s">
        <v>547</v>
      </c>
      <c r="B154" s="35" t="s">
        <v>1</v>
      </c>
      <c r="C154" s="36">
        <v>18497</v>
      </c>
      <c r="D154" s="37">
        <v>8276965.8600000003</v>
      </c>
      <c r="E154" s="38">
        <v>0</v>
      </c>
      <c r="F154" s="37">
        <f t="shared" si="22"/>
        <v>8276965.8600000003</v>
      </c>
      <c r="G154" s="37">
        <v>189569.52</v>
      </c>
      <c r="H154" s="37">
        <v>0</v>
      </c>
      <c r="I154" s="37">
        <f t="shared" si="23"/>
        <v>189569.52</v>
      </c>
      <c r="J154" s="37">
        <v>2018653.85</v>
      </c>
      <c r="K154" s="25">
        <v>8466535.3800000008</v>
      </c>
      <c r="L154" s="25">
        <v>2018653.85</v>
      </c>
      <c r="M154" s="51">
        <f t="shared" si="24"/>
        <v>566.8589084716441</v>
      </c>
    </row>
    <row r="155" spans="1:13" ht="15" customHeight="1">
      <c r="A155" s="34" t="s">
        <v>496</v>
      </c>
      <c r="B155" s="21" t="s">
        <v>459</v>
      </c>
      <c r="C155" s="22">
        <v>1575</v>
      </c>
      <c r="D155" s="23">
        <v>744678.31</v>
      </c>
      <c r="E155" s="24">
        <v>0</v>
      </c>
      <c r="F155" s="23">
        <f t="shared" si="22"/>
        <v>744678.31</v>
      </c>
      <c r="G155" s="23">
        <v>15826.62</v>
      </c>
      <c r="H155" s="23">
        <v>0</v>
      </c>
      <c r="I155" s="23">
        <f t="shared" si="23"/>
        <v>15826.62</v>
      </c>
      <c r="J155" s="23">
        <v>130715.18</v>
      </c>
      <c r="K155" s="25">
        <f t="shared" ref="K155:K165" si="25">(F155+I155)/C155</f>
        <v>482.86027301587308</v>
      </c>
      <c r="L155" s="25">
        <f t="shared" ref="L155:L165" si="26">J155/C155</f>
        <v>82.993765079365076</v>
      </c>
      <c r="M155" s="51">
        <f t="shared" si="24"/>
        <v>565.85403809523814</v>
      </c>
    </row>
    <row r="156" spans="1:13" ht="15" customHeight="1">
      <c r="A156" s="34" t="s">
        <v>273</v>
      </c>
      <c r="B156" s="21" t="s">
        <v>261</v>
      </c>
      <c r="C156" s="22">
        <v>1072</v>
      </c>
      <c r="D156" s="23">
        <v>406697.07</v>
      </c>
      <c r="E156" s="24">
        <v>0</v>
      </c>
      <c r="F156" s="23">
        <f t="shared" si="22"/>
        <v>406697.07</v>
      </c>
      <c r="G156" s="23">
        <v>5051.82</v>
      </c>
      <c r="H156" s="23">
        <v>0</v>
      </c>
      <c r="I156" s="23">
        <f t="shared" si="23"/>
        <v>5051.82</v>
      </c>
      <c r="J156" s="23">
        <v>194736.94</v>
      </c>
      <c r="K156" s="25">
        <f t="shared" si="25"/>
        <v>384.09411380597015</v>
      </c>
      <c r="L156" s="25">
        <f t="shared" si="26"/>
        <v>181.65759328358209</v>
      </c>
      <c r="M156" s="51">
        <f t="shared" si="24"/>
        <v>565.75170708955227</v>
      </c>
    </row>
    <row r="157" spans="1:13" ht="15" customHeight="1">
      <c r="A157" s="34" t="s">
        <v>168</v>
      </c>
      <c r="B157" s="21" t="s">
        <v>132</v>
      </c>
      <c r="C157" s="22">
        <v>3893</v>
      </c>
      <c r="D157" s="23">
        <v>1753478.7</v>
      </c>
      <c r="E157" s="24">
        <v>0</v>
      </c>
      <c r="F157" s="23">
        <f t="shared" si="22"/>
        <v>1753478.7</v>
      </c>
      <c r="G157" s="23">
        <v>23869.43</v>
      </c>
      <c r="H157" s="23">
        <v>0</v>
      </c>
      <c r="I157" s="23">
        <f t="shared" si="23"/>
        <v>23869.43</v>
      </c>
      <c r="J157" s="23">
        <v>422350.79</v>
      </c>
      <c r="K157" s="25">
        <f t="shared" si="25"/>
        <v>456.54973799126634</v>
      </c>
      <c r="L157" s="25">
        <f t="shared" si="26"/>
        <v>108.48979964038017</v>
      </c>
      <c r="M157" s="51">
        <f t="shared" si="24"/>
        <v>565.03953763164657</v>
      </c>
    </row>
    <row r="158" spans="1:13" ht="15" customHeight="1">
      <c r="A158" s="34" t="s">
        <v>460</v>
      </c>
      <c r="B158" s="21" t="s">
        <v>459</v>
      </c>
      <c r="C158" s="22">
        <v>4868</v>
      </c>
      <c r="D158" s="23">
        <v>1638246.28</v>
      </c>
      <c r="E158" s="24">
        <v>0</v>
      </c>
      <c r="F158" s="23">
        <f t="shared" si="22"/>
        <v>1638246.28</v>
      </c>
      <c r="G158" s="23">
        <v>28759.040000000001</v>
      </c>
      <c r="H158" s="23">
        <v>0</v>
      </c>
      <c r="I158" s="23">
        <f t="shared" si="23"/>
        <v>28759.040000000001</v>
      </c>
      <c r="J158" s="23">
        <v>1075040.78</v>
      </c>
      <c r="K158" s="25">
        <f t="shared" si="25"/>
        <v>342.44152013147084</v>
      </c>
      <c r="L158" s="25">
        <f t="shared" si="26"/>
        <v>220.83828677074774</v>
      </c>
      <c r="M158" s="51">
        <f t="shared" si="24"/>
        <v>563.27980690221864</v>
      </c>
    </row>
    <row r="159" spans="1:13" ht="15" customHeight="1">
      <c r="A159" s="41" t="s">
        <v>699</v>
      </c>
      <c r="B159" s="21" t="s">
        <v>185</v>
      </c>
      <c r="C159" s="42">
        <v>28579</v>
      </c>
      <c r="D159" s="21">
        <v>11197087.99</v>
      </c>
      <c r="E159" s="25">
        <v>0</v>
      </c>
      <c r="F159" s="21">
        <f t="shared" si="22"/>
        <v>11197087.99</v>
      </c>
      <c r="G159" s="21">
        <v>746670.8</v>
      </c>
      <c r="H159" s="21">
        <v>0</v>
      </c>
      <c r="I159" s="21">
        <f t="shared" si="23"/>
        <v>746670.8</v>
      </c>
      <c r="J159" s="21">
        <v>4120934.79</v>
      </c>
      <c r="K159" s="25">
        <f t="shared" si="25"/>
        <v>417.92080863571158</v>
      </c>
      <c r="L159" s="25">
        <f t="shared" si="26"/>
        <v>144.19450610588194</v>
      </c>
      <c r="M159" s="51">
        <f t="shared" si="24"/>
        <v>562.11531474159358</v>
      </c>
    </row>
    <row r="160" spans="1:13" ht="15" customHeight="1">
      <c r="A160" s="34" t="s">
        <v>762</v>
      </c>
      <c r="B160" s="44" t="s">
        <v>734</v>
      </c>
      <c r="C160" s="45">
        <v>569009</v>
      </c>
      <c r="D160" s="46">
        <v>254945691.68000001</v>
      </c>
      <c r="E160" s="46">
        <v>8038150.1200000001</v>
      </c>
      <c r="F160" s="46">
        <f t="shared" si="22"/>
        <v>246907541.56</v>
      </c>
      <c r="G160" s="46">
        <v>19464973.039999999</v>
      </c>
      <c r="H160" s="46">
        <v>10707002.539999999</v>
      </c>
      <c r="I160" s="46">
        <f t="shared" si="23"/>
        <v>8757970.5</v>
      </c>
      <c r="J160" s="46">
        <v>64109137.380000003</v>
      </c>
      <c r="K160" s="47">
        <f t="shared" si="25"/>
        <v>449.31716732072778</v>
      </c>
      <c r="L160" s="48">
        <f t="shared" si="26"/>
        <v>112.6680551274233</v>
      </c>
      <c r="M160" s="51">
        <f t="shared" si="24"/>
        <v>561.98522244815103</v>
      </c>
    </row>
    <row r="161" spans="1:13" ht="15" customHeight="1">
      <c r="A161" s="41" t="s">
        <v>700</v>
      </c>
      <c r="B161" s="21" t="s">
        <v>330</v>
      </c>
      <c r="C161" s="42">
        <v>20704</v>
      </c>
      <c r="D161" s="21">
        <v>7731012.2300000004</v>
      </c>
      <c r="E161" s="25">
        <v>0</v>
      </c>
      <c r="F161" s="21">
        <f t="shared" si="22"/>
        <v>7731012.2300000004</v>
      </c>
      <c r="G161" s="21">
        <v>129287.31</v>
      </c>
      <c r="H161" s="21">
        <v>0</v>
      </c>
      <c r="I161" s="21">
        <f t="shared" si="23"/>
        <v>129287.31</v>
      </c>
      <c r="J161" s="21">
        <v>3769196.04</v>
      </c>
      <c r="K161" s="25">
        <f t="shared" si="25"/>
        <v>379.65125289799073</v>
      </c>
      <c r="L161" s="25">
        <f t="shared" si="26"/>
        <v>182.05158616692427</v>
      </c>
      <c r="M161" s="51">
        <f t="shared" si="24"/>
        <v>561.702839064915</v>
      </c>
    </row>
    <row r="162" spans="1:13" ht="15" customHeight="1">
      <c r="A162" s="34" t="s">
        <v>362</v>
      </c>
      <c r="B162" s="21" t="s">
        <v>330</v>
      </c>
      <c r="C162" s="22">
        <v>2487</v>
      </c>
      <c r="D162" s="23">
        <v>1245174.28</v>
      </c>
      <c r="E162" s="24">
        <v>0</v>
      </c>
      <c r="F162" s="23">
        <f t="shared" si="22"/>
        <v>1245174.28</v>
      </c>
      <c r="G162" s="23">
        <v>14241.99</v>
      </c>
      <c r="H162" s="23">
        <v>0</v>
      </c>
      <c r="I162" s="23">
        <f t="shared" si="23"/>
        <v>14241.99</v>
      </c>
      <c r="J162" s="23">
        <v>137131.43</v>
      </c>
      <c r="K162" s="25">
        <f t="shared" si="25"/>
        <v>506.39978689183755</v>
      </c>
      <c r="L162" s="25">
        <f t="shared" si="26"/>
        <v>55.139296340973054</v>
      </c>
      <c r="M162" s="51">
        <f t="shared" si="24"/>
        <v>561.53908323281064</v>
      </c>
    </row>
    <row r="163" spans="1:13" ht="15" customHeight="1">
      <c r="A163" s="34" t="s">
        <v>419</v>
      </c>
      <c r="B163" s="21" t="s">
        <v>384</v>
      </c>
      <c r="C163" s="22">
        <v>2047</v>
      </c>
      <c r="D163" s="23">
        <v>746468.9</v>
      </c>
      <c r="E163" s="24">
        <v>0</v>
      </c>
      <c r="F163" s="23">
        <f t="shared" si="22"/>
        <v>746468.9</v>
      </c>
      <c r="G163" s="23">
        <v>1834.61</v>
      </c>
      <c r="H163" s="23">
        <v>0</v>
      </c>
      <c r="I163" s="23">
        <f t="shared" si="23"/>
        <v>1834.61</v>
      </c>
      <c r="J163" s="23">
        <v>398587.14</v>
      </c>
      <c r="K163" s="25">
        <f t="shared" si="25"/>
        <v>365.56106985832929</v>
      </c>
      <c r="L163" s="25">
        <f t="shared" si="26"/>
        <v>194.71770395701026</v>
      </c>
      <c r="M163" s="51">
        <f t="shared" si="24"/>
        <v>560.27877381533949</v>
      </c>
    </row>
    <row r="164" spans="1:13" ht="15" customHeight="1">
      <c r="A164" s="41" t="s">
        <v>701</v>
      </c>
      <c r="B164" s="21" t="s">
        <v>373</v>
      </c>
      <c r="C164" s="42">
        <v>31114</v>
      </c>
      <c r="D164" s="21">
        <v>14832410.91</v>
      </c>
      <c r="E164" s="25">
        <v>0</v>
      </c>
      <c r="F164" s="21">
        <f t="shared" si="22"/>
        <v>14832410.91</v>
      </c>
      <c r="G164" s="21">
        <v>44826.55</v>
      </c>
      <c r="H164" s="21">
        <v>0</v>
      </c>
      <c r="I164" s="21">
        <f t="shared" si="23"/>
        <v>44826.55</v>
      </c>
      <c r="J164" s="21">
        <v>2524744.21</v>
      </c>
      <c r="K164" s="25">
        <f t="shared" si="25"/>
        <v>478.15251848042686</v>
      </c>
      <c r="L164" s="25">
        <f t="shared" si="26"/>
        <v>81.144957575367997</v>
      </c>
      <c r="M164" s="51">
        <f t="shared" si="24"/>
        <v>559.29747605579485</v>
      </c>
    </row>
    <row r="165" spans="1:13" ht="15" customHeight="1">
      <c r="A165" s="41" t="s">
        <v>702</v>
      </c>
      <c r="B165" s="21" t="s">
        <v>459</v>
      </c>
      <c r="C165" s="42">
        <v>24851</v>
      </c>
      <c r="D165" s="21">
        <v>10087234.710000001</v>
      </c>
      <c r="E165" s="25">
        <v>0</v>
      </c>
      <c r="F165" s="21">
        <f t="shared" si="22"/>
        <v>10087234.710000001</v>
      </c>
      <c r="G165" s="21">
        <v>186890.45</v>
      </c>
      <c r="H165" s="21">
        <v>0</v>
      </c>
      <c r="I165" s="21">
        <f t="shared" si="23"/>
        <v>186890.45</v>
      </c>
      <c r="J165" s="21">
        <v>3581739.83</v>
      </c>
      <c r="K165" s="25">
        <f t="shared" si="25"/>
        <v>413.42904349925556</v>
      </c>
      <c r="L165" s="25">
        <f t="shared" si="26"/>
        <v>144.12859965393747</v>
      </c>
      <c r="M165" s="51">
        <f t="shared" si="24"/>
        <v>557.557643153193</v>
      </c>
    </row>
    <row r="166" spans="1:13" ht="15" customHeight="1">
      <c r="A166" s="34" t="s">
        <v>548</v>
      </c>
      <c r="B166" s="35" t="s">
        <v>185</v>
      </c>
      <c r="C166" s="36">
        <v>8740</v>
      </c>
      <c r="D166" s="37">
        <v>3806682.55</v>
      </c>
      <c r="E166" s="38">
        <v>0</v>
      </c>
      <c r="F166" s="37">
        <f t="shared" si="22"/>
        <v>3806682.55</v>
      </c>
      <c r="G166" s="37">
        <v>173393.7</v>
      </c>
      <c r="H166" s="37">
        <v>0</v>
      </c>
      <c r="I166" s="37">
        <f t="shared" si="23"/>
        <v>173393.7</v>
      </c>
      <c r="J166" s="37">
        <v>891677.58</v>
      </c>
      <c r="K166" s="25">
        <v>3980076.25</v>
      </c>
      <c r="L166" s="25">
        <v>891677.58</v>
      </c>
      <c r="M166" s="51">
        <f t="shared" si="24"/>
        <v>557.4089050343249</v>
      </c>
    </row>
    <row r="167" spans="1:13" ht="15" customHeight="1">
      <c r="A167" s="34" t="s">
        <v>398</v>
      </c>
      <c r="B167" s="21" t="s">
        <v>384</v>
      </c>
      <c r="C167" s="22">
        <v>3465</v>
      </c>
      <c r="D167" s="23">
        <v>1325526.8600000001</v>
      </c>
      <c r="E167" s="24">
        <v>0</v>
      </c>
      <c r="F167" s="23">
        <f t="shared" si="22"/>
        <v>1325526.8600000001</v>
      </c>
      <c r="G167" s="23">
        <v>18668.330000000002</v>
      </c>
      <c r="H167" s="23">
        <v>0</v>
      </c>
      <c r="I167" s="23">
        <f t="shared" si="23"/>
        <v>18668.330000000002</v>
      </c>
      <c r="J167" s="23">
        <v>580400.05000000005</v>
      </c>
      <c r="K167" s="25">
        <f t="shared" ref="K167:K182" si="27">(F167+I167)/C167</f>
        <v>387.93511976911981</v>
      </c>
      <c r="L167" s="25">
        <f t="shared" ref="L167:L182" si="28">J167/C167</f>
        <v>167.50362193362196</v>
      </c>
      <c r="M167" s="51">
        <f t="shared" si="24"/>
        <v>555.43874170274182</v>
      </c>
    </row>
    <row r="168" spans="1:13" ht="15" customHeight="1">
      <c r="A168" s="34" t="s">
        <v>303</v>
      </c>
      <c r="B168" s="21" t="s">
        <v>261</v>
      </c>
      <c r="C168" s="22">
        <v>4621</v>
      </c>
      <c r="D168" s="23">
        <v>1377800.11</v>
      </c>
      <c r="E168" s="24">
        <v>0</v>
      </c>
      <c r="F168" s="23">
        <f t="shared" si="22"/>
        <v>1377800.11</v>
      </c>
      <c r="G168" s="23">
        <v>38429.910000000003</v>
      </c>
      <c r="H168" s="23">
        <v>0</v>
      </c>
      <c r="I168" s="23">
        <f t="shared" si="23"/>
        <v>38429.910000000003</v>
      </c>
      <c r="J168" s="23">
        <v>1148156.21</v>
      </c>
      <c r="K168" s="25">
        <f t="shared" si="27"/>
        <v>306.47695736853495</v>
      </c>
      <c r="L168" s="25">
        <f t="shared" si="28"/>
        <v>248.46487989612638</v>
      </c>
      <c r="M168" s="51">
        <f t="shared" si="24"/>
        <v>554.94183726466133</v>
      </c>
    </row>
    <row r="169" spans="1:13" ht="15" customHeight="1">
      <c r="A169" s="34" t="s">
        <v>215</v>
      </c>
      <c r="B169" s="26" t="s">
        <v>185</v>
      </c>
      <c r="C169" s="22">
        <v>172</v>
      </c>
      <c r="D169" s="23">
        <v>41823.660000000003</v>
      </c>
      <c r="E169" s="24">
        <v>0</v>
      </c>
      <c r="F169" s="23">
        <f t="shared" si="22"/>
        <v>41823.660000000003</v>
      </c>
      <c r="G169" s="23">
        <v>627.74</v>
      </c>
      <c r="H169" s="23">
        <v>0</v>
      </c>
      <c r="I169" s="23">
        <f t="shared" si="23"/>
        <v>627.74</v>
      </c>
      <c r="J169" s="23">
        <v>52903.03</v>
      </c>
      <c r="K169" s="27">
        <f t="shared" si="27"/>
        <v>246.81046511627909</v>
      </c>
      <c r="L169" s="27">
        <f t="shared" si="28"/>
        <v>307.57575581395349</v>
      </c>
      <c r="M169" s="51">
        <f t="shared" si="24"/>
        <v>554.38622093023253</v>
      </c>
    </row>
    <row r="170" spans="1:13" ht="15" customHeight="1">
      <c r="A170" s="41" t="s">
        <v>703</v>
      </c>
      <c r="B170" s="21" t="s">
        <v>459</v>
      </c>
      <c r="C170" s="42">
        <v>28073</v>
      </c>
      <c r="D170" s="21">
        <v>8295051.5999999996</v>
      </c>
      <c r="E170" s="25">
        <v>0</v>
      </c>
      <c r="F170" s="21">
        <f t="shared" si="22"/>
        <v>8295051.5999999996</v>
      </c>
      <c r="G170" s="21">
        <v>237098.22</v>
      </c>
      <c r="H170" s="21">
        <v>0</v>
      </c>
      <c r="I170" s="21">
        <f t="shared" si="23"/>
        <v>237098.22</v>
      </c>
      <c r="J170" s="21">
        <v>7024981.1500000004</v>
      </c>
      <c r="K170" s="25">
        <f t="shared" si="27"/>
        <v>303.9272546575001</v>
      </c>
      <c r="L170" s="25">
        <f t="shared" si="28"/>
        <v>250.23977309158266</v>
      </c>
      <c r="M170" s="51">
        <f t="shared" si="24"/>
        <v>554.16702774908276</v>
      </c>
    </row>
    <row r="171" spans="1:13" ht="15" customHeight="1">
      <c r="A171" s="41" t="s">
        <v>704</v>
      </c>
      <c r="B171" s="21" t="s">
        <v>261</v>
      </c>
      <c r="C171" s="42">
        <v>34835</v>
      </c>
      <c r="D171" s="21">
        <v>13959937.07</v>
      </c>
      <c r="E171" s="25">
        <v>0</v>
      </c>
      <c r="F171" s="21">
        <f t="shared" si="22"/>
        <v>13959937.07</v>
      </c>
      <c r="G171" s="21">
        <v>343299.23</v>
      </c>
      <c r="H171" s="21">
        <v>0</v>
      </c>
      <c r="I171" s="21">
        <f t="shared" si="23"/>
        <v>343299.23</v>
      </c>
      <c r="J171" s="21">
        <v>4996247.32</v>
      </c>
      <c r="K171" s="25">
        <f t="shared" si="27"/>
        <v>410.59957801062154</v>
      </c>
      <c r="L171" s="25">
        <f t="shared" si="28"/>
        <v>143.42607492464475</v>
      </c>
      <c r="M171" s="51">
        <f t="shared" si="24"/>
        <v>554.02565293526629</v>
      </c>
    </row>
    <row r="172" spans="1:13" ht="15" customHeight="1">
      <c r="A172" s="34" t="s">
        <v>272</v>
      </c>
      <c r="B172" s="21" t="s">
        <v>261</v>
      </c>
      <c r="C172" s="22">
        <v>516</v>
      </c>
      <c r="D172" s="23">
        <v>182511.2</v>
      </c>
      <c r="E172" s="24">
        <v>0</v>
      </c>
      <c r="F172" s="23">
        <f t="shared" si="22"/>
        <v>182511.2</v>
      </c>
      <c r="G172" s="23">
        <v>7854.65</v>
      </c>
      <c r="H172" s="23">
        <v>0</v>
      </c>
      <c r="I172" s="23">
        <f t="shared" si="23"/>
        <v>7854.65</v>
      </c>
      <c r="J172" s="23">
        <v>95338.559999999998</v>
      </c>
      <c r="K172" s="25">
        <f t="shared" si="27"/>
        <v>368.92606589147289</v>
      </c>
      <c r="L172" s="25">
        <f t="shared" si="28"/>
        <v>184.7646511627907</v>
      </c>
      <c r="M172" s="51">
        <f t="shared" si="24"/>
        <v>553.69071705426359</v>
      </c>
    </row>
    <row r="173" spans="1:13" ht="15" customHeight="1">
      <c r="A173" s="34" t="s">
        <v>432</v>
      </c>
      <c r="B173" s="21" t="s">
        <v>384</v>
      </c>
      <c r="C173" s="22">
        <v>2272</v>
      </c>
      <c r="D173" s="23">
        <v>869667.76</v>
      </c>
      <c r="E173" s="24">
        <v>0</v>
      </c>
      <c r="F173" s="23">
        <f t="shared" si="22"/>
        <v>869667.76</v>
      </c>
      <c r="G173" s="23">
        <v>5114.8</v>
      </c>
      <c r="H173" s="23">
        <v>0</v>
      </c>
      <c r="I173" s="23">
        <f t="shared" si="23"/>
        <v>5114.8</v>
      </c>
      <c r="J173" s="23">
        <v>381840.88</v>
      </c>
      <c r="K173" s="25">
        <f t="shared" si="27"/>
        <v>385.0275352112676</v>
      </c>
      <c r="L173" s="25">
        <f t="shared" si="28"/>
        <v>168.06376760563381</v>
      </c>
      <c r="M173" s="51">
        <f t="shared" si="24"/>
        <v>553.09130281690136</v>
      </c>
    </row>
    <row r="174" spans="1:13" ht="15" customHeight="1">
      <c r="A174" s="41" t="s">
        <v>705</v>
      </c>
      <c r="B174" s="21" t="s">
        <v>132</v>
      </c>
      <c r="C174" s="42">
        <v>21401</v>
      </c>
      <c r="D174" s="21">
        <v>8951341.3800000008</v>
      </c>
      <c r="E174" s="25">
        <v>0</v>
      </c>
      <c r="F174" s="21">
        <f t="shared" si="22"/>
        <v>8951341.3800000008</v>
      </c>
      <c r="G174" s="21">
        <v>136282.56</v>
      </c>
      <c r="H174" s="21">
        <v>0</v>
      </c>
      <c r="I174" s="21">
        <f t="shared" si="23"/>
        <v>136282.56</v>
      </c>
      <c r="J174" s="21">
        <v>2747961.84</v>
      </c>
      <c r="K174" s="25">
        <f t="shared" si="27"/>
        <v>424.63548151955524</v>
      </c>
      <c r="L174" s="25">
        <f t="shared" si="28"/>
        <v>128.40343161534508</v>
      </c>
      <c r="M174" s="51">
        <f t="shared" si="24"/>
        <v>553.03891313490033</v>
      </c>
    </row>
    <row r="175" spans="1:13" ht="15" customHeight="1">
      <c r="A175" s="34" t="s">
        <v>447</v>
      </c>
      <c r="B175" s="21" t="s">
        <v>384</v>
      </c>
      <c r="C175" s="22">
        <v>2030</v>
      </c>
      <c r="D175" s="23">
        <v>799810.78</v>
      </c>
      <c r="E175" s="24">
        <v>0</v>
      </c>
      <c r="F175" s="23">
        <f t="shared" si="22"/>
        <v>799810.78</v>
      </c>
      <c r="G175" s="23">
        <v>1068.55</v>
      </c>
      <c r="H175" s="23">
        <v>0</v>
      </c>
      <c r="I175" s="23">
        <f t="shared" si="23"/>
        <v>1068.55</v>
      </c>
      <c r="J175" s="23">
        <v>321449.03999999998</v>
      </c>
      <c r="K175" s="25">
        <f t="shared" si="27"/>
        <v>394.52183743842369</v>
      </c>
      <c r="L175" s="25">
        <f t="shared" si="28"/>
        <v>158.34928078817734</v>
      </c>
      <c r="M175" s="51">
        <f t="shared" si="24"/>
        <v>552.87111822660108</v>
      </c>
    </row>
    <row r="176" spans="1:13" ht="15" customHeight="1">
      <c r="A176" s="34" t="s">
        <v>763</v>
      </c>
      <c r="B176" s="44" t="s">
        <v>744</v>
      </c>
      <c r="C176" s="45">
        <v>82645</v>
      </c>
      <c r="D176" s="46">
        <v>29906188.920000002</v>
      </c>
      <c r="E176" s="46">
        <v>801869.53</v>
      </c>
      <c r="F176" s="46">
        <f t="shared" si="22"/>
        <v>29104319.390000001</v>
      </c>
      <c r="G176" s="46">
        <v>2122240.7999999998</v>
      </c>
      <c r="H176" s="46">
        <v>1609593.9500000002</v>
      </c>
      <c r="I176" s="46">
        <f t="shared" si="23"/>
        <v>512646.84999999963</v>
      </c>
      <c r="J176" s="46">
        <v>15988015.52</v>
      </c>
      <c r="K176" s="47">
        <f t="shared" si="27"/>
        <v>358.36367886744512</v>
      </c>
      <c r="L176" s="48">
        <f t="shared" si="28"/>
        <v>193.45411724847239</v>
      </c>
      <c r="M176" s="51">
        <f t="shared" si="24"/>
        <v>551.81779611591753</v>
      </c>
    </row>
    <row r="177" spans="1:13" ht="15" customHeight="1">
      <c r="A177" s="41" t="s">
        <v>706</v>
      </c>
      <c r="B177" s="21" t="s">
        <v>330</v>
      </c>
      <c r="C177" s="42">
        <v>21241</v>
      </c>
      <c r="D177" s="21">
        <v>6899389.4100000001</v>
      </c>
      <c r="E177" s="25">
        <v>0</v>
      </c>
      <c r="F177" s="21">
        <f t="shared" si="22"/>
        <v>6899389.4100000001</v>
      </c>
      <c r="G177" s="21">
        <v>111139.9</v>
      </c>
      <c r="H177" s="21">
        <v>0</v>
      </c>
      <c r="I177" s="21">
        <f t="shared" si="23"/>
        <v>111139.9</v>
      </c>
      <c r="J177" s="21">
        <v>4665061.41</v>
      </c>
      <c r="K177" s="25">
        <f t="shared" si="27"/>
        <v>330.04704627842381</v>
      </c>
      <c r="L177" s="25">
        <f t="shared" si="28"/>
        <v>219.62531942940541</v>
      </c>
      <c r="M177" s="51">
        <f t="shared" si="24"/>
        <v>549.67236570782927</v>
      </c>
    </row>
    <row r="178" spans="1:13" ht="15" customHeight="1">
      <c r="A178" s="41" t="s">
        <v>707</v>
      </c>
      <c r="B178" s="21" t="s">
        <v>330</v>
      </c>
      <c r="C178" s="42">
        <v>42615</v>
      </c>
      <c r="D178" s="21">
        <v>16088129.710000001</v>
      </c>
      <c r="E178" s="25">
        <v>0</v>
      </c>
      <c r="F178" s="21">
        <f t="shared" si="22"/>
        <v>16088129.710000001</v>
      </c>
      <c r="G178" s="21">
        <v>144900.38</v>
      </c>
      <c r="H178" s="21">
        <v>0</v>
      </c>
      <c r="I178" s="21">
        <f t="shared" si="23"/>
        <v>144900.38</v>
      </c>
      <c r="J178" s="21">
        <v>7092283.8600000003</v>
      </c>
      <c r="K178" s="25">
        <f t="shared" si="27"/>
        <v>380.92291657866951</v>
      </c>
      <c r="L178" s="25">
        <f t="shared" si="28"/>
        <v>166.42693558606126</v>
      </c>
      <c r="M178" s="51">
        <f t="shared" si="24"/>
        <v>547.34985216473081</v>
      </c>
    </row>
    <row r="179" spans="1:13" ht="15" customHeight="1">
      <c r="A179" s="34" t="s">
        <v>125</v>
      </c>
      <c r="B179" s="21" t="s">
        <v>1</v>
      </c>
      <c r="C179" s="22">
        <v>813</v>
      </c>
      <c r="D179" s="23">
        <v>166408.74</v>
      </c>
      <c r="E179" s="24">
        <v>0</v>
      </c>
      <c r="F179" s="23">
        <f t="shared" si="22"/>
        <v>166408.74</v>
      </c>
      <c r="G179" s="23">
        <v>12558.35</v>
      </c>
      <c r="H179" s="23">
        <v>0</v>
      </c>
      <c r="I179" s="23">
        <f t="shared" si="23"/>
        <v>12558.35</v>
      </c>
      <c r="J179" s="23">
        <v>265334.73</v>
      </c>
      <c r="K179" s="25">
        <f t="shared" si="27"/>
        <v>220.13172201722017</v>
      </c>
      <c r="L179" s="25">
        <f t="shared" si="28"/>
        <v>326.36498154981547</v>
      </c>
      <c r="M179" s="51">
        <f t="shared" si="24"/>
        <v>546.49670356703564</v>
      </c>
    </row>
    <row r="180" spans="1:13" ht="15" customHeight="1">
      <c r="A180" s="34" t="s">
        <v>110</v>
      </c>
      <c r="B180" s="21" t="s">
        <v>1</v>
      </c>
      <c r="C180" s="22">
        <v>655</v>
      </c>
      <c r="D180" s="23">
        <v>211111.32</v>
      </c>
      <c r="E180" s="24">
        <v>0</v>
      </c>
      <c r="F180" s="23">
        <f t="shared" si="22"/>
        <v>211111.32</v>
      </c>
      <c r="G180" s="23">
        <v>5624.58</v>
      </c>
      <c r="H180" s="23">
        <v>0</v>
      </c>
      <c r="I180" s="23">
        <f t="shared" si="23"/>
        <v>5624.58</v>
      </c>
      <c r="J180" s="23">
        <v>140937.35</v>
      </c>
      <c r="K180" s="25">
        <f t="shared" si="27"/>
        <v>330.89450381679387</v>
      </c>
      <c r="L180" s="25">
        <f t="shared" si="28"/>
        <v>215.17152671755727</v>
      </c>
      <c r="M180" s="51">
        <f t="shared" si="24"/>
        <v>546.06603053435117</v>
      </c>
    </row>
    <row r="181" spans="1:13" ht="15" customHeight="1">
      <c r="A181" s="34" t="s">
        <v>403</v>
      </c>
      <c r="B181" s="21" t="s">
        <v>384</v>
      </c>
      <c r="C181" s="22">
        <v>2046</v>
      </c>
      <c r="D181" s="23">
        <v>831229.13</v>
      </c>
      <c r="E181" s="24">
        <v>0</v>
      </c>
      <c r="F181" s="23">
        <f t="shared" si="22"/>
        <v>831229.13</v>
      </c>
      <c r="G181" s="23">
        <v>16533.07</v>
      </c>
      <c r="H181" s="23">
        <v>0</v>
      </c>
      <c r="I181" s="23">
        <f t="shared" si="23"/>
        <v>16533.07</v>
      </c>
      <c r="J181" s="23">
        <v>265228.7</v>
      </c>
      <c r="K181" s="25">
        <f t="shared" si="27"/>
        <v>414.35102639296184</v>
      </c>
      <c r="L181" s="25">
        <f t="shared" si="28"/>
        <v>129.63279569892472</v>
      </c>
      <c r="M181" s="51">
        <f t="shared" si="24"/>
        <v>543.98382209188651</v>
      </c>
    </row>
    <row r="182" spans="1:13" ht="15" customHeight="1">
      <c r="A182" s="34" t="s">
        <v>305</v>
      </c>
      <c r="B182" s="21" t="s">
        <v>261</v>
      </c>
      <c r="C182" s="22">
        <v>1845</v>
      </c>
      <c r="D182" s="23">
        <v>570689.62</v>
      </c>
      <c r="E182" s="24">
        <v>0</v>
      </c>
      <c r="F182" s="23">
        <f t="shared" si="22"/>
        <v>570689.62</v>
      </c>
      <c r="G182" s="23">
        <v>11372.65</v>
      </c>
      <c r="H182" s="23">
        <v>0</v>
      </c>
      <c r="I182" s="23">
        <f t="shared" si="23"/>
        <v>11372.65</v>
      </c>
      <c r="J182" s="23">
        <v>419557.83</v>
      </c>
      <c r="K182" s="25">
        <f t="shared" si="27"/>
        <v>315.48090514905152</v>
      </c>
      <c r="L182" s="25">
        <f t="shared" si="28"/>
        <v>227.40261788617886</v>
      </c>
      <c r="M182" s="51">
        <f t="shared" si="24"/>
        <v>542.88352303523038</v>
      </c>
    </row>
    <row r="183" spans="1:13" ht="15" customHeight="1">
      <c r="A183" s="34" t="s">
        <v>549</v>
      </c>
      <c r="B183" s="35" t="s">
        <v>330</v>
      </c>
      <c r="C183" s="36">
        <v>10042</v>
      </c>
      <c r="D183" s="37">
        <v>4085586.37</v>
      </c>
      <c r="E183" s="38">
        <v>0</v>
      </c>
      <c r="F183" s="37">
        <f t="shared" si="22"/>
        <v>4085586.37</v>
      </c>
      <c r="G183" s="37">
        <v>85952.89</v>
      </c>
      <c r="H183" s="37">
        <v>0</v>
      </c>
      <c r="I183" s="37">
        <f t="shared" si="23"/>
        <v>85952.89</v>
      </c>
      <c r="J183" s="37">
        <v>1277199.29</v>
      </c>
      <c r="K183" s="25">
        <v>4171539.2600000002</v>
      </c>
      <c r="L183" s="25">
        <v>1277199.29</v>
      </c>
      <c r="M183" s="51">
        <f t="shared" si="24"/>
        <v>542.59495618402718</v>
      </c>
    </row>
    <row r="184" spans="1:13" ht="15" customHeight="1">
      <c r="A184" s="34" t="s">
        <v>309</v>
      </c>
      <c r="B184" s="21" t="s">
        <v>261</v>
      </c>
      <c r="C184" s="22">
        <v>2435</v>
      </c>
      <c r="D184" s="23">
        <v>629038.25</v>
      </c>
      <c r="E184" s="24">
        <v>0</v>
      </c>
      <c r="F184" s="23">
        <f t="shared" si="22"/>
        <v>629038.25</v>
      </c>
      <c r="G184" s="23">
        <v>20670.63</v>
      </c>
      <c r="H184" s="23">
        <v>0</v>
      </c>
      <c r="I184" s="23">
        <f t="shared" si="23"/>
        <v>20670.63</v>
      </c>
      <c r="J184" s="23">
        <v>670409.11</v>
      </c>
      <c r="K184" s="25">
        <f t="shared" ref="K184:K189" si="29">(F184+I184)/C184</f>
        <v>266.8208952772074</v>
      </c>
      <c r="L184" s="25">
        <f t="shared" ref="L184:L189" si="30">J184/C184</f>
        <v>275.3220164271047</v>
      </c>
      <c r="M184" s="51">
        <f t="shared" si="24"/>
        <v>542.14291170431216</v>
      </c>
    </row>
    <row r="185" spans="1:13" ht="15" customHeight="1">
      <c r="A185" s="34" t="s">
        <v>2</v>
      </c>
      <c r="B185" s="21" t="s">
        <v>1</v>
      </c>
      <c r="C185" s="22">
        <v>1156</v>
      </c>
      <c r="D185" s="23">
        <v>479243.09</v>
      </c>
      <c r="E185" s="24">
        <v>0</v>
      </c>
      <c r="F185" s="23">
        <f t="shared" si="22"/>
        <v>479243.09</v>
      </c>
      <c r="G185" s="23">
        <v>9378.98</v>
      </c>
      <c r="H185" s="23">
        <v>0</v>
      </c>
      <c r="I185" s="23">
        <f t="shared" si="23"/>
        <v>9378.98</v>
      </c>
      <c r="J185" s="23">
        <v>137051.26</v>
      </c>
      <c r="K185" s="25">
        <f t="shared" si="29"/>
        <v>422.68345155709341</v>
      </c>
      <c r="L185" s="25">
        <f t="shared" si="30"/>
        <v>118.55645328719724</v>
      </c>
      <c r="M185" s="51">
        <f t="shared" si="24"/>
        <v>541.23990484429078</v>
      </c>
    </row>
    <row r="186" spans="1:13" ht="15" customHeight="1">
      <c r="A186" s="34" t="s">
        <v>255</v>
      </c>
      <c r="B186" s="21" t="s">
        <v>185</v>
      </c>
      <c r="C186" s="22">
        <v>1484</v>
      </c>
      <c r="D186" s="23">
        <v>434542.58</v>
      </c>
      <c r="E186" s="24">
        <v>0</v>
      </c>
      <c r="F186" s="23">
        <f t="shared" si="22"/>
        <v>434542.58</v>
      </c>
      <c r="G186" s="23">
        <v>15953.82</v>
      </c>
      <c r="H186" s="23">
        <v>0</v>
      </c>
      <c r="I186" s="23">
        <f t="shared" si="23"/>
        <v>15953.82</v>
      </c>
      <c r="J186" s="23">
        <v>351982.86</v>
      </c>
      <c r="K186" s="25">
        <f t="shared" si="29"/>
        <v>303.56900269541779</v>
      </c>
      <c r="L186" s="25">
        <f t="shared" si="30"/>
        <v>237.18521563342318</v>
      </c>
      <c r="M186" s="51">
        <f t="shared" si="24"/>
        <v>540.75421832884092</v>
      </c>
    </row>
    <row r="187" spans="1:13" ht="15" customHeight="1">
      <c r="A187" s="34" t="s">
        <v>236</v>
      </c>
      <c r="B187" s="21" t="s">
        <v>185</v>
      </c>
      <c r="C187" s="22">
        <v>885</v>
      </c>
      <c r="D187" s="23">
        <v>434563.88</v>
      </c>
      <c r="E187" s="24">
        <v>0</v>
      </c>
      <c r="F187" s="23">
        <f t="shared" si="22"/>
        <v>434563.88</v>
      </c>
      <c r="G187" s="23">
        <v>10254.34</v>
      </c>
      <c r="H187" s="23">
        <v>0</v>
      </c>
      <c r="I187" s="23">
        <f t="shared" si="23"/>
        <v>10254.34</v>
      </c>
      <c r="J187" s="23">
        <v>32705.56</v>
      </c>
      <c r="K187" s="25">
        <f t="shared" si="29"/>
        <v>502.61945762711866</v>
      </c>
      <c r="L187" s="25">
        <f t="shared" si="30"/>
        <v>36.955435028248587</v>
      </c>
      <c r="M187" s="51">
        <f t="shared" si="24"/>
        <v>539.57489265536731</v>
      </c>
    </row>
    <row r="188" spans="1:13" ht="15" customHeight="1">
      <c r="A188" s="34" t="s">
        <v>317</v>
      </c>
      <c r="B188" s="21" t="s">
        <v>261</v>
      </c>
      <c r="C188" s="22">
        <v>2823</v>
      </c>
      <c r="D188" s="23">
        <v>1044847.55</v>
      </c>
      <c r="E188" s="24">
        <v>0</v>
      </c>
      <c r="F188" s="23">
        <f t="shared" si="22"/>
        <v>1044847.55</v>
      </c>
      <c r="G188" s="23">
        <v>26017.38</v>
      </c>
      <c r="H188" s="23">
        <v>0</v>
      </c>
      <c r="I188" s="23">
        <f t="shared" si="23"/>
        <v>26017.38</v>
      </c>
      <c r="J188" s="23">
        <v>450913.2</v>
      </c>
      <c r="K188" s="25">
        <f t="shared" si="29"/>
        <v>379.33578816861495</v>
      </c>
      <c r="L188" s="25">
        <f t="shared" si="30"/>
        <v>159.72837407013816</v>
      </c>
      <c r="M188" s="51">
        <f t="shared" si="24"/>
        <v>539.06416223875306</v>
      </c>
    </row>
    <row r="189" spans="1:13" ht="15" customHeight="1">
      <c r="A189" s="34" t="s">
        <v>245</v>
      </c>
      <c r="B189" s="21" t="s">
        <v>185</v>
      </c>
      <c r="C189" s="22">
        <v>915</v>
      </c>
      <c r="D189" s="23">
        <v>426619.8</v>
      </c>
      <c r="E189" s="24">
        <v>0</v>
      </c>
      <c r="F189" s="23">
        <f t="shared" si="22"/>
        <v>426619.8</v>
      </c>
      <c r="G189" s="23">
        <v>13855.45</v>
      </c>
      <c r="H189" s="23">
        <v>0</v>
      </c>
      <c r="I189" s="23">
        <f t="shared" si="23"/>
        <v>13855.45</v>
      </c>
      <c r="J189" s="23">
        <v>52123.98</v>
      </c>
      <c r="K189" s="25">
        <f t="shared" si="29"/>
        <v>481.39371584699455</v>
      </c>
      <c r="L189" s="25">
        <f t="shared" si="30"/>
        <v>56.966098360655742</v>
      </c>
      <c r="M189" s="51">
        <f t="shared" si="24"/>
        <v>538.35981420765029</v>
      </c>
    </row>
    <row r="190" spans="1:13" ht="15" customHeight="1">
      <c r="A190" s="34" t="s">
        <v>550</v>
      </c>
      <c r="B190" s="35" t="s">
        <v>185</v>
      </c>
      <c r="C190" s="36">
        <v>13362</v>
      </c>
      <c r="D190" s="37">
        <v>6162637.3700000001</v>
      </c>
      <c r="E190" s="38">
        <v>0</v>
      </c>
      <c r="F190" s="37">
        <f t="shared" si="22"/>
        <v>6162637.3700000001</v>
      </c>
      <c r="G190" s="37">
        <v>131727.46</v>
      </c>
      <c r="H190" s="37">
        <v>0</v>
      </c>
      <c r="I190" s="37">
        <f t="shared" si="23"/>
        <v>131727.46</v>
      </c>
      <c r="J190" s="37">
        <v>892566.57</v>
      </c>
      <c r="K190" s="25">
        <v>6294364.8300000001</v>
      </c>
      <c r="L190" s="25">
        <v>892566.57</v>
      </c>
      <c r="M190" s="51">
        <f t="shared" si="24"/>
        <v>537.86344858554116</v>
      </c>
    </row>
    <row r="191" spans="1:13" ht="15" customHeight="1">
      <c r="A191" s="34" t="s">
        <v>391</v>
      </c>
      <c r="B191" s="21" t="s">
        <v>384</v>
      </c>
      <c r="C191" s="22">
        <v>3370</v>
      </c>
      <c r="D191" s="23">
        <v>1348417.26</v>
      </c>
      <c r="E191" s="24">
        <v>0</v>
      </c>
      <c r="F191" s="23">
        <f t="shared" si="22"/>
        <v>1348417.26</v>
      </c>
      <c r="G191" s="23">
        <v>21865.49</v>
      </c>
      <c r="H191" s="23">
        <v>0</v>
      </c>
      <c r="I191" s="23">
        <f t="shared" si="23"/>
        <v>21865.49</v>
      </c>
      <c r="J191" s="23">
        <v>438800.08</v>
      </c>
      <c r="K191" s="25">
        <f>(F191+I191)/C191</f>
        <v>406.61209198813054</v>
      </c>
      <c r="L191" s="25">
        <f>J191/C191</f>
        <v>130.20773887240355</v>
      </c>
      <c r="M191" s="51">
        <f t="shared" si="24"/>
        <v>536.81983086053413</v>
      </c>
    </row>
    <row r="192" spans="1:13" ht="15" customHeight="1">
      <c r="A192" s="34" t="s">
        <v>551</v>
      </c>
      <c r="B192" s="35" t="s">
        <v>1</v>
      </c>
      <c r="C192" s="36">
        <v>5339</v>
      </c>
      <c r="D192" s="37">
        <v>1986406.75</v>
      </c>
      <c r="E192" s="38">
        <v>0</v>
      </c>
      <c r="F192" s="37">
        <f t="shared" si="22"/>
        <v>1986406.75</v>
      </c>
      <c r="G192" s="37">
        <v>329361.21999999997</v>
      </c>
      <c r="H192" s="37">
        <v>0</v>
      </c>
      <c r="I192" s="37">
        <f t="shared" si="23"/>
        <v>329361.21999999997</v>
      </c>
      <c r="J192" s="37">
        <v>548270.66</v>
      </c>
      <c r="K192" s="25">
        <v>2315767.9699999997</v>
      </c>
      <c r="L192" s="25">
        <v>548270.66</v>
      </c>
      <c r="M192" s="51">
        <f t="shared" si="24"/>
        <v>536.43727851657616</v>
      </c>
    </row>
    <row r="193" spans="1:13" ht="15" customHeight="1">
      <c r="A193" s="34" t="s">
        <v>552</v>
      </c>
      <c r="B193" s="35" t="s">
        <v>373</v>
      </c>
      <c r="C193" s="36">
        <v>12267</v>
      </c>
      <c r="D193" s="37">
        <v>5110488.57</v>
      </c>
      <c r="E193" s="38">
        <v>0</v>
      </c>
      <c r="F193" s="37">
        <f t="shared" si="22"/>
        <v>5110488.57</v>
      </c>
      <c r="G193" s="37">
        <v>66857.64</v>
      </c>
      <c r="H193" s="37">
        <v>0</v>
      </c>
      <c r="I193" s="37">
        <f t="shared" si="23"/>
        <v>66857.64</v>
      </c>
      <c r="J193" s="37">
        <v>1399284.57</v>
      </c>
      <c r="K193" s="25">
        <v>5177346.21</v>
      </c>
      <c r="L193" s="25">
        <v>1399284.57</v>
      </c>
      <c r="M193" s="51">
        <f t="shared" si="24"/>
        <v>536.12381022254829</v>
      </c>
    </row>
    <row r="194" spans="1:13" ht="15" customHeight="1">
      <c r="A194" s="34" t="s">
        <v>553</v>
      </c>
      <c r="B194" s="35" t="s">
        <v>261</v>
      </c>
      <c r="C194" s="36">
        <v>11000</v>
      </c>
      <c r="D194" s="37">
        <v>3131700.81</v>
      </c>
      <c r="E194" s="38">
        <v>0</v>
      </c>
      <c r="F194" s="37">
        <f t="shared" si="22"/>
        <v>3131700.81</v>
      </c>
      <c r="G194" s="37">
        <v>175037.1</v>
      </c>
      <c r="H194" s="37">
        <v>0</v>
      </c>
      <c r="I194" s="37">
        <f t="shared" si="23"/>
        <v>175037.1</v>
      </c>
      <c r="J194" s="37">
        <v>2587036.4300000002</v>
      </c>
      <c r="K194" s="25">
        <v>3306737.91</v>
      </c>
      <c r="L194" s="25">
        <v>2587036.4300000002</v>
      </c>
      <c r="M194" s="51">
        <f t="shared" si="24"/>
        <v>535.79766727272727</v>
      </c>
    </row>
    <row r="195" spans="1:13" ht="15" customHeight="1">
      <c r="A195" s="34" t="s">
        <v>554</v>
      </c>
      <c r="B195" s="35" t="s">
        <v>1</v>
      </c>
      <c r="C195" s="36">
        <v>11242</v>
      </c>
      <c r="D195" s="37">
        <v>4848632.59</v>
      </c>
      <c r="E195" s="38">
        <v>0</v>
      </c>
      <c r="F195" s="37">
        <f t="shared" si="22"/>
        <v>4848632.59</v>
      </c>
      <c r="G195" s="37">
        <v>166389.51</v>
      </c>
      <c r="H195" s="37">
        <v>0</v>
      </c>
      <c r="I195" s="37">
        <f t="shared" si="23"/>
        <v>166389.51</v>
      </c>
      <c r="J195" s="37">
        <v>1003060.18</v>
      </c>
      <c r="K195" s="25">
        <v>5015022.0999999996</v>
      </c>
      <c r="L195" s="25">
        <v>1003060.18</v>
      </c>
      <c r="M195" s="51">
        <f t="shared" si="24"/>
        <v>535.32132004981315</v>
      </c>
    </row>
    <row r="196" spans="1:13" ht="15" customHeight="1">
      <c r="A196" s="34" t="s">
        <v>555</v>
      </c>
      <c r="B196" s="35" t="s">
        <v>459</v>
      </c>
      <c r="C196" s="36">
        <v>12615</v>
      </c>
      <c r="D196" s="37">
        <v>4196799.59</v>
      </c>
      <c r="E196" s="38">
        <v>0</v>
      </c>
      <c r="F196" s="37">
        <f t="shared" si="22"/>
        <v>4196799.59</v>
      </c>
      <c r="G196" s="37">
        <v>85775.63</v>
      </c>
      <c r="H196" s="37">
        <v>0</v>
      </c>
      <c r="I196" s="37">
        <f t="shared" si="23"/>
        <v>85775.63</v>
      </c>
      <c r="J196" s="37">
        <v>2431706.62</v>
      </c>
      <c r="K196" s="25">
        <v>4282575.22</v>
      </c>
      <c r="L196" s="25">
        <v>2431706.62</v>
      </c>
      <c r="M196" s="51">
        <f t="shared" si="24"/>
        <v>532.24588505747124</v>
      </c>
    </row>
    <row r="197" spans="1:13" ht="15" customHeight="1">
      <c r="A197" s="34" t="s">
        <v>301</v>
      </c>
      <c r="B197" s="21" t="s">
        <v>261</v>
      </c>
      <c r="C197" s="22">
        <v>966</v>
      </c>
      <c r="D197" s="23">
        <v>254625.22</v>
      </c>
      <c r="E197" s="24">
        <v>0</v>
      </c>
      <c r="F197" s="23">
        <f t="shared" si="22"/>
        <v>254625.22</v>
      </c>
      <c r="G197" s="23">
        <v>14600.53</v>
      </c>
      <c r="H197" s="23">
        <v>0</v>
      </c>
      <c r="I197" s="23">
        <f t="shared" si="23"/>
        <v>14600.53</v>
      </c>
      <c r="J197" s="23">
        <v>244195.64</v>
      </c>
      <c r="K197" s="25">
        <f>(F197+I197)/C197</f>
        <v>278.70160455486541</v>
      </c>
      <c r="L197" s="25">
        <f>J197/C197</f>
        <v>252.79051759834371</v>
      </c>
      <c r="M197" s="51">
        <f t="shared" si="24"/>
        <v>531.49212215320915</v>
      </c>
    </row>
    <row r="198" spans="1:13" ht="15" customHeight="1">
      <c r="A198" s="41" t="s">
        <v>708</v>
      </c>
      <c r="B198" s="21" t="s">
        <v>132</v>
      </c>
      <c r="C198" s="42">
        <v>21165</v>
      </c>
      <c r="D198" s="21">
        <v>9719334.6899999995</v>
      </c>
      <c r="E198" s="25">
        <v>0</v>
      </c>
      <c r="F198" s="21">
        <f t="shared" si="22"/>
        <v>9719334.6899999995</v>
      </c>
      <c r="G198" s="21">
        <v>175124.87</v>
      </c>
      <c r="H198" s="21">
        <v>0</v>
      </c>
      <c r="I198" s="21">
        <f t="shared" si="23"/>
        <v>175124.87</v>
      </c>
      <c r="J198" s="21">
        <v>1349842.97</v>
      </c>
      <c r="K198" s="25">
        <f>(F198+I198)/C198</f>
        <v>467.49159272383645</v>
      </c>
      <c r="L198" s="25">
        <f>J198/C198</f>
        <v>63.777130640207886</v>
      </c>
      <c r="M198" s="51">
        <f t="shared" si="24"/>
        <v>531.26872336404438</v>
      </c>
    </row>
    <row r="199" spans="1:13" ht="15" customHeight="1">
      <c r="A199" s="34" t="s">
        <v>226</v>
      </c>
      <c r="B199" s="21" t="s">
        <v>185</v>
      </c>
      <c r="C199" s="22">
        <v>1601</v>
      </c>
      <c r="D199" s="23">
        <v>613859.87</v>
      </c>
      <c r="E199" s="24">
        <v>0</v>
      </c>
      <c r="F199" s="23">
        <f t="shared" si="22"/>
        <v>613859.87</v>
      </c>
      <c r="G199" s="23">
        <v>11388.37</v>
      </c>
      <c r="H199" s="23">
        <v>0</v>
      </c>
      <c r="I199" s="23">
        <f t="shared" si="23"/>
        <v>11388.37</v>
      </c>
      <c r="J199" s="23">
        <v>224043.68</v>
      </c>
      <c r="K199" s="25">
        <f>(F199+I199)/C199</f>
        <v>390.53606495940039</v>
      </c>
      <c r="L199" s="25">
        <f>J199/C199</f>
        <v>139.93983760149905</v>
      </c>
      <c r="M199" s="51">
        <f t="shared" si="24"/>
        <v>530.47590256089939</v>
      </c>
    </row>
    <row r="200" spans="1:13" ht="15" customHeight="1">
      <c r="A200" s="34" t="s">
        <v>764</v>
      </c>
      <c r="B200" s="44" t="s">
        <v>754</v>
      </c>
      <c r="C200" s="45">
        <v>194515</v>
      </c>
      <c r="D200" s="46">
        <v>73121045.640000001</v>
      </c>
      <c r="E200" s="46">
        <v>3057792.17</v>
      </c>
      <c r="F200" s="46">
        <f t="shared" si="22"/>
        <v>70063253.469999999</v>
      </c>
      <c r="G200" s="46">
        <v>6127344.5800000001</v>
      </c>
      <c r="H200" s="46">
        <v>3792222.48</v>
      </c>
      <c r="I200" s="46">
        <f t="shared" si="23"/>
        <v>2335122.1</v>
      </c>
      <c r="J200" s="46">
        <v>30784904.059999999</v>
      </c>
      <c r="K200" s="47">
        <f>(F200+I200)/C200</f>
        <v>372.19944770326191</v>
      </c>
      <c r="L200" s="48">
        <f>J200/C200</f>
        <v>158.26493617458806</v>
      </c>
      <c r="M200" s="51">
        <f t="shared" si="24"/>
        <v>530.46438387784997</v>
      </c>
    </row>
    <row r="201" spans="1:13" ht="15" customHeight="1">
      <c r="A201" s="34" t="s">
        <v>556</v>
      </c>
      <c r="B201" s="35" t="s">
        <v>330</v>
      </c>
      <c r="C201" s="36">
        <v>17292</v>
      </c>
      <c r="D201" s="37">
        <v>6748270.6399999997</v>
      </c>
      <c r="E201" s="38">
        <v>0</v>
      </c>
      <c r="F201" s="37">
        <f t="shared" si="22"/>
        <v>6748270.6399999997</v>
      </c>
      <c r="G201" s="37">
        <v>120464.35</v>
      </c>
      <c r="H201" s="37">
        <v>0</v>
      </c>
      <c r="I201" s="37">
        <f t="shared" si="23"/>
        <v>120464.35</v>
      </c>
      <c r="J201" s="37">
        <v>2302040.0499999998</v>
      </c>
      <c r="K201" s="25">
        <v>6868734.9899999993</v>
      </c>
      <c r="L201" s="25">
        <v>2302040.0499999998</v>
      </c>
      <c r="M201" s="51">
        <f t="shared" si="24"/>
        <v>530.34785102937769</v>
      </c>
    </row>
    <row r="202" spans="1:13" ht="15" customHeight="1">
      <c r="A202" s="34" t="s">
        <v>112</v>
      </c>
      <c r="B202" s="21" t="s">
        <v>1</v>
      </c>
      <c r="C202" s="22">
        <v>318</v>
      </c>
      <c r="D202" s="23">
        <v>124632.26</v>
      </c>
      <c r="E202" s="24">
        <v>0</v>
      </c>
      <c r="F202" s="23">
        <f t="shared" ref="F202:F265" si="31">D202-E202</f>
        <v>124632.26</v>
      </c>
      <c r="G202" s="23">
        <v>0</v>
      </c>
      <c r="H202" s="23">
        <v>0</v>
      </c>
      <c r="I202" s="23">
        <f t="shared" ref="I202:I265" si="32">G202-H202</f>
        <v>0</v>
      </c>
      <c r="J202" s="23">
        <v>43665.39</v>
      </c>
      <c r="K202" s="25">
        <f t="shared" ref="K202:K210" si="33">(F202+I202)/C202</f>
        <v>391.92534591194965</v>
      </c>
      <c r="L202" s="25">
        <f t="shared" ref="L202:L210" si="34">J202/C202</f>
        <v>137.31254716981132</v>
      </c>
      <c r="M202" s="51">
        <f t="shared" ref="M202:M265" si="35">(F202+I202+J202)/C202</f>
        <v>529.23789308176094</v>
      </c>
    </row>
    <row r="203" spans="1:13" ht="15" customHeight="1">
      <c r="A203" s="34" t="s">
        <v>225</v>
      </c>
      <c r="B203" s="21" t="s">
        <v>185</v>
      </c>
      <c r="C203" s="22">
        <v>3978</v>
      </c>
      <c r="D203" s="23">
        <v>1399770.91</v>
      </c>
      <c r="E203" s="24">
        <v>0</v>
      </c>
      <c r="F203" s="23">
        <f t="shared" si="31"/>
        <v>1399770.91</v>
      </c>
      <c r="G203" s="23">
        <v>46620.04</v>
      </c>
      <c r="H203" s="23">
        <v>0</v>
      </c>
      <c r="I203" s="23">
        <f t="shared" si="32"/>
        <v>46620.04</v>
      </c>
      <c r="J203" s="23">
        <v>652680.9</v>
      </c>
      <c r="K203" s="25">
        <f t="shared" si="33"/>
        <v>363.5975238813474</v>
      </c>
      <c r="L203" s="25">
        <f t="shared" si="34"/>
        <v>164.07262443438916</v>
      </c>
      <c r="M203" s="51">
        <f t="shared" si="35"/>
        <v>527.67014831573658</v>
      </c>
    </row>
    <row r="204" spans="1:13" ht="15" customHeight="1">
      <c r="A204" s="34" t="s">
        <v>214</v>
      </c>
      <c r="B204" s="21" t="s">
        <v>185</v>
      </c>
      <c r="C204" s="22">
        <v>3687</v>
      </c>
      <c r="D204" s="23">
        <v>1389348.03</v>
      </c>
      <c r="E204" s="24">
        <v>0</v>
      </c>
      <c r="F204" s="23">
        <f t="shared" si="31"/>
        <v>1389348.03</v>
      </c>
      <c r="G204" s="23">
        <v>20383.919999999998</v>
      </c>
      <c r="H204" s="23">
        <v>0</v>
      </c>
      <c r="I204" s="23">
        <f t="shared" si="32"/>
        <v>20383.919999999998</v>
      </c>
      <c r="J204" s="23">
        <v>531118.79</v>
      </c>
      <c r="K204" s="25">
        <f t="shared" si="33"/>
        <v>382.35203417412527</v>
      </c>
      <c r="L204" s="25">
        <f t="shared" si="34"/>
        <v>144.05174667751561</v>
      </c>
      <c r="M204" s="51">
        <f t="shared" si="35"/>
        <v>526.40378085164093</v>
      </c>
    </row>
    <row r="205" spans="1:13" ht="15" customHeight="1">
      <c r="A205" s="34" t="s">
        <v>302</v>
      </c>
      <c r="B205" s="21" t="s">
        <v>261</v>
      </c>
      <c r="C205" s="22">
        <v>727</v>
      </c>
      <c r="D205" s="23">
        <v>208768.59</v>
      </c>
      <c r="E205" s="24">
        <v>0</v>
      </c>
      <c r="F205" s="23">
        <f t="shared" si="31"/>
        <v>208768.59</v>
      </c>
      <c r="G205" s="23">
        <v>6789.76</v>
      </c>
      <c r="H205" s="23">
        <v>0</v>
      </c>
      <c r="I205" s="23">
        <f t="shared" si="32"/>
        <v>6789.76</v>
      </c>
      <c r="J205" s="23">
        <v>167097.15</v>
      </c>
      <c r="K205" s="25">
        <f t="shared" si="33"/>
        <v>296.50392022008253</v>
      </c>
      <c r="L205" s="25">
        <f t="shared" si="34"/>
        <v>229.84477303988996</v>
      </c>
      <c r="M205" s="51">
        <f t="shared" si="35"/>
        <v>526.34869325997249</v>
      </c>
    </row>
    <row r="206" spans="1:13" ht="15" customHeight="1">
      <c r="A206" s="34" t="s">
        <v>393</v>
      </c>
      <c r="B206" s="21" t="s">
        <v>384</v>
      </c>
      <c r="C206" s="22">
        <v>2400</v>
      </c>
      <c r="D206" s="23">
        <v>805625.87</v>
      </c>
      <c r="E206" s="24">
        <v>0</v>
      </c>
      <c r="F206" s="23">
        <f t="shared" si="31"/>
        <v>805625.87</v>
      </c>
      <c r="G206" s="23">
        <v>14220.82</v>
      </c>
      <c r="H206" s="23">
        <v>0</v>
      </c>
      <c r="I206" s="23">
        <f t="shared" si="32"/>
        <v>14220.82</v>
      </c>
      <c r="J206" s="23">
        <v>442958.4</v>
      </c>
      <c r="K206" s="25">
        <f t="shared" si="33"/>
        <v>341.60278749999998</v>
      </c>
      <c r="L206" s="25">
        <f t="shared" si="34"/>
        <v>184.566</v>
      </c>
      <c r="M206" s="51">
        <f t="shared" si="35"/>
        <v>526.16878749999989</v>
      </c>
    </row>
    <row r="207" spans="1:13" ht="15" customHeight="1">
      <c r="A207" s="34" t="s">
        <v>120</v>
      </c>
      <c r="B207" s="21" t="s">
        <v>1</v>
      </c>
      <c r="C207" s="22">
        <v>1680</v>
      </c>
      <c r="D207" s="23">
        <v>589006.59</v>
      </c>
      <c r="E207" s="24">
        <v>0</v>
      </c>
      <c r="F207" s="23">
        <f t="shared" si="31"/>
        <v>589006.59</v>
      </c>
      <c r="G207" s="23">
        <v>11623.13</v>
      </c>
      <c r="H207" s="23">
        <v>0</v>
      </c>
      <c r="I207" s="23">
        <f t="shared" si="32"/>
        <v>11623.13</v>
      </c>
      <c r="J207" s="23">
        <v>282704.44</v>
      </c>
      <c r="K207" s="25">
        <f t="shared" si="33"/>
        <v>357.51769047619047</v>
      </c>
      <c r="L207" s="25">
        <f t="shared" si="34"/>
        <v>168.27645238095238</v>
      </c>
      <c r="M207" s="51">
        <f t="shared" si="35"/>
        <v>525.79414285714279</v>
      </c>
    </row>
    <row r="208" spans="1:13" ht="15" customHeight="1">
      <c r="A208" s="34" t="s">
        <v>383</v>
      </c>
      <c r="B208" s="21" t="s">
        <v>384</v>
      </c>
      <c r="C208" s="22">
        <v>3304</v>
      </c>
      <c r="D208" s="23">
        <v>1400046.14</v>
      </c>
      <c r="E208" s="24">
        <v>0</v>
      </c>
      <c r="F208" s="23">
        <f t="shared" si="31"/>
        <v>1400046.14</v>
      </c>
      <c r="G208" s="23">
        <v>68427.429999999993</v>
      </c>
      <c r="H208" s="23">
        <v>0</v>
      </c>
      <c r="I208" s="23">
        <f t="shared" si="32"/>
        <v>68427.429999999993</v>
      </c>
      <c r="J208" s="23">
        <v>268505.61</v>
      </c>
      <c r="K208" s="25">
        <f t="shared" si="33"/>
        <v>444.45325968522997</v>
      </c>
      <c r="L208" s="25">
        <f t="shared" si="34"/>
        <v>81.266831113801445</v>
      </c>
      <c r="M208" s="51">
        <f t="shared" si="35"/>
        <v>525.72009079903137</v>
      </c>
    </row>
    <row r="209" spans="1:13" ht="15" customHeight="1">
      <c r="A209" s="34" t="s">
        <v>122</v>
      </c>
      <c r="B209" s="21" t="s">
        <v>1</v>
      </c>
      <c r="C209" s="22">
        <v>555</v>
      </c>
      <c r="D209" s="23">
        <v>185807.03</v>
      </c>
      <c r="E209" s="24">
        <v>0</v>
      </c>
      <c r="F209" s="23">
        <f t="shared" si="31"/>
        <v>185807.03</v>
      </c>
      <c r="G209" s="23">
        <v>1930.64</v>
      </c>
      <c r="H209" s="23">
        <v>0</v>
      </c>
      <c r="I209" s="23">
        <f t="shared" si="32"/>
        <v>1930.64</v>
      </c>
      <c r="J209" s="23">
        <v>103973.8</v>
      </c>
      <c r="K209" s="25">
        <f t="shared" si="33"/>
        <v>338.26607207207212</v>
      </c>
      <c r="L209" s="25">
        <f t="shared" si="34"/>
        <v>187.3401801801802</v>
      </c>
      <c r="M209" s="51">
        <f t="shared" si="35"/>
        <v>525.60625225225226</v>
      </c>
    </row>
    <row r="210" spans="1:13" ht="15" customHeight="1">
      <c r="A210" s="34" t="s">
        <v>13</v>
      </c>
      <c r="B210" s="21" t="s">
        <v>1</v>
      </c>
      <c r="C210" s="22">
        <v>405</v>
      </c>
      <c r="D210" s="23">
        <v>70541.67</v>
      </c>
      <c r="E210" s="24">
        <v>0</v>
      </c>
      <c r="F210" s="23">
        <f t="shared" si="31"/>
        <v>70541.67</v>
      </c>
      <c r="G210" s="23">
        <v>2133.04</v>
      </c>
      <c r="H210" s="23">
        <v>0</v>
      </c>
      <c r="I210" s="23">
        <f t="shared" si="32"/>
        <v>2133.04</v>
      </c>
      <c r="J210" s="23">
        <v>139373.73000000001</v>
      </c>
      <c r="K210" s="25">
        <f t="shared" si="33"/>
        <v>179.4437283950617</v>
      </c>
      <c r="L210" s="25">
        <f t="shared" si="34"/>
        <v>344.13266666666669</v>
      </c>
      <c r="M210" s="51">
        <f t="shared" si="35"/>
        <v>523.57639506172836</v>
      </c>
    </row>
    <row r="211" spans="1:13" ht="15" customHeight="1">
      <c r="A211" s="34" t="s">
        <v>557</v>
      </c>
      <c r="B211" s="35" t="s">
        <v>1</v>
      </c>
      <c r="C211" s="36">
        <v>6835</v>
      </c>
      <c r="D211" s="37">
        <v>2605103.6</v>
      </c>
      <c r="E211" s="38">
        <v>0</v>
      </c>
      <c r="F211" s="37">
        <f t="shared" si="31"/>
        <v>2605103.6</v>
      </c>
      <c r="G211" s="37">
        <v>16084.18</v>
      </c>
      <c r="H211" s="37">
        <v>0</v>
      </c>
      <c r="I211" s="37">
        <f t="shared" si="32"/>
        <v>16084.18</v>
      </c>
      <c r="J211" s="37">
        <v>956727.16</v>
      </c>
      <c r="K211" s="25">
        <v>2621187.7800000003</v>
      </c>
      <c r="L211" s="25">
        <v>956727.16</v>
      </c>
      <c r="M211" s="51">
        <f t="shared" si="35"/>
        <v>523.46963277249461</v>
      </c>
    </row>
    <row r="212" spans="1:13" ht="15" customHeight="1">
      <c r="A212" s="34" t="s">
        <v>313</v>
      </c>
      <c r="B212" s="21" t="s">
        <v>261</v>
      </c>
      <c r="C212" s="22">
        <v>4646</v>
      </c>
      <c r="D212" s="23">
        <v>1823643.66</v>
      </c>
      <c r="E212" s="24">
        <v>0</v>
      </c>
      <c r="F212" s="23">
        <f t="shared" si="31"/>
        <v>1823643.66</v>
      </c>
      <c r="G212" s="23">
        <v>18736.27</v>
      </c>
      <c r="H212" s="23">
        <v>0</v>
      </c>
      <c r="I212" s="23">
        <f t="shared" si="32"/>
        <v>18736.27</v>
      </c>
      <c r="J212" s="23">
        <v>587838.75</v>
      </c>
      <c r="K212" s="25">
        <f t="shared" ref="K212:K218" si="36">(F212+I212)/C212</f>
        <v>396.55185751183814</v>
      </c>
      <c r="L212" s="25">
        <f t="shared" ref="L212:L218" si="37">J212/C212</f>
        <v>126.5257748600947</v>
      </c>
      <c r="M212" s="51">
        <f t="shared" si="35"/>
        <v>523.07763237193274</v>
      </c>
    </row>
    <row r="213" spans="1:13" ht="15" customHeight="1">
      <c r="A213" s="34" t="s">
        <v>256</v>
      </c>
      <c r="B213" s="21" t="s">
        <v>185</v>
      </c>
      <c r="C213" s="22">
        <v>386</v>
      </c>
      <c r="D213" s="23">
        <v>117877.94</v>
      </c>
      <c r="E213" s="24">
        <v>0</v>
      </c>
      <c r="F213" s="23">
        <f t="shared" si="31"/>
        <v>117877.94</v>
      </c>
      <c r="G213" s="23">
        <v>3144.77</v>
      </c>
      <c r="H213" s="23">
        <v>0</v>
      </c>
      <c r="I213" s="23">
        <f t="shared" si="32"/>
        <v>3144.77</v>
      </c>
      <c r="J213" s="23">
        <v>80751.47</v>
      </c>
      <c r="K213" s="25">
        <f t="shared" si="36"/>
        <v>313.53033678756481</v>
      </c>
      <c r="L213" s="25">
        <f t="shared" si="37"/>
        <v>209.20069948186529</v>
      </c>
      <c r="M213" s="51">
        <f t="shared" si="35"/>
        <v>522.73103626942998</v>
      </c>
    </row>
    <row r="214" spans="1:13" ht="15" customHeight="1">
      <c r="A214" s="34" t="s">
        <v>130</v>
      </c>
      <c r="B214" s="21" t="s">
        <v>1</v>
      </c>
      <c r="C214" s="22">
        <v>954</v>
      </c>
      <c r="D214" s="23">
        <v>350837.17</v>
      </c>
      <c r="E214" s="24">
        <v>0</v>
      </c>
      <c r="F214" s="23">
        <f t="shared" si="31"/>
        <v>350837.17</v>
      </c>
      <c r="G214" s="23">
        <v>6214.73</v>
      </c>
      <c r="H214" s="23">
        <v>0</v>
      </c>
      <c r="I214" s="23">
        <f t="shared" si="32"/>
        <v>6214.73</v>
      </c>
      <c r="J214" s="23">
        <v>140410.92000000001</v>
      </c>
      <c r="K214" s="25">
        <f t="shared" si="36"/>
        <v>374.26823899371067</v>
      </c>
      <c r="L214" s="25">
        <f t="shared" si="37"/>
        <v>147.18125786163523</v>
      </c>
      <c r="M214" s="51">
        <f t="shared" si="35"/>
        <v>521.44949685534584</v>
      </c>
    </row>
    <row r="215" spans="1:13" ht="15" customHeight="1">
      <c r="A215" s="34" t="s">
        <v>271</v>
      </c>
      <c r="B215" s="21" t="s">
        <v>261</v>
      </c>
      <c r="C215" s="22">
        <v>3695</v>
      </c>
      <c r="D215" s="23">
        <v>988077.91</v>
      </c>
      <c r="E215" s="24">
        <v>0</v>
      </c>
      <c r="F215" s="23">
        <f t="shared" si="31"/>
        <v>988077.91</v>
      </c>
      <c r="G215" s="23">
        <v>49992.71</v>
      </c>
      <c r="H215" s="23">
        <v>0</v>
      </c>
      <c r="I215" s="23">
        <f t="shared" si="32"/>
        <v>49992.71</v>
      </c>
      <c r="J215" s="23">
        <v>888108.95</v>
      </c>
      <c r="K215" s="25">
        <f t="shared" si="36"/>
        <v>280.93927469553449</v>
      </c>
      <c r="L215" s="25">
        <f t="shared" si="37"/>
        <v>240.35424898511502</v>
      </c>
      <c r="M215" s="51">
        <f t="shared" si="35"/>
        <v>521.29352368064951</v>
      </c>
    </row>
    <row r="216" spans="1:13" ht="15" customHeight="1">
      <c r="A216" s="34" t="s">
        <v>289</v>
      </c>
      <c r="B216" s="21" t="s">
        <v>261</v>
      </c>
      <c r="C216" s="22">
        <v>2861</v>
      </c>
      <c r="D216" s="23">
        <v>1046865.29</v>
      </c>
      <c r="E216" s="24">
        <v>0</v>
      </c>
      <c r="F216" s="23">
        <f t="shared" si="31"/>
        <v>1046865.29</v>
      </c>
      <c r="G216" s="23">
        <v>43289.35</v>
      </c>
      <c r="H216" s="23">
        <v>0</v>
      </c>
      <c r="I216" s="23">
        <f t="shared" si="32"/>
        <v>43289.35</v>
      </c>
      <c r="J216" s="23">
        <v>401181.42</v>
      </c>
      <c r="K216" s="25">
        <f t="shared" si="36"/>
        <v>381.03972037749043</v>
      </c>
      <c r="L216" s="25">
        <f t="shared" si="37"/>
        <v>140.22419433764418</v>
      </c>
      <c r="M216" s="51">
        <f t="shared" si="35"/>
        <v>521.26391471513455</v>
      </c>
    </row>
    <row r="217" spans="1:13" ht="15" customHeight="1">
      <c r="A217" s="34" t="s">
        <v>378</v>
      </c>
      <c r="B217" s="21" t="s">
        <v>373</v>
      </c>
      <c r="C217" s="22">
        <v>2114</v>
      </c>
      <c r="D217" s="23">
        <v>729434.17</v>
      </c>
      <c r="E217" s="24">
        <v>0</v>
      </c>
      <c r="F217" s="23">
        <f t="shared" si="31"/>
        <v>729434.17</v>
      </c>
      <c r="G217" s="23">
        <v>12622.92</v>
      </c>
      <c r="H217" s="23">
        <v>0</v>
      </c>
      <c r="I217" s="23">
        <f t="shared" si="32"/>
        <v>12622.92</v>
      </c>
      <c r="J217" s="23">
        <v>358395.72</v>
      </c>
      <c r="K217" s="25">
        <f t="shared" si="36"/>
        <v>351.02038315988653</v>
      </c>
      <c r="L217" s="25">
        <f t="shared" si="37"/>
        <v>169.53439924314094</v>
      </c>
      <c r="M217" s="51">
        <f t="shared" si="35"/>
        <v>520.5547824030275</v>
      </c>
    </row>
    <row r="218" spans="1:13" ht="15" customHeight="1">
      <c r="A218" s="34" t="s">
        <v>417</v>
      </c>
      <c r="B218" s="21" t="s">
        <v>384</v>
      </c>
      <c r="C218" s="22">
        <v>2525</v>
      </c>
      <c r="D218" s="23">
        <v>864986.93</v>
      </c>
      <c r="E218" s="24">
        <v>0</v>
      </c>
      <c r="F218" s="23">
        <f t="shared" si="31"/>
        <v>864986.93</v>
      </c>
      <c r="G218" s="23">
        <v>93034.05</v>
      </c>
      <c r="H218" s="23">
        <v>0</v>
      </c>
      <c r="I218" s="23">
        <f t="shared" si="32"/>
        <v>93034.05</v>
      </c>
      <c r="J218" s="23">
        <v>352975.33</v>
      </c>
      <c r="K218" s="25">
        <f t="shared" si="36"/>
        <v>379.41424950495053</v>
      </c>
      <c r="L218" s="25">
        <f t="shared" si="37"/>
        <v>139.79220990099012</v>
      </c>
      <c r="M218" s="51">
        <f t="shared" si="35"/>
        <v>519.20645940594056</v>
      </c>
    </row>
    <row r="219" spans="1:13" ht="15" customHeight="1">
      <c r="A219" s="34" t="s">
        <v>558</v>
      </c>
      <c r="B219" s="35" t="s">
        <v>261</v>
      </c>
      <c r="C219" s="36">
        <v>15579</v>
      </c>
      <c r="D219" s="37">
        <v>4822079.96</v>
      </c>
      <c r="E219" s="38">
        <v>0</v>
      </c>
      <c r="F219" s="37">
        <f t="shared" si="31"/>
        <v>4822079.96</v>
      </c>
      <c r="G219" s="37">
        <v>92095.78</v>
      </c>
      <c r="H219" s="37">
        <v>0</v>
      </c>
      <c r="I219" s="37">
        <f t="shared" si="32"/>
        <v>92095.78</v>
      </c>
      <c r="J219" s="37">
        <v>3129527.19</v>
      </c>
      <c r="K219" s="25">
        <v>4914175.74</v>
      </c>
      <c r="L219" s="25">
        <v>3129527.19</v>
      </c>
      <c r="M219" s="51">
        <f t="shared" si="35"/>
        <v>516.31702484113225</v>
      </c>
    </row>
    <row r="220" spans="1:13" ht="15" customHeight="1">
      <c r="A220" s="34" t="s">
        <v>325</v>
      </c>
      <c r="B220" s="21" t="s">
        <v>261</v>
      </c>
      <c r="C220" s="22">
        <v>1894</v>
      </c>
      <c r="D220" s="23">
        <v>588790.29</v>
      </c>
      <c r="E220" s="24">
        <v>0</v>
      </c>
      <c r="F220" s="23">
        <f t="shared" si="31"/>
        <v>588790.29</v>
      </c>
      <c r="G220" s="23">
        <v>5604.61</v>
      </c>
      <c r="H220" s="23">
        <v>0</v>
      </c>
      <c r="I220" s="23">
        <f t="shared" si="32"/>
        <v>5604.61</v>
      </c>
      <c r="J220" s="23">
        <v>381959.29</v>
      </c>
      <c r="K220" s="25">
        <f>(F220+I220)/C220</f>
        <v>313.83046462513198</v>
      </c>
      <c r="L220" s="25">
        <f>J220/C220</f>
        <v>201.66805174234423</v>
      </c>
      <c r="M220" s="51">
        <f t="shared" si="35"/>
        <v>515.49851636747621</v>
      </c>
    </row>
    <row r="221" spans="1:13" ht="15" customHeight="1">
      <c r="A221" s="34" t="s">
        <v>409</v>
      </c>
      <c r="B221" s="21" t="s">
        <v>384</v>
      </c>
      <c r="C221" s="22">
        <v>707</v>
      </c>
      <c r="D221" s="23">
        <v>220961.78</v>
      </c>
      <c r="E221" s="24">
        <v>0</v>
      </c>
      <c r="F221" s="23">
        <f t="shared" si="31"/>
        <v>220961.78</v>
      </c>
      <c r="G221" s="23">
        <v>9839</v>
      </c>
      <c r="H221" s="23">
        <v>0</v>
      </c>
      <c r="I221" s="23">
        <f t="shared" si="32"/>
        <v>9839</v>
      </c>
      <c r="J221" s="23">
        <v>132024.53</v>
      </c>
      <c r="K221" s="25">
        <f>(F221+I221)/C221</f>
        <v>326.45089108910889</v>
      </c>
      <c r="L221" s="25">
        <f>J221/C221</f>
        <v>186.73908062234796</v>
      </c>
      <c r="M221" s="51">
        <f t="shared" si="35"/>
        <v>513.18997171145691</v>
      </c>
    </row>
    <row r="222" spans="1:13" ht="15" customHeight="1">
      <c r="A222" s="34" t="s">
        <v>559</v>
      </c>
      <c r="B222" s="35" t="s">
        <v>330</v>
      </c>
      <c r="C222" s="36">
        <v>7576</v>
      </c>
      <c r="D222" s="37">
        <v>3122279.07</v>
      </c>
      <c r="E222" s="38">
        <v>0</v>
      </c>
      <c r="F222" s="37">
        <f t="shared" si="31"/>
        <v>3122279.07</v>
      </c>
      <c r="G222" s="37">
        <v>15943.58</v>
      </c>
      <c r="H222" s="37">
        <v>0</v>
      </c>
      <c r="I222" s="37">
        <f t="shared" si="32"/>
        <v>15943.58</v>
      </c>
      <c r="J222" s="37">
        <v>748190.07</v>
      </c>
      <c r="K222" s="25">
        <v>3138222.65</v>
      </c>
      <c r="L222" s="25">
        <v>748190.07</v>
      </c>
      <c r="M222" s="51">
        <f t="shared" si="35"/>
        <v>512.99006335797253</v>
      </c>
    </row>
    <row r="223" spans="1:13" ht="15" customHeight="1">
      <c r="A223" s="34" t="s">
        <v>279</v>
      </c>
      <c r="B223" s="21" t="s">
        <v>261</v>
      </c>
      <c r="C223" s="22">
        <v>1323</v>
      </c>
      <c r="D223" s="23">
        <v>396462.59</v>
      </c>
      <c r="E223" s="24">
        <v>0</v>
      </c>
      <c r="F223" s="23">
        <f t="shared" si="31"/>
        <v>396462.59</v>
      </c>
      <c r="G223" s="23">
        <v>11598.73</v>
      </c>
      <c r="H223" s="23">
        <v>0</v>
      </c>
      <c r="I223" s="23">
        <f t="shared" si="32"/>
        <v>11598.73</v>
      </c>
      <c r="J223" s="23">
        <v>270099.84000000003</v>
      </c>
      <c r="K223" s="25">
        <f t="shared" ref="K223:K232" si="38">(F223+I223)/C223</f>
        <v>308.43637188208618</v>
      </c>
      <c r="L223" s="25">
        <f t="shared" ref="L223:L232" si="39">J223/C223</f>
        <v>204.15709750566896</v>
      </c>
      <c r="M223" s="51">
        <f t="shared" si="35"/>
        <v>512.59346938775514</v>
      </c>
    </row>
    <row r="224" spans="1:13" ht="15" customHeight="1">
      <c r="A224" s="34" t="s">
        <v>106</v>
      </c>
      <c r="B224" s="21" t="s">
        <v>1</v>
      </c>
      <c r="C224" s="22">
        <v>962</v>
      </c>
      <c r="D224" s="23">
        <v>404728.94</v>
      </c>
      <c r="E224" s="24">
        <v>0</v>
      </c>
      <c r="F224" s="23">
        <f t="shared" si="31"/>
        <v>404728.94</v>
      </c>
      <c r="G224" s="23">
        <v>1859.64</v>
      </c>
      <c r="H224" s="23">
        <v>0</v>
      </c>
      <c r="I224" s="23">
        <f t="shared" si="32"/>
        <v>1859.64</v>
      </c>
      <c r="J224" s="23">
        <v>86211.520000000004</v>
      </c>
      <c r="K224" s="25">
        <f t="shared" si="38"/>
        <v>422.64925155925158</v>
      </c>
      <c r="L224" s="25">
        <f t="shared" si="39"/>
        <v>89.616964656964655</v>
      </c>
      <c r="M224" s="51">
        <f t="shared" si="35"/>
        <v>512.26621621621621</v>
      </c>
    </row>
    <row r="225" spans="1:13" ht="15" customHeight="1">
      <c r="A225" s="34" t="s">
        <v>401</v>
      </c>
      <c r="B225" s="21" t="s">
        <v>384</v>
      </c>
      <c r="C225" s="22">
        <v>1628</v>
      </c>
      <c r="D225" s="23">
        <v>477903.64</v>
      </c>
      <c r="E225" s="24">
        <v>0</v>
      </c>
      <c r="F225" s="23">
        <f t="shared" si="31"/>
        <v>477903.64</v>
      </c>
      <c r="G225" s="23">
        <v>8344.5</v>
      </c>
      <c r="H225" s="23">
        <v>0</v>
      </c>
      <c r="I225" s="23">
        <f t="shared" si="32"/>
        <v>8344.5</v>
      </c>
      <c r="J225" s="23">
        <v>346843.99</v>
      </c>
      <c r="K225" s="25">
        <f t="shared" si="38"/>
        <v>298.67821867321868</v>
      </c>
      <c r="L225" s="25">
        <f t="shared" si="39"/>
        <v>213.0491339066339</v>
      </c>
      <c r="M225" s="51">
        <f t="shared" si="35"/>
        <v>511.72735257985261</v>
      </c>
    </row>
    <row r="226" spans="1:13" ht="15" customHeight="1">
      <c r="A226" s="41" t="s">
        <v>709</v>
      </c>
      <c r="B226" s="21" t="s">
        <v>384</v>
      </c>
      <c r="C226" s="42">
        <v>24315</v>
      </c>
      <c r="D226" s="21">
        <v>7155851.1100000003</v>
      </c>
      <c r="E226" s="25">
        <v>0</v>
      </c>
      <c r="F226" s="21">
        <f t="shared" si="31"/>
        <v>7155851.1100000003</v>
      </c>
      <c r="G226" s="21">
        <v>49356.99</v>
      </c>
      <c r="H226" s="21">
        <v>0</v>
      </c>
      <c r="I226" s="21">
        <f t="shared" si="32"/>
        <v>49356.99</v>
      </c>
      <c r="J226" s="21">
        <v>5237438.92</v>
      </c>
      <c r="K226" s="25">
        <f t="shared" si="38"/>
        <v>296.3277030639523</v>
      </c>
      <c r="L226" s="25">
        <f t="shared" si="39"/>
        <v>215.39950318733293</v>
      </c>
      <c r="M226" s="51">
        <f t="shared" si="35"/>
        <v>511.72720625128522</v>
      </c>
    </row>
    <row r="227" spans="1:13" ht="15" customHeight="1">
      <c r="A227" s="41" t="s">
        <v>710</v>
      </c>
      <c r="B227" s="21" t="s">
        <v>1</v>
      </c>
      <c r="C227" s="42">
        <v>20641</v>
      </c>
      <c r="D227" s="21">
        <v>7004481.3399999999</v>
      </c>
      <c r="E227" s="25">
        <v>0</v>
      </c>
      <c r="F227" s="21">
        <f t="shared" si="31"/>
        <v>7004481.3399999999</v>
      </c>
      <c r="G227" s="21">
        <v>184875.24</v>
      </c>
      <c r="H227" s="21">
        <v>0</v>
      </c>
      <c r="I227" s="21">
        <f t="shared" si="32"/>
        <v>184875.24</v>
      </c>
      <c r="J227" s="21">
        <v>3340182.87</v>
      </c>
      <c r="K227" s="25">
        <f t="shared" si="38"/>
        <v>348.30466450268881</v>
      </c>
      <c r="L227" s="25">
        <f t="shared" si="39"/>
        <v>161.82272515866481</v>
      </c>
      <c r="M227" s="51">
        <f t="shared" si="35"/>
        <v>510.12738966135356</v>
      </c>
    </row>
    <row r="228" spans="1:13" ht="15" customHeight="1">
      <c r="A228" s="34" t="s">
        <v>118</v>
      </c>
      <c r="B228" s="21" t="s">
        <v>1</v>
      </c>
      <c r="C228" s="22">
        <v>1154</v>
      </c>
      <c r="D228" s="23">
        <v>276775.02</v>
      </c>
      <c r="E228" s="24">
        <v>0</v>
      </c>
      <c r="F228" s="23">
        <f t="shared" si="31"/>
        <v>276775.02</v>
      </c>
      <c r="G228" s="23">
        <v>5190.75</v>
      </c>
      <c r="H228" s="23">
        <v>0</v>
      </c>
      <c r="I228" s="23">
        <f t="shared" si="32"/>
        <v>5190.75</v>
      </c>
      <c r="J228" s="23">
        <v>306569.09999999998</v>
      </c>
      <c r="K228" s="25">
        <f t="shared" si="38"/>
        <v>244.33775563258234</v>
      </c>
      <c r="L228" s="25">
        <f t="shared" si="39"/>
        <v>265.65779896013862</v>
      </c>
      <c r="M228" s="51">
        <f t="shared" si="35"/>
        <v>509.99555459272096</v>
      </c>
    </row>
    <row r="229" spans="1:13" ht="15" customHeight="1">
      <c r="A229" s="34" t="s">
        <v>331</v>
      </c>
      <c r="B229" s="21" t="s">
        <v>330</v>
      </c>
      <c r="C229" s="22">
        <v>1981</v>
      </c>
      <c r="D229" s="23">
        <v>481443.61</v>
      </c>
      <c r="E229" s="24">
        <v>0</v>
      </c>
      <c r="F229" s="23">
        <f t="shared" si="31"/>
        <v>481443.61</v>
      </c>
      <c r="G229" s="23">
        <v>65000.18</v>
      </c>
      <c r="H229" s="23">
        <v>0</v>
      </c>
      <c r="I229" s="23">
        <f t="shared" si="32"/>
        <v>65000.18</v>
      </c>
      <c r="J229" s="23">
        <v>463541.44</v>
      </c>
      <c r="K229" s="25">
        <f t="shared" si="38"/>
        <v>275.84239777889957</v>
      </c>
      <c r="L229" s="25">
        <f t="shared" si="39"/>
        <v>233.99365976779404</v>
      </c>
      <c r="M229" s="51">
        <f t="shared" si="35"/>
        <v>509.83605754669355</v>
      </c>
    </row>
    <row r="230" spans="1:13" ht="15" customHeight="1">
      <c r="A230" s="34" t="s">
        <v>40</v>
      </c>
      <c r="B230" s="21" t="s">
        <v>1</v>
      </c>
      <c r="C230" s="22">
        <v>3587</v>
      </c>
      <c r="D230" s="23">
        <v>1281016.96</v>
      </c>
      <c r="E230" s="24">
        <v>0</v>
      </c>
      <c r="F230" s="23">
        <f t="shared" si="31"/>
        <v>1281016.96</v>
      </c>
      <c r="G230" s="23">
        <v>33547.980000000003</v>
      </c>
      <c r="H230" s="23">
        <v>0</v>
      </c>
      <c r="I230" s="23">
        <f t="shared" si="32"/>
        <v>33547.980000000003</v>
      </c>
      <c r="J230" s="23">
        <v>511497.31</v>
      </c>
      <c r="K230" s="25">
        <f t="shared" si="38"/>
        <v>366.48032896570948</v>
      </c>
      <c r="L230" s="25">
        <f t="shared" si="39"/>
        <v>142.5975216057987</v>
      </c>
      <c r="M230" s="51">
        <f t="shared" si="35"/>
        <v>509.07785057150824</v>
      </c>
    </row>
    <row r="231" spans="1:13" ht="15" customHeight="1">
      <c r="A231" s="34" t="s">
        <v>298</v>
      </c>
      <c r="B231" s="21" t="s">
        <v>261</v>
      </c>
      <c r="C231" s="22">
        <v>649</v>
      </c>
      <c r="D231" s="23">
        <v>278183.2</v>
      </c>
      <c r="E231" s="24">
        <v>0</v>
      </c>
      <c r="F231" s="23">
        <f t="shared" si="31"/>
        <v>278183.2</v>
      </c>
      <c r="G231" s="23">
        <v>619.82000000000005</v>
      </c>
      <c r="H231" s="23">
        <v>0</v>
      </c>
      <c r="I231" s="23">
        <f t="shared" si="32"/>
        <v>619.82000000000005</v>
      </c>
      <c r="J231" s="23">
        <v>49879.96</v>
      </c>
      <c r="K231" s="25">
        <f t="shared" si="38"/>
        <v>429.58862865947617</v>
      </c>
      <c r="L231" s="25">
        <f t="shared" si="39"/>
        <v>76.856640986132504</v>
      </c>
      <c r="M231" s="51">
        <f t="shared" si="35"/>
        <v>506.44526964560868</v>
      </c>
    </row>
    <row r="232" spans="1:13" ht="15" customHeight="1">
      <c r="A232" s="34" t="s">
        <v>374</v>
      </c>
      <c r="B232" s="21" t="s">
        <v>373</v>
      </c>
      <c r="C232" s="22">
        <v>2809</v>
      </c>
      <c r="D232" s="23">
        <v>969029.34</v>
      </c>
      <c r="E232" s="24">
        <v>0</v>
      </c>
      <c r="F232" s="23">
        <f t="shared" si="31"/>
        <v>969029.34</v>
      </c>
      <c r="G232" s="23">
        <v>10412.34</v>
      </c>
      <c r="H232" s="23">
        <v>0</v>
      </c>
      <c r="I232" s="23">
        <f t="shared" si="32"/>
        <v>10412.34</v>
      </c>
      <c r="J232" s="23">
        <v>438952.13</v>
      </c>
      <c r="K232" s="25">
        <f t="shared" si="38"/>
        <v>348.67984336062653</v>
      </c>
      <c r="L232" s="25">
        <f t="shared" si="39"/>
        <v>156.26633321466716</v>
      </c>
      <c r="M232" s="51">
        <f t="shared" si="35"/>
        <v>504.94617657529369</v>
      </c>
    </row>
    <row r="233" spans="1:13" ht="15" customHeight="1">
      <c r="A233" s="34" t="s">
        <v>560</v>
      </c>
      <c r="B233" s="35" t="s">
        <v>261</v>
      </c>
      <c r="C233" s="36">
        <v>10698</v>
      </c>
      <c r="D233" s="37">
        <v>2941159.31</v>
      </c>
      <c r="E233" s="38">
        <v>0</v>
      </c>
      <c r="F233" s="37">
        <f t="shared" si="31"/>
        <v>2941159.31</v>
      </c>
      <c r="G233" s="37">
        <v>3938.16</v>
      </c>
      <c r="H233" s="37">
        <v>0</v>
      </c>
      <c r="I233" s="37">
        <f t="shared" si="32"/>
        <v>3938.16</v>
      </c>
      <c r="J233" s="37">
        <v>2447341.46</v>
      </c>
      <c r="K233" s="25">
        <v>2945097.47</v>
      </c>
      <c r="L233" s="25">
        <v>2447341.46</v>
      </c>
      <c r="M233" s="51">
        <f t="shared" si="35"/>
        <v>504.06047205085059</v>
      </c>
    </row>
    <row r="234" spans="1:13" ht="15" customHeight="1">
      <c r="A234" s="41" t="s">
        <v>711</v>
      </c>
      <c r="B234" s="21" t="s">
        <v>459</v>
      </c>
      <c r="C234" s="42">
        <v>21556</v>
      </c>
      <c r="D234" s="21">
        <v>8051749.2999999998</v>
      </c>
      <c r="E234" s="25">
        <v>0</v>
      </c>
      <c r="F234" s="21">
        <f t="shared" si="31"/>
        <v>8051749.2999999998</v>
      </c>
      <c r="G234" s="21">
        <v>93742.57</v>
      </c>
      <c r="H234" s="21">
        <v>0</v>
      </c>
      <c r="I234" s="21">
        <f t="shared" si="32"/>
        <v>93742.57</v>
      </c>
      <c r="J234" s="21">
        <v>2718714.79</v>
      </c>
      <c r="K234" s="25">
        <f>(F234+I234)/C234</f>
        <v>377.87585219892372</v>
      </c>
      <c r="L234" s="25">
        <f>J234/C234</f>
        <v>126.12334338467248</v>
      </c>
      <c r="M234" s="51">
        <f t="shared" si="35"/>
        <v>503.99919558359625</v>
      </c>
    </row>
    <row r="235" spans="1:13" ht="15" customHeight="1">
      <c r="A235" s="34" t="s">
        <v>561</v>
      </c>
      <c r="B235" s="35" t="s">
        <v>459</v>
      </c>
      <c r="C235" s="36">
        <v>15198</v>
      </c>
      <c r="D235" s="37">
        <v>8745862.0899999999</v>
      </c>
      <c r="E235" s="38">
        <v>0</v>
      </c>
      <c r="F235" s="37">
        <f t="shared" si="31"/>
        <v>8745862.0899999999</v>
      </c>
      <c r="G235" s="37">
        <v>-486.16</v>
      </c>
      <c r="H235" s="37">
        <v>0</v>
      </c>
      <c r="I235" s="37">
        <f t="shared" si="32"/>
        <v>-486.16</v>
      </c>
      <c r="J235" s="37">
        <v>-1090436.6299999999</v>
      </c>
      <c r="K235" s="25">
        <v>8745375.9299999997</v>
      </c>
      <c r="L235" s="25">
        <v>-1090436.6299999999</v>
      </c>
      <c r="M235" s="51">
        <f t="shared" si="35"/>
        <v>503.68070140807998</v>
      </c>
    </row>
    <row r="236" spans="1:13" ht="15" customHeight="1">
      <c r="A236" s="41" t="s">
        <v>712</v>
      </c>
      <c r="B236" s="21" t="s">
        <v>1</v>
      </c>
      <c r="C236" s="42">
        <v>20656</v>
      </c>
      <c r="D236" s="21">
        <v>6359529.4000000004</v>
      </c>
      <c r="E236" s="25">
        <v>0</v>
      </c>
      <c r="F236" s="21">
        <f t="shared" si="31"/>
        <v>6359529.4000000004</v>
      </c>
      <c r="G236" s="21">
        <v>215272.23</v>
      </c>
      <c r="H236" s="21">
        <v>0</v>
      </c>
      <c r="I236" s="21">
        <f t="shared" si="32"/>
        <v>215272.23</v>
      </c>
      <c r="J236" s="21">
        <v>3827115.72</v>
      </c>
      <c r="K236" s="25">
        <f>(F236+I236)/C236</f>
        <v>318.29984653369485</v>
      </c>
      <c r="L236" s="25">
        <f>J236/C236</f>
        <v>185.27864639814098</v>
      </c>
      <c r="M236" s="51">
        <f t="shared" si="35"/>
        <v>503.57849293183585</v>
      </c>
    </row>
    <row r="237" spans="1:13" ht="15" customHeight="1">
      <c r="A237" s="34" t="s">
        <v>477</v>
      </c>
      <c r="B237" s="21" t="s">
        <v>459</v>
      </c>
      <c r="C237" s="22">
        <v>1337</v>
      </c>
      <c r="D237" s="23">
        <v>382920.63</v>
      </c>
      <c r="E237" s="24">
        <v>0</v>
      </c>
      <c r="F237" s="23">
        <f t="shared" si="31"/>
        <v>382920.63</v>
      </c>
      <c r="G237" s="23">
        <v>16488.41</v>
      </c>
      <c r="H237" s="23">
        <v>0</v>
      </c>
      <c r="I237" s="23">
        <f t="shared" si="32"/>
        <v>16488.41</v>
      </c>
      <c r="J237" s="23">
        <v>273656.90999999997</v>
      </c>
      <c r="K237" s="25">
        <f>(F237+I237)/C237</f>
        <v>298.73525804038894</v>
      </c>
      <c r="L237" s="25">
        <f>J237/C237</f>
        <v>204.67981301421091</v>
      </c>
      <c r="M237" s="51">
        <f t="shared" si="35"/>
        <v>503.41507105459982</v>
      </c>
    </row>
    <row r="238" spans="1:13" ht="15" customHeight="1">
      <c r="A238" s="34" t="s">
        <v>562</v>
      </c>
      <c r="B238" s="35" t="s">
        <v>459</v>
      </c>
      <c r="C238" s="36">
        <v>7949</v>
      </c>
      <c r="D238" s="37">
        <v>3400308.2</v>
      </c>
      <c r="E238" s="38">
        <v>0</v>
      </c>
      <c r="F238" s="37">
        <f t="shared" si="31"/>
        <v>3400308.2</v>
      </c>
      <c r="G238" s="37">
        <v>63910.98</v>
      </c>
      <c r="H238" s="37">
        <v>0</v>
      </c>
      <c r="I238" s="37">
        <f t="shared" si="32"/>
        <v>63910.98</v>
      </c>
      <c r="J238" s="37">
        <v>532068.85</v>
      </c>
      <c r="K238" s="25">
        <v>3464219.18</v>
      </c>
      <c r="L238" s="25">
        <v>532068.85</v>
      </c>
      <c r="M238" s="51">
        <f t="shared" si="35"/>
        <v>502.74097748144425</v>
      </c>
    </row>
    <row r="239" spans="1:13" ht="15" customHeight="1">
      <c r="A239" s="34" t="s">
        <v>377</v>
      </c>
      <c r="B239" s="21" t="s">
        <v>373</v>
      </c>
      <c r="C239" s="22">
        <v>4442</v>
      </c>
      <c r="D239" s="23">
        <v>1798871.19</v>
      </c>
      <c r="E239" s="24">
        <v>0</v>
      </c>
      <c r="F239" s="23">
        <f t="shared" si="31"/>
        <v>1798871.19</v>
      </c>
      <c r="G239" s="23">
        <v>18970.93</v>
      </c>
      <c r="H239" s="23">
        <v>0</v>
      </c>
      <c r="I239" s="23">
        <f t="shared" si="32"/>
        <v>18970.93</v>
      </c>
      <c r="J239" s="23">
        <v>413560.26</v>
      </c>
      <c r="K239" s="25">
        <f>(F239+I239)/C239</f>
        <v>409.2395587573165</v>
      </c>
      <c r="L239" s="25">
        <f>J239/C239</f>
        <v>93.102264745610086</v>
      </c>
      <c r="M239" s="51">
        <f t="shared" si="35"/>
        <v>502.34182350292656</v>
      </c>
    </row>
    <row r="240" spans="1:13" ht="15" customHeight="1">
      <c r="A240" s="34" t="s">
        <v>300</v>
      </c>
      <c r="B240" s="21" t="s">
        <v>261</v>
      </c>
      <c r="C240" s="22">
        <v>3668</v>
      </c>
      <c r="D240" s="23">
        <v>1321288.52</v>
      </c>
      <c r="E240" s="24">
        <v>0</v>
      </c>
      <c r="F240" s="23">
        <f t="shared" si="31"/>
        <v>1321288.52</v>
      </c>
      <c r="G240" s="23">
        <v>15.36</v>
      </c>
      <c r="H240" s="23">
        <v>0</v>
      </c>
      <c r="I240" s="23">
        <f t="shared" si="32"/>
        <v>15.36</v>
      </c>
      <c r="J240" s="23">
        <v>518652.73</v>
      </c>
      <c r="K240" s="25">
        <f>(F240+I240)/C240</f>
        <v>360.22461286804804</v>
      </c>
      <c r="L240" s="25">
        <f>J240/C240</f>
        <v>141.39932660850599</v>
      </c>
      <c r="M240" s="51">
        <f t="shared" si="35"/>
        <v>501.62393947655403</v>
      </c>
    </row>
    <row r="241" spans="1:13" ht="15" customHeight="1">
      <c r="A241" s="34" t="s">
        <v>563</v>
      </c>
      <c r="B241" s="35" t="s">
        <v>261</v>
      </c>
      <c r="C241" s="36">
        <v>7053</v>
      </c>
      <c r="D241" s="37">
        <v>2002858.84</v>
      </c>
      <c r="E241" s="38">
        <v>0</v>
      </c>
      <c r="F241" s="37">
        <f t="shared" si="31"/>
        <v>2002858.84</v>
      </c>
      <c r="G241" s="37">
        <v>35839.4</v>
      </c>
      <c r="H241" s="37">
        <v>0</v>
      </c>
      <c r="I241" s="37">
        <f t="shared" si="32"/>
        <v>35839.4</v>
      </c>
      <c r="J241" s="37">
        <v>1494466.88</v>
      </c>
      <c r="K241" s="25">
        <v>2038698.24</v>
      </c>
      <c r="L241" s="25">
        <v>1494466.88</v>
      </c>
      <c r="M241" s="51">
        <f t="shared" si="35"/>
        <v>500.94500496242733</v>
      </c>
    </row>
    <row r="242" spans="1:13" ht="15" customHeight="1">
      <c r="A242" s="34" t="s">
        <v>478</v>
      </c>
      <c r="B242" s="21" t="s">
        <v>459</v>
      </c>
      <c r="C242" s="22">
        <v>4933</v>
      </c>
      <c r="D242" s="23">
        <v>1617752.44</v>
      </c>
      <c r="E242" s="24">
        <v>0</v>
      </c>
      <c r="F242" s="23">
        <f t="shared" si="31"/>
        <v>1617752.44</v>
      </c>
      <c r="G242" s="23">
        <v>54950.87</v>
      </c>
      <c r="H242" s="23">
        <v>0</v>
      </c>
      <c r="I242" s="23">
        <f t="shared" si="32"/>
        <v>54950.87</v>
      </c>
      <c r="J242" s="23">
        <v>796589.53</v>
      </c>
      <c r="K242" s="25">
        <f>(F242+I242)/C242</f>
        <v>339.08439286438272</v>
      </c>
      <c r="L242" s="25">
        <f>J242/C242</f>
        <v>161.4817616055139</v>
      </c>
      <c r="M242" s="51">
        <f t="shared" si="35"/>
        <v>500.56615446989656</v>
      </c>
    </row>
    <row r="243" spans="1:13" ht="15" customHeight="1">
      <c r="A243" s="34" t="s">
        <v>407</v>
      </c>
      <c r="B243" s="21" t="s">
        <v>384</v>
      </c>
      <c r="C243" s="22">
        <v>625</v>
      </c>
      <c r="D243" s="23">
        <v>206523.29</v>
      </c>
      <c r="E243" s="24">
        <v>0</v>
      </c>
      <c r="F243" s="23">
        <f t="shared" si="31"/>
        <v>206523.29</v>
      </c>
      <c r="G243" s="23">
        <v>6047.38</v>
      </c>
      <c r="H243" s="23">
        <v>0</v>
      </c>
      <c r="I243" s="23">
        <f t="shared" si="32"/>
        <v>6047.38</v>
      </c>
      <c r="J243" s="23">
        <v>100276.82</v>
      </c>
      <c r="K243" s="25">
        <f>(F243+I243)/C243</f>
        <v>340.11307200000005</v>
      </c>
      <c r="L243" s="25">
        <f>J243/C243</f>
        <v>160.44291200000001</v>
      </c>
      <c r="M243" s="51">
        <f t="shared" si="35"/>
        <v>500.55598399999997</v>
      </c>
    </row>
    <row r="244" spans="1:13" ht="15" customHeight="1">
      <c r="A244" s="34" t="s">
        <v>564</v>
      </c>
      <c r="B244" s="35" t="s">
        <v>459</v>
      </c>
      <c r="C244" s="36">
        <v>5295</v>
      </c>
      <c r="D244" s="37">
        <v>1489593.87</v>
      </c>
      <c r="E244" s="38">
        <v>0</v>
      </c>
      <c r="F244" s="37">
        <f t="shared" si="31"/>
        <v>1489593.87</v>
      </c>
      <c r="G244" s="37">
        <v>46814.7</v>
      </c>
      <c r="H244" s="37">
        <v>0</v>
      </c>
      <c r="I244" s="37">
        <f t="shared" si="32"/>
        <v>46814.7</v>
      </c>
      <c r="J244" s="37">
        <v>1106511.76</v>
      </c>
      <c r="K244" s="25">
        <v>1536408.57</v>
      </c>
      <c r="L244" s="25">
        <v>1106511.76</v>
      </c>
      <c r="M244" s="51">
        <f t="shared" si="35"/>
        <v>499.13509537299342</v>
      </c>
    </row>
    <row r="245" spans="1:13" ht="15" customHeight="1">
      <c r="A245" s="34" t="s">
        <v>321</v>
      </c>
      <c r="B245" s="21" t="s">
        <v>261</v>
      </c>
      <c r="C245" s="22">
        <v>4597</v>
      </c>
      <c r="D245" s="23">
        <v>1593299.14</v>
      </c>
      <c r="E245" s="24">
        <v>0</v>
      </c>
      <c r="F245" s="23">
        <f t="shared" si="31"/>
        <v>1593299.14</v>
      </c>
      <c r="G245" s="23">
        <v>27105.759999999998</v>
      </c>
      <c r="H245" s="23">
        <v>0</v>
      </c>
      <c r="I245" s="23">
        <f t="shared" si="32"/>
        <v>27105.759999999998</v>
      </c>
      <c r="J245" s="23">
        <v>672909.58</v>
      </c>
      <c r="K245" s="25">
        <f t="shared" ref="K245:K250" si="40">(F245+I245)/C245</f>
        <v>352.49182075266475</v>
      </c>
      <c r="L245" s="25">
        <f t="shared" ref="L245:L250" si="41">J245/C245</f>
        <v>146.38015662388514</v>
      </c>
      <c r="M245" s="51">
        <f t="shared" si="35"/>
        <v>498.87197737654992</v>
      </c>
    </row>
    <row r="246" spans="1:13" ht="15" customHeight="1">
      <c r="A246" s="41" t="s">
        <v>713</v>
      </c>
      <c r="B246" s="21" t="s">
        <v>261</v>
      </c>
      <c r="C246" s="42">
        <v>37975</v>
      </c>
      <c r="D246" s="21">
        <v>11251566.550000001</v>
      </c>
      <c r="E246" s="25">
        <v>0</v>
      </c>
      <c r="F246" s="21">
        <f t="shared" si="31"/>
        <v>11251566.550000001</v>
      </c>
      <c r="G246" s="21">
        <v>237413.66</v>
      </c>
      <c r="H246" s="21">
        <v>0</v>
      </c>
      <c r="I246" s="21">
        <f t="shared" si="32"/>
        <v>237413.66</v>
      </c>
      <c r="J246" s="21">
        <v>7447537.6299999999</v>
      </c>
      <c r="K246" s="25">
        <f t="shared" si="40"/>
        <v>302.54062435813034</v>
      </c>
      <c r="L246" s="25">
        <f t="shared" si="41"/>
        <v>196.11685661619487</v>
      </c>
      <c r="M246" s="51">
        <f t="shared" si="35"/>
        <v>498.65748097432521</v>
      </c>
    </row>
    <row r="247" spans="1:13" ht="15" customHeight="1">
      <c r="A247" s="34" t="s">
        <v>471</v>
      </c>
      <c r="B247" s="21" t="s">
        <v>459</v>
      </c>
      <c r="C247" s="22">
        <v>3825</v>
      </c>
      <c r="D247" s="23">
        <v>1289729.96</v>
      </c>
      <c r="E247" s="24">
        <v>0</v>
      </c>
      <c r="F247" s="23">
        <f t="shared" si="31"/>
        <v>1289729.96</v>
      </c>
      <c r="G247" s="23">
        <v>17839.12</v>
      </c>
      <c r="H247" s="23">
        <v>0</v>
      </c>
      <c r="I247" s="23">
        <f t="shared" si="32"/>
        <v>17839.12</v>
      </c>
      <c r="J247" s="23">
        <v>599742.56000000006</v>
      </c>
      <c r="K247" s="25">
        <f t="shared" si="40"/>
        <v>341.84812549019608</v>
      </c>
      <c r="L247" s="25">
        <f t="shared" si="41"/>
        <v>156.79544052287582</v>
      </c>
      <c r="M247" s="51">
        <f t="shared" si="35"/>
        <v>498.6435660130719</v>
      </c>
    </row>
    <row r="248" spans="1:13" ht="15" customHeight="1">
      <c r="A248" s="34" t="s">
        <v>14</v>
      </c>
      <c r="B248" s="21" t="s">
        <v>1</v>
      </c>
      <c r="C248" s="22">
        <v>767</v>
      </c>
      <c r="D248" s="23">
        <v>230797.28</v>
      </c>
      <c r="E248" s="24">
        <v>0</v>
      </c>
      <c r="F248" s="23">
        <f t="shared" si="31"/>
        <v>230797.28</v>
      </c>
      <c r="G248" s="23">
        <v>18056.47</v>
      </c>
      <c r="H248" s="23">
        <v>0</v>
      </c>
      <c r="I248" s="23">
        <f t="shared" si="32"/>
        <v>18056.47</v>
      </c>
      <c r="J248" s="23">
        <v>133045.95000000001</v>
      </c>
      <c r="K248" s="25">
        <f t="shared" si="40"/>
        <v>324.45078226857891</v>
      </c>
      <c r="L248" s="25">
        <f t="shared" si="41"/>
        <v>173.46277705345503</v>
      </c>
      <c r="M248" s="51">
        <f t="shared" si="35"/>
        <v>497.9135593220339</v>
      </c>
    </row>
    <row r="249" spans="1:13" ht="15" customHeight="1">
      <c r="A249" s="34" t="s">
        <v>394</v>
      </c>
      <c r="B249" s="21" t="s">
        <v>384</v>
      </c>
      <c r="C249" s="22">
        <v>4913</v>
      </c>
      <c r="D249" s="23">
        <v>1661032.99</v>
      </c>
      <c r="E249" s="24">
        <v>0</v>
      </c>
      <c r="F249" s="23">
        <f t="shared" si="31"/>
        <v>1661032.99</v>
      </c>
      <c r="G249" s="23">
        <v>18760.48</v>
      </c>
      <c r="H249" s="23">
        <v>0</v>
      </c>
      <c r="I249" s="23">
        <f t="shared" si="32"/>
        <v>18760.48</v>
      </c>
      <c r="J249" s="23">
        <v>761363.43</v>
      </c>
      <c r="K249" s="25">
        <f t="shared" si="40"/>
        <v>341.90789130877266</v>
      </c>
      <c r="L249" s="25">
        <f t="shared" si="41"/>
        <v>154.96914919601059</v>
      </c>
      <c r="M249" s="51">
        <f t="shared" si="35"/>
        <v>496.87704050478322</v>
      </c>
    </row>
    <row r="250" spans="1:13" ht="15" customHeight="1">
      <c r="A250" s="34" t="s">
        <v>207</v>
      </c>
      <c r="B250" s="21" t="s">
        <v>185</v>
      </c>
      <c r="C250" s="22">
        <v>1294</v>
      </c>
      <c r="D250" s="23">
        <v>435704.93</v>
      </c>
      <c r="E250" s="24">
        <v>0</v>
      </c>
      <c r="F250" s="23">
        <f t="shared" si="31"/>
        <v>435704.93</v>
      </c>
      <c r="G250" s="23">
        <v>16166.08</v>
      </c>
      <c r="H250" s="23">
        <v>0</v>
      </c>
      <c r="I250" s="23">
        <f t="shared" si="32"/>
        <v>16166.08</v>
      </c>
      <c r="J250" s="23">
        <v>190199.32</v>
      </c>
      <c r="K250" s="25">
        <f t="shared" si="40"/>
        <v>349.20479907264297</v>
      </c>
      <c r="L250" s="25">
        <f t="shared" si="41"/>
        <v>146.98556414219476</v>
      </c>
      <c r="M250" s="51">
        <f t="shared" si="35"/>
        <v>496.19036321483776</v>
      </c>
    </row>
    <row r="251" spans="1:13" ht="15" customHeight="1">
      <c r="A251" s="34" t="s">
        <v>565</v>
      </c>
      <c r="B251" s="35" t="s">
        <v>261</v>
      </c>
      <c r="C251" s="36">
        <v>5325</v>
      </c>
      <c r="D251" s="37">
        <v>1424151.33</v>
      </c>
      <c r="E251" s="38">
        <v>0</v>
      </c>
      <c r="F251" s="37">
        <f t="shared" si="31"/>
        <v>1424151.33</v>
      </c>
      <c r="G251" s="37">
        <v>59024.17</v>
      </c>
      <c r="H251" s="37">
        <v>0</v>
      </c>
      <c r="I251" s="37">
        <f t="shared" si="32"/>
        <v>59024.17</v>
      </c>
      <c r="J251" s="37">
        <v>1158727.1299999999</v>
      </c>
      <c r="K251" s="25">
        <v>1483175.5</v>
      </c>
      <c r="L251" s="25">
        <v>1158727.1299999999</v>
      </c>
      <c r="M251" s="51">
        <f t="shared" si="35"/>
        <v>496.13194929577463</v>
      </c>
    </row>
    <row r="252" spans="1:13" ht="15" customHeight="1">
      <c r="A252" s="34" t="s">
        <v>223</v>
      </c>
      <c r="B252" s="21" t="s">
        <v>185</v>
      </c>
      <c r="C252" s="22">
        <v>2070</v>
      </c>
      <c r="D252" s="23">
        <v>769971.02</v>
      </c>
      <c r="E252" s="24">
        <v>0</v>
      </c>
      <c r="F252" s="23">
        <f t="shared" si="31"/>
        <v>769971.02</v>
      </c>
      <c r="G252" s="23">
        <v>5256.99</v>
      </c>
      <c r="H252" s="23">
        <v>0</v>
      </c>
      <c r="I252" s="23">
        <f t="shared" si="32"/>
        <v>5256.99</v>
      </c>
      <c r="J252" s="23">
        <v>249202.18</v>
      </c>
      <c r="K252" s="25">
        <f>(F252+I252)/C252</f>
        <v>374.50628502415458</v>
      </c>
      <c r="L252" s="25">
        <f>J252/C252</f>
        <v>120.38752657004831</v>
      </c>
      <c r="M252" s="51">
        <f t="shared" si="35"/>
        <v>494.89381159420287</v>
      </c>
    </row>
    <row r="253" spans="1:13" ht="15" customHeight="1">
      <c r="A253" s="34" t="s">
        <v>369</v>
      </c>
      <c r="B253" s="21" t="s">
        <v>330</v>
      </c>
      <c r="C253" s="22">
        <v>2324</v>
      </c>
      <c r="D253" s="23">
        <v>1035680.66</v>
      </c>
      <c r="E253" s="24">
        <v>0</v>
      </c>
      <c r="F253" s="23">
        <f t="shared" si="31"/>
        <v>1035680.66</v>
      </c>
      <c r="G253" s="23">
        <v>15528.99</v>
      </c>
      <c r="H253" s="23">
        <v>0</v>
      </c>
      <c r="I253" s="23">
        <f t="shared" si="32"/>
        <v>15528.99</v>
      </c>
      <c r="J253" s="23">
        <v>98101.1</v>
      </c>
      <c r="K253" s="25">
        <f>(F253+I253)/C253</f>
        <v>452.32773235800352</v>
      </c>
      <c r="L253" s="25">
        <f>J253/C253</f>
        <v>42.212177280550776</v>
      </c>
      <c r="M253" s="51">
        <f t="shared" si="35"/>
        <v>494.53990963855432</v>
      </c>
    </row>
    <row r="254" spans="1:13" ht="15" customHeight="1">
      <c r="A254" s="34" t="s">
        <v>566</v>
      </c>
      <c r="B254" s="35" t="s">
        <v>459</v>
      </c>
      <c r="C254" s="36">
        <v>10330</v>
      </c>
      <c r="D254" s="37">
        <v>4138170.31</v>
      </c>
      <c r="E254" s="38">
        <v>0</v>
      </c>
      <c r="F254" s="37">
        <f t="shared" si="31"/>
        <v>4138170.31</v>
      </c>
      <c r="G254" s="37">
        <v>148249.54999999999</v>
      </c>
      <c r="H254" s="37">
        <v>0</v>
      </c>
      <c r="I254" s="37">
        <f t="shared" si="32"/>
        <v>148249.54999999999</v>
      </c>
      <c r="J254" s="37">
        <v>807156.7</v>
      </c>
      <c r="K254" s="25">
        <v>4286419.8600000003</v>
      </c>
      <c r="L254" s="25">
        <v>807156.7</v>
      </c>
      <c r="M254" s="51">
        <f t="shared" si="35"/>
        <v>493.08582381413362</v>
      </c>
    </row>
    <row r="255" spans="1:13" ht="15" customHeight="1">
      <c r="A255" s="41" t="s">
        <v>714</v>
      </c>
      <c r="B255" s="21" t="s">
        <v>459</v>
      </c>
      <c r="C255" s="42">
        <v>45040</v>
      </c>
      <c r="D255" s="21">
        <v>14523138.23</v>
      </c>
      <c r="E255" s="25">
        <v>0</v>
      </c>
      <c r="F255" s="21">
        <f t="shared" si="31"/>
        <v>14523138.23</v>
      </c>
      <c r="G255" s="21">
        <v>370187.96</v>
      </c>
      <c r="H255" s="21">
        <v>0</v>
      </c>
      <c r="I255" s="21">
        <f t="shared" si="32"/>
        <v>370187.96</v>
      </c>
      <c r="J255" s="21">
        <v>7283325.8600000003</v>
      </c>
      <c r="K255" s="25">
        <f>(F255+I255)/C255</f>
        <v>330.66887633214924</v>
      </c>
      <c r="L255" s="25">
        <f>J255/C255</f>
        <v>161.70794538188278</v>
      </c>
      <c r="M255" s="51">
        <f t="shared" si="35"/>
        <v>492.37682171403196</v>
      </c>
    </row>
    <row r="256" spans="1:13" ht="15" customHeight="1">
      <c r="A256" s="34" t="s">
        <v>254</v>
      </c>
      <c r="B256" s="21" t="s">
        <v>185</v>
      </c>
      <c r="C256" s="22">
        <v>483</v>
      </c>
      <c r="D256" s="23">
        <v>180144.28</v>
      </c>
      <c r="E256" s="24">
        <v>0</v>
      </c>
      <c r="F256" s="23">
        <f t="shared" si="31"/>
        <v>180144.28</v>
      </c>
      <c r="G256" s="23">
        <v>3958.4</v>
      </c>
      <c r="H256" s="23">
        <v>0</v>
      </c>
      <c r="I256" s="23">
        <f t="shared" si="32"/>
        <v>3958.4</v>
      </c>
      <c r="J256" s="23">
        <v>53477.48</v>
      </c>
      <c r="K256" s="25">
        <f>(F256+I256)/C256</f>
        <v>381.16496894409937</v>
      </c>
      <c r="L256" s="25">
        <f>J256/C256</f>
        <v>110.71942028985508</v>
      </c>
      <c r="M256" s="51">
        <f t="shared" si="35"/>
        <v>491.88438923395444</v>
      </c>
    </row>
    <row r="257" spans="1:13" ht="15" customHeight="1">
      <c r="A257" s="34" t="s">
        <v>68</v>
      </c>
      <c r="B257" s="21" t="s">
        <v>1</v>
      </c>
      <c r="C257" s="22">
        <v>785</v>
      </c>
      <c r="D257" s="23">
        <v>306665.76</v>
      </c>
      <c r="E257" s="24">
        <v>0</v>
      </c>
      <c r="F257" s="23">
        <f t="shared" si="31"/>
        <v>306665.76</v>
      </c>
      <c r="G257" s="23">
        <v>4819.1499999999996</v>
      </c>
      <c r="H257" s="23">
        <v>0</v>
      </c>
      <c r="I257" s="23">
        <f t="shared" si="32"/>
        <v>4819.1499999999996</v>
      </c>
      <c r="J257" s="23">
        <v>73158.2</v>
      </c>
      <c r="K257" s="25">
        <f>(F257+I257)/C257</f>
        <v>396.79606369426756</v>
      </c>
      <c r="L257" s="25">
        <f>J257/C257</f>
        <v>93.195159235668783</v>
      </c>
      <c r="M257" s="51">
        <f t="shared" si="35"/>
        <v>489.99122292993638</v>
      </c>
    </row>
    <row r="258" spans="1:13" ht="15" customHeight="1">
      <c r="A258" s="34" t="s">
        <v>406</v>
      </c>
      <c r="B258" s="21" t="s">
        <v>384</v>
      </c>
      <c r="C258" s="22">
        <v>409</v>
      </c>
      <c r="D258" s="23">
        <v>127182.6</v>
      </c>
      <c r="E258" s="24">
        <v>0</v>
      </c>
      <c r="F258" s="23">
        <f t="shared" si="31"/>
        <v>127182.6</v>
      </c>
      <c r="G258" s="23">
        <v>0</v>
      </c>
      <c r="H258" s="23">
        <v>0</v>
      </c>
      <c r="I258" s="23">
        <f t="shared" si="32"/>
        <v>0</v>
      </c>
      <c r="J258" s="23">
        <v>72990.02</v>
      </c>
      <c r="K258" s="25">
        <f>(F258+I258)/C258</f>
        <v>310.95990220048901</v>
      </c>
      <c r="L258" s="25">
        <f>J258/C258</f>
        <v>178.45970660146699</v>
      </c>
      <c r="M258" s="51">
        <f t="shared" si="35"/>
        <v>489.41960880195597</v>
      </c>
    </row>
    <row r="259" spans="1:13" ht="15" customHeight="1">
      <c r="A259" s="34" t="s">
        <v>567</v>
      </c>
      <c r="B259" s="35" t="s">
        <v>132</v>
      </c>
      <c r="C259" s="36">
        <v>10624</v>
      </c>
      <c r="D259" s="37">
        <v>3849832.97</v>
      </c>
      <c r="E259" s="38">
        <v>0</v>
      </c>
      <c r="F259" s="37">
        <f t="shared" si="31"/>
        <v>3849832.97</v>
      </c>
      <c r="G259" s="37">
        <v>53094.87</v>
      </c>
      <c r="H259" s="37">
        <v>0</v>
      </c>
      <c r="I259" s="37">
        <f t="shared" si="32"/>
        <v>53094.87</v>
      </c>
      <c r="J259" s="37">
        <v>1290262.8999999999</v>
      </c>
      <c r="K259" s="25">
        <v>3902927.8400000003</v>
      </c>
      <c r="L259" s="25">
        <v>1290262.8999999999</v>
      </c>
      <c r="M259" s="51">
        <f t="shared" si="35"/>
        <v>488.81689947289158</v>
      </c>
    </row>
    <row r="260" spans="1:13" ht="15" customHeight="1">
      <c r="A260" s="34" t="s">
        <v>320</v>
      </c>
      <c r="B260" s="21" t="s">
        <v>261</v>
      </c>
      <c r="C260" s="22">
        <v>2354</v>
      </c>
      <c r="D260" s="23">
        <v>500326.53</v>
      </c>
      <c r="E260" s="24">
        <v>0</v>
      </c>
      <c r="F260" s="23">
        <f t="shared" si="31"/>
        <v>500326.53</v>
      </c>
      <c r="G260" s="23">
        <v>16327.62</v>
      </c>
      <c r="H260" s="23">
        <v>0</v>
      </c>
      <c r="I260" s="23">
        <f t="shared" si="32"/>
        <v>16327.62</v>
      </c>
      <c r="J260" s="23">
        <v>633615.94999999995</v>
      </c>
      <c r="K260" s="25">
        <f>(F260+I260)/C260</f>
        <v>219.47924808836024</v>
      </c>
      <c r="L260" s="25">
        <f>J260/C260</f>
        <v>269.16565420560744</v>
      </c>
      <c r="M260" s="51">
        <f t="shared" si="35"/>
        <v>488.64490229396773</v>
      </c>
    </row>
    <row r="261" spans="1:13" ht="15" customHeight="1">
      <c r="A261" s="41" t="s">
        <v>715</v>
      </c>
      <c r="B261" s="21" t="s">
        <v>1</v>
      </c>
      <c r="C261" s="42">
        <v>23901</v>
      </c>
      <c r="D261" s="21">
        <v>6483990.0099999998</v>
      </c>
      <c r="E261" s="25">
        <v>0</v>
      </c>
      <c r="F261" s="21">
        <f t="shared" si="31"/>
        <v>6483990.0099999998</v>
      </c>
      <c r="G261" s="21">
        <v>1203645.26</v>
      </c>
      <c r="H261" s="21">
        <v>0</v>
      </c>
      <c r="I261" s="21">
        <f t="shared" si="32"/>
        <v>1203645.26</v>
      </c>
      <c r="J261" s="21">
        <v>3984866.3</v>
      </c>
      <c r="K261" s="25">
        <f>(F261+I261)/C261</f>
        <v>321.64492155139948</v>
      </c>
      <c r="L261" s="25">
        <f>J261/C261</f>
        <v>166.72383163884356</v>
      </c>
      <c r="M261" s="51">
        <f t="shared" si="35"/>
        <v>488.36875319024313</v>
      </c>
    </row>
    <row r="262" spans="1:13" ht="15" customHeight="1">
      <c r="A262" s="34" t="s">
        <v>568</v>
      </c>
      <c r="B262" s="35" t="s">
        <v>373</v>
      </c>
      <c r="C262" s="36">
        <v>7003</v>
      </c>
      <c r="D262" s="37">
        <v>2002642.01</v>
      </c>
      <c r="E262" s="38">
        <v>0</v>
      </c>
      <c r="F262" s="37">
        <f t="shared" si="31"/>
        <v>2002642.01</v>
      </c>
      <c r="G262" s="37">
        <v>-68642.28</v>
      </c>
      <c r="H262" s="37">
        <v>0</v>
      </c>
      <c r="I262" s="37">
        <f t="shared" si="32"/>
        <v>-68642.28</v>
      </c>
      <c r="J262" s="37">
        <v>1484322.47</v>
      </c>
      <c r="K262" s="25">
        <v>1933999.73</v>
      </c>
      <c r="L262" s="25">
        <v>1484322.47</v>
      </c>
      <c r="M262" s="51">
        <f t="shared" si="35"/>
        <v>488.12254747965159</v>
      </c>
    </row>
    <row r="263" spans="1:13" ht="15" customHeight="1">
      <c r="A263" s="34" t="s">
        <v>389</v>
      </c>
      <c r="B263" s="21" t="s">
        <v>384</v>
      </c>
      <c r="C263" s="22">
        <v>230</v>
      </c>
      <c r="D263" s="23">
        <v>80507.78</v>
      </c>
      <c r="E263" s="24">
        <v>0</v>
      </c>
      <c r="F263" s="23">
        <f t="shared" si="31"/>
        <v>80507.78</v>
      </c>
      <c r="G263" s="23">
        <v>63.34</v>
      </c>
      <c r="H263" s="23">
        <v>0</v>
      </c>
      <c r="I263" s="23">
        <f t="shared" si="32"/>
        <v>63.34</v>
      </c>
      <c r="J263" s="23">
        <v>31484.720000000001</v>
      </c>
      <c r="K263" s="25">
        <f>(F263+I263)/C263</f>
        <v>350.30921739130434</v>
      </c>
      <c r="L263" s="25">
        <f>J263/C263</f>
        <v>136.89008695652174</v>
      </c>
      <c r="M263" s="51">
        <f t="shared" si="35"/>
        <v>487.19930434782606</v>
      </c>
    </row>
    <row r="264" spans="1:13" ht="15" customHeight="1">
      <c r="A264" s="34" t="s">
        <v>294</v>
      </c>
      <c r="B264" s="21" t="s">
        <v>261</v>
      </c>
      <c r="C264" s="22">
        <v>687</v>
      </c>
      <c r="D264" s="23">
        <v>225656.24</v>
      </c>
      <c r="E264" s="24">
        <v>0</v>
      </c>
      <c r="F264" s="23">
        <f t="shared" si="31"/>
        <v>225656.24</v>
      </c>
      <c r="G264" s="23">
        <v>2435.0700000000002</v>
      </c>
      <c r="H264" s="23">
        <v>0</v>
      </c>
      <c r="I264" s="23">
        <f t="shared" si="32"/>
        <v>2435.0700000000002</v>
      </c>
      <c r="J264" s="23">
        <v>105620.6</v>
      </c>
      <c r="K264" s="25">
        <f>(F264+I264)/C264</f>
        <v>332.0106404657933</v>
      </c>
      <c r="L264" s="25">
        <f>J264/C264</f>
        <v>153.74177583697235</v>
      </c>
      <c r="M264" s="51">
        <f t="shared" si="35"/>
        <v>485.75241630276571</v>
      </c>
    </row>
    <row r="265" spans="1:13" ht="15" customHeight="1">
      <c r="A265" s="34" t="s">
        <v>351</v>
      </c>
      <c r="B265" s="21" t="s">
        <v>330</v>
      </c>
      <c r="C265" s="22">
        <v>811</v>
      </c>
      <c r="D265" s="23">
        <v>339650.65</v>
      </c>
      <c r="E265" s="24">
        <v>0</v>
      </c>
      <c r="F265" s="23">
        <f t="shared" si="31"/>
        <v>339650.65</v>
      </c>
      <c r="G265" s="23">
        <v>5495.12</v>
      </c>
      <c r="H265" s="23">
        <v>0</v>
      </c>
      <c r="I265" s="23">
        <f t="shared" si="32"/>
        <v>5495.12</v>
      </c>
      <c r="J265" s="23">
        <v>48722.6</v>
      </c>
      <c r="K265" s="25">
        <f>(F265+I265)/C265</f>
        <v>425.58048088779287</v>
      </c>
      <c r="L265" s="25">
        <f>J265/C265</f>
        <v>60.077188655980272</v>
      </c>
      <c r="M265" s="51">
        <f t="shared" si="35"/>
        <v>485.65766954377312</v>
      </c>
    </row>
    <row r="266" spans="1:13" ht="15" customHeight="1">
      <c r="A266" s="34" t="s">
        <v>326</v>
      </c>
      <c r="B266" s="21" t="s">
        <v>261</v>
      </c>
      <c r="C266" s="22">
        <v>2966</v>
      </c>
      <c r="D266" s="23">
        <v>1012300.63</v>
      </c>
      <c r="E266" s="24">
        <v>0</v>
      </c>
      <c r="F266" s="23">
        <f t="shared" ref="F266:F329" si="42">D266-E266</f>
        <v>1012300.63</v>
      </c>
      <c r="G266" s="23">
        <v>7391</v>
      </c>
      <c r="H266" s="23">
        <v>0</v>
      </c>
      <c r="I266" s="23">
        <f t="shared" ref="I266:I329" si="43">G266-H266</f>
        <v>7391</v>
      </c>
      <c r="J266" s="23">
        <v>420616.9</v>
      </c>
      <c r="K266" s="25">
        <f>(F266+I266)/C266</f>
        <v>343.79353674983145</v>
      </c>
      <c r="L266" s="25">
        <f>J266/C266</f>
        <v>141.81284558327715</v>
      </c>
      <c r="M266" s="51">
        <f t="shared" ref="M266:M329" si="44">(F266+I266+J266)/C266</f>
        <v>485.60638233310857</v>
      </c>
    </row>
    <row r="267" spans="1:13" ht="15" customHeight="1">
      <c r="A267" s="34" t="s">
        <v>107</v>
      </c>
      <c r="B267" s="21" t="s">
        <v>1</v>
      </c>
      <c r="C267" s="22">
        <v>1873</v>
      </c>
      <c r="D267" s="23">
        <v>601271.96</v>
      </c>
      <c r="E267" s="24">
        <v>0</v>
      </c>
      <c r="F267" s="23">
        <f t="shared" si="42"/>
        <v>601271.96</v>
      </c>
      <c r="G267" s="23">
        <v>2769.38</v>
      </c>
      <c r="H267" s="23">
        <v>0</v>
      </c>
      <c r="I267" s="23">
        <f t="shared" si="43"/>
        <v>2769.38</v>
      </c>
      <c r="J267" s="23">
        <v>303857.07</v>
      </c>
      <c r="K267" s="25">
        <f>(F267+I267)/C267</f>
        <v>322.49938067271756</v>
      </c>
      <c r="L267" s="25">
        <f>J267/C267</f>
        <v>162.23014949279232</v>
      </c>
      <c r="M267" s="51">
        <f t="shared" si="44"/>
        <v>484.72953016550986</v>
      </c>
    </row>
    <row r="268" spans="1:13" ht="15" customHeight="1">
      <c r="A268" s="34" t="s">
        <v>569</v>
      </c>
      <c r="B268" s="35" t="s">
        <v>330</v>
      </c>
      <c r="C268" s="36">
        <v>9635</v>
      </c>
      <c r="D268" s="37">
        <v>4208714.82</v>
      </c>
      <c r="E268" s="38">
        <v>0</v>
      </c>
      <c r="F268" s="37">
        <f t="shared" si="42"/>
        <v>4208714.82</v>
      </c>
      <c r="G268" s="37">
        <v>43589.39</v>
      </c>
      <c r="H268" s="37">
        <v>0</v>
      </c>
      <c r="I268" s="37">
        <f t="shared" si="43"/>
        <v>43589.39</v>
      </c>
      <c r="J268" s="37">
        <v>414162.73</v>
      </c>
      <c r="K268" s="25">
        <v>4252304.21</v>
      </c>
      <c r="L268" s="25">
        <v>414162.73</v>
      </c>
      <c r="M268" s="51">
        <f t="shared" si="44"/>
        <v>484.32453969901394</v>
      </c>
    </row>
    <row r="269" spans="1:13" ht="15" customHeight="1">
      <c r="A269" s="34" t="s">
        <v>80</v>
      </c>
      <c r="B269" s="21" t="s">
        <v>1</v>
      </c>
      <c r="C269" s="22">
        <v>2236</v>
      </c>
      <c r="D269" s="23">
        <v>783331.53</v>
      </c>
      <c r="E269" s="24">
        <v>0</v>
      </c>
      <c r="F269" s="23">
        <f t="shared" si="42"/>
        <v>783331.53</v>
      </c>
      <c r="G269" s="23">
        <v>16548.669999999998</v>
      </c>
      <c r="H269" s="23">
        <v>0</v>
      </c>
      <c r="I269" s="23">
        <f t="shared" si="43"/>
        <v>16548.669999999998</v>
      </c>
      <c r="J269" s="23">
        <v>282626.95</v>
      </c>
      <c r="K269" s="25">
        <f t="shared" ref="K269:K277" si="45">(F269+I269)/C269</f>
        <v>357.72817531305907</v>
      </c>
      <c r="L269" s="25">
        <f t="shared" ref="L269:L277" si="46">J269/C269</f>
        <v>126.39845706618964</v>
      </c>
      <c r="M269" s="51">
        <f t="shared" si="44"/>
        <v>484.12663237924875</v>
      </c>
    </row>
    <row r="270" spans="1:13" ht="15" customHeight="1">
      <c r="A270" s="34" t="s">
        <v>111</v>
      </c>
      <c r="B270" s="21" t="s">
        <v>1</v>
      </c>
      <c r="C270" s="22">
        <v>1430</v>
      </c>
      <c r="D270" s="23">
        <v>516592.88</v>
      </c>
      <c r="E270" s="24">
        <v>0</v>
      </c>
      <c r="F270" s="23">
        <f t="shared" si="42"/>
        <v>516592.88</v>
      </c>
      <c r="G270" s="23">
        <v>11599.3</v>
      </c>
      <c r="H270" s="23">
        <v>0</v>
      </c>
      <c r="I270" s="23">
        <f t="shared" si="43"/>
        <v>11599.3</v>
      </c>
      <c r="J270" s="23">
        <v>163982.71</v>
      </c>
      <c r="K270" s="25">
        <f t="shared" si="45"/>
        <v>369.36516083916086</v>
      </c>
      <c r="L270" s="25">
        <f t="shared" si="46"/>
        <v>114.67322377622376</v>
      </c>
      <c r="M270" s="51">
        <f t="shared" si="44"/>
        <v>484.03838461538464</v>
      </c>
    </row>
    <row r="271" spans="1:13" ht="15" customHeight="1">
      <c r="A271" s="34" t="s">
        <v>170</v>
      </c>
      <c r="B271" s="21" t="s">
        <v>132</v>
      </c>
      <c r="C271" s="22">
        <v>1317</v>
      </c>
      <c r="D271" s="23">
        <v>474843.44</v>
      </c>
      <c r="E271" s="24">
        <v>0</v>
      </c>
      <c r="F271" s="23">
        <f t="shared" si="42"/>
        <v>474843.44</v>
      </c>
      <c r="G271" s="23">
        <v>8697.39</v>
      </c>
      <c r="H271" s="23">
        <v>0</v>
      </c>
      <c r="I271" s="23">
        <f t="shared" si="43"/>
        <v>8697.39</v>
      </c>
      <c r="J271" s="23">
        <v>152693.5</v>
      </c>
      <c r="K271" s="25">
        <f t="shared" si="45"/>
        <v>367.15324981017466</v>
      </c>
      <c r="L271" s="25">
        <f t="shared" si="46"/>
        <v>115.94039483675019</v>
      </c>
      <c r="M271" s="51">
        <f t="shared" si="44"/>
        <v>483.09364464692487</v>
      </c>
    </row>
    <row r="272" spans="1:13" ht="15" customHeight="1">
      <c r="A272" s="34" t="s">
        <v>484</v>
      </c>
      <c r="B272" s="21" t="s">
        <v>459</v>
      </c>
      <c r="C272" s="22">
        <v>590</v>
      </c>
      <c r="D272" s="23">
        <v>191578.31</v>
      </c>
      <c r="E272" s="24">
        <v>0</v>
      </c>
      <c r="F272" s="23">
        <f t="shared" si="42"/>
        <v>191578.31</v>
      </c>
      <c r="G272" s="23">
        <v>3188.33</v>
      </c>
      <c r="H272" s="23">
        <v>0</v>
      </c>
      <c r="I272" s="23">
        <f t="shared" si="43"/>
        <v>3188.33</v>
      </c>
      <c r="J272" s="23">
        <v>89410.5</v>
      </c>
      <c r="K272" s="25">
        <f t="shared" si="45"/>
        <v>330.11294915254234</v>
      </c>
      <c r="L272" s="25">
        <f t="shared" si="46"/>
        <v>151.54322033898305</v>
      </c>
      <c r="M272" s="51">
        <f t="shared" si="44"/>
        <v>481.65616949152547</v>
      </c>
    </row>
    <row r="273" spans="1:13" ht="15" customHeight="1">
      <c r="A273" s="34" t="s">
        <v>246</v>
      </c>
      <c r="B273" s="21" t="s">
        <v>185</v>
      </c>
      <c r="C273" s="22">
        <v>2330</v>
      </c>
      <c r="D273" s="23">
        <v>688624.49</v>
      </c>
      <c r="E273" s="24">
        <v>0</v>
      </c>
      <c r="F273" s="23">
        <f t="shared" si="42"/>
        <v>688624.49</v>
      </c>
      <c r="G273" s="23">
        <v>42787.27</v>
      </c>
      <c r="H273" s="23">
        <v>0</v>
      </c>
      <c r="I273" s="23">
        <f t="shared" si="43"/>
        <v>42787.27</v>
      </c>
      <c r="J273" s="23">
        <v>389524.3</v>
      </c>
      <c r="K273" s="25">
        <f t="shared" si="45"/>
        <v>313.91062660944209</v>
      </c>
      <c r="L273" s="25">
        <f t="shared" si="46"/>
        <v>167.17781115879828</v>
      </c>
      <c r="M273" s="51">
        <f t="shared" si="44"/>
        <v>481.08843776824034</v>
      </c>
    </row>
    <row r="274" spans="1:13" ht="15" customHeight="1">
      <c r="A274" s="41" t="s">
        <v>716</v>
      </c>
      <c r="B274" s="21" t="s">
        <v>373</v>
      </c>
      <c r="C274" s="42">
        <v>41467</v>
      </c>
      <c r="D274" s="21">
        <v>15910617.15</v>
      </c>
      <c r="E274" s="25">
        <v>0</v>
      </c>
      <c r="F274" s="21">
        <f t="shared" si="42"/>
        <v>15910617.15</v>
      </c>
      <c r="G274" s="21">
        <v>56964.67</v>
      </c>
      <c r="H274" s="21">
        <v>0</v>
      </c>
      <c r="I274" s="21">
        <f t="shared" si="43"/>
        <v>56964.67</v>
      </c>
      <c r="J274" s="21">
        <v>3885975.32</v>
      </c>
      <c r="K274" s="25">
        <f t="shared" si="45"/>
        <v>385.06720572985751</v>
      </c>
      <c r="L274" s="25">
        <f t="shared" si="46"/>
        <v>93.712477873972077</v>
      </c>
      <c r="M274" s="51">
        <f t="shared" si="44"/>
        <v>478.77968360382954</v>
      </c>
    </row>
    <row r="275" spans="1:13" ht="15" customHeight="1">
      <c r="A275" s="41" t="s">
        <v>717</v>
      </c>
      <c r="B275" s="21" t="s">
        <v>261</v>
      </c>
      <c r="C275" s="42">
        <v>21758</v>
      </c>
      <c r="D275" s="21">
        <v>6561997.6500000004</v>
      </c>
      <c r="E275" s="25">
        <v>0</v>
      </c>
      <c r="F275" s="21">
        <f t="shared" si="42"/>
        <v>6561997.6500000004</v>
      </c>
      <c r="G275" s="21">
        <v>180654.78</v>
      </c>
      <c r="H275" s="21">
        <v>0</v>
      </c>
      <c r="I275" s="21">
        <f t="shared" si="43"/>
        <v>180654.78</v>
      </c>
      <c r="J275" s="21">
        <v>3661719.68</v>
      </c>
      <c r="K275" s="25">
        <f t="shared" si="45"/>
        <v>309.89302463461718</v>
      </c>
      <c r="L275" s="25">
        <f t="shared" si="46"/>
        <v>168.2930269326225</v>
      </c>
      <c r="M275" s="51">
        <f t="shared" si="44"/>
        <v>478.1860515672397</v>
      </c>
    </row>
    <row r="276" spans="1:13" ht="15" customHeight="1">
      <c r="A276" s="34" t="s">
        <v>250</v>
      </c>
      <c r="B276" s="21" t="s">
        <v>185</v>
      </c>
      <c r="C276" s="22">
        <v>754</v>
      </c>
      <c r="D276" s="23">
        <v>345843.81</v>
      </c>
      <c r="E276" s="24">
        <v>0</v>
      </c>
      <c r="F276" s="23">
        <f t="shared" si="42"/>
        <v>345843.81</v>
      </c>
      <c r="G276" s="23">
        <v>1227.47</v>
      </c>
      <c r="H276" s="23">
        <v>0</v>
      </c>
      <c r="I276" s="23">
        <f t="shared" si="43"/>
        <v>1227.47</v>
      </c>
      <c r="J276" s="23">
        <v>12525.44</v>
      </c>
      <c r="K276" s="25">
        <f t="shared" si="45"/>
        <v>460.30673740053044</v>
      </c>
      <c r="L276" s="25">
        <f t="shared" si="46"/>
        <v>16.611989389920424</v>
      </c>
      <c r="M276" s="51">
        <f t="shared" si="44"/>
        <v>476.91872679045088</v>
      </c>
    </row>
    <row r="277" spans="1:13" ht="15" customHeight="1">
      <c r="A277" s="41" t="s">
        <v>718</v>
      </c>
      <c r="B277" s="21" t="s">
        <v>459</v>
      </c>
      <c r="C277" s="42">
        <v>27398</v>
      </c>
      <c r="D277" s="21">
        <v>8446463.1699999999</v>
      </c>
      <c r="E277" s="25">
        <v>0</v>
      </c>
      <c r="F277" s="21">
        <f t="shared" si="42"/>
        <v>8446463.1699999999</v>
      </c>
      <c r="G277" s="21">
        <v>124018.2</v>
      </c>
      <c r="H277" s="21">
        <v>0</v>
      </c>
      <c r="I277" s="21">
        <f t="shared" si="43"/>
        <v>124018.2</v>
      </c>
      <c r="J277" s="21">
        <v>4462585.01</v>
      </c>
      <c r="K277" s="25">
        <f t="shared" si="45"/>
        <v>312.81412402365135</v>
      </c>
      <c r="L277" s="25">
        <f t="shared" si="46"/>
        <v>162.87995510621212</v>
      </c>
      <c r="M277" s="51">
        <f t="shared" si="44"/>
        <v>475.69407912986344</v>
      </c>
    </row>
    <row r="278" spans="1:13" ht="15" customHeight="1">
      <c r="A278" s="34" t="s">
        <v>570</v>
      </c>
      <c r="B278" s="35" t="s">
        <v>185</v>
      </c>
      <c r="C278" s="36">
        <v>6692</v>
      </c>
      <c r="D278" s="37">
        <v>2053903.46</v>
      </c>
      <c r="E278" s="38">
        <v>0</v>
      </c>
      <c r="F278" s="37">
        <f t="shared" si="42"/>
        <v>2053903.46</v>
      </c>
      <c r="G278" s="37">
        <v>111288.59</v>
      </c>
      <c r="H278" s="37">
        <v>0</v>
      </c>
      <c r="I278" s="37">
        <f t="shared" si="43"/>
        <v>111288.59</v>
      </c>
      <c r="J278" s="37">
        <v>1016423.51</v>
      </c>
      <c r="K278" s="25">
        <v>2165192.0499999998</v>
      </c>
      <c r="L278" s="25">
        <v>1016423.51</v>
      </c>
      <c r="M278" s="51">
        <f t="shared" si="44"/>
        <v>475.43567842199633</v>
      </c>
    </row>
    <row r="279" spans="1:13" ht="15" customHeight="1">
      <c r="A279" s="34" t="s">
        <v>571</v>
      </c>
      <c r="B279" s="35" t="s">
        <v>261</v>
      </c>
      <c r="C279" s="36">
        <v>8447</v>
      </c>
      <c r="D279" s="37">
        <v>2255217.7000000002</v>
      </c>
      <c r="E279" s="38">
        <v>0</v>
      </c>
      <c r="F279" s="37">
        <f t="shared" si="42"/>
        <v>2255217.7000000002</v>
      </c>
      <c r="G279" s="37">
        <v>104217.08</v>
      </c>
      <c r="H279" s="37">
        <v>0</v>
      </c>
      <c r="I279" s="37">
        <f t="shared" si="43"/>
        <v>104217.08</v>
      </c>
      <c r="J279" s="37">
        <v>1655582.82</v>
      </c>
      <c r="K279" s="25">
        <v>2359434.7800000003</v>
      </c>
      <c r="L279" s="25">
        <v>1655582.82</v>
      </c>
      <c r="M279" s="51">
        <f t="shared" si="44"/>
        <v>475.31876405824562</v>
      </c>
    </row>
    <row r="280" spans="1:13" ht="15" customHeight="1">
      <c r="A280" s="34" t="s">
        <v>572</v>
      </c>
      <c r="B280" s="35" t="s">
        <v>330</v>
      </c>
      <c r="C280" s="36">
        <v>5035</v>
      </c>
      <c r="D280" s="37">
        <v>1805114.57</v>
      </c>
      <c r="E280" s="38">
        <v>0</v>
      </c>
      <c r="F280" s="37">
        <f t="shared" si="42"/>
        <v>1805114.57</v>
      </c>
      <c r="G280" s="37">
        <v>44259.45</v>
      </c>
      <c r="H280" s="37">
        <v>0</v>
      </c>
      <c r="I280" s="37">
        <f t="shared" si="43"/>
        <v>44259.45</v>
      </c>
      <c r="J280" s="37">
        <v>543075.67000000004</v>
      </c>
      <c r="K280" s="25">
        <v>1849374.02</v>
      </c>
      <c r="L280" s="25">
        <v>543075.67000000004</v>
      </c>
      <c r="M280" s="51">
        <f t="shared" si="44"/>
        <v>475.16379145978152</v>
      </c>
    </row>
    <row r="281" spans="1:13" ht="15" customHeight="1">
      <c r="A281" s="34" t="s">
        <v>310</v>
      </c>
      <c r="B281" s="21" t="s">
        <v>261</v>
      </c>
      <c r="C281" s="22">
        <v>1513</v>
      </c>
      <c r="D281" s="23">
        <v>433442.6</v>
      </c>
      <c r="E281" s="24">
        <v>0</v>
      </c>
      <c r="F281" s="23">
        <f t="shared" si="42"/>
        <v>433442.6</v>
      </c>
      <c r="G281" s="23">
        <v>13440.46</v>
      </c>
      <c r="H281" s="23">
        <v>0</v>
      </c>
      <c r="I281" s="23">
        <f t="shared" si="43"/>
        <v>13440.46</v>
      </c>
      <c r="J281" s="23">
        <v>271490.84000000003</v>
      </c>
      <c r="K281" s="25">
        <f>(F281+I281)/C281</f>
        <v>295.36223397224057</v>
      </c>
      <c r="L281" s="25">
        <f>J281/C281</f>
        <v>179.4387574355585</v>
      </c>
      <c r="M281" s="51">
        <f t="shared" si="44"/>
        <v>474.80099140779907</v>
      </c>
    </row>
    <row r="282" spans="1:13" ht="15" customHeight="1">
      <c r="A282" s="34" t="s">
        <v>451</v>
      </c>
      <c r="B282" s="21" t="s">
        <v>384</v>
      </c>
      <c r="C282" s="22">
        <v>246</v>
      </c>
      <c r="D282" s="23">
        <v>56995.37</v>
      </c>
      <c r="E282" s="24">
        <v>0</v>
      </c>
      <c r="F282" s="23">
        <f t="shared" si="42"/>
        <v>56995.37</v>
      </c>
      <c r="G282" s="23">
        <v>4493.1099999999997</v>
      </c>
      <c r="H282" s="23">
        <v>0</v>
      </c>
      <c r="I282" s="23">
        <f t="shared" si="43"/>
        <v>4493.1099999999997</v>
      </c>
      <c r="J282" s="23">
        <v>55241.86</v>
      </c>
      <c r="K282" s="25">
        <f>(F282+I282)/C282</f>
        <v>249.95317073170733</v>
      </c>
      <c r="L282" s="25">
        <f>J282/C282</f>
        <v>224.56040650406504</v>
      </c>
      <c r="M282" s="51">
        <f t="shared" si="44"/>
        <v>474.51357723577235</v>
      </c>
    </row>
    <row r="283" spans="1:13" ht="15" customHeight="1">
      <c r="A283" s="34" t="s">
        <v>481</v>
      </c>
      <c r="B283" s="21" t="s">
        <v>459</v>
      </c>
      <c r="C283" s="22">
        <v>4278</v>
      </c>
      <c r="D283" s="23">
        <v>1532360.72</v>
      </c>
      <c r="E283" s="24">
        <v>0</v>
      </c>
      <c r="F283" s="23">
        <f t="shared" si="42"/>
        <v>1532360.72</v>
      </c>
      <c r="G283" s="23">
        <v>48034.14</v>
      </c>
      <c r="H283" s="23">
        <v>0</v>
      </c>
      <c r="I283" s="23">
        <f t="shared" si="43"/>
        <v>48034.14</v>
      </c>
      <c r="J283" s="23">
        <v>449483.95</v>
      </c>
      <c r="K283" s="25">
        <f>(F283+I283)/C283</f>
        <v>369.42376344086017</v>
      </c>
      <c r="L283" s="25">
        <f>J283/C283</f>
        <v>105.06871201496027</v>
      </c>
      <c r="M283" s="51">
        <f t="shared" si="44"/>
        <v>474.49247545582045</v>
      </c>
    </row>
    <row r="284" spans="1:13" ht="15" customHeight="1">
      <c r="A284" s="34" t="s">
        <v>473</v>
      </c>
      <c r="B284" s="21" t="s">
        <v>459</v>
      </c>
      <c r="C284" s="22">
        <v>770</v>
      </c>
      <c r="D284" s="23">
        <v>275986.05</v>
      </c>
      <c r="E284" s="24">
        <v>0</v>
      </c>
      <c r="F284" s="23">
        <f t="shared" si="42"/>
        <v>275986.05</v>
      </c>
      <c r="G284" s="23">
        <v>576.79999999999995</v>
      </c>
      <c r="H284" s="23">
        <v>0</v>
      </c>
      <c r="I284" s="23">
        <f t="shared" si="43"/>
        <v>576.79999999999995</v>
      </c>
      <c r="J284" s="23">
        <v>87199.87</v>
      </c>
      <c r="K284" s="25">
        <f>(F284+I284)/C284</f>
        <v>359.17253246753245</v>
      </c>
      <c r="L284" s="25">
        <f>J284/C284</f>
        <v>113.24658441558441</v>
      </c>
      <c r="M284" s="51">
        <f t="shared" si="44"/>
        <v>472.41911688311683</v>
      </c>
    </row>
    <row r="285" spans="1:13" ht="15" customHeight="1">
      <c r="A285" s="34" t="s">
        <v>573</v>
      </c>
      <c r="B285" s="35" t="s">
        <v>185</v>
      </c>
      <c r="C285" s="36">
        <v>11144</v>
      </c>
      <c r="D285" s="37">
        <v>3899004.68</v>
      </c>
      <c r="E285" s="38">
        <v>0</v>
      </c>
      <c r="F285" s="37">
        <f t="shared" si="42"/>
        <v>3899004.68</v>
      </c>
      <c r="G285" s="37">
        <v>35394.22</v>
      </c>
      <c r="H285" s="37">
        <v>0</v>
      </c>
      <c r="I285" s="37">
        <f t="shared" si="43"/>
        <v>35394.22</v>
      </c>
      <c r="J285" s="37">
        <v>1328288.98</v>
      </c>
      <c r="K285" s="25">
        <v>3934398.9000000004</v>
      </c>
      <c r="L285" s="25">
        <v>1328288.98</v>
      </c>
      <c r="M285" s="51">
        <f t="shared" si="44"/>
        <v>472.2440667623834</v>
      </c>
    </row>
    <row r="286" spans="1:13" ht="15" customHeight="1">
      <c r="A286" s="34" t="s">
        <v>356</v>
      </c>
      <c r="B286" s="21" t="s">
        <v>330</v>
      </c>
      <c r="C286" s="22">
        <v>4500</v>
      </c>
      <c r="D286" s="23">
        <v>1891909.14</v>
      </c>
      <c r="E286" s="24">
        <v>0</v>
      </c>
      <c r="F286" s="23">
        <f t="shared" si="42"/>
        <v>1891909.14</v>
      </c>
      <c r="G286" s="23">
        <v>8301.08</v>
      </c>
      <c r="H286" s="23">
        <v>0</v>
      </c>
      <c r="I286" s="23">
        <f t="shared" si="43"/>
        <v>8301.08</v>
      </c>
      <c r="J286" s="23">
        <v>218370.08</v>
      </c>
      <c r="K286" s="25">
        <f>(F286+I286)/C286</f>
        <v>422.26893777777775</v>
      </c>
      <c r="L286" s="25">
        <f>J286/C286</f>
        <v>48.526684444444442</v>
      </c>
      <c r="M286" s="51">
        <f t="shared" si="44"/>
        <v>470.79562222222216</v>
      </c>
    </row>
    <row r="287" spans="1:13" ht="15" customHeight="1">
      <c r="A287" s="34" t="s">
        <v>4</v>
      </c>
      <c r="B287" s="21" t="s">
        <v>1</v>
      </c>
      <c r="C287" s="22">
        <v>4943</v>
      </c>
      <c r="D287" s="23">
        <v>1737559.67</v>
      </c>
      <c r="E287" s="24">
        <v>0</v>
      </c>
      <c r="F287" s="23">
        <f t="shared" si="42"/>
        <v>1737559.67</v>
      </c>
      <c r="G287" s="23">
        <v>50977.68</v>
      </c>
      <c r="H287" s="23">
        <v>0</v>
      </c>
      <c r="I287" s="23">
        <f t="shared" si="43"/>
        <v>50977.68</v>
      </c>
      <c r="J287" s="23">
        <v>538524.06999999995</v>
      </c>
      <c r="K287" s="25">
        <f>(F287+I287)/C287</f>
        <v>361.83235889136148</v>
      </c>
      <c r="L287" s="25">
        <f>J287/C287</f>
        <v>108.94680760671656</v>
      </c>
      <c r="M287" s="51">
        <f t="shared" si="44"/>
        <v>470.7791664980781</v>
      </c>
    </row>
    <row r="288" spans="1:13" ht="15" customHeight="1">
      <c r="A288" s="34" t="s">
        <v>280</v>
      </c>
      <c r="B288" s="21" t="s">
        <v>261</v>
      </c>
      <c r="C288" s="22">
        <v>2152</v>
      </c>
      <c r="D288" s="23">
        <v>754136.1</v>
      </c>
      <c r="E288" s="24">
        <v>0</v>
      </c>
      <c r="F288" s="23">
        <f t="shared" si="42"/>
        <v>754136.1</v>
      </c>
      <c r="G288" s="23">
        <v>32239.51</v>
      </c>
      <c r="H288" s="23">
        <v>0</v>
      </c>
      <c r="I288" s="23">
        <f t="shared" si="43"/>
        <v>32239.51</v>
      </c>
      <c r="J288" s="23">
        <v>225399.79</v>
      </c>
      <c r="K288" s="25">
        <f>(F288+I288)/C288</f>
        <v>365.41617565055759</v>
      </c>
      <c r="L288" s="25">
        <f>J288/C288</f>
        <v>104.73967936802974</v>
      </c>
      <c r="M288" s="51">
        <f t="shared" si="44"/>
        <v>470.15585501858737</v>
      </c>
    </row>
    <row r="289" spans="1:13" ht="15" customHeight="1">
      <c r="A289" s="41" t="s">
        <v>719</v>
      </c>
      <c r="B289" s="21" t="s">
        <v>459</v>
      </c>
      <c r="C289" s="42">
        <v>21476</v>
      </c>
      <c r="D289" s="21">
        <v>8610758.1899999995</v>
      </c>
      <c r="E289" s="25">
        <v>0</v>
      </c>
      <c r="F289" s="21">
        <f t="shared" si="42"/>
        <v>8610758.1899999995</v>
      </c>
      <c r="G289" s="21">
        <v>121798.75</v>
      </c>
      <c r="H289" s="21">
        <v>0</v>
      </c>
      <c r="I289" s="21">
        <f t="shared" si="43"/>
        <v>121798.75</v>
      </c>
      <c r="J289" s="21">
        <v>1347290.97</v>
      </c>
      <c r="K289" s="25">
        <f>(F289+I289)/C289</f>
        <v>406.6193397280685</v>
      </c>
      <c r="L289" s="25">
        <f>J289/C289</f>
        <v>62.734725740361334</v>
      </c>
      <c r="M289" s="51">
        <f t="shared" si="44"/>
        <v>469.35406546842989</v>
      </c>
    </row>
    <row r="290" spans="1:13" ht="15" customHeight="1">
      <c r="A290" s="34" t="s">
        <v>765</v>
      </c>
      <c r="B290" s="44" t="s">
        <v>744</v>
      </c>
      <c r="C290" s="45">
        <v>120601</v>
      </c>
      <c r="D290" s="46">
        <v>43779983.909999996</v>
      </c>
      <c r="E290" s="46">
        <v>2004732.26</v>
      </c>
      <c r="F290" s="46">
        <f t="shared" si="42"/>
        <v>41775251.649999999</v>
      </c>
      <c r="G290" s="46">
        <v>2402009.08</v>
      </c>
      <c r="H290" s="46">
        <v>2122319.7200000002</v>
      </c>
      <c r="I290" s="46">
        <f t="shared" si="43"/>
        <v>279689.35999999987</v>
      </c>
      <c r="J290" s="46">
        <v>14485430.82</v>
      </c>
      <c r="K290" s="47">
        <f>(F290+I290)/C290</f>
        <v>348.71137892720623</v>
      </c>
      <c r="L290" s="48">
        <f>J290/C290</f>
        <v>120.1103707266109</v>
      </c>
      <c r="M290" s="51">
        <f t="shared" si="44"/>
        <v>468.82174965381711</v>
      </c>
    </row>
    <row r="291" spans="1:13" ht="15" customHeight="1">
      <c r="A291" s="34" t="s">
        <v>574</v>
      </c>
      <c r="B291" s="35" t="s">
        <v>459</v>
      </c>
      <c r="C291" s="36">
        <v>6490</v>
      </c>
      <c r="D291" s="37">
        <v>2727235.49</v>
      </c>
      <c r="E291" s="38">
        <v>0</v>
      </c>
      <c r="F291" s="37">
        <f t="shared" si="42"/>
        <v>2727235.49</v>
      </c>
      <c r="G291" s="37">
        <v>-14509.27</v>
      </c>
      <c r="H291" s="37">
        <v>0</v>
      </c>
      <c r="I291" s="37">
        <f t="shared" si="43"/>
        <v>-14509.27</v>
      </c>
      <c r="J291" s="37">
        <v>329043.65000000002</v>
      </c>
      <c r="K291" s="25">
        <v>2712726.22</v>
      </c>
      <c r="L291" s="25">
        <v>329043.65000000002</v>
      </c>
      <c r="M291" s="51">
        <f t="shared" si="44"/>
        <v>468.68565023112484</v>
      </c>
    </row>
    <row r="292" spans="1:13" ht="15" customHeight="1">
      <c r="A292" s="34" t="s">
        <v>575</v>
      </c>
      <c r="B292" s="35" t="s">
        <v>459</v>
      </c>
      <c r="C292" s="36">
        <v>13539</v>
      </c>
      <c r="D292" s="37">
        <v>5286822.75</v>
      </c>
      <c r="E292" s="38">
        <v>0</v>
      </c>
      <c r="F292" s="37">
        <f t="shared" si="42"/>
        <v>5286822.75</v>
      </c>
      <c r="G292" s="37">
        <v>56639.92</v>
      </c>
      <c r="H292" s="37">
        <v>0</v>
      </c>
      <c r="I292" s="37">
        <f t="shared" si="43"/>
        <v>56639.92</v>
      </c>
      <c r="J292" s="37">
        <v>976875.93</v>
      </c>
      <c r="K292" s="25">
        <v>5343462.67</v>
      </c>
      <c r="L292" s="25">
        <v>976875.93</v>
      </c>
      <c r="M292" s="51">
        <f t="shared" si="44"/>
        <v>466.82462515695397</v>
      </c>
    </row>
    <row r="293" spans="1:13" ht="15" customHeight="1">
      <c r="A293" s="34" t="s">
        <v>138</v>
      </c>
      <c r="B293" s="21" t="s">
        <v>132</v>
      </c>
      <c r="C293" s="22">
        <v>3974</v>
      </c>
      <c r="D293" s="23">
        <v>1127181.2</v>
      </c>
      <c r="E293" s="24">
        <v>0</v>
      </c>
      <c r="F293" s="23">
        <f t="shared" si="42"/>
        <v>1127181.2</v>
      </c>
      <c r="G293" s="23">
        <v>140153.64000000001</v>
      </c>
      <c r="H293" s="23">
        <v>0</v>
      </c>
      <c r="I293" s="23">
        <f t="shared" si="43"/>
        <v>140153.64000000001</v>
      </c>
      <c r="J293" s="23">
        <v>587767.25</v>
      </c>
      <c r="K293" s="25">
        <f>(F293+I293)/C293</f>
        <v>318.90660291897331</v>
      </c>
      <c r="L293" s="25">
        <f>J293/C293</f>
        <v>147.90318319073981</v>
      </c>
      <c r="M293" s="51">
        <f t="shared" si="44"/>
        <v>466.80978610971312</v>
      </c>
    </row>
    <row r="294" spans="1:13" ht="15" customHeight="1">
      <c r="A294" s="34" t="s">
        <v>116</v>
      </c>
      <c r="B294" s="21" t="s">
        <v>1</v>
      </c>
      <c r="C294" s="22">
        <v>1241</v>
      </c>
      <c r="D294" s="23">
        <v>445405.24</v>
      </c>
      <c r="E294" s="24">
        <v>0</v>
      </c>
      <c r="F294" s="23">
        <f t="shared" si="42"/>
        <v>445405.24</v>
      </c>
      <c r="G294" s="23">
        <v>5166.76</v>
      </c>
      <c r="H294" s="23">
        <v>0</v>
      </c>
      <c r="I294" s="23">
        <f t="shared" si="43"/>
        <v>5166.76</v>
      </c>
      <c r="J294" s="23">
        <v>128447.51</v>
      </c>
      <c r="K294" s="25">
        <f>(F294+I294)/C294</f>
        <v>363.07171635777598</v>
      </c>
      <c r="L294" s="25">
        <f>J294/C294</f>
        <v>103.50323126510878</v>
      </c>
      <c r="M294" s="51">
        <f t="shared" si="44"/>
        <v>466.57494762288479</v>
      </c>
    </row>
    <row r="295" spans="1:13" ht="15" customHeight="1">
      <c r="A295" s="34" t="s">
        <v>576</v>
      </c>
      <c r="B295" s="35" t="s">
        <v>132</v>
      </c>
      <c r="C295" s="36">
        <v>12523</v>
      </c>
      <c r="D295" s="37">
        <v>4469312.8499999996</v>
      </c>
      <c r="E295" s="38">
        <v>0</v>
      </c>
      <c r="F295" s="37">
        <f t="shared" si="42"/>
        <v>4469312.8499999996</v>
      </c>
      <c r="G295" s="37">
        <v>81175.33</v>
      </c>
      <c r="H295" s="37">
        <v>0</v>
      </c>
      <c r="I295" s="37">
        <f t="shared" si="43"/>
        <v>81175.33</v>
      </c>
      <c r="J295" s="37">
        <v>1292110.1200000001</v>
      </c>
      <c r="K295" s="25">
        <v>4550488.18</v>
      </c>
      <c r="L295" s="25">
        <v>1292110.1200000001</v>
      </c>
      <c r="M295" s="51">
        <f t="shared" si="44"/>
        <v>466.54941307993289</v>
      </c>
    </row>
    <row r="296" spans="1:13" ht="15" customHeight="1">
      <c r="A296" s="34" t="s">
        <v>577</v>
      </c>
      <c r="B296" s="35" t="s">
        <v>373</v>
      </c>
      <c r="C296" s="36">
        <v>7056</v>
      </c>
      <c r="D296" s="37">
        <v>1999052.97</v>
      </c>
      <c r="E296" s="38">
        <v>0</v>
      </c>
      <c r="F296" s="37">
        <f t="shared" si="42"/>
        <v>1999052.97</v>
      </c>
      <c r="G296" s="37">
        <v>58686.09</v>
      </c>
      <c r="H296" s="37">
        <v>0</v>
      </c>
      <c r="I296" s="37">
        <f t="shared" si="43"/>
        <v>58686.09</v>
      </c>
      <c r="J296" s="37">
        <v>1227907.6299999999</v>
      </c>
      <c r="K296" s="25">
        <v>2057739.06</v>
      </c>
      <c r="L296" s="25">
        <v>1227907.6299999999</v>
      </c>
      <c r="M296" s="51">
        <f t="shared" si="44"/>
        <v>465.65287556689344</v>
      </c>
    </row>
    <row r="297" spans="1:13" ht="15" customHeight="1">
      <c r="A297" s="34" t="s">
        <v>397</v>
      </c>
      <c r="B297" s="21" t="s">
        <v>384</v>
      </c>
      <c r="C297" s="22">
        <v>1531</v>
      </c>
      <c r="D297" s="23">
        <v>503051.94</v>
      </c>
      <c r="E297" s="24">
        <v>0</v>
      </c>
      <c r="F297" s="23">
        <f t="shared" si="42"/>
        <v>503051.94</v>
      </c>
      <c r="G297" s="23">
        <v>16026.58</v>
      </c>
      <c r="H297" s="23">
        <v>0</v>
      </c>
      <c r="I297" s="23">
        <f t="shared" si="43"/>
        <v>16026.58</v>
      </c>
      <c r="J297" s="23">
        <v>190058.72</v>
      </c>
      <c r="K297" s="25">
        <f>(F297+I297)/C297</f>
        <v>339.0454082299151</v>
      </c>
      <c r="L297" s="25">
        <f>J297/C297</f>
        <v>124.14024820378837</v>
      </c>
      <c r="M297" s="51">
        <f t="shared" si="44"/>
        <v>463.18565643370346</v>
      </c>
    </row>
    <row r="298" spans="1:13" ht="15" customHeight="1">
      <c r="A298" s="34" t="s">
        <v>578</v>
      </c>
      <c r="B298" s="35" t="s">
        <v>132</v>
      </c>
      <c r="C298" s="36">
        <v>14177</v>
      </c>
      <c r="D298" s="37">
        <v>4706775.97</v>
      </c>
      <c r="E298" s="38">
        <v>0</v>
      </c>
      <c r="F298" s="37">
        <f t="shared" si="42"/>
        <v>4706775.97</v>
      </c>
      <c r="G298" s="37">
        <v>84394.99</v>
      </c>
      <c r="H298" s="37">
        <v>0</v>
      </c>
      <c r="I298" s="37">
        <f t="shared" si="43"/>
        <v>84394.99</v>
      </c>
      <c r="J298" s="37">
        <v>1774731.09</v>
      </c>
      <c r="K298" s="25">
        <v>4791170.96</v>
      </c>
      <c r="L298" s="25">
        <v>1774731.09</v>
      </c>
      <c r="M298" s="51">
        <f t="shared" si="44"/>
        <v>463.13762079424419</v>
      </c>
    </row>
    <row r="299" spans="1:13" ht="15" customHeight="1">
      <c r="A299" s="34" t="s">
        <v>446</v>
      </c>
      <c r="B299" s="21" t="s">
        <v>384</v>
      </c>
      <c r="C299" s="22">
        <v>241</v>
      </c>
      <c r="D299" s="23">
        <v>68218.27</v>
      </c>
      <c r="E299" s="24">
        <v>0</v>
      </c>
      <c r="F299" s="23">
        <f t="shared" si="42"/>
        <v>68218.27</v>
      </c>
      <c r="G299" s="23">
        <v>948.82</v>
      </c>
      <c r="H299" s="23">
        <v>0</v>
      </c>
      <c r="I299" s="23">
        <f t="shared" si="43"/>
        <v>948.82</v>
      </c>
      <c r="J299" s="23">
        <v>42039.57</v>
      </c>
      <c r="K299" s="25">
        <f t="shared" ref="K299:K308" si="47">(F299+I299)/C299</f>
        <v>287.00037344398345</v>
      </c>
      <c r="L299" s="25">
        <f t="shared" ref="L299:L308" si="48">J299/C299</f>
        <v>174.43804979253113</v>
      </c>
      <c r="M299" s="51">
        <f t="shared" si="44"/>
        <v>461.43842323651455</v>
      </c>
    </row>
    <row r="300" spans="1:13" ht="15" customHeight="1">
      <c r="A300" s="34" t="s">
        <v>382</v>
      </c>
      <c r="B300" s="21" t="s">
        <v>373</v>
      </c>
      <c r="C300" s="22">
        <v>1783</v>
      </c>
      <c r="D300" s="23">
        <v>631787.26</v>
      </c>
      <c r="E300" s="24">
        <v>0</v>
      </c>
      <c r="F300" s="23">
        <f t="shared" si="42"/>
        <v>631787.26</v>
      </c>
      <c r="G300" s="23">
        <v>757.6</v>
      </c>
      <c r="H300" s="23">
        <v>0</v>
      </c>
      <c r="I300" s="23">
        <f t="shared" si="43"/>
        <v>757.6</v>
      </c>
      <c r="J300" s="23">
        <v>189899.39</v>
      </c>
      <c r="K300" s="25">
        <f t="shared" si="47"/>
        <v>354.76436343241727</v>
      </c>
      <c r="L300" s="25">
        <f t="shared" si="48"/>
        <v>106.50554683118341</v>
      </c>
      <c r="M300" s="51">
        <f t="shared" si="44"/>
        <v>461.26991026360065</v>
      </c>
    </row>
    <row r="301" spans="1:13" ht="15" customHeight="1">
      <c r="A301" s="34" t="s">
        <v>296</v>
      </c>
      <c r="B301" s="21" t="s">
        <v>261</v>
      </c>
      <c r="C301" s="22">
        <v>1499</v>
      </c>
      <c r="D301" s="23">
        <v>403176.83</v>
      </c>
      <c r="E301" s="24">
        <v>0</v>
      </c>
      <c r="F301" s="23">
        <f t="shared" si="42"/>
        <v>403176.83</v>
      </c>
      <c r="G301" s="23">
        <v>12528.22</v>
      </c>
      <c r="H301" s="23">
        <v>0</v>
      </c>
      <c r="I301" s="23">
        <f t="shared" si="43"/>
        <v>12528.22</v>
      </c>
      <c r="J301" s="23">
        <v>274998.82</v>
      </c>
      <c r="K301" s="25">
        <f t="shared" si="47"/>
        <v>277.32158105403602</v>
      </c>
      <c r="L301" s="25">
        <f t="shared" si="48"/>
        <v>183.45484989993329</v>
      </c>
      <c r="M301" s="51">
        <f t="shared" si="44"/>
        <v>460.77643095396928</v>
      </c>
    </row>
    <row r="302" spans="1:13" ht="15" customHeight="1">
      <c r="A302" s="34" t="s">
        <v>413</v>
      </c>
      <c r="B302" s="21" t="s">
        <v>384</v>
      </c>
      <c r="C302" s="22">
        <v>598</v>
      </c>
      <c r="D302" s="23">
        <v>167603.65</v>
      </c>
      <c r="E302" s="24">
        <v>0</v>
      </c>
      <c r="F302" s="23">
        <f t="shared" si="42"/>
        <v>167603.65</v>
      </c>
      <c r="G302" s="23">
        <v>3904.39</v>
      </c>
      <c r="H302" s="23">
        <v>0</v>
      </c>
      <c r="I302" s="23">
        <f t="shared" si="43"/>
        <v>3904.39</v>
      </c>
      <c r="J302" s="23">
        <v>103815.61</v>
      </c>
      <c r="K302" s="25">
        <f t="shared" si="47"/>
        <v>286.80274247491639</v>
      </c>
      <c r="L302" s="25">
        <f t="shared" si="48"/>
        <v>173.60469899665551</v>
      </c>
      <c r="M302" s="51">
        <f t="shared" si="44"/>
        <v>460.40744147157193</v>
      </c>
    </row>
    <row r="303" spans="1:13" ht="15" customHeight="1">
      <c r="A303" s="34" t="s">
        <v>269</v>
      </c>
      <c r="B303" s="21" t="s">
        <v>261</v>
      </c>
      <c r="C303" s="22">
        <v>1646</v>
      </c>
      <c r="D303" s="23">
        <v>394534.47</v>
      </c>
      <c r="E303" s="24">
        <v>0</v>
      </c>
      <c r="F303" s="23">
        <f t="shared" si="42"/>
        <v>394534.47</v>
      </c>
      <c r="G303" s="23">
        <v>6212.37</v>
      </c>
      <c r="H303" s="23">
        <v>0</v>
      </c>
      <c r="I303" s="23">
        <f t="shared" si="43"/>
        <v>6212.37</v>
      </c>
      <c r="J303" s="23">
        <v>355908.39</v>
      </c>
      <c r="K303" s="25">
        <f t="shared" si="47"/>
        <v>243.46709599027943</v>
      </c>
      <c r="L303" s="25">
        <f t="shared" si="48"/>
        <v>216.22623936816527</v>
      </c>
      <c r="M303" s="51">
        <f t="shared" si="44"/>
        <v>459.6933353584447</v>
      </c>
    </row>
    <row r="304" spans="1:13" ht="15" customHeight="1">
      <c r="A304" s="34" t="s">
        <v>287</v>
      </c>
      <c r="B304" s="21" t="s">
        <v>261</v>
      </c>
      <c r="C304" s="22">
        <v>846</v>
      </c>
      <c r="D304" s="23">
        <v>245496.62</v>
      </c>
      <c r="E304" s="24">
        <v>0</v>
      </c>
      <c r="F304" s="23">
        <f t="shared" si="42"/>
        <v>245496.62</v>
      </c>
      <c r="G304" s="23">
        <v>3102.29</v>
      </c>
      <c r="H304" s="23">
        <v>0</v>
      </c>
      <c r="I304" s="23">
        <f t="shared" si="43"/>
        <v>3102.29</v>
      </c>
      <c r="J304" s="23">
        <v>140104.19</v>
      </c>
      <c r="K304" s="25">
        <f t="shared" si="47"/>
        <v>293.85213947990542</v>
      </c>
      <c r="L304" s="25">
        <f t="shared" si="48"/>
        <v>165.60778959810875</v>
      </c>
      <c r="M304" s="51">
        <f t="shared" si="44"/>
        <v>459.45992907801417</v>
      </c>
    </row>
    <row r="305" spans="1:13" ht="15" customHeight="1">
      <c r="A305" s="34" t="s">
        <v>490</v>
      </c>
      <c r="B305" s="21" t="s">
        <v>459</v>
      </c>
      <c r="C305" s="22">
        <v>1629</v>
      </c>
      <c r="D305" s="23">
        <v>373470.53</v>
      </c>
      <c r="E305" s="24">
        <v>0</v>
      </c>
      <c r="F305" s="23">
        <f t="shared" si="42"/>
        <v>373470.53</v>
      </c>
      <c r="G305" s="23">
        <v>11127.07</v>
      </c>
      <c r="H305" s="23">
        <v>0</v>
      </c>
      <c r="I305" s="23">
        <f t="shared" si="43"/>
        <v>11127.07</v>
      </c>
      <c r="J305" s="23">
        <v>363353.42</v>
      </c>
      <c r="K305" s="25">
        <f t="shared" si="47"/>
        <v>236.09429097605894</v>
      </c>
      <c r="L305" s="25">
        <f t="shared" si="48"/>
        <v>223.05305095150399</v>
      </c>
      <c r="M305" s="51">
        <f t="shared" si="44"/>
        <v>459.14734192756293</v>
      </c>
    </row>
    <row r="306" spans="1:13" ht="15" customHeight="1">
      <c r="A306" s="34" t="s">
        <v>424</v>
      </c>
      <c r="B306" s="21" t="s">
        <v>384</v>
      </c>
      <c r="C306" s="22">
        <v>750</v>
      </c>
      <c r="D306" s="23">
        <v>251555.07</v>
      </c>
      <c r="E306" s="24">
        <v>0</v>
      </c>
      <c r="F306" s="23">
        <f t="shared" si="42"/>
        <v>251555.07</v>
      </c>
      <c r="G306" s="23">
        <v>3222.28</v>
      </c>
      <c r="H306" s="23">
        <v>0</v>
      </c>
      <c r="I306" s="23">
        <f t="shared" si="43"/>
        <v>3222.28</v>
      </c>
      <c r="J306" s="23">
        <v>89201</v>
      </c>
      <c r="K306" s="25">
        <f t="shared" si="47"/>
        <v>339.70313333333337</v>
      </c>
      <c r="L306" s="25">
        <f t="shared" si="48"/>
        <v>118.93466666666667</v>
      </c>
      <c r="M306" s="51">
        <f t="shared" si="44"/>
        <v>458.63779999999997</v>
      </c>
    </row>
    <row r="307" spans="1:13" ht="15" customHeight="1">
      <c r="A307" s="34" t="s">
        <v>363</v>
      </c>
      <c r="B307" s="21" t="s">
        <v>330</v>
      </c>
      <c r="C307" s="22">
        <v>1591</v>
      </c>
      <c r="D307" s="23">
        <v>659428.53</v>
      </c>
      <c r="E307" s="24">
        <v>0</v>
      </c>
      <c r="F307" s="23">
        <f t="shared" si="42"/>
        <v>659428.53</v>
      </c>
      <c r="G307" s="23">
        <v>1720.42</v>
      </c>
      <c r="H307" s="23">
        <v>0</v>
      </c>
      <c r="I307" s="23">
        <f t="shared" si="43"/>
        <v>1720.42</v>
      </c>
      <c r="J307" s="23">
        <v>67252.34</v>
      </c>
      <c r="K307" s="25">
        <f t="shared" si="47"/>
        <v>415.55559396605912</v>
      </c>
      <c r="L307" s="25">
        <f t="shared" si="48"/>
        <v>42.270483972344437</v>
      </c>
      <c r="M307" s="51">
        <f t="shared" si="44"/>
        <v>457.82607793840356</v>
      </c>
    </row>
    <row r="308" spans="1:13" ht="15" customHeight="1">
      <c r="A308" s="34" t="s">
        <v>177</v>
      </c>
      <c r="B308" s="26" t="s">
        <v>132</v>
      </c>
      <c r="C308" s="22">
        <v>50</v>
      </c>
      <c r="D308" s="23">
        <v>20427.38</v>
      </c>
      <c r="E308" s="24">
        <v>0</v>
      </c>
      <c r="F308" s="23">
        <f t="shared" si="42"/>
        <v>20427.38</v>
      </c>
      <c r="G308" s="23">
        <v>0</v>
      </c>
      <c r="H308" s="23">
        <v>0</v>
      </c>
      <c r="I308" s="23">
        <f t="shared" si="43"/>
        <v>0</v>
      </c>
      <c r="J308" s="23">
        <v>2416.7399999999998</v>
      </c>
      <c r="K308" s="27">
        <f t="shared" si="47"/>
        <v>408.54760000000005</v>
      </c>
      <c r="L308" s="27">
        <f t="shared" si="48"/>
        <v>48.334799999999994</v>
      </c>
      <c r="M308" s="51">
        <f t="shared" si="44"/>
        <v>456.88240000000008</v>
      </c>
    </row>
    <row r="309" spans="1:13" ht="15" customHeight="1">
      <c r="A309" s="34" t="s">
        <v>579</v>
      </c>
      <c r="B309" s="35" t="s">
        <v>261</v>
      </c>
      <c r="C309" s="36">
        <v>7673</v>
      </c>
      <c r="D309" s="37">
        <v>2366956.46</v>
      </c>
      <c r="E309" s="38">
        <v>0</v>
      </c>
      <c r="F309" s="37">
        <f t="shared" si="42"/>
        <v>2366956.46</v>
      </c>
      <c r="G309" s="37">
        <v>45552.02</v>
      </c>
      <c r="H309" s="37">
        <v>0</v>
      </c>
      <c r="I309" s="37">
        <f t="shared" si="43"/>
        <v>45552.02</v>
      </c>
      <c r="J309" s="37">
        <v>1091203.69</v>
      </c>
      <c r="K309" s="25">
        <v>2412508.48</v>
      </c>
      <c r="L309" s="25">
        <v>1091203.69</v>
      </c>
      <c r="M309" s="51">
        <f t="shared" si="44"/>
        <v>456.62872018767104</v>
      </c>
    </row>
    <row r="310" spans="1:13" ht="15" customHeight="1">
      <c r="A310" s="34" t="s">
        <v>580</v>
      </c>
      <c r="B310" s="35" t="s">
        <v>384</v>
      </c>
      <c r="C310" s="36">
        <v>5313</v>
      </c>
      <c r="D310" s="37">
        <v>1742134.18</v>
      </c>
      <c r="E310" s="38">
        <v>0</v>
      </c>
      <c r="F310" s="37">
        <f t="shared" si="42"/>
        <v>1742134.18</v>
      </c>
      <c r="G310" s="37">
        <v>35546.5</v>
      </c>
      <c r="H310" s="37">
        <v>0</v>
      </c>
      <c r="I310" s="37">
        <f t="shared" si="43"/>
        <v>35546.5</v>
      </c>
      <c r="J310" s="37">
        <v>647865.11</v>
      </c>
      <c r="K310" s="25">
        <v>1777680.68</v>
      </c>
      <c r="L310" s="25">
        <v>647865.11</v>
      </c>
      <c r="M310" s="51">
        <f t="shared" si="44"/>
        <v>456.53035761340112</v>
      </c>
    </row>
    <row r="311" spans="1:13" ht="15" customHeight="1">
      <c r="A311" s="34" t="s">
        <v>581</v>
      </c>
      <c r="B311" s="35" t="s">
        <v>261</v>
      </c>
      <c r="C311" s="36">
        <v>5483</v>
      </c>
      <c r="D311" s="37">
        <v>1457638.48</v>
      </c>
      <c r="E311" s="38">
        <v>0</v>
      </c>
      <c r="F311" s="37">
        <f t="shared" si="42"/>
        <v>1457638.48</v>
      </c>
      <c r="G311" s="37">
        <v>48869.65</v>
      </c>
      <c r="H311" s="37">
        <v>0</v>
      </c>
      <c r="I311" s="37">
        <f t="shared" si="43"/>
        <v>48869.65</v>
      </c>
      <c r="J311" s="37">
        <v>992040.23</v>
      </c>
      <c r="K311" s="25">
        <v>1506508.13</v>
      </c>
      <c r="L311" s="25">
        <v>992040.23</v>
      </c>
      <c r="M311" s="51">
        <f t="shared" si="44"/>
        <v>455.69001641437166</v>
      </c>
    </row>
    <row r="312" spans="1:13" ht="15" customHeight="1">
      <c r="A312" s="34" t="s">
        <v>285</v>
      </c>
      <c r="B312" s="21" t="s">
        <v>261</v>
      </c>
      <c r="C312" s="22">
        <v>4212</v>
      </c>
      <c r="D312" s="23">
        <v>1246459.32</v>
      </c>
      <c r="E312" s="24">
        <v>0</v>
      </c>
      <c r="F312" s="23">
        <f t="shared" si="42"/>
        <v>1246459.32</v>
      </c>
      <c r="G312" s="23">
        <v>20796.259999999998</v>
      </c>
      <c r="H312" s="23">
        <v>0</v>
      </c>
      <c r="I312" s="23">
        <f t="shared" si="43"/>
        <v>20796.259999999998</v>
      </c>
      <c r="J312" s="23">
        <v>650831.92000000004</v>
      </c>
      <c r="K312" s="25">
        <f>(F312+I312)/C312</f>
        <v>300.86789648622982</v>
      </c>
      <c r="L312" s="25">
        <f>J312/C312</f>
        <v>154.51849952516619</v>
      </c>
      <c r="M312" s="51">
        <f t="shared" si="44"/>
        <v>455.38639601139602</v>
      </c>
    </row>
    <row r="313" spans="1:13" ht="15" customHeight="1">
      <c r="A313" s="34" t="s">
        <v>582</v>
      </c>
      <c r="B313" s="35" t="s">
        <v>459</v>
      </c>
      <c r="C313" s="36">
        <v>12570</v>
      </c>
      <c r="D313" s="37">
        <v>4960685.4800000004</v>
      </c>
      <c r="E313" s="38">
        <v>0</v>
      </c>
      <c r="F313" s="37">
        <f t="shared" si="42"/>
        <v>4960685.4800000004</v>
      </c>
      <c r="G313" s="37">
        <v>157071.10999999999</v>
      </c>
      <c r="H313" s="37">
        <v>0</v>
      </c>
      <c r="I313" s="37">
        <f t="shared" si="43"/>
        <v>157071.10999999999</v>
      </c>
      <c r="J313" s="37">
        <v>600445.09</v>
      </c>
      <c r="K313" s="25">
        <v>5117756.5900000008</v>
      </c>
      <c r="L313" s="25">
        <v>600445.09</v>
      </c>
      <c r="M313" s="51">
        <f t="shared" si="44"/>
        <v>454.90864598249806</v>
      </c>
    </row>
    <row r="314" spans="1:13" ht="15" customHeight="1">
      <c r="A314" s="34" t="s">
        <v>265</v>
      </c>
      <c r="B314" s="21" t="s">
        <v>261</v>
      </c>
      <c r="C314" s="22">
        <v>1897</v>
      </c>
      <c r="D314" s="23">
        <v>523918.49</v>
      </c>
      <c r="E314" s="24">
        <v>0</v>
      </c>
      <c r="F314" s="23">
        <f t="shared" si="42"/>
        <v>523918.49</v>
      </c>
      <c r="G314" s="23">
        <v>19177.87</v>
      </c>
      <c r="H314" s="23">
        <v>0</v>
      </c>
      <c r="I314" s="23">
        <f t="shared" si="43"/>
        <v>19177.87</v>
      </c>
      <c r="J314" s="23">
        <v>319502.61</v>
      </c>
      <c r="K314" s="25">
        <f t="shared" ref="K314:K321" si="49">(F314+I314)/C314</f>
        <v>286.29222983658406</v>
      </c>
      <c r="L314" s="25">
        <f t="shared" ref="L314:L321" si="50">J314/C314</f>
        <v>168.42520295202951</v>
      </c>
      <c r="M314" s="51">
        <f t="shared" si="44"/>
        <v>454.71743278861356</v>
      </c>
    </row>
    <row r="315" spans="1:13" ht="15" customHeight="1">
      <c r="A315" s="34" t="s">
        <v>92</v>
      </c>
      <c r="B315" s="21" t="s">
        <v>1</v>
      </c>
      <c r="C315" s="22">
        <v>671</v>
      </c>
      <c r="D315" s="23">
        <v>170533.88</v>
      </c>
      <c r="E315" s="24">
        <v>0</v>
      </c>
      <c r="F315" s="23">
        <f t="shared" si="42"/>
        <v>170533.88</v>
      </c>
      <c r="G315" s="23">
        <v>7591.77</v>
      </c>
      <c r="H315" s="23">
        <v>0</v>
      </c>
      <c r="I315" s="23">
        <f t="shared" si="43"/>
        <v>7591.77</v>
      </c>
      <c r="J315" s="23">
        <v>126632.38</v>
      </c>
      <c r="K315" s="25">
        <f t="shared" si="49"/>
        <v>265.46296572280175</v>
      </c>
      <c r="L315" s="25">
        <f t="shared" si="50"/>
        <v>188.72187779433682</v>
      </c>
      <c r="M315" s="51">
        <f t="shared" si="44"/>
        <v>454.18484351713863</v>
      </c>
    </row>
    <row r="316" spans="1:13" ht="15" customHeight="1">
      <c r="A316" s="34" t="s">
        <v>341</v>
      </c>
      <c r="B316" s="21" t="s">
        <v>330</v>
      </c>
      <c r="C316" s="22">
        <v>2636</v>
      </c>
      <c r="D316" s="23">
        <v>908092.12</v>
      </c>
      <c r="E316" s="24">
        <v>0</v>
      </c>
      <c r="F316" s="23">
        <f t="shared" si="42"/>
        <v>908092.12</v>
      </c>
      <c r="G316" s="23">
        <v>25627.48</v>
      </c>
      <c r="H316" s="23">
        <v>0</v>
      </c>
      <c r="I316" s="23">
        <f t="shared" si="43"/>
        <v>25627.48</v>
      </c>
      <c r="J316" s="23">
        <v>263294.2</v>
      </c>
      <c r="K316" s="25">
        <f t="shared" si="49"/>
        <v>354.21836115326249</v>
      </c>
      <c r="L316" s="25">
        <f t="shared" si="50"/>
        <v>99.883990895295909</v>
      </c>
      <c r="M316" s="51">
        <f t="shared" si="44"/>
        <v>454.10235204855843</v>
      </c>
    </row>
    <row r="317" spans="1:13" ht="15" customHeight="1">
      <c r="A317" s="34" t="s">
        <v>396</v>
      </c>
      <c r="B317" s="21" t="s">
        <v>384</v>
      </c>
      <c r="C317" s="22">
        <v>2093</v>
      </c>
      <c r="D317" s="23">
        <v>647730.79</v>
      </c>
      <c r="E317" s="24">
        <v>0</v>
      </c>
      <c r="F317" s="23">
        <f t="shared" si="42"/>
        <v>647730.79</v>
      </c>
      <c r="G317" s="23">
        <v>11274.79</v>
      </c>
      <c r="H317" s="23">
        <v>0</v>
      </c>
      <c r="I317" s="23">
        <f t="shared" si="43"/>
        <v>11274.79</v>
      </c>
      <c r="J317" s="23">
        <v>287923.37</v>
      </c>
      <c r="K317" s="25">
        <f t="shared" si="49"/>
        <v>314.86172001911137</v>
      </c>
      <c r="L317" s="25">
        <f t="shared" si="50"/>
        <v>137.56491638795987</v>
      </c>
      <c r="M317" s="51">
        <f t="shared" si="44"/>
        <v>452.42663640707121</v>
      </c>
    </row>
    <row r="318" spans="1:13" ht="15" customHeight="1">
      <c r="A318" s="34" t="s">
        <v>192</v>
      </c>
      <c r="B318" s="21" t="s">
        <v>185</v>
      </c>
      <c r="C318" s="22">
        <v>395</v>
      </c>
      <c r="D318" s="23">
        <v>129644.02</v>
      </c>
      <c r="E318" s="24">
        <v>0</v>
      </c>
      <c r="F318" s="23">
        <f t="shared" si="42"/>
        <v>129644.02</v>
      </c>
      <c r="G318" s="23">
        <v>2172.7600000000002</v>
      </c>
      <c r="H318" s="23">
        <v>0</v>
      </c>
      <c r="I318" s="23">
        <f t="shared" si="43"/>
        <v>2172.7600000000002</v>
      </c>
      <c r="J318" s="23">
        <v>46871.66</v>
      </c>
      <c r="K318" s="25">
        <f t="shared" si="49"/>
        <v>333.71336708860758</v>
      </c>
      <c r="L318" s="25">
        <f t="shared" si="50"/>
        <v>118.66243037974685</v>
      </c>
      <c r="M318" s="51">
        <f t="shared" si="44"/>
        <v>452.37579746835445</v>
      </c>
    </row>
    <row r="319" spans="1:13" ht="15" customHeight="1">
      <c r="A319" s="34" t="s">
        <v>332</v>
      </c>
      <c r="B319" s="21" t="s">
        <v>330</v>
      </c>
      <c r="C319" s="22">
        <v>4461</v>
      </c>
      <c r="D319" s="23">
        <v>1772024.57</v>
      </c>
      <c r="E319" s="24">
        <v>0</v>
      </c>
      <c r="F319" s="23">
        <f t="shared" si="42"/>
        <v>1772024.57</v>
      </c>
      <c r="G319" s="23">
        <v>22584.12</v>
      </c>
      <c r="H319" s="23">
        <v>0</v>
      </c>
      <c r="I319" s="23">
        <f t="shared" si="43"/>
        <v>22584.12</v>
      </c>
      <c r="J319" s="23">
        <v>222896.74</v>
      </c>
      <c r="K319" s="25">
        <f t="shared" si="49"/>
        <v>402.28843084510203</v>
      </c>
      <c r="L319" s="25">
        <f t="shared" si="50"/>
        <v>49.965644474333104</v>
      </c>
      <c r="M319" s="51">
        <f t="shared" si="44"/>
        <v>452.25407531943512</v>
      </c>
    </row>
    <row r="320" spans="1:13" ht="15" customHeight="1">
      <c r="A320" s="34" t="s">
        <v>239</v>
      </c>
      <c r="B320" s="21" t="s">
        <v>185</v>
      </c>
      <c r="C320" s="22">
        <v>272</v>
      </c>
      <c r="D320" s="23">
        <v>68674.179999999993</v>
      </c>
      <c r="E320" s="24">
        <v>0</v>
      </c>
      <c r="F320" s="23">
        <f t="shared" si="42"/>
        <v>68674.179999999993</v>
      </c>
      <c r="G320" s="23">
        <v>2111.02</v>
      </c>
      <c r="H320" s="23">
        <v>0</v>
      </c>
      <c r="I320" s="23">
        <f t="shared" si="43"/>
        <v>2111.02</v>
      </c>
      <c r="J320" s="23">
        <v>52196.84</v>
      </c>
      <c r="K320" s="25">
        <f t="shared" si="49"/>
        <v>260.23970588235295</v>
      </c>
      <c r="L320" s="25">
        <f t="shared" si="50"/>
        <v>191.90014705882351</v>
      </c>
      <c r="M320" s="51">
        <f t="shared" si="44"/>
        <v>452.13985294117646</v>
      </c>
    </row>
    <row r="321" spans="1:13" ht="15" customHeight="1">
      <c r="A321" s="41" t="s">
        <v>720</v>
      </c>
      <c r="B321" s="21" t="s">
        <v>330</v>
      </c>
      <c r="C321" s="42">
        <v>30072</v>
      </c>
      <c r="D321" s="21">
        <v>8960328.8300000001</v>
      </c>
      <c r="E321" s="25">
        <v>0</v>
      </c>
      <c r="F321" s="21">
        <f t="shared" si="42"/>
        <v>8960328.8300000001</v>
      </c>
      <c r="G321" s="21">
        <v>115692.5</v>
      </c>
      <c r="H321" s="21">
        <v>0</v>
      </c>
      <c r="I321" s="21">
        <f t="shared" si="43"/>
        <v>115692.5</v>
      </c>
      <c r="J321" s="21">
        <v>4519133.8499999996</v>
      </c>
      <c r="K321" s="25">
        <f t="shared" si="49"/>
        <v>301.80970105081138</v>
      </c>
      <c r="L321" s="25">
        <f t="shared" si="50"/>
        <v>150.27712988826815</v>
      </c>
      <c r="M321" s="51">
        <f t="shared" si="44"/>
        <v>452.0868309390795</v>
      </c>
    </row>
    <row r="322" spans="1:13" ht="15" customHeight="1">
      <c r="A322" s="34" t="s">
        <v>583</v>
      </c>
      <c r="B322" s="35" t="s">
        <v>1</v>
      </c>
      <c r="C322" s="36">
        <v>13718</v>
      </c>
      <c r="D322" s="37">
        <v>4293373.41</v>
      </c>
      <c r="E322" s="38">
        <v>0</v>
      </c>
      <c r="F322" s="37">
        <f t="shared" si="42"/>
        <v>4293373.41</v>
      </c>
      <c r="G322" s="37">
        <v>88267.72</v>
      </c>
      <c r="H322" s="37">
        <v>0</v>
      </c>
      <c r="I322" s="37">
        <f t="shared" si="43"/>
        <v>88267.72</v>
      </c>
      <c r="J322" s="37">
        <v>1813831.42</v>
      </c>
      <c r="K322" s="25">
        <v>4381641.13</v>
      </c>
      <c r="L322" s="25">
        <v>1813831.42</v>
      </c>
      <c r="M322" s="51">
        <f t="shared" si="44"/>
        <v>451.63089007143896</v>
      </c>
    </row>
    <row r="323" spans="1:13" ht="15" customHeight="1">
      <c r="A323" s="34" t="s">
        <v>31</v>
      </c>
      <c r="B323" s="21" t="s">
        <v>1</v>
      </c>
      <c r="C323" s="22">
        <v>3884</v>
      </c>
      <c r="D323" s="23">
        <v>949066.35</v>
      </c>
      <c r="E323" s="24">
        <v>0</v>
      </c>
      <c r="F323" s="23">
        <f t="shared" si="42"/>
        <v>949066.35</v>
      </c>
      <c r="G323" s="23">
        <v>2416.96</v>
      </c>
      <c r="H323" s="23">
        <v>0</v>
      </c>
      <c r="I323" s="23">
        <f t="shared" si="43"/>
        <v>2416.96</v>
      </c>
      <c r="J323" s="23">
        <v>801844.72</v>
      </c>
      <c r="K323" s="25">
        <f>(F323+I323)/C323</f>
        <v>244.97510556127702</v>
      </c>
      <c r="L323" s="25">
        <f>J323/C323</f>
        <v>206.44817713697219</v>
      </c>
      <c r="M323" s="51">
        <f t="shared" si="44"/>
        <v>451.42328269824918</v>
      </c>
    </row>
    <row r="324" spans="1:13" ht="15" customHeight="1">
      <c r="A324" s="34" t="s">
        <v>584</v>
      </c>
      <c r="B324" s="35" t="s">
        <v>459</v>
      </c>
      <c r="C324" s="36">
        <v>5593</v>
      </c>
      <c r="D324" s="37">
        <v>1510714.37</v>
      </c>
      <c r="E324" s="38">
        <v>0</v>
      </c>
      <c r="F324" s="37">
        <f t="shared" si="42"/>
        <v>1510714.37</v>
      </c>
      <c r="G324" s="37">
        <v>55149.65</v>
      </c>
      <c r="H324" s="37">
        <v>0</v>
      </c>
      <c r="I324" s="37">
        <f t="shared" si="43"/>
        <v>55149.65</v>
      </c>
      <c r="J324" s="37">
        <v>954712.51</v>
      </c>
      <c r="K324" s="25">
        <v>1565864.02</v>
      </c>
      <c r="L324" s="25">
        <v>954712.51</v>
      </c>
      <c r="M324" s="51">
        <f t="shared" si="44"/>
        <v>450.6662846415162</v>
      </c>
    </row>
    <row r="325" spans="1:13" ht="15" customHeight="1">
      <c r="A325" s="34" t="s">
        <v>455</v>
      </c>
      <c r="B325" s="21" t="s">
        <v>384</v>
      </c>
      <c r="C325" s="22">
        <v>456</v>
      </c>
      <c r="D325" s="23">
        <v>148357.24</v>
      </c>
      <c r="E325" s="24">
        <v>0</v>
      </c>
      <c r="F325" s="23">
        <f t="shared" si="42"/>
        <v>148357.24</v>
      </c>
      <c r="G325" s="23">
        <v>1790.21</v>
      </c>
      <c r="H325" s="23">
        <v>0</v>
      </c>
      <c r="I325" s="23">
        <f t="shared" si="43"/>
        <v>1790.21</v>
      </c>
      <c r="J325" s="23">
        <v>54966.53</v>
      </c>
      <c r="K325" s="25">
        <f t="shared" ref="K325:K330" si="51">(F325+I325)/C325</f>
        <v>329.27072368421051</v>
      </c>
      <c r="L325" s="25">
        <f t="shared" ref="L325:L330" si="52">J325/C325</f>
        <v>120.54063596491228</v>
      </c>
      <c r="M325" s="51">
        <f t="shared" si="44"/>
        <v>449.81135964912278</v>
      </c>
    </row>
    <row r="326" spans="1:13" ht="15" customHeight="1">
      <c r="A326" s="41" t="s">
        <v>721</v>
      </c>
      <c r="B326" s="21" t="s">
        <v>330</v>
      </c>
      <c r="C326" s="42">
        <v>23365</v>
      </c>
      <c r="D326" s="21">
        <v>7675327.4100000001</v>
      </c>
      <c r="E326" s="25">
        <v>0</v>
      </c>
      <c r="F326" s="21">
        <f t="shared" si="42"/>
        <v>7675327.4100000001</v>
      </c>
      <c r="G326" s="21">
        <v>164794.63</v>
      </c>
      <c r="H326" s="21">
        <v>0</v>
      </c>
      <c r="I326" s="21">
        <f t="shared" si="43"/>
        <v>164794.63</v>
      </c>
      <c r="J326" s="21">
        <v>2661717.85</v>
      </c>
      <c r="K326" s="25">
        <f t="shared" si="51"/>
        <v>335.54984121549325</v>
      </c>
      <c r="L326" s="25">
        <f t="shared" si="52"/>
        <v>113.91901776160925</v>
      </c>
      <c r="M326" s="51">
        <f t="shared" si="44"/>
        <v>449.46885897710251</v>
      </c>
    </row>
    <row r="327" spans="1:13" ht="15" customHeight="1">
      <c r="A327" s="34" t="s">
        <v>179</v>
      </c>
      <c r="B327" s="21" t="s">
        <v>132</v>
      </c>
      <c r="C327" s="22">
        <v>4853</v>
      </c>
      <c r="D327" s="23">
        <v>1430137.38</v>
      </c>
      <c r="E327" s="24">
        <v>0</v>
      </c>
      <c r="F327" s="23">
        <f t="shared" si="42"/>
        <v>1430137.38</v>
      </c>
      <c r="G327" s="23">
        <v>46037.96</v>
      </c>
      <c r="H327" s="23">
        <v>0</v>
      </c>
      <c r="I327" s="23">
        <f t="shared" si="43"/>
        <v>46037.96</v>
      </c>
      <c r="J327" s="23">
        <v>705021.52</v>
      </c>
      <c r="K327" s="25">
        <f t="shared" si="51"/>
        <v>304.17789820729445</v>
      </c>
      <c r="L327" s="25">
        <f t="shared" si="52"/>
        <v>145.27540078302081</v>
      </c>
      <c r="M327" s="51">
        <f t="shared" si="44"/>
        <v>449.45329899031526</v>
      </c>
    </row>
    <row r="328" spans="1:13" ht="15" customHeight="1">
      <c r="A328" s="34" t="s">
        <v>263</v>
      </c>
      <c r="B328" s="21" t="s">
        <v>261</v>
      </c>
      <c r="C328" s="22">
        <v>630</v>
      </c>
      <c r="D328" s="23">
        <v>197170.52</v>
      </c>
      <c r="E328" s="24">
        <v>0</v>
      </c>
      <c r="F328" s="23">
        <f t="shared" si="42"/>
        <v>197170.52</v>
      </c>
      <c r="G328" s="23">
        <v>1698.97</v>
      </c>
      <c r="H328" s="23">
        <v>0</v>
      </c>
      <c r="I328" s="23">
        <f t="shared" si="43"/>
        <v>1698.97</v>
      </c>
      <c r="J328" s="23">
        <v>83697.56</v>
      </c>
      <c r="K328" s="25">
        <f t="shared" si="51"/>
        <v>315.66585714285713</v>
      </c>
      <c r="L328" s="25">
        <f t="shared" si="52"/>
        <v>132.85326984126985</v>
      </c>
      <c r="M328" s="51">
        <f t="shared" si="44"/>
        <v>448.51912698412696</v>
      </c>
    </row>
    <row r="329" spans="1:13" ht="15" customHeight="1">
      <c r="A329" s="34" t="s">
        <v>461</v>
      </c>
      <c r="B329" s="21" t="s">
        <v>459</v>
      </c>
      <c r="C329" s="22">
        <v>2548</v>
      </c>
      <c r="D329" s="23">
        <v>890206.35</v>
      </c>
      <c r="E329" s="24">
        <v>0</v>
      </c>
      <c r="F329" s="23">
        <f t="shared" si="42"/>
        <v>890206.35</v>
      </c>
      <c r="G329" s="23">
        <v>3341.15</v>
      </c>
      <c r="H329" s="23">
        <v>0</v>
      </c>
      <c r="I329" s="23">
        <f t="shared" si="43"/>
        <v>3341.15</v>
      </c>
      <c r="J329" s="23">
        <v>247874.95</v>
      </c>
      <c r="K329" s="25">
        <f t="shared" si="51"/>
        <v>350.68583202511775</v>
      </c>
      <c r="L329" s="25">
        <f t="shared" si="52"/>
        <v>97.282162480376769</v>
      </c>
      <c r="M329" s="51">
        <f t="shared" si="44"/>
        <v>447.96799450549446</v>
      </c>
    </row>
    <row r="330" spans="1:13" ht="15" customHeight="1">
      <c r="A330" s="41" t="s">
        <v>722</v>
      </c>
      <c r="B330" s="21" t="s">
        <v>459</v>
      </c>
      <c r="C330" s="42">
        <v>40270</v>
      </c>
      <c r="D330" s="21">
        <v>14463553.25</v>
      </c>
      <c r="E330" s="25">
        <v>0</v>
      </c>
      <c r="F330" s="21">
        <f t="shared" ref="F330:F393" si="53">D330-E330</f>
        <v>14463553.25</v>
      </c>
      <c r="G330" s="21">
        <v>171511.82</v>
      </c>
      <c r="H330" s="21">
        <v>0</v>
      </c>
      <c r="I330" s="21">
        <f t="shared" ref="I330:I393" si="54">G330-H330</f>
        <v>171511.82</v>
      </c>
      <c r="J330" s="21">
        <v>3403436.69</v>
      </c>
      <c r="K330" s="25">
        <f t="shared" si="51"/>
        <v>363.42351800347654</v>
      </c>
      <c r="L330" s="25">
        <f t="shared" si="52"/>
        <v>84.515438043208349</v>
      </c>
      <c r="M330" s="51">
        <f t="shared" ref="M330:M393" si="55">(F330+I330+J330)/C330</f>
        <v>447.93895604668489</v>
      </c>
    </row>
    <row r="331" spans="1:13" ht="15" customHeight="1">
      <c r="A331" s="34" t="s">
        <v>585</v>
      </c>
      <c r="B331" s="35" t="s">
        <v>261</v>
      </c>
      <c r="C331" s="36">
        <v>9921</v>
      </c>
      <c r="D331" s="37">
        <v>2484757.77</v>
      </c>
      <c r="E331" s="38">
        <v>0</v>
      </c>
      <c r="F331" s="37">
        <f t="shared" si="53"/>
        <v>2484757.77</v>
      </c>
      <c r="G331" s="37">
        <v>31357.05</v>
      </c>
      <c r="H331" s="37">
        <v>0</v>
      </c>
      <c r="I331" s="37">
        <f t="shared" si="54"/>
        <v>31357.05</v>
      </c>
      <c r="J331" s="37">
        <v>1925205.81</v>
      </c>
      <c r="K331" s="25">
        <v>2516114.8199999998</v>
      </c>
      <c r="L331" s="25">
        <v>1925205.81</v>
      </c>
      <c r="M331" s="51">
        <f t="shared" si="55"/>
        <v>447.668645297853</v>
      </c>
    </row>
    <row r="332" spans="1:13" ht="15" customHeight="1">
      <c r="A332" s="34" t="s">
        <v>228</v>
      </c>
      <c r="B332" s="26" t="s">
        <v>185</v>
      </c>
      <c r="C332" s="22">
        <v>169</v>
      </c>
      <c r="D332" s="23">
        <v>53929.48</v>
      </c>
      <c r="E332" s="24">
        <v>0</v>
      </c>
      <c r="F332" s="23">
        <f t="shared" si="53"/>
        <v>53929.48</v>
      </c>
      <c r="G332" s="23">
        <v>0</v>
      </c>
      <c r="H332" s="23">
        <v>0</v>
      </c>
      <c r="I332" s="23">
        <f t="shared" si="54"/>
        <v>0</v>
      </c>
      <c r="J332" s="23">
        <v>21675.62</v>
      </c>
      <c r="K332" s="27">
        <f>(F332+I332)/C332</f>
        <v>319.10934911242606</v>
      </c>
      <c r="L332" s="27">
        <f>J332/C332</f>
        <v>128.25810650887573</v>
      </c>
      <c r="M332" s="51">
        <f t="shared" si="55"/>
        <v>447.36745562130181</v>
      </c>
    </row>
    <row r="333" spans="1:13" ht="15" customHeight="1">
      <c r="A333" s="34" t="s">
        <v>586</v>
      </c>
      <c r="B333" s="35" t="s">
        <v>459</v>
      </c>
      <c r="C333" s="36">
        <v>8315</v>
      </c>
      <c r="D333" s="37">
        <v>3253484.99</v>
      </c>
      <c r="E333" s="38">
        <v>0</v>
      </c>
      <c r="F333" s="37">
        <f t="shared" si="53"/>
        <v>3253484.99</v>
      </c>
      <c r="G333" s="37">
        <v>54509.84</v>
      </c>
      <c r="H333" s="37">
        <v>0</v>
      </c>
      <c r="I333" s="37">
        <f t="shared" si="54"/>
        <v>54509.84</v>
      </c>
      <c r="J333" s="37">
        <v>408790.7</v>
      </c>
      <c r="K333" s="25">
        <v>3307994.83</v>
      </c>
      <c r="L333" s="25">
        <v>408790.7</v>
      </c>
      <c r="M333" s="51">
        <f t="shared" si="55"/>
        <v>446.99765844858695</v>
      </c>
    </row>
    <row r="334" spans="1:13" ht="15" customHeight="1">
      <c r="A334" s="41" t="s">
        <v>723</v>
      </c>
      <c r="B334" s="21" t="s">
        <v>185</v>
      </c>
      <c r="C334" s="42">
        <v>24713</v>
      </c>
      <c r="D334" s="21">
        <v>7804487.7400000002</v>
      </c>
      <c r="E334" s="25">
        <v>0</v>
      </c>
      <c r="F334" s="21">
        <f t="shared" si="53"/>
        <v>7804487.7400000002</v>
      </c>
      <c r="G334" s="21">
        <v>-33344.58</v>
      </c>
      <c r="H334" s="21">
        <v>0</v>
      </c>
      <c r="I334" s="21">
        <f t="shared" si="54"/>
        <v>-33344.58</v>
      </c>
      <c r="J334" s="21">
        <v>3253313.8</v>
      </c>
      <c r="K334" s="25">
        <f>(F334+I334)/C334</f>
        <v>314.45567757860238</v>
      </c>
      <c r="L334" s="25">
        <f>J334/C334</f>
        <v>131.64382308906244</v>
      </c>
      <c r="M334" s="51">
        <f t="shared" si="55"/>
        <v>446.09950066766481</v>
      </c>
    </row>
    <row r="335" spans="1:13" ht="15" customHeight="1">
      <c r="A335" s="34" t="s">
        <v>436</v>
      </c>
      <c r="B335" s="21" t="s">
        <v>384</v>
      </c>
      <c r="C335" s="22">
        <v>960</v>
      </c>
      <c r="D335" s="23">
        <v>270904.5</v>
      </c>
      <c r="E335" s="24">
        <v>0</v>
      </c>
      <c r="F335" s="23">
        <f t="shared" si="53"/>
        <v>270904.5</v>
      </c>
      <c r="G335" s="23">
        <v>5034.76</v>
      </c>
      <c r="H335" s="23">
        <v>0</v>
      </c>
      <c r="I335" s="23">
        <f t="shared" si="54"/>
        <v>5034.76</v>
      </c>
      <c r="J335" s="23">
        <v>152056.10999999999</v>
      </c>
      <c r="K335" s="25">
        <f>(F335+I335)/C335</f>
        <v>287.43672916666668</v>
      </c>
      <c r="L335" s="25">
        <f>J335/C335</f>
        <v>158.39178124999998</v>
      </c>
      <c r="M335" s="51">
        <f t="shared" si="55"/>
        <v>445.82851041666669</v>
      </c>
    </row>
    <row r="336" spans="1:13" ht="15" customHeight="1">
      <c r="A336" s="34" t="s">
        <v>766</v>
      </c>
      <c r="B336" s="44" t="s">
        <v>767</v>
      </c>
      <c r="C336" s="45">
        <v>145468</v>
      </c>
      <c r="D336" s="46">
        <v>55410466.130000003</v>
      </c>
      <c r="E336" s="46">
        <v>2191547.9700000002</v>
      </c>
      <c r="F336" s="46">
        <f t="shared" si="53"/>
        <v>53218918.160000004</v>
      </c>
      <c r="G336" s="46">
        <v>4093358.44</v>
      </c>
      <c r="H336" s="46">
        <v>2792650.11</v>
      </c>
      <c r="I336" s="46">
        <f t="shared" si="54"/>
        <v>1300708.33</v>
      </c>
      <c r="J336" s="46">
        <v>10325443.85</v>
      </c>
      <c r="K336" s="47">
        <f>(F336+I336)/C336</f>
        <v>374.78776425055685</v>
      </c>
      <c r="L336" s="48">
        <f>J336/C336</f>
        <v>70.980860739131629</v>
      </c>
      <c r="M336" s="51">
        <f t="shared" si="55"/>
        <v>445.76862498968848</v>
      </c>
    </row>
    <row r="337" spans="1:13" ht="15" customHeight="1">
      <c r="A337" s="34" t="s">
        <v>587</v>
      </c>
      <c r="B337" s="35" t="s">
        <v>373</v>
      </c>
      <c r="C337" s="36">
        <v>11756</v>
      </c>
      <c r="D337" s="37">
        <v>3545555.51</v>
      </c>
      <c r="E337" s="38">
        <v>0</v>
      </c>
      <c r="F337" s="37">
        <f t="shared" si="53"/>
        <v>3545555.51</v>
      </c>
      <c r="G337" s="37">
        <v>70920.320000000007</v>
      </c>
      <c r="H337" s="37">
        <v>0</v>
      </c>
      <c r="I337" s="37">
        <f t="shared" si="54"/>
        <v>70920.320000000007</v>
      </c>
      <c r="J337" s="37">
        <v>1611072.75</v>
      </c>
      <c r="K337" s="25">
        <v>3616475.8299999996</v>
      </c>
      <c r="L337" s="25">
        <v>1611072.75</v>
      </c>
      <c r="M337" s="51">
        <f t="shared" si="55"/>
        <v>444.67068560734947</v>
      </c>
    </row>
    <row r="338" spans="1:13" ht="15" customHeight="1">
      <c r="A338" s="34" t="s">
        <v>306</v>
      </c>
      <c r="B338" s="21" t="s">
        <v>261</v>
      </c>
      <c r="C338" s="22">
        <v>2336</v>
      </c>
      <c r="D338" s="23">
        <v>597347</v>
      </c>
      <c r="E338" s="24">
        <v>0</v>
      </c>
      <c r="F338" s="23">
        <f t="shared" si="53"/>
        <v>597347</v>
      </c>
      <c r="G338" s="23">
        <v>28923.82</v>
      </c>
      <c r="H338" s="23">
        <v>0</v>
      </c>
      <c r="I338" s="23">
        <f t="shared" si="54"/>
        <v>28923.82</v>
      </c>
      <c r="J338" s="23">
        <v>409633.15</v>
      </c>
      <c r="K338" s="25">
        <f>(F338+I338)/C338</f>
        <v>268.09538527397257</v>
      </c>
      <c r="L338" s="25">
        <f>J338/C338</f>
        <v>175.3566566780822</v>
      </c>
      <c r="M338" s="51">
        <f t="shared" si="55"/>
        <v>443.4520419520548</v>
      </c>
    </row>
    <row r="339" spans="1:13" ht="15" customHeight="1">
      <c r="A339" s="34" t="s">
        <v>463</v>
      </c>
      <c r="B339" s="21" t="s">
        <v>459</v>
      </c>
      <c r="C339" s="22">
        <v>3147</v>
      </c>
      <c r="D339" s="23">
        <v>843439.97</v>
      </c>
      <c r="E339" s="24">
        <v>0</v>
      </c>
      <c r="F339" s="23">
        <f t="shared" si="53"/>
        <v>843439.97</v>
      </c>
      <c r="G339" s="23">
        <v>24698.63</v>
      </c>
      <c r="H339" s="23">
        <v>0</v>
      </c>
      <c r="I339" s="23">
        <f t="shared" si="54"/>
        <v>24698.63</v>
      </c>
      <c r="J339" s="23">
        <v>525926</v>
      </c>
      <c r="K339" s="25">
        <f>(F339+I339)/C339</f>
        <v>275.86228153797265</v>
      </c>
      <c r="L339" s="25">
        <f>J339/C339</f>
        <v>167.11979663171275</v>
      </c>
      <c r="M339" s="51">
        <f t="shared" si="55"/>
        <v>442.98207816968545</v>
      </c>
    </row>
    <row r="340" spans="1:13" ht="15" customHeight="1">
      <c r="A340" s="34" t="s">
        <v>98</v>
      </c>
      <c r="B340" s="21" t="s">
        <v>1</v>
      </c>
      <c r="C340" s="22">
        <v>2063</v>
      </c>
      <c r="D340" s="23">
        <v>512338.88</v>
      </c>
      <c r="E340" s="24">
        <v>0</v>
      </c>
      <c r="F340" s="23">
        <f t="shared" si="53"/>
        <v>512338.88</v>
      </c>
      <c r="G340" s="23">
        <v>16225</v>
      </c>
      <c r="H340" s="23">
        <v>0</v>
      </c>
      <c r="I340" s="23">
        <f t="shared" si="54"/>
        <v>16225</v>
      </c>
      <c r="J340" s="23">
        <v>385098.37</v>
      </c>
      <c r="K340" s="25">
        <f>(F340+I340)/C340</f>
        <v>256.21128453708189</v>
      </c>
      <c r="L340" s="25">
        <f>J340/C340</f>
        <v>186.66910809500726</v>
      </c>
      <c r="M340" s="51">
        <f t="shared" si="55"/>
        <v>442.88039263208918</v>
      </c>
    </row>
    <row r="341" spans="1:13" ht="15" customHeight="1">
      <c r="A341" s="34" t="s">
        <v>588</v>
      </c>
      <c r="B341" s="35" t="s">
        <v>330</v>
      </c>
      <c r="C341" s="36">
        <v>6079</v>
      </c>
      <c r="D341" s="37">
        <v>2479453.7599999998</v>
      </c>
      <c r="E341" s="38">
        <v>0</v>
      </c>
      <c r="F341" s="37">
        <f t="shared" si="53"/>
        <v>2479453.7599999998</v>
      </c>
      <c r="G341" s="37">
        <v>19560.080000000002</v>
      </c>
      <c r="H341" s="37">
        <v>0</v>
      </c>
      <c r="I341" s="37">
        <f t="shared" si="54"/>
        <v>19560.080000000002</v>
      </c>
      <c r="J341" s="37">
        <v>192386.86</v>
      </c>
      <c r="K341" s="25">
        <v>2499013.84</v>
      </c>
      <c r="L341" s="25">
        <v>192386.86</v>
      </c>
      <c r="M341" s="51">
        <f t="shared" si="55"/>
        <v>442.73740746833357</v>
      </c>
    </row>
    <row r="342" spans="1:13" ht="15" customHeight="1">
      <c r="A342" s="34" t="s">
        <v>589</v>
      </c>
      <c r="B342" s="35" t="s">
        <v>261</v>
      </c>
      <c r="C342" s="36">
        <v>6021</v>
      </c>
      <c r="D342" s="37">
        <v>1545692.18</v>
      </c>
      <c r="E342" s="38">
        <v>0</v>
      </c>
      <c r="F342" s="37">
        <f t="shared" si="53"/>
        <v>1545692.18</v>
      </c>
      <c r="G342" s="37">
        <v>34702.199999999997</v>
      </c>
      <c r="H342" s="37">
        <v>0</v>
      </c>
      <c r="I342" s="37">
        <f t="shared" si="54"/>
        <v>34702.199999999997</v>
      </c>
      <c r="J342" s="37">
        <v>1070979.19</v>
      </c>
      <c r="K342" s="25">
        <v>1580394.38</v>
      </c>
      <c r="L342" s="25">
        <v>1070979.19</v>
      </c>
      <c r="M342" s="51">
        <f t="shared" si="55"/>
        <v>440.35435475834578</v>
      </c>
    </row>
    <row r="343" spans="1:13" ht="15" customHeight="1">
      <c r="A343" s="34" t="s">
        <v>292</v>
      </c>
      <c r="B343" s="21" t="s">
        <v>261</v>
      </c>
      <c r="C343" s="22">
        <v>1399</v>
      </c>
      <c r="D343" s="23">
        <v>367789.85</v>
      </c>
      <c r="E343" s="24">
        <v>0</v>
      </c>
      <c r="F343" s="23">
        <f t="shared" si="53"/>
        <v>367789.85</v>
      </c>
      <c r="G343" s="23">
        <v>4537.22</v>
      </c>
      <c r="H343" s="23">
        <v>0</v>
      </c>
      <c r="I343" s="23">
        <f t="shared" si="54"/>
        <v>4537.22</v>
      </c>
      <c r="J343" s="23">
        <v>242472.53</v>
      </c>
      <c r="K343" s="25">
        <f>(F343+I343)/C343</f>
        <v>266.13800571837021</v>
      </c>
      <c r="L343" s="25">
        <f>J343/C343</f>
        <v>173.31846318799143</v>
      </c>
      <c r="M343" s="51">
        <f t="shared" si="55"/>
        <v>439.45646890636169</v>
      </c>
    </row>
    <row r="344" spans="1:13" ht="15" customHeight="1">
      <c r="A344" s="34" t="s">
        <v>590</v>
      </c>
      <c r="B344" s="35" t="s">
        <v>261</v>
      </c>
      <c r="C344" s="36">
        <v>13874</v>
      </c>
      <c r="D344" s="37">
        <v>4271236.2</v>
      </c>
      <c r="E344" s="38">
        <v>0</v>
      </c>
      <c r="F344" s="37">
        <f t="shared" si="53"/>
        <v>4271236.2</v>
      </c>
      <c r="G344" s="37">
        <v>118053.12</v>
      </c>
      <c r="H344" s="37">
        <v>0</v>
      </c>
      <c r="I344" s="37">
        <f t="shared" si="54"/>
        <v>118053.12</v>
      </c>
      <c r="J344" s="37">
        <v>1703193.13</v>
      </c>
      <c r="K344" s="25">
        <v>4389289.32</v>
      </c>
      <c r="L344" s="25">
        <v>1703193.13</v>
      </c>
      <c r="M344" s="51">
        <f t="shared" si="55"/>
        <v>439.12948320599685</v>
      </c>
    </row>
    <row r="345" spans="1:13" ht="15" customHeight="1">
      <c r="A345" s="34" t="s">
        <v>358</v>
      </c>
      <c r="B345" s="21" t="s">
        <v>330</v>
      </c>
      <c r="C345" s="22">
        <v>2431</v>
      </c>
      <c r="D345" s="23">
        <v>559177.72</v>
      </c>
      <c r="E345" s="24">
        <v>0</v>
      </c>
      <c r="F345" s="23">
        <f t="shared" si="53"/>
        <v>559177.72</v>
      </c>
      <c r="G345" s="23">
        <v>23144.33</v>
      </c>
      <c r="H345" s="23">
        <v>0</v>
      </c>
      <c r="I345" s="23">
        <f t="shared" si="54"/>
        <v>23144.33</v>
      </c>
      <c r="J345" s="23">
        <v>483822.01</v>
      </c>
      <c r="K345" s="25">
        <f>(F345+I345)/C345</f>
        <v>239.54012751953925</v>
      </c>
      <c r="L345" s="25">
        <f>J345/C345</f>
        <v>199.0218058412176</v>
      </c>
      <c r="M345" s="51">
        <f t="shared" si="55"/>
        <v>438.56193336075694</v>
      </c>
    </row>
    <row r="346" spans="1:13" ht="15" customHeight="1">
      <c r="A346" s="34" t="s">
        <v>9</v>
      </c>
      <c r="B346" s="21" t="s">
        <v>1</v>
      </c>
      <c r="C346" s="22">
        <v>1009</v>
      </c>
      <c r="D346" s="23">
        <v>272017.14</v>
      </c>
      <c r="E346" s="24">
        <v>0</v>
      </c>
      <c r="F346" s="23">
        <f t="shared" si="53"/>
        <v>272017.14</v>
      </c>
      <c r="G346" s="23">
        <v>19357.77</v>
      </c>
      <c r="H346" s="23">
        <v>0</v>
      </c>
      <c r="I346" s="23">
        <f t="shared" si="54"/>
        <v>19357.77</v>
      </c>
      <c r="J346" s="23">
        <v>151127.24</v>
      </c>
      <c r="K346" s="25">
        <f>(F346+I346)/C346</f>
        <v>288.7759266600595</v>
      </c>
      <c r="L346" s="25">
        <f>J346/C346</f>
        <v>149.77922695738354</v>
      </c>
      <c r="M346" s="51">
        <f t="shared" si="55"/>
        <v>438.55515361744301</v>
      </c>
    </row>
    <row r="347" spans="1:13" ht="15" customHeight="1">
      <c r="A347" s="34" t="s">
        <v>399</v>
      </c>
      <c r="B347" s="21" t="s">
        <v>384</v>
      </c>
      <c r="C347" s="22">
        <v>4325</v>
      </c>
      <c r="D347" s="23">
        <v>1624595.06</v>
      </c>
      <c r="E347" s="24">
        <v>0</v>
      </c>
      <c r="F347" s="23">
        <f t="shared" si="53"/>
        <v>1624595.06</v>
      </c>
      <c r="G347" s="23">
        <v>14706.51</v>
      </c>
      <c r="H347" s="23">
        <v>0</v>
      </c>
      <c r="I347" s="23">
        <f t="shared" si="54"/>
        <v>14706.51</v>
      </c>
      <c r="J347" s="23">
        <v>256521.87</v>
      </c>
      <c r="K347" s="25">
        <f>(F347+I347)/C347</f>
        <v>379.02926473988441</v>
      </c>
      <c r="L347" s="25">
        <f>J347/C347</f>
        <v>59.311415028901735</v>
      </c>
      <c r="M347" s="51">
        <f t="shared" si="55"/>
        <v>438.34067976878612</v>
      </c>
    </row>
    <row r="348" spans="1:13" ht="15" customHeight="1">
      <c r="A348" s="34" t="s">
        <v>768</v>
      </c>
      <c r="B348" s="44" t="s">
        <v>746</v>
      </c>
      <c r="C348" s="45">
        <v>131855</v>
      </c>
      <c r="D348" s="46">
        <v>43830976.600000001</v>
      </c>
      <c r="E348" s="46">
        <v>1711657.48</v>
      </c>
      <c r="F348" s="46">
        <f t="shared" si="53"/>
        <v>42119319.120000005</v>
      </c>
      <c r="G348" s="46">
        <v>4813796.38</v>
      </c>
      <c r="H348" s="46">
        <v>2301580.15</v>
      </c>
      <c r="I348" s="46">
        <f t="shared" si="54"/>
        <v>2512216.23</v>
      </c>
      <c r="J348" s="46">
        <v>12981931.699999999</v>
      </c>
      <c r="K348" s="47">
        <f>(F348+I348)/C348</f>
        <v>338.4895176519662</v>
      </c>
      <c r="L348" s="48">
        <f>J348/C348</f>
        <v>98.456119980281358</v>
      </c>
      <c r="M348" s="51">
        <f t="shared" si="55"/>
        <v>436.9456376322475</v>
      </c>
    </row>
    <row r="349" spans="1:13" ht="15" customHeight="1">
      <c r="A349" s="34" t="s">
        <v>591</v>
      </c>
      <c r="B349" s="35" t="s">
        <v>459</v>
      </c>
      <c r="C349" s="36">
        <v>7050</v>
      </c>
      <c r="D349" s="37">
        <v>2104688.4900000002</v>
      </c>
      <c r="E349" s="38">
        <v>0</v>
      </c>
      <c r="F349" s="37">
        <f t="shared" si="53"/>
        <v>2104688.4900000002</v>
      </c>
      <c r="G349" s="37">
        <v>32428.959999999999</v>
      </c>
      <c r="H349" s="37">
        <v>0</v>
      </c>
      <c r="I349" s="37">
        <f t="shared" si="54"/>
        <v>32428.959999999999</v>
      </c>
      <c r="J349" s="37">
        <v>941530.66</v>
      </c>
      <c r="K349" s="25">
        <v>2137117.4500000002</v>
      </c>
      <c r="L349" s="25">
        <v>941530.66</v>
      </c>
      <c r="M349" s="51">
        <f t="shared" si="55"/>
        <v>436.68767517730504</v>
      </c>
    </row>
    <row r="350" spans="1:13" ht="15" customHeight="1">
      <c r="A350" s="34" t="s">
        <v>190</v>
      </c>
      <c r="B350" s="21" t="s">
        <v>185</v>
      </c>
      <c r="C350" s="22">
        <v>3351</v>
      </c>
      <c r="D350" s="23">
        <v>1320998.46</v>
      </c>
      <c r="E350" s="24">
        <v>0</v>
      </c>
      <c r="F350" s="23">
        <f t="shared" si="53"/>
        <v>1320998.46</v>
      </c>
      <c r="G350" s="23">
        <v>19173.740000000002</v>
      </c>
      <c r="H350" s="23">
        <v>0</v>
      </c>
      <c r="I350" s="23">
        <f t="shared" si="54"/>
        <v>19173.740000000002</v>
      </c>
      <c r="J350" s="23">
        <v>122850.54</v>
      </c>
      <c r="K350" s="25">
        <f>(F350+I350)/C350</f>
        <v>399.93202029244998</v>
      </c>
      <c r="L350" s="25">
        <f>J350/C350</f>
        <v>36.660859444941806</v>
      </c>
      <c r="M350" s="51">
        <f t="shared" si="55"/>
        <v>436.5928797373918</v>
      </c>
    </row>
    <row r="351" spans="1:13" ht="15" customHeight="1">
      <c r="A351" s="34" t="s">
        <v>290</v>
      </c>
      <c r="B351" s="21" t="s">
        <v>261</v>
      </c>
      <c r="C351" s="22">
        <v>4895</v>
      </c>
      <c r="D351" s="23">
        <v>1661621.67</v>
      </c>
      <c r="E351" s="24">
        <v>0</v>
      </c>
      <c r="F351" s="23">
        <f t="shared" si="53"/>
        <v>1661621.67</v>
      </c>
      <c r="G351" s="23">
        <v>18506.849999999999</v>
      </c>
      <c r="H351" s="23">
        <v>0</v>
      </c>
      <c r="I351" s="23">
        <f t="shared" si="54"/>
        <v>18506.849999999999</v>
      </c>
      <c r="J351" s="23">
        <v>451737.29</v>
      </c>
      <c r="K351" s="25">
        <f>(F351+I351)/C351</f>
        <v>343.2336098059244</v>
      </c>
      <c r="L351" s="25">
        <f>J351/C351</f>
        <v>92.285452502553625</v>
      </c>
      <c r="M351" s="51">
        <f t="shared" si="55"/>
        <v>435.51906230847806</v>
      </c>
    </row>
    <row r="352" spans="1:13" ht="15" customHeight="1">
      <c r="A352" s="34" t="s">
        <v>592</v>
      </c>
      <c r="B352" s="35" t="s">
        <v>330</v>
      </c>
      <c r="C352" s="36">
        <v>13936</v>
      </c>
      <c r="D352" s="37">
        <v>4663693.8600000003</v>
      </c>
      <c r="E352" s="38">
        <v>0</v>
      </c>
      <c r="F352" s="37">
        <f t="shared" si="53"/>
        <v>4663693.8600000003</v>
      </c>
      <c r="G352" s="37">
        <v>39705.360000000001</v>
      </c>
      <c r="H352" s="37">
        <v>0</v>
      </c>
      <c r="I352" s="37">
        <f t="shared" si="54"/>
        <v>39705.360000000001</v>
      </c>
      <c r="J352" s="37">
        <v>1364412.98</v>
      </c>
      <c r="K352" s="25">
        <v>4703399.2200000007</v>
      </c>
      <c r="L352" s="25">
        <v>1364412.98</v>
      </c>
      <c r="M352" s="51">
        <f t="shared" si="55"/>
        <v>435.40558266360512</v>
      </c>
    </row>
    <row r="353" spans="1:13" ht="15" customHeight="1">
      <c r="A353" s="34" t="s">
        <v>324</v>
      </c>
      <c r="B353" s="21" t="s">
        <v>261</v>
      </c>
      <c r="C353" s="22">
        <v>1977</v>
      </c>
      <c r="D353" s="23">
        <v>298732.18</v>
      </c>
      <c r="E353" s="24">
        <v>0</v>
      </c>
      <c r="F353" s="23">
        <f t="shared" si="53"/>
        <v>298732.18</v>
      </c>
      <c r="G353" s="23">
        <v>16051.01</v>
      </c>
      <c r="H353" s="23">
        <v>0</v>
      </c>
      <c r="I353" s="23">
        <f t="shared" si="54"/>
        <v>16051.01</v>
      </c>
      <c r="J353" s="23">
        <v>543894.14</v>
      </c>
      <c r="K353" s="25">
        <f>(F353+I353)/C353</f>
        <v>159.22265553869499</v>
      </c>
      <c r="L353" s="25">
        <f>J353/C353</f>
        <v>275.11084471421344</v>
      </c>
      <c r="M353" s="51">
        <f t="shared" si="55"/>
        <v>434.33350025290849</v>
      </c>
    </row>
    <row r="354" spans="1:13" ht="15" customHeight="1">
      <c r="A354" s="34" t="s">
        <v>360</v>
      </c>
      <c r="B354" s="21" t="s">
        <v>330</v>
      </c>
      <c r="C354" s="22">
        <v>4270</v>
      </c>
      <c r="D354" s="23">
        <v>1518047.41</v>
      </c>
      <c r="E354" s="24">
        <v>0</v>
      </c>
      <c r="F354" s="23">
        <f t="shared" si="53"/>
        <v>1518047.41</v>
      </c>
      <c r="G354" s="23">
        <v>55658.11</v>
      </c>
      <c r="H354" s="23">
        <v>0</v>
      </c>
      <c r="I354" s="23">
        <f t="shared" si="54"/>
        <v>55658.11</v>
      </c>
      <c r="J354" s="23">
        <v>278258.44</v>
      </c>
      <c r="K354" s="25">
        <f>(F354+I354)/C354</f>
        <v>368.54930210772835</v>
      </c>
      <c r="L354" s="25">
        <f>J354/C354</f>
        <v>65.165911007025755</v>
      </c>
      <c r="M354" s="51">
        <f t="shared" si="55"/>
        <v>433.71521311475408</v>
      </c>
    </row>
    <row r="355" spans="1:13" ht="15" customHeight="1">
      <c r="A355" s="34" t="s">
        <v>276</v>
      </c>
      <c r="B355" s="21" t="s">
        <v>261</v>
      </c>
      <c r="C355" s="22">
        <v>632</v>
      </c>
      <c r="D355" s="23">
        <v>175701.4</v>
      </c>
      <c r="E355" s="24">
        <v>0</v>
      </c>
      <c r="F355" s="23">
        <f t="shared" si="53"/>
        <v>175701.4</v>
      </c>
      <c r="G355" s="23">
        <v>4265.3599999999997</v>
      </c>
      <c r="H355" s="23">
        <v>0</v>
      </c>
      <c r="I355" s="23">
        <f t="shared" si="54"/>
        <v>4265.3599999999997</v>
      </c>
      <c r="J355" s="23">
        <v>94090.37</v>
      </c>
      <c r="K355" s="25">
        <f>(F355+I355)/C355</f>
        <v>284.7575316455696</v>
      </c>
      <c r="L355" s="25">
        <f>J355/C355</f>
        <v>148.87716772151899</v>
      </c>
      <c r="M355" s="51">
        <f t="shared" si="55"/>
        <v>433.63469936708861</v>
      </c>
    </row>
    <row r="356" spans="1:13" ht="15" customHeight="1">
      <c r="A356" s="34" t="s">
        <v>314</v>
      </c>
      <c r="B356" s="21" t="s">
        <v>261</v>
      </c>
      <c r="C356" s="22">
        <v>3152</v>
      </c>
      <c r="D356" s="23">
        <v>1031126.18</v>
      </c>
      <c r="E356" s="24">
        <v>0</v>
      </c>
      <c r="F356" s="23">
        <f t="shared" si="53"/>
        <v>1031126.18</v>
      </c>
      <c r="G356" s="23">
        <v>14971.72</v>
      </c>
      <c r="H356" s="23">
        <v>0</v>
      </c>
      <c r="I356" s="23">
        <f t="shared" si="54"/>
        <v>14971.72</v>
      </c>
      <c r="J356" s="23">
        <v>320621.92</v>
      </c>
      <c r="K356" s="25">
        <f>(F356+I356)/C356</f>
        <v>331.88385152284263</v>
      </c>
      <c r="L356" s="25">
        <f>J356/C356</f>
        <v>101.72015228426396</v>
      </c>
      <c r="M356" s="51">
        <f t="shared" si="55"/>
        <v>433.60400380710661</v>
      </c>
    </row>
    <row r="357" spans="1:13" ht="15" customHeight="1">
      <c r="A357" s="34" t="s">
        <v>275</v>
      </c>
      <c r="B357" s="21" t="s">
        <v>261</v>
      </c>
      <c r="C357" s="22">
        <v>2634</v>
      </c>
      <c r="D357" s="23">
        <v>721999.18</v>
      </c>
      <c r="E357" s="24">
        <v>0</v>
      </c>
      <c r="F357" s="23">
        <f t="shared" si="53"/>
        <v>721999.18</v>
      </c>
      <c r="G357" s="23">
        <v>26539.35</v>
      </c>
      <c r="H357" s="23">
        <v>0</v>
      </c>
      <c r="I357" s="23">
        <f t="shared" si="54"/>
        <v>26539.35</v>
      </c>
      <c r="J357" s="23">
        <v>391889.46</v>
      </c>
      <c r="K357" s="25">
        <f>(F357+I357)/C357</f>
        <v>284.18319286256644</v>
      </c>
      <c r="L357" s="25">
        <f>J357/C357</f>
        <v>148.78111617312075</v>
      </c>
      <c r="M357" s="51">
        <f t="shared" si="55"/>
        <v>432.96430903568717</v>
      </c>
    </row>
    <row r="358" spans="1:13" ht="15" customHeight="1">
      <c r="A358" s="34" t="s">
        <v>593</v>
      </c>
      <c r="B358" s="35" t="s">
        <v>261</v>
      </c>
      <c r="C358" s="36">
        <v>11194</v>
      </c>
      <c r="D358" s="37">
        <v>3199228.2</v>
      </c>
      <c r="E358" s="38">
        <v>0</v>
      </c>
      <c r="F358" s="37">
        <f t="shared" si="53"/>
        <v>3199228.2</v>
      </c>
      <c r="G358" s="37">
        <v>70062.850000000006</v>
      </c>
      <c r="H358" s="37">
        <v>0</v>
      </c>
      <c r="I358" s="37">
        <f t="shared" si="54"/>
        <v>70062.850000000006</v>
      </c>
      <c r="J358" s="37">
        <v>1561465.68</v>
      </c>
      <c r="K358" s="25">
        <v>3269291.0500000003</v>
      </c>
      <c r="L358" s="25">
        <v>1561465.68</v>
      </c>
      <c r="M358" s="51">
        <f t="shared" si="55"/>
        <v>431.54875201000539</v>
      </c>
    </row>
    <row r="359" spans="1:13" ht="15" customHeight="1">
      <c r="A359" s="34" t="s">
        <v>594</v>
      </c>
      <c r="B359" s="35" t="s">
        <v>261</v>
      </c>
      <c r="C359" s="36">
        <v>14538</v>
      </c>
      <c r="D359" s="37">
        <v>4414664.5</v>
      </c>
      <c r="E359" s="38">
        <v>0</v>
      </c>
      <c r="F359" s="37">
        <f t="shared" si="53"/>
        <v>4414664.5</v>
      </c>
      <c r="G359" s="37">
        <v>44001.52</v>
      </c>
      <c r="H359" s="37">
        <v>0</v>
      </c>
      <c r="I359" s="37">
        <f t="shared" si="54"/>
        <v>44001.52</v>
      </c>
      <c r="J359" s="37">
        <v>1805241.85</v>
      </c>
      <c r="K359" s="25">
        <v>4458666.0199999996</v>
      </c>
      <c r="L359" s="25">
        <v>1805241.85</v>
      </c>
      <c r="M359" s="51">
        <f t="shared" si="55"/>
        <v>430.86448411060661</v>
      </c>
    </row>
    <row r="360" spans="1:13" ht="15" customHeight="1">
      <c r="A360" s="34" t="s">
        <v>124</v>
      </c>
      <c r="B360" s="21" t="s">
        <v>1</v>
      </c>
      <c r="C360" s="22">
        <v>2306</v>
      </c>
      <c r="D360" s="23">
        <v>668098.69999999995</v>
      </c>
      <c r="E360" s="24">
        <v>0</v>
      </c>
      <c r="F360" s="23">
        <f t="shared" si="53"/>
        <v>668098.69999999995</v>
      </c>
      <c r="G360" s="23">
        <v>23526.52</v>
      </c>
      <c r="H360" s="23">
        <v>0</v>
      </c>
      <c r="I360" s="23">
        <f t="shared" si="54"/>
        <v>23526.52</v>
      </c>
      <c r="J360" s="23">
        <v>299942.94</v>
      </c>
      <c r="K360" s="25">
        <f t="shared" ref="K360:K367" si="56">(F360+I360)/C360</f>
        <v>299.92420641803989</v>
      </c>
      <c r="L360" s="25">
        <f t="shared" ref="L360:L367" si="57">J360/C360</f>
        <v>130.07065915004335</v>
      </c>
      <c r="M360" s="51">
        <f t="shared" si="55"/>
        <v>429.99486556808324</v>
      </c>
    </row>
    <row r="361" spans="1:13" ht="15" customHeight="1">
      <c r="A361" s="34" t="s">
        <v>133</v>
      </c>
      <c r="B361" s="21" t="s">
        <v>132</v>
      </c>
      <c r="C361" s="22">
        <v>384</v>
      </c>
      <c r="D361" s="23">
        <v>143866.9</v>
      </c>
      <c r="E361" s="24">
        <v>0</v>
      </c>
      <c r="F361" s="23">
        <f t="shared" si="53"/>
        <v>143866.9</v>
      </c>
      <c r="G361" s="23">
        <v>5958.89</v>
      </c>
      <c r="H361" s="23">
        <v>0</v>
      </c>
      <c r="I361" s="23">
        <f t="shared" si="54"/>
        <v>5958.89</v>
      </c>
      <c r="J361" s="23">
        <v>15176.55</v>
      </c>
      <c r="K361" s="25">
        <f t="shared" si="56"/>
        <v>390.171328125</v>
      </c>
      <c r="L361" s="25">
        <f t="shared" si="57"/>
        <v>39.522265624999996</v>
      </c>
      <c r="M361" s="51">
        <f t="shared" si="55"/>
        <v>429.69359374999999</v>
      </c>
    </row>
    <row r="362" spans="1:13" ht="15" customHeight="1">
      <c r="A362" s="34" t="s">
        <v>291</v>
      </c>
      <c r="B362" s="21" t="s">
        <v>261</v>
      </c>
      <c r="C362" s="22">
        <v>608</v>
      </c>
      <c r="D362" s="23">
        <v>136683.64000000001</v>
      </c>
      <c r="E362" s="24">
        <v>0</v>
      </c>
      <c r="F362" s="23">
        <f t="shared" si="53"/>
        <v>136683.64000000001</v>
      </c>
      <c r="G362" s="23">
        <v>4842.08</v>
      </c>
      <c r="H362" s="23">
        <v>0</v>
      </c>
      <c r="I362" s="23">
        <f t="shared" si="54"/>
        <v>4842.08</v>
      </c>
      <c r="J362" s="23">
        <v>119559.23</v>
      </c>
      <c r="K362" s="25">
        <f t="shared" si="56"/>
        <v>232.77256578947367</v>
      </c>
      <c r="L362" s="25">
        <f t="shared" si="57"/>
        <v>196.64347039473682</v>
      </c>
      <c r="M362" s="51">
        <f t="shared" si="55"/>
        <v>429.41603618421055</v>
      </c>
    </row>
    <row r="363" spans="1:13" ht="15" customHeight="1">
      <c r="A363" s="34" t="s">
        <v>224</v>
      </c>
      <c r="B363" s="21" t="s">
        <v>185</v>
      </c>
      <c r="C363" s="22">
        <v>2079</v>
      </c>
      <c r="D363" s="23">
        <v>584821.47</v>
      </c>
      <c r="E363" s="24">
        <v>0</v>
      </c>
      <c r="F363" s="23">
        <f t="shared" si="53"/>
        <v>584821.47</v>
      </c>
      <c r="G363" s="23">
        <v>57271.46</v>
      </c>
      <c r="H363" s="23">
        <v>0</v>
      </c>
      <c r="I363" s="23">
        <f t="shared" si="54"/>
        <v>57271.46</v>
      </c>
      <c r="J363" s="23">
        <v>250362.49</v>
      </c>
      <c r="K363" s="25">
        <f t="shared" si="56"/>
        <v>308.84700817700815</v>
      </c>
      <c r="L363" s="25">
        <f t="shared" si="57"/>
        <v>120.42447811447811</v>
      </c>
      <c r="M363" s="51">
        <f t="shared" si="55"/>
        <v>429.27148629148627</v>
      </c>
    </row>
    <row r="364" spans="1:13" ht="15" customHeight="1">
      <c r="A364" s="34" t="s">
        <v>73</v>
      </c>
      <c r="B364" s="21" t="s">
        <v>1</v>
      </c>
      <c r="C364" s="22">
        <v>4296</v>
      </c>
      <c r="D364" s="23">
        <v>1164533.83</v>
      </c>
      <c r="E364" s="24">
        <v>0</v>
      </c>
      <c r="F364" s="23">
        <f t="shared" si="53"/>
        <v>1164533.83</v>
      </c>
      <c r="G364" s="23">
        <v>48864.7</v>
      </c>
      <c r="H364" s="23">
        <v>0</v>
      </c>
      <c r="I364" s="23">
        <f t="shared" si="54"/>
        <v>48864.7</v>
      </c>
      <c r="J364" s="23">
        <v>629961.81999999995</v>
      </c>
      <c r="K364" s="25">
        <f t="shared" si="56"/>
        <v>282.44844739292364</v>
      </c>
      <c r="L364" s="25">
        <f t="shared" si="57"/>
        <v>146.63915735567969</v>
      </c>
      <c r="M364" s="51">
        <f t="shared" si="55"/>
        <v>429.08760474860338</v>
      </c>
    </row>
    <row r="365" spans="1:13" ht="15" customHeight="1">
      <c r="A365" s="34" t="s">
        <v>76</v>
      </c>
      <c r="B365" s="21" t="s">
        <v>1</v>
      </c>
      <c r="C365" s="22">
        <v>1395</v>
      </c>
      <c r="D365" s="23">
        <v>499592.13</v>
      </c>
      <c r="E365" s="24">
        <v>0</v>
      </c>
      <c r="F365" s="23">
        <f t="shared" si="53"/>
        <v>499592.13</v>
      </c>
      <c r="G365" s="23">
        <v>8211.2000000000007</v>
      </c>
      <c r="H365" s="23">
        <v>0</v>
      </c>
      <c r="I365" s="23">
        <f t="shared" si="54"/>
        <v>8211.2000000000007</v>
      </c>
      <c r="J365" s="23">
        <v>90553.18</v>
      </c>
      <c r="K365" s="25">
        <f t="shared" si="56"/>
        <v>364.01672401433694</v>
      </c>
      <c r="L365" s="25">
        <f t="shared" si="57"/>
        <v>64.912673835125446</v>
      </c>
      <c r="M365" s="51">
        <f t="shared" si="55"/>
        <v>428.92939784946236</v>
      </c>
    </row>
    <row r="366" spans="1:13" ht="15" customHeight="1">
      <c r="A366" s="34" t="s">
        <v>234</v>
      </c>
      <c r="B366" s="26" t="s">
        <v>185</v>
      </c>
      <c r="C366" s="22">
        <v>69</v>
      </c>
      <c r="D366" s="23">
        <v>19384.96</v>
      </c>
      <c r="E366" s="24">
        <v>0</v>
      </c>
      <c r="F366" s="23">
        <f t="shared" si="53"/>
        <v>19384.96</v>
      </c>
      <c r="G366" s="23">
        <v>0</v>
      </c>
      <c r="H366" s="23">
        <v>0</v>
      </c>
      <c r="I366" s="23">
        <f t="shared" si="54"/>
        <v>0</v>
      </c>
      <c r="J366" s="23">
        <v>10211.11</v>
      </c>
      <c r="K366" s="27">
        <f t="shared" si="56"/>
        <v>280.94144927536229</v>
      </c>
      <c r="L366" s="27">
        <f t="shared" si="57"/>
        <v>147.98710144927537</v>
      </c>
      <c r="M366" s="51">
        <f t="shared" si="55"/>
        <v>428.92855072463766</v>
      </c>
    </row>
    <row r="367" spans="1:13" ht="15" customHeight="1">
      <c r="A367" s="34" t="s">
        <v>428</v>
      </c>
      <c r="B367" s="21" t="s">
        <v>384</v>
      </c>
      <c r="C367" s="22">
        <v>1618</v>
      </c>
      <c r="D367" s="23">
        <v>426676.79</v>
      </c>
      <c r="E367" s="24">
        <v>0</v>
      </c>
      <c r="F367" s="23">
        <f t="shared" si="53"/>
        <v>426676.79</v>
      </c>
      <c r="G367" s="23">
        <v>7424.04</v>
      </c>
      <c r="H367" s="23">
        <v>0</v>
      </c>
      <c r="I367" s="23">
        <f t="shared" si="54"/>
        <v>7424.04</v>
      </c>
      <c r="J367" s="23">
        <v>259626.51</v>
      </c>
      <c r="K367" s="25">
        <f t="shared" si="56"/>
        <v>268.2947033374536</v>
      </c>
      <c r="L367" s="25">
        <f t="shared" si="57"/>
        <v>160.46137824474661</v>
      </c>
      <c r="M367" s="51">
        <f t="shared" si="55"/>
        <v>428.75608158220024</v>
      </c>
    </row>
    <row r="368" spans="1:13" ht="15" customHeight="1">
      <c r="A368" s="34" t="s">
        <v>595</v>
      </c>
      <c r="B368" s="35" t="s">
        <v>384</v>
      </c>
      <c r="C368" s="36">
        <v>9106</v>
      </c>
      <c r="D368" s="37">
        <v>2281180.81</v>
      </c>
      <c r="E368" s="38">
        <v>0</v>
      </c>
      <c r="F368" s="37">
        <f t="shared" si="53"/>
        <v>2281180.81</v>
      </c>
      <c r="G368" s="37">
        <v>50467.06</v>
      </c>
      <c r="H368" s="37">
        <v>0</v>
      </c>
      <c r="I368" s="37">
        <f t="shared" si="54"/>
        <v>50467.06</v>
      </c>
      <c r="J368" s="37">
        <v>1569760.99</v>
      </c>
      <c r="K368" s="25">
        <v>2331647.87</v>
      </c>
      <c r="L368" s="25">
        <v>1569760.99</v>
      </c>
      <c r="M368" s="51">
        <f t="shared" si="55"/>
        <v>428.44375796178349</v>
      </c>
    </row>
    <row r="369" spans="1:13" ht="15" customHeight="1">
      <c r="A369" s="34" t="s">
        <v>596</v>
      </c>
      <c r="B369" s="35" t="s">
        <v>330</v>
      </c>
      <c r="C369" s="36">
        <v>7468</v>
      </c>
      <c r="D369" s="37">
        <v>1890230.96</v>
      </c>
      <c r="E369" s="38">
        <v>0</v>
      </c>
      <c r="F369" s="37">
        <f t="shared" si="53"/>
        <v>1890230.96</v>
      </c>
      <c r="G369" s="37">
        <v>25324.16</v>
      </c>
      <c r="H369" s="37">
        <v>0</v>
      </c>
      <c r="I369" s="37">
        <f t="shared" si="54"/>
        <v>25324.16</v>
      </c>
      <c r="J369" s="37">
        <v>1282165.42</v>
      </c>
      <c r="K369" s="25">
        <v>1983991.03</v>
      </c>
      <c r="L369" s="25">
        <v>820886.58</v>
      </c>
      <c r="M369" s="51">
        <f t="shared" si="55"/>
        <v>428.18968130690951</v>
      </c>
    </row>
    <row r="370" spans="1:13" ht="15" customHeight="1">
      <c r="A370" s="34" t="s">
        <v>60</v>
      </c>
      <c r="B370" s="21" t="s">
        <v>1</v>
      </c>
      <c r="C370" s="22">
        <v>876</v>
      </c>
      <c r="D370" s="23">
        <v>284650.19</v>
      </c>
      <c r="E370" s="24">
        <v>0</v>
      </c>
      <c r="F370" s="23">
        <f t="shared" si="53"/>
        <v>284650.19</v>
      </c>
      <c r="G370" s="23">
        <v>2395.87</v>
      </c>
      <c r="H370" s="23">
        <v>0</v>
      </c>
      <c r="I370" s="23">
        <f t="shared" si="54"/>
        <v>2395.87</v>
      </c>
      <c r="J370" s="23">
        <v>87598.86</v>
      </c>
      <c r="K370" s="25">
        <f>(F370+I370)/C370</f>
        <v>327.6781506849315</v>
      </c>
      <c r="L370" s="25">
        <f>J370/C370</f>
        <v>99.998698630136985</v>
      </c>
      <c r="M370" s="51">
        <f t="shared" si="55"/>
        <v>427.67684931506847</v>
      </c>
    </row>
    <row r="371" spans="1:13" ht="15" customHeight="1">
      <c r="A371" s="41" t="s">
        <v>724</v>
      </c>
      <c r="B371" s="21" t="s">
        <v>459</v>
      </c>
      <c r="C371" s="42">
        <v>38277</v>
      </c>
      <c r="D371" s="21">
        <v>11425930.74</v>
      </c>
      <c r="E371" s="25">
        <v>0</v>
      </c>
      <c r="F371" s="21">
        <f t="shared" si="53"/>
        <v>11425930.74</v>
      </c>
      <c r="G371" s="21">
        <v>544528.99</v>
      </c>
      <c r="H371" s="21">
        <v>0</v>
      </c>
      <c r="I371" s="21">
        <f t="shared" si="54"/>
        <v>544528.99</v>
      </c>
      <c r="J371" s="21">
        <v>4383232.42</v>
      </c>
      <c r="K371" s="25">
        <f>(F371+I371)/C371</f>
        <v>312.73244324267836</v>
      </c>
      <c r="L371" s="25">
        <f>J371/C371</f>
        <v>114.51347859027614</v>
      </c>
      <c r="M371" s="51">
        <f t="shared" si="55"/>
        <v>427.24592183295454</v>
      </c>
    </row>
    <row r="372" spans="1:13" ht="15" customHeight="1">
      <c r="A372" s="34" t="s">
        <v>497</v>
      </c>
      <c r="B372" s="21" t="s">
        <v>459</v>
      </c>
      <c r="C372" s="22">
        <v>1811</v>
      </c>
      <c r="D372" s="23">
        <v>488487.3</v>
      </c>
      <c r="E372" s="24">
        <v>0</v>
      </c>
      <c r="F372" s="23">
        <f t="shared" si="53"/>
        <v>488487.3</v>
      </c>
      <c r="G372" s="23">
        <v>19836.96</v>
      </c>
      <c r="H372" s="23">
        <v>0</v>
      </c>
      <c r="I372" s="23">
        <f t="shared" si="54"/>
        <v>19836.96</v>
      </c>
      <c r="J372" s="23">
        <v>265014.58</v>
      </c>
      <c r="K372" s="25">
        <f>(F372+I372)/C372</f>
        <v>280.6870568746549</v>
      </c>
      <c r="L372" s="25">
        <f>J372/C372</f>
        <v>146.3360463832137</v>
      </c>
      <c r="M372" s="51">
        <f t="shared" si="55"/>
        <v>427.02310325786863</v>
      </c>
    </row>
    <row r="373" spans="1:13" ht="15" customHeight="1">
      <c r="A373" s="34" t="s">
        <v>597</v>
      </c>
      <c r="B373" s="35" t="s">
        <v>261</v>
      </c>
      <c r="C373" s="36">
        <v>6532</v>
      </c>
      <c r="D373" s="37">
        <v>2048058.79</v>
      </c>
      <c r="E373" s="38">
        <v>0</v>
      </c>
      <c r="F373" s="37">
        <f t="shared" si="53"/>
        <v>2048058.79</v>
      </c>
      <c r="G373" s="37">
        <v>39899.64</v>
      </c>
      <c r="H373" s="37">
        <v>0</v>
      </c>
      <c r="I373" s="37">
        <f t="shared" si="54"/>
        <v>39899.64</v>
      </c>
      <c r="J373" s="37">
        <v>699044.1</v>
      </c>
      <c r="K373" s="25">
        <v>2087958.43</v>
      </c>
      <c r="L373" s="25">
        <v>699044.1</v>
      </c>
      <c r="M373" s="51">
        <f t="shared" si="55"/>
        <v>426.66909522351494</v>
      </c>
    </row>
    <row r="374" spans="1:13" ht="15" customHeight="1">
      <c r="A374" s="34" t="s">
        <v>598</v>
      </c>
      <c r="B374" s="35" t="s">
        <v>459</v>
      </c>
      <c r="C374" s="36">
        <v>6449</v>
      </c>
      <c r="D374" s="37">
        <v>2137583.5099999998</v>
      </c>
      <c r="E374" s="38">
        <v>0</v>
      </c>
      <c r="F374" s="37">
        <f t="shared" si="53"/>
        <v>2137583.5099999998</v>
      </c>
      <c r="G374" s="37">
        <v>2795.63</v>
      </c>
      <c r="H374" s="37">
        <v>0</v>
      </c>
      <c r="I374" s="37">
        <f t="shared" si="54"/>
        <v>2795.63</v>
      </c>
      <c r="J374" s="37">
        <v>605647.79</v>
      </c>
      <c r="K374" s="25">
        <v>2140379.1399999997</v>
      </c>
      <c r="L374" s="25">
        <v>605647.79</v>
      </c>
      <c r="M374" s="51">
        <f t="shared" si="55"/>
        <v>425.80662583346253</v>
      </c>
    </row>
    <row r="375" spans="1:13" ht="15" customHeight="1">
      <c r="A375" s="34" t="s">
        <v>222</v>
      </c>
      <c r="B375" s="21" t="s">
        <v>185</v>
      </c>
      <c r="C375" s="22">
        <v>1017</v>
      </c>
      <c r="D375" s="23">
        <v>301174.15999999997</v>
      </c>
      <c r="E375" s="24">
        <v>0</v>
      </c>
      <c r="F375" s="23">
        <f t="shared" si="53"/>
        <v>301174.15999999997</v>
      </c>
      <c r="G375" s="23">
        <v>47558.85</v>
      </c>
      <c r="H375" s="23">
        <v>0</v>
      </c>
      <c r="I375" s="23">
        <f t="shared" si="54"/>
        <v>47558.85</v>
      </c>
      <c r="J375" s="23">
        <v>83778.179999999993</v>
      </c>
      <c r="K375" s="25">
        <f>(F375+I375)/C375</f>
        <v>342.90364798426742</v>
      </c>
      <c r="L375" s="25">
        <f>J375/C375</f>
        <v>82.377758112094384</v>
      </c>
      <c r="M375" s="51">
        <f t="shared" si="55"/>
        <v>425.28140609636182</v>
      </c>
    </row>
    <row r="376" spans="1:13" ht="15" customHeight="1">
      <c r="A376" s="34" t="s">
        <v>147</v>
      </c>
      <c r="B376" s="21" t="s">
        <v>132</v>
      </c>
      <c r="C376" s="22">
        <v>2746</v>
      </c>
      <c r="D376" s="23">
        <v>813261.19</v>
      </c>
      <c r="E376" s="24">
        <v>0</v>
      </c>
      <c r="F376" s="23">
        <f t="shared" si="53"/>
        <v>813261.19</v>
      </c>
      <c r="G376" s="23">
        <v>34599.040000000001</v>
      </c>
      <c r="H376" s="23">
        <v>0</v>
      </c>
      <c r="I376" s="23">
        <f t="shared" si="54"/>
        <v>34599.040000000001</v>
      </c>
      <c r="J376" s="23">
        <v>319925.36</v>
      </c>
      <c r="K376" s="25">
        <f>(F376+I376)/C376</f>
        <v>308.76191915513476</v>
      </c>
      <c r="L376" s="25">
        <f>J376/C376</f>
        <v>116.50595775673706</v>
      </c>
      <c r="M376" s="51">
        <f t="shared" si="55"/>
        <v>425.26787691187178</v>
      </c>
    </row>
    <row r="377" spans="1:13" ht="15" customHeight="1">
      <c r="A377" s="34" t="s">
        <v>449</v>
      </c>
      <c r="B377" s="21" t="s">
        <v>384</v>
      </c>
      <c r="C377" s="22">
        <v>428</v>
      </c>
      <c r="D377" s="23">
        <v>110440.03</v>
      </c>
      <c r="E377" s="24">
        <v>0</v>
      </c>
      <c r="F377" s="23">
        <f t="shared" si="53"/>
        <v>110440.03</v>
      </c>
      <c r="G377" s="23">
        <v>184.02</v>
      </c>
      <c r="H377" s="23">
        <v>0</v>
      </c>
      <c r="I377" s="23">
        <f t="shared" si="54"/>
        <v>184.02</v>
      </c>
      <c r="J377" s="23">
        <v>71383.199999999997</v>
      </c>
      <c r="K377" s="25">
        <f>(F377+I377)/C377</f>
        <v>258.4674065420561</v>
      </c>
      <c r="L377" s="25">
        <f>J377/C377</f>
        <v>166.78317757009344</v>
      </c>
      <c r="M377" s="51">
        <f t="shared" si="55"/>
        <v>425.25058411214951</v>
      </c>
    </row>
    <row r="378" spans="1:13" ht="15" customHeight="1">
      <c r="A378" s="34" t="s">
        <v>769</v>
      </c>
      <c r="B378" s="44" t="s">
        <v>748</v>
      </c>
      <c r="C378" s="45">
        <v>114658</v>
      </c>
      <c r="D378" s="46">
        <v>40445544.829999998</v>
      </c>
      <c r="E378" s="46">
        <v>1853049.17</v>
      </c>
      <c r="F378" s="46">
        <f t="shared" si="53"/>
        <v>38592495.659999996</v>
      </c>
      <c r="G378" s="46">
        <v>3200089.74</v>
      </c>
      <c r="H378" s="46">
        <v>2340966.7800000003</v>
      </c>
      <c r="I378" s="46">
        <f t="shared" si="54"/>
        <v>859122.96</v>
      </c>
      <c r="J378" s="46">
        <v>9284773.4299999997</v>
      </c>
      <c r="K378" s="47">
        <f>(F378+I378)/C378</f>
        <v>344.08081965497388</v>
      </c>
      <c r="L378" s="48">
        <f>J378/C378</f>
        <v>80.977981736991751</v>
      </c>
      <c r="M378" s="51">
        <f t="shared" si="55"/>
        <v>425.05880139196563</v>
      </c>
    </row>
    <row r="379" spans="1:13" ht="15" customHeight="1">
      <c r="A379" s="34" t="s">
        <v>599</v>
      </c>
      <c r="B379" s="35" t="s">
        <v>330</v>
      </c>
      <c r="C379" s="36">
        <v>19782</v>
      </c>
      <c r="D379" s="37">
        <v>6630257.0700000003</v>
      </c>
      <c r="E379" s="38">
        <v>0</v>
      </c>
      <c r="F379" s="37">
        <f t="shared" si="53"/>
        <v>6630257.0700000003</v>
      </c>
      <c r="G379" s="37">
        <v>247111.11</v>
      </c>
      <c r="H379" s="37">
        <v>0</v>
      </c>
      <c r="I379" s="37">
        <f t="shared" si="54"/>
        <v>247111.11</v>
      </c>
      <c r="J379" s="37">
        <v>1512883.79</v>
      </c>
      <c r="K379" s="25">
        <v>6877368.1800000006</v>
      </c>
      <c r="L379" s="25">
        <v>1512883.79</v>
      </c>
      <c r="M379" s="51">
        <f t="shared" si="55"/>
        <v>424.13567738347996</v>
      </c>
    </row>
    <row r="380" spans="1:13" ht="15" customHeight="1">
      <c r="A380" s="34" t="s">
        <v>600</v>
      </c>
      <c r="B380" s="35" t="s">
        <v>373</v>
      </c>
      <c r="C380" s="36">
        <v>5650</v>
      </c>
      <c r="D380" s="37">
        <v>1817813</v>
      </c>
      <c r="E380" s="38">
        <v>0</v>
      </c>
      <c r="F380" s="37">
        <f t="shared" si="53"/>
        <v>1817813</v>
      </c>
      <c r="G380" s="37">
        <v>54871.6</v>
      </c>
      <c r="H380" s="37">
        <v>0</v>
      </c>
      <c r="I380" s="37">
        <f t="shared" si="54"/>
        <v>54871.6</v>
      </c>
      <c r="J380" s="37">
        <v>519268</v>
      </c>
      <c r="K380" s="25">
        <v>1872684.6</v>
      </c>
      <c r="L380" s="25">
        <v>519268</v>
      </c>
      <c r="M380" s="51">
        <f t="shared" si="55"/>
        <v>423.35444247787615</v>
      </c>
    </row>
    <row r="381" spans="1:13" ht="15" customHeight="1">
      <c r="A381" s="34" t="s">
        <v>770</v>
      </c>
      <c r="B381" s="44" t="s">
        <v>744</v>
      </c>
      <c r="C381" s="45">
        <v>95949</v>
      </c>
      <c r="D381" s="46">
        <v>26114285.280000001</v>
      </c>
      <c r="E381" s="46">
        <v>1221997.3600000001</v>
      </c>
      <c r="F381" s="46">
        <f t="shared" si="53"/>
        <v>24892287.920000002</v>
      </c>
      <c r="G381" s="46">
        <v>2326729.38</v>
      </c>
      <c r="H381" s="46">
        <v>1834473.26</v>
      </c>
      <c r="I381" s="46">
        <f t="shared" si="54"/>
        <v>492256.11999999988</v>
      </c>
      <c r="J381" s="46">
        <v>15209697.310000001</v>
      </c>
      <c r="K381" s="47">
        <f>(F381+I381)/C381</f>
        <v>264.5628827814777</v>
      </c>
      <c r="L381" s="48">
        <f>J381/C381</f>
        <v>158.51855996414761</v>
      </c>
      <c r="M381" s="51">
        <f t="shared" si="55"/>
        <v>423.08144274562528</v>
      </c>
    </row>
    <row r="382" spans="1:13" ht="15" customHeight="1">
      <c r="A382" s="34" t="s">
        <v>345</v>
      </c>
      <c r="B382" s="21" t="s">
        <v>330</v>
      </c>
      <c r="C382" s="22">
        <v>669</v>
      </c>
      <c r="D382" s="23">
        <v>165167.48000000001</v>
      </c>
      <c r="E382" s="24">
        <v>0</v>
      </c>
      <c r="F382" s="23">
        <f t="shared" si="53"/>
        <v>165167.48000000001</v>
      </c>
      <c r="G382" s="23">
        <v>10403.31</v>
      </c>
      <c r="H382" s="23">
        <v>0</v>
      </c>
      <c r="I382" s="23">
        <f t="shared" si="54"/>
        <v>10403.31</v>
      </c>
      <c r="J382" s="23">
        <v>107239.5</v>
      </c>
      <c r="K382" s="25">
        <f>(F382+I382)/C382</f>
        <v>262.4376532137519</v>
      </c>
      <c r="L382" s="25">
        <f>J382/C382</f>
        <v>160.2982062780269</v>
      </c>
      <c r="M382" s="51">
        <f t="shared" si="55"/>
        <v>422.73585949177885</v>
      </c>
    </row>
    <row r="383" spans="1:13" ht="15" customHeight="1">
      <c r="A383" s="34" t="s">
        <v>601</v>
      </c>
      <c r="B383" s="35" t="s">
        <v>459</v>
      </c>
      <c r="C383" s="36">
        <v>19773</v>
      </c>
      <c r="D383" s="37">
        <v>7104676.7699999996</v>
      </c>
      <c r="E383" s="38">
        <v>0</v>
      </c>
      <c r="F383" s="37">
        <f t="shared" si="53"/>
        <v>7104676.7699999996</v>
      </c>
      <c r="G383" s="37">
        <v>114493.58</v>
      </c>
      <c r="H383" s="37">
        <v>0</v>
      </c>
      <c r="I383" s="37">
        <f t="shared" si="54"/>
        <v>114493.58</v>
      </c>
      <c r="J383" s="37">
        <v>1117030.21</v>
      </c>
      <c r="K383" s="25">
        <v>7219170.3499999996</v>
      </c>
      <c r="L383" s="25">
        <v>1117030.21</v>
      </c>
      <c r="M383" s="51">
        <f t="shared" si="55"/>
        <v>421.59513275678955</v>
      </c>
    </row>
    <row r="384" spans="1:13" ht="15" customHeight="1">
      <c r="A384" s="34" t="s">
        <v>327</v>
      </c>
      <c r="B384" s="21" t="s">
        <v>261</v>
      </c>
      <c r="C384" s="22">
        <v>2216</v>
      </c>
      <c r="D384" s="23">
        <v>510594.87</v>
      </c>
      <c r="E384" s="24">
        <v>0</v>
      </c>
      <c r="F384" s="23">
        <f t="shared" si="53"/>
        <v>510594.87</v>
      </c>
      <c r="G384" s="23">
        <v>20020.689999999999</v>
      </c>
      <c r="H384" s="23">
        <v>0</v>
      </c>
      <c r="I384" s="23">
        <f t="shared" si="54"/>
        <v>20020.689999999999</v>
      </c>
      <c r="J384" s="23">
        <v>402705.21</v>
      </c>
      <c r="K384" s="25">
        <f>(F384+I384)/C384</f>
        <v>239.44745487364619</v>
      </c>
      <c r="L384" s="25">
        <f>J384/C384</f>
        <v>181.72617779783394</v>
      </c>
      <c r="M384" s="51">
        <f t="shared" si="55"/>
        <v>421.17363267148016</v>
      </c>
    </row>
    <row r="385" spans="1:13" ht="15" customHeight="1">
      <c r="A385" s="34" t="s">
        <v>0</v>
      </c>
      <c r="B385" s="21" t="s">
        <v>1</v>
      </c>
      <c r="C385" s="22">
        <v>406</v>
      </c>
      <c r="D385" s="23">
        <v>112036.56</v>
      </c>
      <c r="E385" s="24">
        <v>0</v>
      </c>
      <c r="F385" s="23">
        <f t="shared" si="53"/>
        <v>112036.56</v>
      </c>
      <c r="G385" s="23">
        <v>0</v>
      </c>
      <c r="H385" s="23">
        <v>0</v>
      </c>
      <c r="I385" s="23">
        <f t="shared" si="54"/>
        <v>0</v>
      </c>
      <c r="J385" s="23">
        <v>58934.91</v>
      </c>
      <c r="K385" s="25">
        <f>(F385+I385)/C385</f>
        <v>275.95211822660099</v>
      </c>
      <c r="L385" s="25">
        <f>J385/C385</f>
        <v>145.15987684729066</v>
      </c>
      <c r="M385" s="51">
        <f t="shared" si="55"/>
        <v>421.11199507389165</v>
      </c>
    </row>
    <row r="386" spans="1:13" ht="15" customHeight="1">
      <c r="A386" s="34" t="s">
        <v>128</v>
      </c>
      <c r="B386" s="21" t="s">
        <v>1</v>
      </c>
      <c r="C386" s="22">
        <v>2698</v>
      </c>
      <c r="D386" s="23">
        <v>653878.71</v>
      </c>
      <c r="E386" s="24">
        <v>0</v>
      </c>
      <c r="F386" s="23">
        <f t="shared" si="53"/>
        <v>653878.71</v>
      </c>
      <c r="G386" s="23">
        <v>40447.120000000003</v>
      </c>
      <c r="H386" s="23">
        <v>0</v>
      </c>
      <c r="I386" s="23">
        <f t="shared" si="54"/>
        <v>40447.120000000003</v>
      </c>
      <c r="J386" s="23">
        <v>441441.14</v>
      </c>
      <c r="K386" s="25">
        <f>(F386+I386)/C386</f>
        <v>257.34834321719791</v>
      </c>
      <c r="L386" s="25">
        <f>J386/C386</f>
        <v>163.61791697553744</v>
      </c>
      <c r="M386" s="51">
        <f t="shared" si="55"/>
        <v>420.96626019273538</v>
      </c>
    </row>
    <row r="387" spans="1:13" ht="15" customHeight="1">
      <c r="A387" s="34" t="s">
        <v>602</v>
      </c>
      <c r="B387" s="35" t="s">
        <v>1</v>
      </c>
      <c r="C387" s="36">
        <v>8442</v>
      </c>
      <c r="D387" s="37">
        <v>2543033.14</v>
      </c>
      <c r="E387" s="38">
        <v>0</v>
      </c>
      <c r="F387" s="37">
        <f t="shared" si="53"/>
        <v>2543033.14</v>
      </c>
      <c r="G387" s="37">
        <v>75101.149999999994</v>
      </c>
      <c r="H387" s="37">
        <v>0</v>
      </c>
      <c r="I387" s="37">
        <f t="shared" si="54"/>
        <v>75101.149999999994</v>
      </c>
      <c r="J387" s="37">
        <v>934905.99</v>
      </c>
      <c r="K387" s="25">
        <v>2618134.29</v>
      </c>
      <c r="L387" s="25">
        <v>934905.99</v>
      </c>
      <c r="M387" s="51">
        <f t="shared" si="55"/>
        <v>420.87660270078186</v>
      </c>
    </row>
    <row r="388" spans="1:13" ht="15" customHeight="1">
      <c r="A388" s="41" t="s">
        <v>725</v>
      </c>
      <c r="B388" s="21" t="s">
        <v>459</v>
      </c>
      <c r="C388" s="42">
        <v>27258</v>
      </c>
      <c r="D388" s="21">
        <v>8357412.5899999999</v>
      </c>
      <c r="E388" s="25">
        <v>0</v>
      </c>
      <c r="F388" s="21">
        <f t="shared" si="53"/>
        <v>8357412.5899999999</v>
      </c>
      <c r="G388" s="21">
        <v>89159.67</v>
      </c>
      <c r="H388" s="21">
        <v>0</v>
      </c>
      <c r="I388" s="21">
        <f t="shared" si="54"/>
        <v>89159.67</v>
      </c>
      <c r="J388" s="21">
        <v>3017346.95</v>
      </c>
      <c r="K388" s="25">
        <f t="shared" ref="K388:K405" si="58">(F388+I388)/C388</f>
        <v>309.8749820236261</v>
      </c>
      <c r="L388" s="25">
        <f t="shared" ref="L388:L405" si="59">J388/C388</f>
        <v>110.69583058184753</v>
      </c>
      <c r="M388" s="51">
        <f t="shared" si="55"/>
        <v>420.57081260547363</v>
      </c>
    </row>
    <row r="389" spans="1:13" ht="15" customHeight="1">
      <c r="A389" s="34" t="s">
        <v>343</v>
      </c>
      <c r="B389" s="21" t="s">
        <v>330</v>
      </c>
      <c r="C389" s="22">
        <v>1088</v>
      </c>
      <c r="D389" s="23">
        <v>413595.71</v>
      </c>
      <c r="E389" s="24">
        <v>0</v>
      </c>
      <c r="F389" s="23">
        <f t="shared" si="53"/>
        <v>413595.71</v>
      </c>
      <c r="G389" s="23">
        <v>9684.98</v>
      </c>
      <c r="H389" s="23">
        <v>0</v>
      </c>
      <c r="I389" s="23">
        <f t="shared" si="54"/>
        <v>9684.98</v>
      </c>
      <c r="J389" s="23">
        <v>34024.79</v>
      </c>
      <c r="K389" s="25">
        <f t="shared" si="58"/>
        <v>389.0447518382353</v>
      </c>
      <c r="L389" s="25">
        <f t="shared" si="59"/>
        <v>31.272784926470589</v>
      </c>
      <c r="M389" s="51">
        <f t="shared" si="55"/>
        <v>420.31753676470589</v>
      </c>
    </row>
    <row r="390" spans="1:13" ht="15" customHeight="1">
      <c r="A390" s="34" t="s">
        <v>3</v>
      </c>
      <c r="B390" s="21" t="s">
        <v>1</v>
      </c>
      <c r="C390" s="22">
        <v>1901</v>
      </c>
      <c r="D390" s="23">
        <v>466113.83</v>
      </c>
      <c r="E390" s="24">
        <v>0</v>
      </c>
      <c r="F390" s="23">
        <f t="shared" si="53"/>
        <v>466113.83</v>
      </c>
      <c r="G390" s="23">
        <v>14281.63</v>
      </c>
      <c r="H390" s="23">
        <v>0</v>
      </c>
      <c r="I390" s="23">
        <f t="shared" si="54"/>
        <v>14281.63</v>
      </c>
      <c r="J390" s="23">
        <v>318022.15000000002</v>
      </c>
      <c r="K390" s="25">
        <f t="shared" si="58"/>
        <v>252.70671225670702</v>
      </c>
      <c r="L390" s="25">
        <f t="shared" si="59"/>
        <v>167.29203051025777</v>
      </c>
      <c r="M390" s="51">
        <f t="shared" si="55"/>
        <v>419.99874276696482</v>
      </c>
    </row>
    <row r="391" spans="1:13" ht="15" customHeight="1">
      <c r="A391" s="34" t="s">
        <v>146</v>
      </c>
      <c r="B391" s="21" t="s">
        <v>132</v>
      </c>
      <c r="C391" s="22">
        <v>2167</v>
      </c>
      <c r="D391" s="23">
        <v>757953.84</v>
      </c>
      <c r="E391" s="24">
        <v>0</v>
      </c>
      <c r="F391" s="23">
        <f t="shared" si="53"/>
        <v>757953.84</v>
      </c>
      <c r="G391" s="23">
        <v>8959.73</v>
      </c>
      <c r="H391" s="23">
        <v>0</v>
      </c>
      <c r="I391" s="23">
        <f t="shared" si="54"/>
        <v>8959.73</v>
      </c>
      <c r="J391" s="23">
        <v>142987.19</v>
      </c>
      <c r="K391" s="25">
        <f t="shared" si="58"/>
        <v>353.90566220581445</v>
      </c>
      <c r="L391" s="25">
        <f t="shared" si="59"/>
        <v>65.983936317489622</v>
      </c>
      <c r="M391" s="51">
        <f t="shared" si="55"/>
        <v>419.88959852330413</v>
      </c>
    </row>
    <row r="392" spans="1:13" ht="15" customHeight="1">
      <c r="A392" s="34" t="s">
        <v>135</v>
      </c>
      <c r="B392" s="21" t="s">
        <v>132</v>
      </c>
      <c r="C392" s="22">
        <v>4098</v>
      </c>
      <c r="D392" s="23">
        <v>1381882.34</v>
      </c>
      <c r="E392" s="24">
        <v>0</v>
      </c>
      <c r="F392" s="23">
        <f t="shared" si="53"/>
        <v>1381882.34</v>
      </c>
      <c r="G392" s="23">
        <v>40650.28</v>
      </c>
      <c r="H392" s="23">
        <v>0</v>
      </c>
      <c r="I392" s="23">
        <f t="shared" si="54"/>
        <v>40650.28</v>
      </c>
      <c r="J392" s="23">
        <v>296110.15000000002</v>
      </c>
      <c r="K392" s="25">
        <f t="shared" si="58"/>
        <v>347.1285065885798</v>
      </c>
      <c r="L392" s="25">
        <f t="shared" si="59"/>
        <v>72.257235236700836</v>
      </c>
      <c r="M392" s="51">
        <f t="shared" si="55"/>
        <v>419.3857418252806</v>
      </c>
    </row>
    <row r="393" spans="1:13" ht="15" customHeight="1">
      <c r="A393" s="34" t="s">
        <v>197</v>
      </c>
      <c r="B393" s="21" t="s">
        <v>185</v>
      </c>
      <c r="C393" s="22">
        <v>2541</v>
      </c>
      <c r="D393" s="23">
        <v>671352.43</v>
      </c>
      <c r="E393" s="24">
        <v>0</v>
      </c>
      <c r="F393" s="23">
        <f t="shared" si="53"/>
        <v>671352.43</v>
      </c>
      <c r="G393" s="23">
        <v>32506.37</v>
      </c>
      <c r="H393" s="23">
        <v>0</v>
      </c>
      <c r="I393" s="23">
        <f t="shared" si="54"/>
        <v>32506.37</v>
      </c>
      <c r="J393" s="23">
        <v>359457.3</v>
      </c>
      <c r="K393" s="25">
        <f t="shared" si="58"/>
        <v>277.00070838252657</v>
      </c>
      <c r="L393" s="25">
        <f t="shared" si="59"/>
        <v>141.4629279811098</v>
      </c>
      <c r="M393" s="51">
        <f t="shared" si="55"/>
        <v>418.4636363636364</v>
      </c>
    </row>
    <row r="394" spans="1:13" ht="15" customHeight="1">
      <c r="A394" s="34" t="s">
        <v>283</v>
      </c>
      <c r="B394" s="21" t="s">
        <v>261</v>
      </c>
      <c r="C394" s="22">
        <v>2956</v>
      </c>
      <c r="D394" s="23">
        <v>901215.44</v>
      </c>
      <c r="E394" s="24">
        <v>0</v>
      </c>
      <c r="F394" s="23">
        <f t="shared" ref="F394:F457" si="60">D394-E394</f>
        <v>901215.44</v>
      </c>
      <c r="G394" s="23">
        <v>9055.41</v>
      </c>
      <c r="H394" s="23">
        <v>0</v>
      </c>
      <c r="I394" s="23">
        <f t="shared" ref="I394:I457" si="61">G394-H394</f>
        <v>9055.41</v>
      </c>
      <c r="J394" s="23">
        <v>325334.25</v>
      </c>
      <c r="K394" s="25">
        <f t="shared" si="58"/>
        <v>307.94007104194856</v>
      </c>
      <c r="L394" s="25">
        <f t="shared" si="59"/>
        <v>110.05894790257105</v>
      </c>
      <c r="M394" s="51">
        <f t="shared" ref="M394:M457" si="62">(F394+I394+J394)/C394</f>
        <v>417.99901894451966</v>
      </c>
    </row>
    <row r="395" spans="1:13" ht="15" customHeight="1">
      <c r="A395" s="34" t="s">
        <v>281</v>
      </c>
      <c r="B395" s="21" t="s">
        <v>261</v>
      </c>
      <c r="C395" s="22">
        <v>1031</v>
      </c>
      <c r="D395" s="23">
        <v>294643</v>
      </c>
      <c r="E395" s="24">
        <v>0</v>
      </c>
      <c r="F395" s="23">
        <f t="shared" si="60"/>
        <v>294643</v>
      </c>
      <c r="G395" s="23">
        <v>10464.74</v>
      </c>
      <c r="H395" s="23">
        <v>0</v>
      </c>
      <c r="I395" s="23">
        <f t="shared" si="61"/>
        <v>10464.74</v>
      </c>
      <c r="J395" s="23">
        <v>125084.11</v>
      </c>
      <c r="K395" s="25">
        <f t="shared" si="58"/>
        <v>295.93379243452955</v>
      </c>
      <c r="L395" s="25">
        <f t="shared" si="59"/>
        <v>121.32309408341416</v>
      </c>
      <c r="M395" s="51">
        <f t="shared" si="62"/>
        <v>417.25688651794371</v>
      </c>
    </row>
    <row r="396" spans="1:13" ht="15" customHeight="1">
      <c r="A396" s="34" t="s">
        <v>75</v>
      </c>
      <c r="B396" s="21" t="s">
        <v>1</v>
      </c>
      <c r="C396" s="22">
        <v>276</v>
      </c>
      <c r="D396" s="23">
        <v>83419.460000000006</v>
      </c>
      <c r="E396" s="24">
        <v>0</v>
      </c>
      <c r="F396" s="23">
        <f t="shared" si="60"/>
        <v>83419.460000000006</v>
      </c>
      <c r="G396" s="23">
        <v>1358.89</v>
      </c>
      <c r="H396" s="23">
        <v>0</v>
      </c>
      <c r="I396" s="23">
        <f t="shared" si="61"/>
        <v>1358.89</v>
      </c>
      <c r="J396" s="23">
        <v>30128.06</v>
      </c>
      <c r="K396" s="25">
        <f t="shared" si="58"/>
        <v>307.16793478260871</v>
      </c>
      <c r="L396" s="25">
        <f t="shared" si="59"/>
        <v>109.15963768115942</v>
      </c>
      <c r="M396" s="51">
        <f t="shared" si="62"/>
        <v>416.32757246376815</v>
      </c>
    </row>
    <row r="397" spans="1:13" ht="15" customHeight="1">
      <c r="A397" s="34" t="s">
        <v>38</v>
      </c>
      <c r="B397" s="21" t="s">
        <v>1</v>
      </c>
      <c r="C397" s="22">
        <v>2098</v>
      </c>
      <c r="D397" s="23">
        <v>591611.22</v>
      </c>
      <c r="E397" s="24">
        <v>0</v>
      </c>
      <c r="F397" s="23">
        <f t="shared" si="60"/>
        <v>591611.22</v>
      </c>
      <c r="G397" s="23">
        <v>24184.25</v>
      </c>
      <c r="H397" s="23">
        <v>0</v>
      </c>
      <c r="I397" s="23">
        <f t="shared" si="61"/>
        <v>24184.25</v>
      </c>
      <c r="J397" s="23">
        <v>256128.91</v>
      </c>
      <c r="K397" s="25">
        <f t="shared" si="58"/>
        <v>293.51547664442325</v>
      </c>
      <c r="L397" s="25">
        <f t="shared" si="59"/>
        <v>122.08241658722594</v>
      </c>
      <c r="M397" s="51">
        <f t="shared" si="62"/>
        <v>415.59789323164921</v>
      </c>
    </row>
    <row r="398" spans="1:13" ht="15" customHeight="1">
      <c r="A398" s="34" t="s">
        <v>266</v>
      </c>
      <c r="B398" s="21" t="s">
        <v>261</v>
      </c>
      <c r="C398" s="22">
        <v>2802</v>
      </c>
      <c r="D398" s="23">
        <v>725247.14</v>
      </c>
      <c r="E398" s="24">
        <v>0</v>
      </c>
      <c r="F398" s="23">
        <f t="shared" si="60"/>
        <v>725247.14</v>
      </c>
      <c r="G398" s="23">
        <v>37061.760000000002</v>
      </c>
      <c r="H398" s="23">
        <v>0</v>
      </c>
      <c r="I398" s="23">
        <f t="shared" si="61"/>
        <v>37061.760000000002</v>
      </c>
      <c r="J398" s="23">
        <v>400887.57</v>
      </c>
      <c r="K398" s="25">
        <f t="shared" si="58"/>
        <v>272.05885082084228</v>
      </c>
      <c r="L398" s="25">
        <f t="shared" si="59"/>
        <v>143.07193790149893</v>
      </c>
      <c r="M398" s="51">
        <f t="shared" si="62"/>
        <v>415.13078872234115</v>
      </c>
    </row>
    <row r="399" spans="1:13" ht="15" customHeight="1">
      <c r="A399" s="41" t="s">
        <v>726</v>
      </c>
      <c r="B399" s="21" t="s">
        <v>132</v>
      </c>
      <c r="C399" s="42">
        <v>20745</v>
      </c>
      <c r="D399" s="21">
        <v>7085299.9199999999</v>
      </c>
      <c r="E399" s="25">
        <v>0</v>
      </c>
      <c r="F399" s="21">
        <f t="shared" si="60"/>
        <v>7085299.9199999999</v>
      </c>
      <c r="G399" s="21">
        <v>66161.27</v>
      </c>
      <c r="H399" s="21">
        <v>0</v>
      </c>
      <c r="I399" s="21">
        <f t="shared" si="61"/>
        <v>66161.27</v>
      </c>
      <c r="J399" s="21">
        <v>1429620.68</v>
      </c>
      <c r="K399" s="25">
        <f t="shared" si="58"/>
        <v>344.73179995179561</v>
      </c>
      <c r="L399" s="25">
        <f t="shared" si="59"/>
        <v>68.91398794890334</v>
      </c>
      <c r="M399" s="51">
        <f t="shared" si="62"/>
        <v>413.64578790069891</v>
      </c>
    </row>
    <row r="400" spans="1:13" ht="15" customHeight="1">
      <c r="A400" s="34" t="s">
        <v>352</v>
      </c>
      <c r="B400" s="21" t="s">
        <v>330</v>
      </c>
      <c r="C400" s="22">
        <v>4918</v>
      </c>
      <c r="D400" s="23">
        <v>1760826.51</v>
      </c>
      <c r="E400" s="24">
        <v>0</v>
      </c>
      <c r="F400" s="23">
        <f t="shared" si="60"/>
        <v>1760826.51</v>
      </c>
      <c r="G400" s="23">
        <v>26118.52</v>
      </c>
      <c r="H400" s="23">
        <v>0</v>
      </c>
      <c r="I400" s="23">
        <f t="shared" si="61"/>
        <v>26118.52</v>
      </c>
      <c r="J400" s="23">
        <v>243634.07</v>
      </c>
      <c r="K400" s="25">
        <f t="shared" si="58"/>
        <v>363.34791175274501</v>
      </c>
      <c r="L400" s="25">
        <f t="shared" si="59"/>
        <v>49.539257828385523</v>
      </c>
      <c r="M400" s="51">
        <f t="shared" si="62"/>
        <v>412.88716958113054</v>
      </c>
    </row>
    <row r="401" spans="1:13" ht="15" customHeight="1">
      <c r="A401" s="34" t="s">
        <v>322</v>
      </c>
      <c r="B401" s="21" t="s">
        <v>261</v>
      </c>
      <c r="C401" s="22">
        <v>1768</v>
      </c>
      <c r="D401" s="23">
        <v>386392.07</v>
      </c>
      <c r="E401" s="24">
        <v>0</v>
      </c>
      <c r="F401" s="23">
        <f t="shared" si="60"/>
        <v>386392.07</v>
      </c>
      <c r="G401" s="23">
        <v>35520.5</v>
      </c>
      <c r="H401" s="23">
        <v>0</v>
      </c>
      <c r="I401" s="23">
        <f t="shared" si="61"/>
        <v>35520.5</v>
      </c>
      <c r="J401" s="23">
        <v>307560.19</v>
      </c>
      <c r="K401" s="25">
        <f t="shared" si="58"/>
        <v>238.63833144796379</v>
      </c>
      <c r="L401" s="25">
        <f t="shared" si="59"/>
        <v>173.95938348416288</v>
      </c>
      <c r="M401" s="51">
        <f t="shared" si="62"/>
        <v>412.59771493212668</v>
      </c>
    </row>
    <row r="402" spans="1:13" ht="15" customHeight="1">
      <c r="A402" s="34" t="s">
        <v>304</v>
      </c>
      <c r="B402" s="21" t="s">
        <v>261</v>
      </c>
      <c r="C402" s="22">
        <v>2249</v>
      </c>
      <c r="D402" s="23">
        <v>570285.68000000005</v>
      </c>
      <c r="E402" s="24">
        <v>0</v>
      </c>
      <c r="F402" s="23">
        <f t="shared" si="60"/>
        <v>570285.68000000005</v>
      </c>
      <c r="G402" s="23">
        <v>19143.11</v>
      </c>
      <c r="H402" s="23">
        <v>0</v>
      </c>
      <c r="I402" s="23">
        <f t="shared" si="61"/>
        <v>19143.11</v>
      </c>
      <c r="J402" s="23">
        <v>338064.57</v>
      </c>
      <c r="K402" s="25">
        <f t="shared" si="58"/>
        <v>262.08483325922634</v>
      </c>
      <c r="L402" s="25">
        <f t="shared" si="59"/>
        <v>150.31772787905737</v>
      </c>
      <c r="M402" s="51">
        <f t="shared" si="62"/>
        <v>412.40256113828372</v>
      </c>
    </row>
    <row r="403" spans="1:13" ht="15" customHeight="1">
      <c r="A403" s="34" t="s">
        <v>284</v>
      </c>
      <c r="B403" s="21" t="s">
        <v>261</v>
      </c>
      <c r="C403" s="22">
        <v>2553</v>
      </c>
      <c r="D403" s="23">
        <v>523343.92</v>
      </c>
      <c r="E403" s="24">
        <v>0</v>
      </c>
      <c r="F403" s="23">
        <f t="shared" si="60"/>
        <v>523343.92</v>
      </c>
      <c r="G403" s="23">
        <v>9751.82</v>
      </c>
      <c r="H403" s="23">
        <v>0</v>
      </c>
      <c r="I403" s="23">
        <f t="shared" si="61"/>
        <v>9751.82</v>
      </c>
      <c r="J403" s="23">
        <v>517387.68</v>
      </c>
      <c r="K403" s="25">
        <f t="shared" si="58"/>
        <v>208.81149236192715</v>
      </c>
      <c r="L403" s="25">
        <f t="shared" si="59"/>
        <v>202.65870740305522</v>
      </c>
      <c r="M403" s="51">
        <f t="shared" si="62"/>
        <v>411.47019976498234</v>
      </c>
    </row>
    <row r="404" spans="1:13" ht="15" customHeight="1">
      <c r="A404" s="34" t="s">
        <v>15</v>
      </c>
      <c r="B404" s="21" t="s">
        <v>1</v>
      </c>
      <c r="C404" s="22">
        <v>262</v>
      </c>
      <c r="D404" s="23">
        <v>42327</v>
      </c>
      <c r="E404" s="24">
        <v>0</v>
      </c>
      <c r="F404" s="23">
        <f t="shared" si="60"/>
        <v>42327</v>
      </c>
      <c r="G404" s="23">
        <v>3294.51</v>
      </c>
      <c r="H404" s="23">
        <v>0</v>
      </c>
      <c r="I404" s="23">
        <f t="shared" si="61"/>
        <v>3294.51</v>
      </c>
      <c r="J404" s="23">
        <v>62089.85</v>
      </c>
      <c r="K404" s="25">
        <f t="shared" si="58"/>
        <v>174.12790076335878</v>
      </c>
      <c r="L404" s="25">
        <f t="shared" si="59"/>
        <v>236.98416030534349</v>
      </c>
      <c r="M404" s="51">
        <f t="shared" si="62"/>
        <v>411.1120610687023</v>
      </c>
    </row>
    <row r="405" spans="1:13" ht="15" customHeight="1">
      <c r="A405" s="34" t="s">
        <v>67</v>
      </c>
      <c r="B405" s="21" t="s">
        <v>1</v>
      </c>
      <c r="C405" s="22">
        <v>1910</v>
      </c>
      <c r="D405" s="23">
        <v>597143.74</v>
      </c>
      <c r="E405" s="24">
        <v>0</v>
      </c>
      <c r="F405" s="23">
        <f t="shared" si="60"/>
        <v>597143.74</v>
      </c>
      <c r="G405" s="23">
        <v>27268.93</v>
      </c>
      <c r="H405" s="23">
        <v>0</v>
      </c>
      <c r="I405" s="23">
        <f t="shared" si="61"/>
        <v>27268.93</v>
      </c>
      <c r="J405" s="23">
        <v>160070.74</v>
      </c>
      <c r="K405" s="25">
        <f t="shared" si="58"/>
        <v>326.91762827225131</v>
      </c>
      <c r="L405" s="25">
        <f t="shared" si="59"/>
        <v>83.806670157068055</v>
      </c>
      <c r="M405" s="51">
        <f t="shared" si="62"/>
        <v>410.72429842931939</v>
      </c>
    </row>
    <row r="406" spans="1:13" ht="15" customHeight="1">
      <c r="A406" s="34" t="s">
        <v>603</v>
      </c>
      <c r="B406" s="35" t="s">
        <v>459</v>
      </c>
      <c r="C406" s="36">
        <v>6991</v>
      </c>
      <c r="D406" s="37">
        <v>1865624.92</v>
      </c>
      <c r="E406" s="38">
        <v>0</v>
      </c>
      <c r="F406" s="37">
        <f t="shared" si="60"/>
        <v>1865624.92</v>
      </c>
      <c r="G406" s="37">
        <v>52471.64</v>
      </c>
      <c r="H406" s="37">
        <v>0</v>
      </c>
      <c r="I406" s="37">
        <f t="shared" si="61"/>
        <v>52471.64</v>
      </c>
      <c r="J406" s="37">
        <v>947793.45</v>
      </c>
      <c r="K406" s="25">
        <v>1918096.5599999998</v>
      </c>
      <c r="L406" s="25">
        <v>947793.45</v>
      </c>
      <c r="M406" s="51">
        <f t="shared" si="62"/>
        <v>409.939924188242</v>
      </c>
    </row>
    <row r="407" spans="1:13" ht="15" customHeight="1">
      <c r="A407" s="34" t="s">
        <v>28</v>
      </c>
      <c r="B407" s="21" t="s">
        <v>1</v>
      </c>
      <c r="C407" s="22">
        <v>1272</v>
      </c>
      <c r="D407" s="23">
        <v>308943.65000000002</v>
      </c>
      <c r="E407" s="24">
        <v>0</v>
      </c>
      <c r="F407" s="23">
        <f t="shared" si="60"/>
        <v>308943.65000000002</v>
      </c>
      <c r="G407" s="23">
        <v>17741.36</v>
      </c>
      <c r="H407" s="23">
        <v>0</v>
      </c>
      <c r="I407" s="23">
        <f t="shared" si="61"/>
        <v>17741.36</v>
      </c>
      <c r="J407" s="23">
        <v>194597.37</v>
      </c>
      <c r="K407" s="25">
        <f>(F407+I407)/C407</f>
        <v>256.82783805031448</v>
      </c>
      <c r="L407" s="25">
        <f>J407/C407</f>
        <v>152.9853537735849</v>
      </c>
      <c r="M407" s="51">
        <f t="shared" si="62"/>
        <v>409.81319182389939</v>
      </c>
    </row>
    <row r="408" spans="1:13" ht="15" customHeight="1">
      <c r="A408" s="34" t="s">
        <v>491</v>
      </c>
      <c r="B408" s="21" t="s">
        <v>459</v>
      </c>
      <c r="C408" s="22">
        <v>4604</v>
      </c>
      <c r="D408" s="23">
        <v>1316391.1399999999</v>
      </c>
      <c r="E408" s="24">
        <v>0</v>
      </c>
      <c r="F408" s="23">
        <f t="shared" si="60"/>
        <v>1316391.1399999999</v>
      </c>
      <c r="G408" s="23">
        <v>66110.740000000005</v>
      </c>
      <c r="H408" s="23">
        <v>0</v>
      </c>
      <c r="I408" s="23">
        <f t="shared" si="61"/>
        <v>66110.740000000005</v>
      </c>
      <c r="J408" s="23">
        <v>502392.15</v>
      </c>
      <c r="K408" s="25">
        <f>(F408+I408)/C408</f>
        <v>300.28277150304081</v>
      </c>
      <c r="L408" s="25">
        <f>J408/C408</f>
        <v>109.12079713292789</v>
      </c>
      <c r="M408" s="51">
        <f t="shared" si="62"/>
        <v>409.40356863596867</v>
      </c>
    </row>
    <row r="409" spans="1:13" ht="15" customHeight="1">
      <c r="A409" s="34" t="s">
        <v>182</v>
      </c>
      <c r="B409" s="21" t="s">
        <v>132</v>
      </c>
      <c r="C409" s="22">
        <v>648</v>
      </c>
      <c r="D409" s="23">
        <v>209370.23999999999</v>
      </c>
      <c r="E409" s="24">
        <v>0</v>
      </c>
      <c r="F409" s="23">
        <f t="shared" si="60"/>
        <v>209370.23999999999</v>
      </c>
      <c r="G409" s="23">
        <v>6093.49</v>
      </c>
      <c r="H409" s="23">
        <v>0</v>
      </c>
      <c r="I409" s="23">
        <f t="shared" si="61"/>
        <v>6093.49</v>
      </c>
      <c r="J409" s="23">
        <v>49489.11</v>
      </c>
      <c r="K409" s="25">
        <f>(F409+I409)/C409</f>
        <v>332.50575617283948</v>
      </c>
      <c r="L409" s="25">
        <f>J409/C409</f>
        <v>76.372083333333336</v>
      </c>
      <c r="M409" s="51">
        <f t="shared" si="62"/>
        <v>408.87783950617279</v>
      </c>
    </row>
    <row r="410" spans="1:13" ht="15" customHeight="1">
      <c r="A410" s="34" t="s">
        <v>604</v>
      </c>
      <c r="B410" s="35" t="s">
        <v>459</v>
      </c>
      <c r="C410" s="36">
        <v>16516</v>
      </c>
      <c r="D410" s="37">
        <v>4633593.24</v>
      </c>
      <c r="E410" s="38">
        <v>0</v>
      </c>
      <c r="F410" s="37">
        <f t="shared" si="60"/>
        <v>4633593.24</v>
      </c>
      <c r="G410" s="37">
        <v>262495.64</v>
      </c>
      <c r="H410" s="37">
        <v>0</v>
      </c>
      <c r="I410" s="37">
        <f t="shared" si="61"/>
        <v>262495.64</v>
      </c>
      <c r="J410" s="37">
        <v>1856563.79</v>
      </c>
      <c r="K410" s="25">
        <v>4896088.88</v>
      </c>
      <c r="L410" s="25">
        <v>1856563.79</v>
      </c>
      <c r="M410" s="51">
        <f t="shared" si="62"/>
        <v>408.85521131024461</v>
      </c>
    </row>
    <row r="411" spans="1:13" ht="15" customHeight="1">
      <c r="A411" s="34" t="s">
        <v>368</v>
      </c>
      <c r="B411" s="21" t="s">
        <v>330</v>
      </c>
      <c r="C411" s="22">
        <v>3410</v>
      </c>
      <c r="D411" s="23">
        <v>1190970.8400000001</v>
      </c>
      <c r="E411" s="24">
        <v>0</v>
      </c>
      <c r="F411" s="23">
        <f t="shared" si="60"/>
        <v>1190970.8400000001</v>
      </c>
      <c r="G411" s="23">
        <v>15036.93</v>
      </c>
      <c r="H411" s="23">
        <v>0</v>
      </c>
      <c r="I411" s="23">
        <f t="shared" si="61"/>
        <v>15036.93</v>
      </c>
      <c r="J411" s="23">
        <v>182936.82</v>
      </c>
      <c r="K411" s="25">
        <f t="shared" ref="K411:K421" si="63">(F411+I411)/C411</f>
        <v>353.66796774193551</v>
      </c>
      <c r="L411" s="25">
        <f t="shared" ref="L411:L421" si="64">J411/C411</f>
        <v>53.647161290322586</v>
      </c>
      <c r="M411" s="51">
        <f t="shared" si="62"/>
        <v>407.31512903225808</v>
      </c>
    </row>
    <row r="412" spans="1:13" ht="15" customHeight="1">
      <c r="A412" s="34" t="s">
        <v>145</v>
      </c>
      <c r="B412" s="21" t="s">
        <v>132</v>
      </c>
      <c r="C412" s="22">
        <v>3178</v>
      </c>
      <c r="D412" s="23">
        <v>1060194.3</v>
      </c>
      <c r="E412" s="24">
        <v>0</v>
      </c>
      <c r="F412" s="23">
        <f t="shared" si="60"/>
        <v>1060194.3</v>
      </c>
      <c r="G412" s="23">
        <v>49181.36</v>
      </c>
      <c r="H412" s="23">
        <v>0</v>
      </c>
      <c r="I412" s="23">
        <f t="shared" si="61"/>
        <v>49181.36</v>
      </c>
      <c r="J412" s="23">
        <v>183377.59</v>
      </c>
      <c r="K412" s="25">
        <f t="shared" si="63"/>
        <v>349.07981749528011</v>
      </c>
      <c r="L412" s="25">
        <f t="shared" si="64"/>
        <v>57.702199496538704</v>
      </c>
      <c r="M412" s="51">
        <f t="shared" si="62"/>
        <v>406.78201699181881</v>
      </c>
    </row>
    <row r="413" spans="1:13" ht="15" customHeight="1">
      <c r="A413" s="34" t="s">
        <v>237</v>
      </c>
      <c r="B413" s="21" t="s">
        <v>185</v>
      </c>
      <c r="C413" s="22">
        <v>220</v>
      </c>
      <c r="D413" s="23">
        <v>65943.64</v>
      </c>
      <c r="E413" s="24">
        <v>0</v>
      </c>
      <c r="F413" s="23">
        <f t="shared" si="60"/>
        <v>65943.64</v>
      </c>
      <c r="G413" s="23">
        <v>1324.25</v>
      </c>
      <c r="H413" s="23">
        <v>0</v>
      </c>
      <c r="I413" s="23">
        <f t="shared" si="61"/>
        <v>1324.25</v>
      </c>
      <c r="J413" s="23">
        <v>22149.56</v>
      </c>
      <c r="K413" s="25">
        <f t="shared" si="63"/>
        <v>305.76313636363636</v>
      </c>
      <c r="L413" s="25">
        <f t="shared" si="64"/>
        <v>100.67981818181819</v>
      </c>
      <c r="M413" s="51">
        <f t="shared" si="62"/>
        <v>406.44295454545454</v>
      </c>
    </row>
    <row r="414" spans="1:13" ht="15" customHeight="1">
      <c r="A414" s="41" t="s">
        <v>727</v>
      </c>
      <c r="B414" s="21" t="s">
        <v>384</v>
      </c>
      <c r="C414" s="42">
        <v>24824</v>
      </c>
      <c r="D414" s="21">
        <v>6358154.1600000001</v>
      </c>
      <c r="E414" s="25">
        <v>0</v>
      </c>
      <c r="F414" s="21">
        <f t="shared" si="60"/>
        <v>6358154.1600000001</v>
      </c>
      <c r="G414" s="21">
        <v>112889.45</v>
      </c>
      <c r="H414" s="21">
        <v>0</v>
      </c>
      <c r="I414" s="21">
        <f t="shared" si="61"/>
        <v>112889.45</v>
      </c>
      <c r="J414" s="21">
        <v>3592681.29</v>
      </c>
      <c r="K414" s="25">
        <f t="shared" si="63"/>
        <v>260.676909845311</v>
      </c>
      <c r="L414" s="25">
        <f t="shared" si="64"/>
        <v>144.72612350950692</v>
      </c>
      <c r="M414" s="51">
        <f t="shared" si="62"/>
        <v>405.40303335481792</v>
      </c>
    </row>
    <row r="415" spans="1:13" ht="15" customHeight="1">
      <c r="A415" s="34" t="s">
        <v>420</v>
      </c>
      <c r="B415" s="21" t="s">
        <v>384</v>
      </c>
      <c r="C415" s="22">
        <v>3311</v>
      </c>
      <c r="D415" s="23">
        <v>921016.31</v>
      </c>
      <c r="E415" s="24">
        <v>0</v>
      </c>
      <c r="F415" s="23">
        <f t="shared" si="60"/>
        <v>921016.31</v>
      </c>
      <c r="G415" s="23">
        <v>16429.41</v>
      </c>
      <c r="H415" s="23">
        <v>0</v>
      </c>
      <c r="I415" s="23">
        <f t="shared" si="61"/>
        <v>16429.41</v>
      </c>
      <c r="J415" s="23">
        <v>401992.06</v>
      </c>
      <c r="K415" s="25">
        <f t="shared" si="63"/>
        <v>283.13069163394749</v>
      </c>
      <c r="L415" s="25">
        <f t="shared" si="64"/>
        <v>121.41107218363032</v>
      </c>
      <c r="M415" s="51">
        <f t="shared" si="62"/>
        <v>404.54176381757776</v>
      </c>
    </row>
    <row r="416" spans="1:13" ht="15" customHeight="1">
      <c r="A416" s="34" t="s">
        <v>46</v>
      </c>
      <c r="B416" s="21" t="s">
        <v>1</v>
      </c>
      <c r="C416" s="22">
        <v>727</v>
      </c>
      <c r="D416" s="23">
        <v>130593.87</v>
      </c>
      <c r="E416" s="24">
        <v>0</v>
      </c>
      <c r="F416" s="23">
        <f t="shared" si="60"/>
        <v>130593.87</v>
      </c>
      <c r="G416" s="23">
        <v>14038.16</v>
      </c>
      <c r="H416" s="23">
        <v>0</v>
      </c>
      <c r="I416" s="23">
        <f t="shared" si="61"/>
        <v>14038.16</v>
      </c>
      <c r="J416" s="23">
        <v>149366.1</v>
      </c>
      <c r="K416" s="25">
        <f t="shared" si="63"/>
        <v>198.94364511691884</v>
      </c>
      <c r="L416" s="25">
        <f t="shared" si="64"/>
        <v>205.4554332874828</v>
      </c>
      <c r="M416" s="51">
        <f t="shared" si="62"/>
        <v>404.39907840440168</v>
      </c>
    </row>
    <row r="417" spans="1:13" ht="15" customHeight="1">
      <c r="A417" s="34" t="s">
        <v>431</v>
      </c>
      <c r="B417" s="21" t="s">
        <v>384</v>
      </c>
      <c r="C417" s="22">
        <v>1135</v>
      </c>
      <c r="D417" s="23">
        <v>352823.25</v>
      </c>
      <c r="E417" s="24">
        <v>0</v>
      </c>
      <c r="F417" s="23">
        <f t="shared" si="60"/>
        <v>352823.25</v>
      </c>
      <c r="G417" s="23">
        <v>5815.42</v>
      </c>
      <c r="H417" s="23">
        <v>0</v>
      </c>
      <c r="I417" s="23">
        <f t="shared" si="61"/>
        <v>5815.42</v>
      </c>
      <c r="J417" s="23">
        <v>100347.48</v>
      </c>
      <c r="K417" s="25">
        <f t="shared" si="63"/>
        <v>315.98120704845815</v>
      </c>
      <c r="L417" s="25">
        <f t="shared" si="64"/>
        <v>88.411876651982382</v>
      </c>
      <c r="M417" s="51">
        <f t="shared" si="62"/>
        <v>404.39308370044051</v>
      </c>
    </row>
    <row r="418" spans="1:13" ht="15" customHeight="1">
      <c r="A418" s="34" t="s">
        <v>221</v>
      </c>
      <c r="B418" s="21" t="s">
        <v>185</v>
      </c>
      <c r="C418" s="22">
        <v>252</v>
      </c>
      <c r="D418" s="23">
        <v>59501.24</v>
      </c>
      <c r="E418" s="24">
        <v>0</v>
      </c>
      <c r="F418" s="23">
        <f t="shared" si="60"/>
        <v>59501.24</v>
      </c>
      <c r="G418" s="23">
        <v>4416.22</v>
      </c>
      <c r="H418" s="23">
        <v>0</v>
      </c>
      <c r="I418" s="23">
        <f t="shared" si="61"/>
        <v>4416.22</v>
      </c>
      <c r="J418" s="23">
        <v>37914.629999999997</v>
      </c>
      <c r="K418" s="25">
        <f t="shared" si="63"/>
        <v>253.6407142857143</v>
      </c>
      <c r="L418" s="25">
        <f t="shared" si="64"/>
        <v>150.45488095238093</v>
      </c>
      <c r="M418" s="51">
        <f t="shared" si="62"/>
        <v>404.0955952380952</v>
      </c>
    </row>
    <row r="419" spans="1:13" ht="15" customHeight="1">
      <c r="A419" s="34" t="s">
        <v>23</v>
      </c>
      <c r="B419" s="21" t="s">
        <v>1</v>
      </c>
      <c r="C419" s="22">
        <v>1220</v>
      </c>
      <c r="D419" s="23">
        <v>282174.48</v>
      </c>
      <c r="E419" s="24">
        <v>0</v>
      </c>
      <c r="F419" s="23">
        <f t="shared" si="60"/>
        <v>282174.48</v>
      </c>
      <c r="G419" s="23">
        <v>2435.89</v>
      </c>
      <c r="H419" s="23">
        <v>0</v>
      </c>
      <c r="I419" s="23">
        <f t="shared" si="61"/>
        <v>2435.89</v>
      </c>
      <c r="J419" s="23">
        <v>208185.23</v>
      </c>
      <c r="K419" s="25">
        <f t="shared" si="63"/>
        <v>233.28718852459016</v>
      </c>
      <c r="L419" s="25">
        <f t="shared" si="64"/>
        <v>170.64363114754099</v>
      </c>
      <c r="M419" s="51">
        <f t="shared" si="62"/>
        <v>403.93081967213112</v>
      </c>
    </row>
    <row r="420" spans="1:13" ht="15" customHeight="1">
      <c r="A420" s="34" t="s">
        <v>328</v>
      </c>
      <c r="B420" s="21" t="s">
        <v>261</v>
      </c>
      <c r="C420" s="22">
        <v>4857</v>
      </c>
      <c r="D420" s="23">
        <v>963692.82</v>
      </c>
      <c r="E420" s="24">
        <v>0</v>
      </c>
      <c r="F420" s="23">
        <f t="shared" si="60"/>
        <v>963692.82</v>
      </c>
      <c r="G420" s="23">
        <v>84297.65</v>
      </c>
      <c r="H420" s="23">
        <v>0</v>
      </c>
      <c r="I420" s="23">
        <f t="shared" si="61"/>
        <v>84297.65</v>
      </c>
      <c r="J420" s="23">
        <v>912769.86</v>
      </c>
      <c r="K420" s="25">
        <f t="shared" si="63"/>
        <v>215.76908997323451</v>
      </c>
      <c r="L420" s="25">
        <f t="shared" si="64"/>
        <v>187.92873378628784</v>
      </c>
      <c r="M420" s="51">
        <f t="shared" si="62"/>
        <v>403.69782375952235</v>
      </c>
    </row>
    <row r="421" spans="1:13" ht="15" customHeight="1">
      <c r="A421" s="34" t="s">
        <v>169</v>
      </c>
      <c r="B421" s="21" t="s">
        <v>132</v>
      </c>
      <c r="C421" s="22">
        <v>317</v>
      </c>
      <c r="D421" s="23">
        <v>68943.759999999995</v>
      </c>
      <c r="E421" s="24">
        <v>0</v>
      </c>
      <c r="F421" s="23">
        <f t="shared" si="60"/>
        <v>68943.759999999995</v>
      </c>
      <c r="G421" s="23">
        <v>0</v>
      </c>
      <c r="H421" s="23">
        <v>0</v>
      </c>
      <c r="I421" s="23">
        <f t="shared" si="61"/>
        <v>0</v>
      </c>
      <c r="J421" s="23">
        <v>58858.64</v>
      </c>
      <c r="K421" s="25">
        <f t="shared" si="63"/>
        <v>217.48820189274446</v>
      </c>
      <c r="L421" s="25">
        <f t="shared" si="64"/>
        <v>185.67394321766562</v>
      </c>
      <c r="M421" s="51">
        <f t="shared" si="62"/>
        <v>403.16214511041005</v>
      </c>
    </row>
    <row r="422" spans="1:13" ht="15" customHeight="1">
      <c r="A422" s="34" t="s">
        <v>605</v>
      </c>
      <c r="B422" s="35" t="s">
        <v>132</v>
      </c>
      <c r="C422" s="36">
        <v>6021</v>
      </c>
      <c r="D422" s="37">
        <v>2059441.17</v>
      </c>
      <c r="E422" s="38">
        <v>0</v>
      </c>
      <c r="F422" s="37">
        <f t="shared" si="60"/>
        <v>2059441.17</v>
      </c>
      <c r="G422" s="37">
        <v>33459.58</v>
      </c>
      <c r="H422" s="37">
        <v>0</v>
      </c>
      <c r="I422" s="37">
        <f t="shared" si="61"/>
        <v>33459.58</v>
      </c>
      <c r="J422" s="37">
        <v>334535</v>
      </c>
      <c r="K422" s="25">
        <v>2092900.75</v>
      </c>
      <c r="L422" s="25">
        <v>334535</v>
      </c>
      <c r="M422" s="51">
        <f t="shared" si="62"/>
        <v>403.16155954160439</v>
      </c>
    </row>
    <row r="423" spans="1:13" ht="15" customHeight="1">
      <c r="A423" s="34" t="s">
        <v>329</v>
      </c>
      <c r="B423" s="21" t="s">
        <v>330</v>
      </c>
      <c r="C423" s="22">
        <v>2903</v>
      </c>
      <c r="D423" s="23">
        <v>898431.73</v>
      </c>
      <c r="E423" s="24">
        <v>0</v>
      </c>
      <c r="F423" s="23">
        <f t="shared" si="60"/>
        <v>898431.73</v>
      </c>
      <c r="G423" s="23">
        <v>78886.570000000007</v>
      </c>
      <c r="H423" s="23">
        <v>0</v>
      </c>
      <c r="I423" s="23">
        <f t="shared" si="61"/>
        <v>78886.570000000007</v>
      </c>
      <c r="J423" s="23">
        <v>192742.47</v>
      </c>
      <c r="K423" s="25">
        <f>(F423+I423)/C423</f>
        <v>336.65804340337581</v>
      </c>
      <c r="L423" s="25">
        <f>J423/C423</f>
        <v>66.394236996210822</v>
      </c>
      <c r="M423" s="51">
        <f t="shared" si="62"/>
        <v>403.05228039958666</v>
      </c>
    </row>
    <row r="424" spans="1:13" ht="15" customHeight="1">
      <c r="A424" s="34" t="s">
        <v>242</v>
      </c>
      <c r="B424" s="21" t="s">
        <v>185</v>
      </c>
      <c r="C424" s="22">
        <v>4538</v>
      </c>
      <c r="D424" s="23">
        <v>1447488.91</v>
      </c>
      <c r="E424" s="24">
        <v>0</v>
      </c>
      <c r="F424" s="23">
        <f t="shared" si="60"/>
        <v>1447488.91</v>
      </c>
      <c r="G424" s="23">
        <v>43920.01</v>
      </c>
      <c r="H424" s="23">
        <v>0</v>
      </c>
      <c r="I424" s="23">
        <f t="shared" si="61"/>
        <v>43920.01</v>
      </c>
      <c r="J424" s="23">
        <v>335138.09999999998</v>
      </c>
      <c r="K424" s="25">
        <f>(F424+I424)/C424</f>
        <v>328.64894667254293</v>
      </c>
      <c r="L424" s="25">
        <f>J424/C424</f>
        <v>73.851498457470242</v>
      </c>
      <c r="M424" s="51">
        <f t="shared" si="62"/>
        <v>402.50044513001325</v>
      </c>
    </row>
    <row r="425" spans="1:13" ht="15" customHeight="1">
      <c r="A425" s="34" t="s">
        <v>606</v>
      </c>
      <c r="B425" s="35" t="s">
        <v>459</v>
      </c>
      <c r="C425" s="36">
        <v>5399</v>
      </c>
      <c r="D425" s="37">
        <v>1646820.71</v>
      </c>
      <c r="E425" s="38">
        <v>0</v>
      </c>
      <c r="F425" s="37">
        <f t="shared" si="60"/>
        <v>1646820.71</v>
      </c>
      <c r="G425" s="37">
        <v>35984.43</v>
      </c>
      <c r="H425" s="37">
        <v>0</v>
      </c>
      <c r="I425" s="37">
        <f t="shared" si="61"/>
        <v>35984.43</v>
      </c>
      <c r="J425" s="37">
        <v>488174.38</v>
      </c>
      <c r="K425" s="25">
        <v>1682805.14</v>
      </c>
      <c r="L425" s="25">
        <v>488174.38</v>
      </c>
      <c r="M425" s="51">
        <f t="shared" si="62"/>
        <v>402.10770883496946</v>
      </c>
    </row>
    <row r="426" spans="1:13" ht="15" customHeight="1">
      <c r="A426" s="41" t="s">
        <v>728</v>
      </c>
      <c r="B426" s="21" t="s">
        <v>330</v>
      </c>
      <c r="C426" s="42">
        <v>22855</v>
      </c>
      <c r="D426" s="21">
        <v>7531787.3200000003</v>
      </c>
      <c r="E426" s="25">
        <v>0</v>
      </c>
      <c r="F426" s="21">
        <f t="shared" si="60"/>
        <v>7531787.3200000003</v>
      </c>
      <c r="G426" s="21">
        <v>152793.97</v>
      </c>
      <c r="H426" s="21">
        <v>0</v>
      </c>
      <c r="I426" s="21">
        <f t="shared" si="61"/>
        <v>152793.97</v>
      </c>
      <c r="J426" s="21">
        <v>1505586.95</v>
      </c>
      <c r="K426" s="25">
        <f>(F426+I426)/C426</f>
        <v>336.23195318311093</v>
      </c>
      <c r="L426" s="25">
        <f>J426/C426</f>
        <v>65.875604900459422</v>
      </c>
      <c r="M426" s="51">
        <f t="shared" si="62"/>
        <v>402.10755808357032</v>
      </c>
    </row>
    <row r="427" spans="1:13" ht="15" customHeight="1">
      <c r="A427" s="34" t="s">
        <v>274</v>
      </c>
      <c r="B427" s="21" t="s">
        <v>261</v>
      </c>
      <c r="C427" s="22">
        <v>3743</v>
      </c>
      <c r="D427" s="23">
        <v>936818.5</v>
      </c>
      <c r="E427" s="24">
        <v>0</v>
      </c>
      <c r="F427" s="23">
        <f t="shared" si="60"/>
        <v>936818.5</v>
      </c>
      <c r="G427" s="23">
        <v>20712.71</v>
      </c>
      <c r="H427" s="23">
        <v>0</v>
      </c>
      <c r="I427" s="23">
        <f t="shared" si="61"/>
        <v>20712.71</v>
      </c>
      <c r="J427" s="23">
        <v>547107.39</v>
      </c>
      <c r="K427" s="25">
        <f>(F427+I427)/C427</f>
        <v>255.81918514560513</v>
      </c>
      <c r="L427" s="25">
        <f>J427/C427</f>
        <v>146.16815121560245</v>
      </c>
      <c r="M427" s="51">
        <f t="shared" si="62"/>
        <v>401.98733636120761</v>
      </c>
    </row>
    <row r="428" spans="1:13" ht="15" customHeight="1">
      <c r="A428" s="34" t="s">
        <v>380</v>
      </c>
      <c r="B428" s="21" t="s">
        <v>373</v>
      </c>
      <c r="C428" s="22">
        <v>3050</v>
      </c>
      <c r="D428" s="23">
        <v>896115.76</v>
      </c>
      <c r="E428" s="24">
        <v>0</v>
      </c>
      <c r="F428" s="23">
        <f t="shared" si="60"/>
        <v>896115.76</v>
      </c>
      <c r="G428" s="23">
        <v>26683.38</v>
      </c>
      <c r="H428" s="23">
        <v>0</v>
      </c>
      <c r="I428" s="23">
        <f t="shared" si="61"/>
        <v>26683.38</v>
      </c>
      <c r="J428" s="23">
        <v>302719.51</v>
      </c>
      <c r="K428" s="25">
        <f>(F428+I428)/C428</f>
        <v>302.55709508196719</v>
      </c>
      <c r="L428" s="25">
        <f>J428/C428</f>
        <v>99.252298360655743</v>
      </c>
      <c r="M428" s="51">
        <f t="shared" si="62"/>
        <v>401.80939344262293</v>
      </c>
    </row>
    <row r="429" spans="1:13" ht="15" customHeight="1">
      <c r="A429" s="34" t="s">
        <v>607</v>
      </c>
      <c r="B429" s="35" t="s">
        <v>1</v>
      </c>
      <c r="C429" s="36">
        <v>5421</v>
      </c>
      <c r="D429" s="37">
        <v>1704171.7</v>
      </c>
      <c r="E429" s="38">
        <v>0</v>
      </c>
      <c r="F429" s="37">
        <f t="shared" si="60"/>
        <v>1704171.7</v>
      </c>
      <c r="G429" s="37">
        <v>19679.16</v>
      </c>
      <c r="H429" s="37">
        <v>0</v>
      </c>
      <c r="I429" s="37">
        <f t="shared" si="61"/>
        <v>19679.16</v>
      </c>
      <c r="J429" s="37">
        <v>454277.97</v>
      </c>
      <c r="K429" s="25">
        <v>1723850.8599999999</v>
      </c>
      <c r="L429" s="25">
        <v>454277.97</v>
      </c>
      <c r="M429" s="51">
        <f t="shared" si="62"/>
        <v>401.79465596753369</v>
      </c>
    </row>
    <row r="430" spans="1:13" ht="15" customHeight="1">
      <c r="A430" s="34" t="s">
        <v>86</v>
      </c>
      <c r="B430" s="21" t="s">
        <v>1</v>
      </c>
      <c r="C430" s="22">
        <v>4279</v>
      </c>
      <c r="D430" s="23">
        <v>1116551.32</v>
      </c>
      <c r="E430" s="24">
        <v>0</v>
      </c>
      <c r="F430" s="23">
        <f t="shared" si="60"/>
        <v>1116551.32</v>
      </c>
      <c r="G430" s="23">
        <v>25673.47</v>
      </c>
      <c r="H430" s="23">
        <v>0</v>
      </c>
      <c r="I430" s="23">
        <f t="shared" si="61"/>
        <v>25673.47</v>
      </c>
      <c r="J430" s="23">
        <v>573903.82999999996</v>
      </c>
      <c r="K430" s="25">
        <f>(F430+I430)/C430</f>
        <v>266.93731946716525</v>
      </c>
      <c r="L430" s="25">
        <f>J430/C430</f>
        <v>134.12101659266182</v>
      </c>
      <c r="M430" s="51">
        <f t="shared" si="62"/>
        <v>401.05833605982707</v>
      </c>
    </row>
    <row r="431" spans="1:13" ht="15" customHeight="1">
      <c r="A431" s="34" t="s">
        <v>454</v>
      </c>
      <c r="B431" s="21" t="s">
        <v>384</v>
      </c>
      <c r="C431" s="22">
        <v>4114</v>
      </c>
      <c r="D431" s="23">
        <v>1105998.8799999999</v>
      </c>
      <c r="E431" s="24">
        <v>0</v>
      </c>
      <c r="F431" s="23">
        <f t="shared" si="60"/>
        <v>1105998.8799999999</v>
      </c>
      <c r="G431" s="23">
        <v>9752.0300000000007</v>
      </c>
      <c r="H431" s="23">
        <v>0</v>
      </c>
      <c r="I431" s="23">
        <f t="shared" si="61"/>
        <v>9752.0300000000007</v>
      </c>
      <c r="J431" s="23">
        <v>530865.88</v>
      </c>
      <c r="K431" s="25">
        <f>(F431+I431)/C431</f>
        <v>271.20829120077781</v>
      </c>
      <c r="L431" s="25">
        <f>J431/C431</f>
        <v>129.03886242100145</v>
      </c>
      <c r="M431" s="51">
        <f t="shared" si="62"/>
        <v>400.24715362177932</v>
      </c>
    </row>
    <row r="432" spans="1:13" ht="15" customHeight="1">
      <c r="A432" s="34" t="s">
        <v>608</v>
      </c>
      <c r="B432" s="35" t="s">
        <v>1</v>
      </c>
      <c r="C432" s="36">
        <v>18796</v>
      </c>
      <c r="D432" s="37">
        <v>5469187.96</v>
      </c>
      <c r="E432" s="38">
        <v>0</v>
      </c>
      <c r="F432" s="37">
        <f t="shared" si="60"/>
        <v>5469187.96</v>
      </c>
      <c r="G432" s="37">
        <v>91672.57</v>
      </c>
      <c r="H432" s="37">
        <v>0</v>
      </c>
      <c r="I432" s="37">
        <f t="shared" si="61"/>
        <v>91672.57</v>
      </c>
      <c r="J432" s="37">
        <v>1958827.49</v>
      </c>
      <c r="K432" s="25">
        <v>5560860.5300000003</v>
      </c>
      <c r="L432" s="25">
        <v>1958827.49</v>
      </c>
      <c r="M432" s="51">
        <f t="shared" si="62"/>
        <v>400.06852628218775</v>
      </c>
    </row>
    <row r="433" spans="1:13" ht="15" customHeight="1">
      <c r="A433" s="34" t="s">
        <v>339</v>
      </c>
      <c r="B433" s="21" t="s">
        <v>330</v>
      </c>
      <c r="C433" s="22">
        <v>1506</v>
      </c>
      <c r="D433" s="23">
        <v>441986.46</v>
      </c>
      <c r="E433" s="24">
        <v>0</v>
      </c>
      <c r="F433" s="23">
        <f t="shared" si="60"/>
        <v>441986.46</v>
      </c>
      <c r="G433" s="23">
        <v>8050.28</v>
      </c>
      <c r="H433" s="23">
        <v>0</v>
      </c>
      <c r="I433" s="23">
        <f t="shared" si="61"/>
        <v>8050.28</v>
      </c>
      <c r="J433" s="23">
        <v>152067.04999999999</v>
      </c>
      <c r="K433" s="25">
        <f t="shared" ref="K433:K444" si="65">(F433+I433)/C433</f>
        <v>298.82917662682604</v>
      </c>
      <c r="L433" s="25">
        <f t="shared" ref="L433:L444" si="66">J433/C433</f>
        <v>100.97413678618857</v>
      </c>
      <c r="M433" s="51">
        <f t="shared" si="62"/>
        <v>399.80331341301462</v>
      </c>
    </row>
    <row r="434" spans="1:13" ht="15" customHeight="1">
      <c r="A434" s="41" t="s">
        <v>729</v>
      </c>
      <c r="B434" s="21" t="s">
        <v>1</v>
      </c>
      <c r="C434" s="42">
        <v>22059</v>
      </c>
      <c r="D434" s="21">
        <v>6086655.1200000001</v>
      </c>
      <c r="E434" s="25">
        <v>0</v>
      </c>
      <c r="F434" s="21">
        <f t="shared" si="60"/>
        <v>6086655.1200000001</v>
      </c>
      <c r="G434" s="21">
        <v>60549.599999999999</v>
      </c>
      <c r="H434" s="21">
        <v>0</v>
      </c>
      <c r="I434" s="21">
        <f t="shared" si="61"/>
        <v>60549.599999999999</v>
      </c>
      <c r="J434" s="21">
        <v>2671991.9300000002</v>
      </c>
      <c r="K434" s="25">
        <f t="shared" si="65"/>
        <v>278.67105127158982</v>
      </c>
      <c r="L434" s="25">
        <f t="shared" si="66"/>
        <v>121.12933179201234</v>
      </c>
      <c r="M434" s="51">
        <f t="shared" si="62"/>
        <v>399.80038306360217</v>
      </c>
    </row>
    <row r="435" spans="1:13" ht="15" customHeight="1">
      <c r="A435" s="34" t="s">
        <v>252</v>
      </c>
      <c r="B435" s="21" t="s">
        <v>185</v>
      </c>
      <c r="C435" s="22">
        <v>1037</v>
      </c>
      <c r="D435" s="23">
        <v>283773.90999999997</v>
      </c>
      <c r="E435" s="24">
        <v>0</v>
      </c>
      <c r="F435" s="23">
        <f t="shared" si="60"/>
        <v>283773.90999999997</v>
      </c>
      <c r="G435" s="23">
        <v>21681.040000000001</v>
      </c>
      <c r="H435" s="23">
        <v>0</v>
      </c>
      <c r="I435" s="23">
        <f t="shared" si="61"/>
        <v>21681.040000000001</v>
      </c>
      <c r="J435" s="23">
        <v>108935.46</v>
      </c>
      <c r="K435" s="25">
        <f t="shared" si="65"/>
        <v>294.55636451301825</v>
      </c>
      <c r="L435" s="25">
        <f t="shared" si="66"/>
        <v>105.04865959498554</v>
      </c>
      <c r="M435" s="51">
        <f t="shared" si="62"/>
        <v>399.60502410800382</v>
      </c>
    </row>
    <row r="436" spans="1:13" ht="15" customHeight="1">
      <c r="A436" s="34" t="s">
        <v>167</v>
      </c>
      <c r="B436" s="21" t="s">
        <v>132</v>
      </c>
      <c r="C436" s="22">
        <v>2142</v>
      </c>
      <c r="D436" s="23">
        <v>699444.55</v>
      </c>
      <c r="E436" s="24">
        <v>0</v>
      </c>
      <c r="F436" s="23">
        <f t="shared" si="60"/>
        <v>699444.55</v>
      </c>
      <c r="G436" s="23">
        <v>7135.92</v>
      </c>
      <c r="H436" s="23">
        <v>0</v>
      </c>
      <c r="I436" s="23">
        <f t="shared" si="61"/>
        <v>7135.92</v>
      </c>
      <c r="J436" s="23">
        <v>148999.29</v>
      </c>
      <c r="K436" s="25">
        <f t="shared" si="65"/>
        <v>329.86950046685342</v>
      </c>
      <c r="L436" s="25">
        <f t="shared" si="66"/>
        <v>69.560826330532223</v>
      </c>
      <c r="M436" s="51">
        <f t="shared" si="62"/>
        <v>399.4303267973857</v>
      </c>
    </row>
    <row r="437" spans="1:13" ht="15" customHeight="1">
      <c r="A437" s="34" t="s">
        <v>445</v>
      </c>
      <c r="B437" s="21" t="s">
        <v>384</v>
      </c>
      <c r="C437" s="22">
        <v>2948</v>
      </c>
      <c r="D437" s="23">
        <v>761374.59</v>
      </c>
      <c r="E437" s="24">
        <v>0</v>
      </c>
      <c r="F437" s="23">
        <f t="shared" si="60"/>
        <v>761374.59</v>
      </c>
      <c r="G437" s="23">
        <v>21327.77</v>
      </c>
      <c r="H437" s="23">
        <v>0</v>
      </c>
      <c r="I437" s="23">
        <f t="shared" si="61"/>
        <v>21327.77</v>
      </c>
      <c r="J437" s="23">
        <v>392772.77</v>
      </c>
      <c r="K437" s="25">
        <f t="shared" si="65"/>
        <v>265.50283582089554</v>
      </c>
      <c r="L437" s="25">
        <f t="shared" si="66"/>
        <v>133.23363975576663</v>
      </c>
      <c r="M437" s="51">
        <f t="shared" si="62"/>
        <v>398.73647557666209</v>
      </c>
    </row>
    <row r="438" spans="1:13" ht="15" customHeight="1">
      <c r="A438" s="34" t="s">
        <v>423</v>
      </c>
      <c r="B438" s="21" t="s">
        <v>384</v>
      </c>
      <c r="C438" s="22">
        <v>874</v>
      </c>
      <c r="D438" s="23">
        <v>216479.83</v>
      </c>
      <c r="E438" s="24">
        <v>0</v>
      </c>
      <c r="F438" s="23">
        <f t="shared" si="60"/>
        <v>216479.83</v>
      </c>
      <c r="G438" s="23">
        <v>5384.9</v>
      </c>
      <c r="H438" s="23">
        <v>0</v>
      </c>
      <c r="I438" s="23">
        <f t="shared" si="61"/>
        <v>5384.9</v>
      </c>
      <c r="J438" s="23">
        <v>126262.46</v>
      </c>
      <c r="K438" s="25">
        <f t="shared" si="65"/>
        <v>253.84980549199082</v>
      </c>
      <c r="L438" s="25">
        <f t="shared" si="66"/>
        <v>144.46505720823799</v>
      </c>
      <c r="M438" s="51">
        <f t="shared" si="62"/>
        <v>398.31486270022884</v>
      </c>
    </row>
    <row r="439" spans="1:13" ht="15" customHeight="1">
      <c r="A439" s="34" t="s">
        <v>172</v>
      </c>
      <c r="B439" s="21" t="s">
        <v>132</v>
      </c>
      <c r="C439" s="22">
        <v>1431</v>
      </c>
      <c r="D439" s="23">
        <v>447000.35</v>
      </c>
      <c r="E439" s="24">
        <v>0</v>
      </c>
      <c r="F439" s="23">
        <f t="shared" si="60"/>
        <v>447000.35</v>
      </c>
      <c r="G439" s="23">
        <v>14491.27</v>
      </c>
      <c r="H439" s="23">
        <v>0</v>
      </c>
      <c r="I439" s="23">
        <f t="shared" si="61"/>
        <v>14491.27</v>
      </c>
      <c r="J439" s="23">
        <v>108027.86</v>
      </c>
      <c r="K439" s="25">
        <f t="shared" si="65"/>
        <v>322.49589098532493</v>
      </c>
      <c r="L439" s="25">
        <f t="shared" si="66"/>
        <v>75.49116701607268</v>
      </c>
      <c r="M439" s="51">
        <f t="shared" si="62"/>
        <v>397.9870580013976</v>
      </c>
    </row>
    <row r="440" spans="1:13" ht="15" customHeight="1">
      <c r="A440" s="34" t="s">
        <v>402</v>
      </c>
      <c r="B440" s="21" t="s">
        <v>384</v>
      </c>
      <c r="C440" s="22">
        <v>640</v>
      </c>
      <c r="D440" s="23">
        <v>144486.73000000001</v>
      </c>
      <c r="E440" s="24">
        <v>0</v>
      </c>
      <c r="F440" s="23">
        <f t="shared" si="60"/>
        <v>144486.73000000001</v>
      </c>
      <c r="G440" s="23">
        <v>6767.09</v>
      </c>
      <c r="H440" s="23">
        <v>0</v>
      </c>
      <c r="I440" s="23">
        <f t="shared" si="61"/>
        <v>6767.09</v>
      </c>
      <c r="J440" s="23">
        <v>102805.11</v>
      </c>
      <c r="K440" s="25">
        <f t="shared" si="65"/>
        <v>236.33409375000002</v>
      </c>
      <c r="L440" s="25">
        <f t="shared" si="66"/>
        <v>160.63298437500001</v>
      </c>
      <c r="M440" s="51">
        <f t="shared" si="62"/>
        <v>396.967078125</v>
      </c>
    </row>
    <row r="441" spans="1:13" ht="15" customHeight="1">
      <c r="A441" s="41" t="s">
        <v>730</v>
      </c>
      <c r="B441" s="21" t="s">
        <v>459</v>
      </c>
      <c r="C441" s="42">
        <v>30418</v>
      </c>
      <c r="D441" s="21">
        <v>7682161.7000000002</v>
      </c>
      <c r="E441" s="25">
        <v>0</v>
      </c>
      <c r="F441" s="21">
        <f t="shared" si="60"/>
        <v>7682161.7000000002</v>
      </c>
      <c r="G441" s="21">
        <v>28354.14</v>
      </c>
      <c r="H441" s="21">
        <v>0</v>
      </c>
      <c r="I441" s="21">
        <f t="shared" si="61"/>
        <v>28354.14</v>
      </c>
      <c r="J441" s="21">
        <v>4346937.54</v>
      </c>
      <c r="K441" s="25">
        <f t="shared" si="65"/>
        <v>253.48529949372082</v>
      </c>
      <c r="L441" s="25">
        <f t="shared" si="66"/>
        <v>142.90675060819251</v>
      </c>
      <c r="M441" s="51">
        <f t="shared" si="62"/>
        <v>396.3920501019133</v>
      </c>
    </row>
    <row r="442" spans="1:13" ht="15" customHeight="1">
      <c r="A442" s="34" t="s">
        <v>307</v>
      </c>
      <c r="B442" s="21" t="s">
        <v>261</v>
      </c>
      <c r="C442" s="22">
        <v>1196</v>
      </c>
      <c r="D442" s="23">
        <v>325568.94</v>
      </c>
      <c r="E442" s="24">
        <v>0</v>
      </c>
      <c r="F442" s="23">
        <f t="shared" si="60"/>
        <v>325568.94</v>
      </c>
      <c r="G442" s="23">
        <v>8488.57</v>
      </c>
      <c r="H442" s="23">
        <v>0</v>
      </c>
      <c r="I442" s="23">
        <f t="shared" si="61"/>
        <v>8488.57</v>
      </c>
      <c r="J442" s="23">
        <v>139467.20000000001</v>
      </c>
      <c r="K442" s="25">
        <f t="shared" si="65"/>
        <v>279.3122993311037</v>
      </c>
      <c r="L442" s="25">
        <f t="shared" si="66"/>
        <v>116.6113712374582</v>
      </c>
      <c r="M442" s="51">
        <f t="shared" si="62"/>
        <v>395.92367056856187</v>
      </c>
    </row>
    <row r="443" spans="1:13" ht="15" customHeight="1">
      <c r="A443" s="34" t="s">
        <v>299</v>
      </c>
      <c r="B443" s="21" t="s">
        <v>261</v>
      </c>
      <c r="C443" s="22">
        <v>860</v>
      </c>
      <c r="D443" s="23">
        <v>188147.7</v>
      </c>
      <c r="E443" s="24">
        <v>0</v>
      </c>
      <c r="F443" s="23">
        <f t="shared" si="60"/>
        <v>188147.7</v>
      </c>
      <c r="G443" s="23">
        <v>6562.87</v>
      </c>
      <c r="H443" s="23">
        <v>0</v>
      </c>
      <c r="I443" s="23">
        <f t="shared" si="61"/>
        <v>6562.87</v>
      </c>
      <c r="J443" s="23">
        <v>145504.32999999999</v>
      </c>
      <c r="K443" s="25">
        <f t="shared" si="65"/>
        <v>226.40763953488374</v>
      </c>
      <c r="L443" s="25">
        <f t="shared" si="66"/>
        <v>169.19108139534882</v>
      </c>
      <c r="M443" s="51">
        <f t="shared" si="62"/>
        <v>395.59872093023256</v>
      </c>
    </row>
    <row r="444" spans="1:13" ht="15" customHeight="1">
      <c r="A444" s="34" t="s">
        <v>485</v>
      </c>
      <c r="B444" s="21" t="s">
        <v>459</v>
      </c>
      <c r="C444" s="22">
        <v>3071</v>
      </c>
      <c r="D444" s="23">
        <v>785938.66</v>
      </c>
      <c r="E444" s="24">
        <v>0</v>
      </c>
      <c r="F444" s="23">
        <f t="shared" si="60"/>
        <v>785938.66</v>
      </c>
      <c r="G444" s="23">
        <v>19109.64</v>
      </c>
      <c r="H444" s="23">
        <v>0</v>
      </c>
      <c r="I444" s="23">
        <f t="shared" si="61"/>
        <v>19109.64</v>
      </c>
      <c r="J444" s="23">
        <v>403695.72</v>
      </c>
      <c r="K444" s="25">
        <f t="shared" si="65"/>
        <v>262.14532725496582</v>
      </c>
      <c r="L444" s="25">
        <f t="shared" si="66"/>
        <v>131.45415825464016</v>
      </c>
      <c r="M444" s="51">
        <f t="shared" si="62"/>
        <v>393.59948550960598</v>
      </c>
    </row>
    <row r="445" spans="1:13" ht="15" customHeight="1">
      <c r="A445" s="34" t="s">
        <v>609</v>
      </c>
      <c r="B445" s="35" t="s">
        <v>261</v>
      </c>
      <c r="C445" s="36">
        <v>5380</v>
      </c>
      <c r="D445" s="37">
        <v>1430343.13</v>
      </c>
      <c r="E445" s="38">
        <v>0</v>
      </c>
      <c r="F445" s="37">
        <f t="shared" si="60"/>
        <v>1430343.13</v>
      </c>
      <c r="G445" s="37">
        <v>49808.39</v>
      </c>
      <c r="H445" s="37">
        <v>0</v>
      </c>
      <c r="I445" s="37">
        <f t="shared" si="61"/>
        <v>49808.39</v>
      </c>
      <c r="J445" s="37">
        <v>636337.32999999996</v>
      </c>
      <c r="K445" s="25">
        <v>1480151.5199999998</v>
      </c>
      <c r="L445" s="25">
        <v>636337.32999999996</v>
      </c>
      <c r="M445" s="51">
        <f t="shared" si="62"/>
        <v>393.3994144981412</v>
      </c>
    </row>
    <row r="446" spans="1:13" ht="15" customHeight="1">
      <c r="A446" s="34" t="s">
        <v>404</v>
      </c>
      <c r="B446" s="21" t="s">
        <v>384</v>
      </c>
      <c r="C446" s="22">
        <v>1835</v>
      </c>
      <c r="D446" s="23">
        <v>474777.43</v>
      </c>
      <c r="E446" s="24">
        <v>0</v>
      </c>
      <c r="F446" s="23">
        <f t="shared" si="60"/>
        <v>474777.43</v>
      </c>
      <c r="G446" s="23">
        <v>5227.49</v>
      </c>
      <c r="H446" s="23">
        <v>0</v>
      </c>
      <c r="I446" s="23">
        <f t="shared" si="61"/>
        <v>5227.49</v>
      </c>
      <c r="J446" s="23">
        <v>241057.54</v>
      </c>
      <c r="K446" s="25">
        <f>(F446+I446)/C446</f>
        <v>261.58306267029974</v>
      </c>
      <c r="L446" s="25">
        <f>J446/C446</f>
        <v>131.3665068119891</v>
      </c>
      <c r="M446" s="51">
        <f t="shared" si="62"/>
        <v>392.94956948228878</v>
      </c>
    </row>
    <row r="447" spans="1:13" ht="15" customHeight="1">
      <c r="A447" s="34" t="s">
        <v>361</v>
      </c>
      <c r="B447" s="21" t="s">
        <v>330</v>
      </c>
      <c r="C447" s="22">
        <v>3062</v>
      </c>
      <c r="D447" s="23">
        <v>1014258.62</v>
      </c>
      <c r="E447" s="24">
        <v>0</v>
      </c>
      <c r="F447" s="23">
        <f t="shared" si="60"/>
        <v>1014258.62</v>
      </c>
      <c r="G447" s="23">
        <v>5683.05</v>
      </c>
      <c r="H447" s="23">
        <v>0</v>
      </c>
      <c r="I447" s="23">
        <f t="shared" si="61"/>
        <v>5683.05</v>
      </c>
      <c r="J447" s="23">
        <v>183110.39999999999</v>
      </c>
      <c r="K447" s="25">
        <f>(F447+I447)/C447</f>
        <v>333.09656107119531</v>
      </c>
      <c r="L447" s="25">
        <f>J447/C447</f>
        <v>59.800914435009794</v>
      </c>
      <c r="M447" s="51">
        <f t="shared" si="62"/>
        <v>392.89747550620513</v>
      </c>
    </row>
    <row r="448" spans="1:13" ht="15" customHeight="1">
      <c r="A448" s="34" t="s">
        <v>267</v>
      </c>
      <c r="B448" s="21" t="s">
        <v>261</v>
      </c>
      <c r="C448" s="22">
        <v>1908</v>
      </c>
      <c r="D448" s="23">
        <v>460249.31</v>
      </c>
      <c r="E448" s="24">
        <v>0</v>
      </c>
      <c r="F448" s="23">
        <f t="shared" si="60"/>
        <v>460249.31</v>
      </c>
      <c r="G448" s="23">
        <v>15247.51</v>
      </c>
      <c r="H448" s="23">
        <v>0</v>
      </c>
      <c r="I448" s="23">
        <f t="shared" si="61"/>
        <v>15247.51</v>
      </c>
      <c r="J448" s="23">
        <v>273457.45</v>
      </c>
      <c r="K448" s="25">
        <f>(F448+I448)/C448</f>
        <v>249.21216981132076</v>
      </c>
      <c r="L448" s="25">
        <f>J448/C448</f>
        <v>143.32151467505241</v>
      </c>
      <c r="M448" s="51">
        <f t="shared" si="62"/>
        <v>392.53368448637315</v>
      </c>
    </row>
    <row r="449" spans="1:13" ht="15" customHeight="1">
      <c r="A449" s="34" t="s">
        <v>121</v>
      </c>
      <c r="B449" s="21" t="s">
        <v>1</v>
      </c>
      <c r="C449" s="22">
        <v>401</v>
      </c>
      <c r="D449" s="23">
        <v>62019.62</v>
      </c>
      <c r="E449" s="24">
        <v>0</v>
      </c>
      <c r="F449" s="23">
        <f t="shared" si="60"/>
        <v>62019.62</v>
      </c>
      <c r="G449" s="23">
        <v>345</v>
      </c>
      <c r="H449" s="23">
        <v>0</v>
      </c>
      <c r="I449" s="23">
        <f t="shared" si="61"/>
        <v>345</v>
      </c>
      <c r="J449" s="23">
        <v>94744.6</v>
      </c>
      <c r="K449" s="25">
        <f>(F449+I449)/C449</f>
        <v>155.52274314214463</v>
      </c>
      <c r="L449" s="25">
        <f>J449/C449</f>
        <v>236.27082294264341</v>
      </c>
      <c r="M449" s="51">
        <f t="shared" si="62"/>
        <v>391.79356608478804</v>
      </c>
    </row>
    <row r="450" spans="1:13" ht="15" customHeight="1">
      <c r="A450" s="34" t="s">
        <v>230</v>
      </c>
      <c r="B450" s="21" t="s">
        <v>185</v>
      </c>
      <c r="C450" s="22">
        <v>3030</v>
      </c>
      <c r="D450" s="23">
        <v>1091918.8799999999</v>
      </c>
      <c r="E450" s="24">
        <v>0</v>
      </c>
      <c r="F450" s="23">
        <f t="shared" si="60"/>
        <v>1091918.8799999999</v>
      </c>
      <c r="G450" s="23">
        <v>-6306.93</v>
      </c>
      <c r="H450" s="23">
        <v>0</v>
      </c>
      <c r="I450" s="23">
        <f t="shared" si="61"/>
        <v>-6306.93</v>
      </c>
      <c r="J450" s="23">
        <v>101301.46</v>
      </c>
      <c r="K450" s="25">
        <f>(F450+I450)/C450</f>
        <v>358.2877722772277</v>
      </c>
      <c r="L450" s="25">
        <f>J450/C450</f>
        <v>33.432825082508252</v>
      </c>
      <c r="M450" s="51">
        <f t="shared" si="62"/>
        <v>391.72059735973596</v>
      </c>
    </row>
    <row r="451" spans="1:13" ht="15" customHeight="1">
      <c r="A451" s="34" t="s">
        <v>610</v>
      </c>
      <c r="B451" s="35" t="s">
        <v>384</v>
      </c>
      <c r="C451" s="36">
        <v>12941</v>
      </c>
      <c r="D451" s="37">
        <v>3151283.9</v>
      </c>
      <c r="E451" s="38">
        <v>0</v>
      </c>
      <c r="F451" s="37">
        <f t="shared" si="60"/>
        <v>3151283.9</v>
      </c>
      <c r="G451" s="37">
        <v>39660.699999999997</v>
      </c>
      <c r="H451" s="37">
        <v>0</v>
      </c>
      <c r="I451" s="37">
        <f t="shared" si="61"/>
        <v>39660.699999999997</v>
      </c>
      <c r="J451" s="37">
        <v>1870745.11</v>
      </c>
      <c r="K451" s="25">
        <v>3190944.6</v>
      </c>
      <c r="L451" s="25">
        <v>1870745.11</v>
      </c>
      <c r="M451" s="51">
        <f t="shared" si="62"/>
        <v>391.13590217139324</v>
      </c>
    </row>
    <row r="452" spans="1:13" ht="15" customHeight="1">
      <c r="A452" s="34" t="s">
        <v>102</v>
      </c>
      <c r="B452" s="21" t="s">
        <v>1</v>
      </c>
      <c r="C452" s="22">
        <v>1052</v>
      </c>
      <c r="D452" s="23">
        <v>256593.9</v>
      </c>
      <c r="E452" s="24">
        <v>0</v>
      </c>
      <c r="F452" s="23">
        <f t="shared" si="60"/>
        <v>256593.9</v>
      </c>
      <c r="G452" s="23">
        <v>13139.8</v>
      </c>
      <c r="H452" s="23">
        <v>0</v>
      </c>
      <c r="I452" s="23">
        <f t="shared" si="61"/>
        <v>13139.8</v>
      </c>
      <c r="J452" s="23">
        <v>140966.26999999999</v>
      </c>
      <c r="K452" s="25">
        <f>(F452+I452)/C452</f>
        <v>256.40085551330799</v>
      </c>
      <c r="L452" s="25">
        <f>J452/C452</f>
        <v>133.99835551330798</v>
      </c>
      <c r="M452" s="51">
        <f t="shared" si="62"/>
        <v>390.39921102661594</v>
      </c>
    </row>
    <row r="453" spans="1:13" ht="15" customHeight="1">
      <c r="A453" s="34" t="s">
        <v>136</v>
      </c>
      <c r="B453" s="21" t="s">
        <v>132</v>
      </c>
      <c r="C453" s="22">
        <v>3486</v>
      </c>
      <c r="D453" s="23">
        <v>1167751.79</v>
      </c>
      <c r="E453" s="24">
        <v>0</v>
      </c>
      <c r="F453" s="23">
        <f t="shared" si="60"/>
        <v>1167751.79</v>
      </c>
      <c r="G453" s="23">
        <v>15677.41</v>
      </c>
      <c r="H453" s="23">
        <v>0</v>
      </c>
      <c r="I453" s="23">
        <f t="shared" si="61"/>
        <v>15677.41</v>
      </c>
      <c r="J453" s="23">
        <v>173162.8</v>
      </c>
      <c r="K453" s="25">
        <f>(F453+I453)/C453</f>
        <v>339.48055077452665</v>
      </c>
      <c r="L453" s="25">
        <f>J453/C453</f>
        <v>49.673780837636258</v>
      </c>
      <c r="M453" s="51">
        <f t="shared" si="62"/>
        <v>389.15433161216293</v>
      </c>
    </row>
    <row r="454" spans="1:13" ht="15" customHeight="1">
      <c r="A454" s="34" t="s">
        <v>24</v>
      </c>
      <c r="B454" s="21" t="s">
        <v>1</v>
      </c>
      <c r="C454" s="22">
        <v>930</v>
      </c>
      <c r="D454" s="23">
        <v>269331.74</v>
      </c>
      <c r="E454" s="24">
        <v>0</v>
      </c>
      <c r="F454" s="23">
        <f t="shared" si="60"/>
        <v>269331.74</v>
      </c>
      <c r="G454" s="23">
        <v>6976.67</v>
      </c>
      <c r="H454" s="23">
        <v>0</v>
      </c>
      <c r="I454" s="23">
        <f t="shared" si="61"/>
        <v>6976.67</v>
      </c>
      <c r="J454" s="23">
        <v>84518.34</v>
      </c>
      <c r="K454" s="25">
        <f>(F454+I454)/C454</f>
        <v>297.10581720430105</v>
      </c>
      <c r="L454" s="25">
        <f>J454/C454</f>
        <v>90.879935483870966</v>
      </c>
      <c r="M454" s="51">
        <f t="shared" si="62"/>
        <v>387.98575268817206</v>
      </c>
    </row>
    <row r="455" spans="1:13" ht="15" customHeight="1">
      <c r="A455" s="34" t="s">
        <v>97</v>
      </c>
      <c r="B455" s="21" t="s">
        <v>1</v>
      </c>
      <c r="C455" s="22">
        <v>995</v>
      </c>
      <c r="D455" s="23">
        <v>307406.87</v>
      </c>
      <c r="E455" s="24">
        <v>0</v>
      </c>
      <c r="F455" s="23">
        <f t="shared" si="60"/>
        <v>307406.87</v>
      </c>
      <c r="G455" s="23">
        <v>5848.97</v>
      </c>
      <c r="H455" s="23">
        <v>0</v>
      </c>
      <c r="I455" s="23">
        <f t="shared" si="61"/>
        <v>5848.97</v>
      </c>
      <c r="J455" s="23">
        <v>72591.740000000005</v>
      </c>
      <c r="K455" s="25">
        <f>(F455+I455)/C455</f>
        <v>314.82998994974872</v>
      </c>
      <c r="L455" s="25">
        <f>J455/C455</f>
        <v>72.956522613065331</v>
      </c>
      <c r="M455" s="51">
        <f t="shared" si="62"/>
        <v>387.78651256281404</v>
      </c>
    </row>
    <row r="456" spans="1:13" ht="15" customHeight="1">
      <c r="A456" s="34" t="s">
        <v>29</v>
      </c>
      <c r="B456" s="21" t="s">
        <v>1</v>
      </c>
      <c r="C456" s="22">
        <v>2204</v>
      </c>
      <c r="D456" s="23">
        <v>434911.32</v>
      </c>
      <c r="E456" s="24">
        <v>0</v>
      </c>
      <c r="F456" s="23">
        <f t="shared" si="60"/>
        <v>434911.32</v>
      </c>
      <c r="G456" s="23">
        <v>17640.88</v>
      </c>
      <c r="H456" s="23">
        <v>0</v>
      </c>
      <c r="I456" s="23">
        <f t="shared" si="61"/>
        <v>17640.88</v>
      </c>
      <c r="J456" s="23">
        <v>400712.06</v>
      </c>
      <c r="K456" s="25">
        <f>(F456+I456)/C456</f>
        <v>205.33221415607986</v>
      </c>
      <c r="L456" s="25">
        <f>J456/C456</f>
        <v>181.81127949183303</v>
      </c>
      <c r="M456" s="51">
        <f t="shared" si="62"/>
        <v>387.14349364791286</v>
      </c>
    </row>
    <row r="457" spans="1:13" ht="15" customHeight="1">
      <c r="A457" s="34" t="s">
        <v>611</v>
      </c>
      <c r="B457" s="35" t="s">
        <v>132</v>
      </c>
      <c r="C457" s="36">
        <v>7735</v>
      </c>
      <c r="D457" s="37">
        <v>2568519.09</v>
      </c>
      <c r="E457" s="38">
        <v>0</v>
      </c>
      <c r="F457" s="37">
        <f t="shared" si="60"/>
        <v>2568519.09</v>
      </c>
      <c r="G457" s="37">
        <v>32697.38</v>
      </c>
      <c r="H457" s="37">
        <v>0</v>
      </c>
      <c r="I457" s="37">
        <f t="shared" si="61"/>
        <v>32697.38</v>
      </c>
      <c r="J457" s="37">
        <v>388395.75</v>
      </c>
      <c r="K457" s="25">
        <v>2601216.4699999997</v>
      </c>
      <c r="L457" s="25">
        <v>388395.75</v>
      </c>
      <c r="M457" s="51">
        <f t="shared" si="62"/>
        <v>386.50448868778278</v>
      </c>
    </row>
    <row r="458" spans="1:13" ht="15" customHeight="1">
      <c r="A458" s="34" t="s">
        <v>319</v>
      </c>
      <c r="B458" s="21" t="s">
        <v>261</v>
      </c>
      <c r="C458" s="22">
        <v>3229</v>
      </c>
      <c r="D458" s="23">
        <v>843851.96</v>
      </c>
      <c r="E458" s="24">
        <v>0</v>
      </c>
      <c r="F458" s="23">
        <f t="shared" ref="F458:F521" si="67">D458-E458</f>
        <v>843851.96</v>
      </c>
      <c r="G458" s="23">
        <v>14021.12</v>
      </c>
      <c r="H458" s="23">
        <v>0</v>
      </c>
      <c r="I458" s="23">
        <f t="shared" ref="I458:I521" si="68">G458-H458</f>
        <v>14021.12</v>
      </c>
      <c r="J458" s="23">
        <v>389534.64</v>
      </c>
      <c r="K458" s="25">
        <f>(F458+I458)/C458</f>
        <v>265.67763394239699</v>
      </c>
      <c r="L458" s="25">
        <f>J458/C458</f>
        <v>120.63630845462993</v>
      </c>
      <c r="M458" s="51">
        <f t="shared" ref="M458:M521" si="69">(F458+I458+J458)/C458</f>
        <v>386.31394239702695</v>
      </c>
    </row>
    <row r="459" spans="1:13" ht="15" customHeight="1">
      <c r="A459" s="34" t="s">
        <v>151</v>
      </c>
      <c r="B459" s="21" t="s">
        <v>132</v>
      </c>
      <c r="C459" s="22">
        <v>431</v>
      </c>
      <c r="D459" s="23">
        <v>133938.75</v>
      </c>
      <c r="E459" s="24">
        <v>0</v>
      </c>
      <c r="F459" s="23">
        <f t="shared" si="67"/>
        <v>133938.75</v>
      </c>
      <c r="G459" s="23">
        <v>1399.05</v>
      </c>
      <c r="H459" s="23">
        <v>0</v>
      </c>
      <c r="I459" s="23">
        <f t="shared" si="68"/>
        <v>1399.05</v>
      </c>
      <c r="J459" s="23">
        <v>31113.8</v>
      </c>
      <c r="K459" s="25">
        <f>(F459+I459)/C459</f>
        <v>314.00881670533641</v>
      </c>
      <c r="L459" s="25">
        <f>J459/C459</f>
        <v>72.189791183294659</v>
      </c>
      <c r="M459" s="51">
        <f t="shared" si="69"/>
        <v>386.19860788863105</v>
      </c>
    </row>
    <row r="460" spans="1:13" ht="15" customHeight="1">
      <c r="A460" s="34" t="s">
        <v>149</v>
      </c>
      <c r="B460" s="21" t="s">
        <v>132</v>
      </c>
      <c r="C460" s="22">
        <v>2042</v>
      </c>
      <c r="D460" s="23">
        <v>638123.80000000005</v>
      </c>
      <c r="E460" s="24">
        <v>0</v>
      </c>
      <c r="F460" s="23">
        <f t="shared" si="67"/>
        <v>638123.80000000005</v>
      </c>
      <c r="G460" s="23">
        <v>9324.18</v>
      </c>
      <c r="H460" s="23">
        <v>0</v>
      </c>
      <c r="I460" s="23">
        <f t="shared" si="68"/>
        <v>9324.18</v>
      </c>
      <c r="J460" s="23">
        <v>140447.57</v>
      </c>
      <c r="K460" s="25">
        <f>(F460+I460)/C460</f>
        <v>317.06561214495599</v>
      </c>
      <c r="L460" s="25">
        <f>J460/C460</f>
        <v>68.779417238001969</v>
      </c>
      <c r="M460" s="51">
        <f t="shared" si="69"/>
        <v>385.84502938295793</v>
      </c>
    </row>
    <row r="461" spans="1:13" ht="15" customHeight="1">
      <c r="A461" s="34" t="s">
        <v>117</v>
      </c>
      <c r="B461" s="21" t="s">
        <v>1</v>
      </c>
      <c r="C461" s="22">
        <v>2094</v>
      </c>
      <c r="D461" s="23">
        <v>575801.18000000005</v>
      </c>
      <c r="E461" s="24">
        <v>0</v>
      </c>
      <c r="F461" s="23">
        <f t="shared" si="67"/>
        <v>575801.18000000005</v>
      </c>
      <c r="G461" s="23">
        <v>32214.27</v>
      </c>
      <c r="H461" s="23">
        <v>0</v>
      </c>
      <c r="I461" s="23">
        <f t="shared" si="68"/>
        <v>32214.27</v>
      </c>
      <c r="J461" s="23">
        <v>199942.8</v>
      </c>
      <c r="K461" s="25">
        <f>(F461+I461)/C461</f>
        <v>290.36076886341931</v>
      </c>
      <c r="L461" s="25">
        <f>J461/C461</f>
        <v>95.483667621776505</v>
      </c>
      <c r="M461" s="51">
        <f t="shared" si="69"/>
        <v>385.84443648519579</v>
      </c>
    </row>
    <row r="462" spans="1:13" ht="15" customHeight="1">
      <c r="A462" s="34" t="s">
        <v>270</v>
      </c>
      <c r="B462" s="21" t="s">
        <v>261</v>
      </c>
      <c r="C462" s="22">
        <v>3102</v>
      </c>
      <c r="D462" s="23">
        <v>833000.34</v>
      </c>
      <c r="E462" s="24">
        <v>0</v>
      </c>
      <c r="F462" s="23">
        <f t="shared" si="67"/>
        <v>833000.34</v>
      </c>
      <c r="G462" s="23">
        <v>23000</v>
      </c>
      <c r="H462" s="23">
        <v>0</v>
      </c>
      <c r="I462" s="23">
        <f t="shared" si="68"/>
        <v>23000</v>
      </c>
      <c r="J462" s="23">
        <v>337815.08</v>
      </c>
      <c r="K462" s="25">
        <f>(F462+I462)/C462</f>
        <v>275.95110896196002</v>
      </c>
      <c r="L462" s="25">
        <f>J462/C462</f>
        <v>108.90234687298518</v>
      </c>
      <c r="M462" s="51">
        <f t="shared" si="69"/>
        <v>384.85345583494518</v>
      </c>
    </row>
    <row r="463" spans="1:13" ht="15" customHeight="1">
      <c r="A463" s="34" t="s">
        <v>612</v>
      </c>
      <c r="B463" s="35" t="s">
        <v>132</v>
      </c>
      <c r="C463" s="36">
        <v>7628</v>
      </c>
      <c r="D463" s="37">
        <v>2281378.84</v>
      </c>
      <c r="E463" s="38">
        <v>0</v>
      </c>
      <c r="F463" s="37">
        <f t="shared" si="67"/>
        <v>2281378.84</v>
      </c>
      <c r="G463" s="37">
        <v>32726.21</v>
      </c>
      <c r="H463" s="37">
        <v>0</v>
      </c>
      <c r="I463" s="37">
        <f t="shared" si="68"/>
        <v>32726.21</v>
      </c>
      <c r="J463" s="37">
        <v>620905.53</v>
      </c>
      <c r="K463" s="25">
        <v>2314105.0499999998</v>
      </c>
      <c r="L463" s="25">
        <v>620905.53</v>
      </c>
      <c r="M463" s="51">
        <f t="shared" si="69"/>
        <v>384.76803618248562</v>
      </c>
    </row>
    <row r="464" spans="1:13" ht="15" customHeight="1">
      <c r="A464" s="34" t="s">
        <v>613</v>
      </c>
      <c r="B464" s="35" t="s">
        <v>459</v>
      </c>
      <c r="C464" s="36">
        <v>13999</v>
      </c>
      <c r="D464" s="37">
        <v>4599273.8499999996</v>
      </c>
      <c r="E464" s="38">
        <v>0</v>
      </c>
      <c r="F464" s="37">
        <f t="shared" si="67"/>
        <v>4599273.8499999996</v>
      </c>
      <c r="G464" s="37">
        <v>95002.49</v>
      </c>
      <c r="H464" s="37">
        <v>0</v>
      </c>
      <c r="I464" s="37">
        <f t="shared" si="68"/>
        <v>95002.49</v>
      </c>
      <c r="J464" s="37">
        <v>679062.58</v>
      </c>
      <c r="K464" s="25">
        <v>4694276.34</v>
      </c>
      <c r="L464" s="25">
        <v>679062.58</v>
      </c>
      <c r="M464" s="51">
        <f t="shared" si="69"/>
        <v>383.83733980998642</v>
      </c>
    </row>
    <row r="465" spans="1:13" ht="15" customHeight="1">
      <c r="A465" s="34" t="s">
        <v>238</v>
      </c>
      <c r="B465" s="21" t="s">
        <v>185</v>
      </c>
      <c r="C465" s="22">
        <v>323</v>
      </c>
      <c r="D465" s="23">
        <v>70551.34</v>
      </c>
      <c r="E465" s="24">
        <v>0</v>
      </c>
      <c r="F465" s="23">
        <f t="shared" si="67"/>
        <v>70551.34</v>
      </c>
      <c r="G465" s="23">
        <v>9105.76</v>
      </c>
      <c r="H465" s="23">
        <v>0</v>
      </c>
      <c r="I465" s="23">
        <f t="shared" si="68"/>
        <v>9105.76</v>
      </c>
      <c r="J465" s="23">
        <v>44181.98</v>
      </c>
      <c r="K465" s="25">
        <f t="shared" ref="K465:K472" si="70">(F465+I465)/C465</f>
        <v>246.61640866873063</v>
      </c>
      <c r="L465" s="25">
        <f t="shared" ref="L465:L472" si="71">J465/C465</f>
        <v>136.78631578947369</v>
      </c>
      <c r="M465" s="51">
        <f t="shared" si="69"/>
        <v>383.40272445820432</v>
      </c>
    </row>
    <row r="466" spans="1:13" ht="15" customHeight="1">
      <c r="A466" s="34" t="s">
        <v>347</v>
      </c>
      <c r="B466" s="21" t="s">
        <v>330</v>
      </c>
      <c r="C466" s="22">
        <v>373</v>
      </c>
      <c r="D466" s="23">
        <v>111731.67</v>
      </c>
      <c r="E466" s="24">
        <v>0</v>
      </c>
      <c r="F466" s="23">
        <f t="shared" si="67"/>
        <v>111731.67</v>
      </c>
      <c r="G466" s="23">
        <v>759.04</v>
      </c>
      <c r="H466" s="23">
        <v>0</v>
      </c>
      <c r="I466" s="23">
        <f t="shared" si="68"/>
        <v>759.04</v>
      </c>
      <c r="J466" s="23">
        <v>30338.65</v>
      </c>
      <c r="K466" s="25">
        <f t="shared" si="70"/>
        <v>301.58367292225199</v>
      </c>
      <c r="L466" s="25">
        <f t="shared" si="71"/>
        <v>81.336863270777485</v>
      </c>
      <c r="M466" s="51">
        <f t="shared" si="69"/>
        <v>382.92053619302948</v>
      </c>
    </row>
    <row r="467" spans="1:13" ht="15" customHeight="1">
      <c r="A467" s="34" t="s">
        <v>175</v>
      </c>
      <c r="B467" s="21" t="s">
        <v>132</v>
      </c>
      <c r="C467" s="22">
        <v>1827</v>
      </c>
      <c r="D467" s="23">
        <v>575433.41</v>
      </c>
      <c r="E467" s="24">
        <v>0</v>
      </c>
      <c r="F467" s="23">
        <f t="shared" si="67"/>
        <v>575433.41</v>
      </c>
      <c r="G467" s="23">
        <v>11663.38</v>
      </c>
      <c r="H467" s="23">
        <v>0</v>
      </c>
      <c r="I467" s="23">
        <f t="shared" si="68"/>
        <v>11663.38</v>
      </c>
      <c r="J467" s="23">
        <v>111706.04</v>
      </c>
      <c r="K467" s="25">
        <f t="shared" si="70"/>
        <v>321.34471264367818</v>
      </c>
      <c r="L467" s="25">
        <f t="shared" si="71"/>
        <v>61.141784345922275</v>
      </c>
      <c r="M467" s="51">
        <f t="shared" si="69"/>
        <v>382.48649698960048</v>
      </c>
    </row>
    <row r="468" spans="1:13" ht="15" customHeight="1">
      <c r="A468" s="34" t="s">
        <v>440</v>
      </c>
      <c r="B468" s="21" t="s">
        <v>384</v>
      </c>
      <c r="C468" s="22">
        <v>1491</v>
      </c>
      <c r="D468" s="23">
        <v>346507.01</v>
      </c>
      <c r="E468" s="24">
        <v>0</v>
      </c>
      <c r="F468" s="23">
        <f t="shared" si="67"/>
        <v>346507.01</v>
      </c>
      <c r="G468" s="23">
        <v>0</v>
      </c>
      <c r="H468" s="23">
        <v>0</v>
      </c>
      <c r="I468" s="23">
        <f t="shared" si="68"/>
        <v>0</v>
      </c>
      <c r="J468" s="23">
        <v>223306.6</v>
      </c>
      <c r="K468" s="25">
        <f t="shared" si="70"/>
        <v>232.39906773977197</v>
      </c>
      <c r="L468" s="25">
        <f t="shared" si="71"/>
        <v>149.76968477531858</v>
      </c>
      <c r="M468" s="51">
        <f t="shared" si="69"/>
        <v>382.16875251509055</v>
      </c>
    </row>
    <row r="469" spans="1:13" ht="15" customHeight="1">
      <c r="A469" s="34" t="s">
        <v>412</v>
      </c>
      <c r="B469" s="21" t="s">
        <v>384</v>
      </c>
      <c r="C469" s="22">
        <v>3776</v>
      </c>
      <c r="D469" s="23">
        <v>1035004.65</v>
      </c>
      <c r="E469" s="24">
        <v>0</v>
      </c>
      <c r="F469" s="23">
        <f t="shared" si="67"/>
        <v>1035004.65</v>
      </c>
      <c r="G469" s="23">
        <v>42898.63</v>
      </c>
      <c r="H469" s="23">
        <v>0</v>
      </c>
      <c r="I469" s="23">
        <f t="shared" si="68"/>
        <v>42898.63</v>
      </c>
      <c r="J469" s="23">
        <v>364767.03</v>
      </c>
      <c r="K469" s="25">
        <f t="shared" si="70"/>
        <v>285.46167372881359</v>
      </c>
      <c r="L469" s="25">
        <f t="shared" si="71"/>
        <v>96.601438029661026</v>
      </c>
      <c r="M469" s="51">
        <f t="shared" si="69"/>
        <v>382.06311175847458</v>
      </c>
    </row>
    <row r="470" spans="1:13" ht="15" customHeight="1">
      <c r="A470" s="34" t="s">
        <v>174</v>
      </c>
      <c r="B470" s="21" t="s">
        <v>132</v>
      </c>
      <c r="C470" s="22">
        <v>2241</v>
      </c>
      <c r="D470" s="23">
        <v>727608.14</v>
      </c>
      <c r="E470" s="24">
        <v>0</v>
      </c>
      <c r="F470" s="23">
        <f t="shared" si="67"/>
        <v>727608.14</v>
      </c>
      <c r="G470" s="23">
        <v>24797.95</v>
      </c>
      <c r="H470" s="23">
        <v>0</v>
      </c>
      <c r="I470" s="23">
        <f t="shared" si="68"/>
        <v>24797.95</v>
      </c>
      <c r="J470" s="23">
        <v>103640.55</v>
      </c>
      <c r="K470" s="25">
        <f t="shared" si="70"/>
        <v>335.74568942436412</v>
      </c>
      <c r="L470" s="25">
        <f t="shared" si="71"/>
        <v>46.24745649263722</v>
      </c>
      <c r="M470" s="51">
        <f t="shared" si="69"/>
        <v>381.99314591700136</v>
      </c>
    </row>
    <row r="471" spans="1:13" ht="15" customHeight="1">
      <c r="A471" s="34" t="s">
        <v>400</v>
      </c>
      <c r="B471" s="21" t="s">
        <v>384</v>
      </c>
      <c r="C471" s="22">
        <v>2603</v>
      </c>
      <c r="D471" s="23">
        <v>791973.72</v>
      </c>
      <c r="E471" s="24">
        <v>0</v>
      </c>
      <c r="F471" s="23">
        <f t="shared" si="67"/>
        <v>791973.72</v>
      </c>
      <c r="G471" s="23">
        <v>4612.59</v>
      </c>
      <c r="H471" s="23">
        <v>0</v>
      </c>
      <c r="I471" s="23">
        <f t="shared" si="68"/>
        <v>4612.59</v>
      </c>
      <c r="J471" s="23">
        <v>197264.76</v>
      </c>
      <c r="K471" s="25">
        <f t="shared" si="70"/>
        <v>306.02624279677292</v>
      </c>
      <c r="L471" s="25">
        <f t="shared" si="71"/>
        <v>75.783618901267772</v>
      </c>
      <c r="M471" s="51">
        <f t="shared" si="69"/>
        <v>381.80986169804072</v>
      </c>
    </row>
    <row r="472" spans="1:13" ht="15" customHeight="1">
      <c r="A472" s="34" t="s">
        <v>115</v>
      </c>
      <c r="B472" s="21" t="s">
        <v>1</v>
      </c>
      <c r="C472" s="22">
        <v>1150</v>
      </c>
      <c r="D472" s="23">
        <v>212686.11</v>
      </c>
      <c r="E472" s="24">
        <v>0</v>
      </c>
      <c r="F472" s="23">
        <f t="shared" si="67"/>
        <v>212686.11</v>
      </c>
      <c r="G472" s="23">
        <v>5626</v>
      </c>
      <c r="H472" s="23">
        <v>0</v>
      </c>
      <c r="I472" s="23">
        <f t="shared" si="68"/>
        <v>5626</v>
      </c>
      <c r="J472" s="23">
        <v>220682.92</v>
      </c>
      <c r="K472" s="25">
        <f t="shared" si="70"/>
        <v>189.83661739130434</v>
      </c>
      <c r="L472" s="25">
        <f t="shared" si="71"/>
        <v>191.89819130434785</v>
      </c>
      <c r="M472" s="51">
        <f t="shared" si="69"/>
        <v>381.73480869565219</v>
      </c>
    </row>
    <row r="473" spans="1:13" ht="15" customHeight="1">
      <c r="A473" s="34" t="s">
        <v>614</v>
      </c>
      <c r="B473" s="35" t="s">
        <v>459</v>
      </c>
      <c r="C473" s="36">
        <v>11190</v>
      </c>
      <c r="D473" s="37">
        <v>3021351.26</v>
      </c>
      <c r="E473" s="38">
        <v>0</v>
      </c>
      <c r="F473" s="37">
        <f t="shared" si="67"/>
        <v>3021351.26</v>
      </c>
      <c r="G473" s="37">
        <v>107274.39</v>
      </c>
      <c r="H473" s="37">
        <v>0</v>
      </c>
      <c r="I473" s="37">
        <f t="shared" si="68"/>
        <v>107274.39</v>
      </c>
      <c r="J473" s="37">
        <v>1131579.1299999999</v>
      </c>
      <c r="K473" s="25">
        <v>3128625.65</v>
      </c>
      <c r="L473" s="25">
        <v>1131579.1299999999</v>
      </c>
      <c r="M473" s="51">
        <f t="shared" si="69"/>
        <v>380.71535120643426</v>
      </c>
    </row>
    <row r="474" spans="1:13" ht="15" customHeight="1">
      <c r="A474" s="34" t="s">
        <v>158</v>
      </c>
      <c r="B474" s="21" t="s">
        <v>132</v>
      </c>
      <c r="C474" s="22">
        <v>331</v>
      </c>
      <c r="D474" s="23">
        <v>97490.79</v>
      </c>
      <c r="E474" s="24">
        <v>0</v>
      </c>
      <c r="F474" s="23">
        <f t="shared" si="67"/>
        <v>97490.79</v>
      </c>
      <c r="G474" s="23">
        <v>440.85</v>
      </c>
      <c r="H474" s="23">
        <v>0</v>
      </c>
      <c r="I474" s="23">
        <f t="shared" si="68"/>
        <v>440.85</v>
      </c>
      <c r="J474" s="23">
        <v>27978.48</v>
      </c>
      <c r="K474" s="25">
        <f>(F474+I474)/C474</f>
        <v>295.86598187311176</v>
      </c>
      <c r="L474" s="25">
        <f>J474/C474</f>
        <v>84.527129909365556</v>
      </c>
      <c r="M474" s="51">
        <f t="shared" si="69"/>
        <v>380.39311178247732</v>
      </c>
    </row>
    <row r="475" spans="1:13" ht="15" customHeight="1">
      <c r="A475" s="34" t="s">
        <v>486</v>
      </c>
      <c r="B475" s="21" t="s">
        <v>459</v>
      </c>
      <c r="C475" s="22">
        <v>4462</v>
      </c>
      <c r="D475" s="23">
        <v>1347516.51</v>
      </c>
      <c r="E475" s="24">
        <v>0</v>
      </c>
      <c r="F475" s="23">
        <f t="shared" si="67"/>
        <v>1347516.51</v>
      </c>
      <c r="G475" s="23">
        <v>35067.57</v>
      </c>
      <c r="H475" s="23">
        <v>0</v>
      </c>
      <c r="I475" s="23">
        <f t="shared" si="68"/>
        <v>35067.57</v>
      </c>
      <c r="J475" s="23">
        <v>313560.39</v>
      </c>
      <c r="K475" s="25">
        <f>(F475+I475)/C475</f>
        <v>309.85748095024655</v>
      </c>
      <c r="L475" s="25">
        <f>J475/C475</f>
        <v>70.273507395786652</v>
      </c>
      <c r="M475" s="51">
        <f t="shared" si="69"/>
        <v>380.13098834603323</v>
      </c>
    </row>
    <row r="476" spans="1:13" ht="15" customHeight="1">
      <c r="A476" s="34" t="s">
        <v>355</v>
      </c>
      <c r="B476" s="21" t="s">
        <v>330</v>
      </c>
      <c r="C476" s="22">
        <v>3391</v>
      </c>
      <c r="D476" s="23">
        <v>1115860.05</v>
      </c>
      <c r="E476" s="24">
        <v>0</v>
      </c>
      <c r="F476" s="23">
        <f t="shared" si="67"/>
        <v>1115860.05</v>
      </c>
      <c r="G476" s="23">
        <v>884.16</v>
      </c>
      <c r="H476" s="23">
        <v>0</v>
      </c>
      <c r="I476" s="23">
        <f t="shared" si="68"/>
        <v>884.16</v>
      </c>
      <c r="J476" s="23">
        <v>171751.29</v>
      </c>
      <c r="K476" s="25">
        <f>(F476+I476)/C476</f>
        <v>329.3259245060454</v>
      </c>
      <c r="L476" s="25">
        <f>J476/C476</f>
        <v>50.649156590976112</v>
      </c>
      <c r="M476" s="51">
        <f t="shared" si="69"/>
        <v>379.97508109702153</v>
      </c>
    </row>
    <row r="477" spans="1:13" ht="15" customHeight="1">
      <c r="A477" s="34" t="s">
        <v>453</v>
      </c>
      <c r="B477" s="21" t="s">
        <v>384</v>
      </c>
      <c r="C477" s="22">
        <v>1558</v>
      </c>
      <c r="D477" s="23">
        <v>414765.99</v>
      </c>
      <c r="E477" s="24">
        <v>0</v>
      </c>
      <c r="F477" s="23">
        <f t="shared" si="67"/>
        <v>414765.99</v>
      </c>
      <c r="G477" s="23">
        <v>12472.53</v>
      </c>
      <c r="H477" s="23">
        <v>0</v>
      </c>
      <c r="I477" s="23">
        <f t="shared" si="68"/>
        <v>12472.53</v>
      </c>
      <c r="J477" s="23">
        <v>163683.72</v>
      </c>
      <c r="K477" s="25">
        <f>(F477+I477)/C477</f>
        <v>274.2224133504493</v>
      </c>
      <c r="L477" s="25">
        <f>J477/C477</f>
        <v>105.0601540436457</v>
      </c>
      <c r="M477" s="51">
        <f t="shared" si="69"/>
        <v>379.282567394095</v>
      </c>
    </row>
    <row r="478" spans="1:13" ht="15" customHeight="1">
      <c r="A478" s="34" t="s">
        <v>615</v>
      </c>
      <c r="B478" s="35" t="s">
        <v>1</v>
      </c>
      <c r="C478" s="36">
        <v>5429</v>
      </c>
      <c r="D478" s="37">
        <v>1274857.95</v>
      </c>
      <c r="E478" s="38">
        <v>0</v>
      </c>
      <c r="F478" s="37">
        <f t="shared" si="67"/>
        <v>1274857.95</v>
      </c>
      <c r="G478" s="37">
        <v>15180.17</v>
      </c>
      <c r="H478" s="37">
        <v>0</v>
      </c>
      <c r="I478" s="37">
        <f t="shared" si="68"/>
        <v>15180.17</v>
      </c>
      <c r="J478" s="37">
        <v>759583.4</v>
      </c>
      <c r="K478" s="25">
        <v>1290038.1199999999</v>
      </c>
      <c r="L478" s="25">
        <v>759583.4</v>
      </c>
      <c r="M478" s="51">
        <f t="shared" si="69"/>
        <v>377.5320537852275</v>
      </c>
    </row>
    <row r="479" spans="1:13" ht="15" customHeight="1">
      <c r="A479" s="34" t="s">
        <v>616</v>
      </c>
      <c r="B479" s="35" t="s">
        <v>1</v>
      </c>
      <c r="C479" s="36">
        <v>7609</v>
      </c>
      <c r="D479" s="37">
        <v>2121221.8199999998</v>
      </c>
      <c r="E479" s="38">
        <v>0</v>
      </c>
      <c r="F479" s="37">
        <f t="shared" si="67"/>
        <v>2121221.8199999998</v>
      </c>
      <c r="G479" s="37">
        <v>67892.17</v>
      </c>
      <c r="H479" s="37">
        <v>0</v>
      </c>
      <c r="I479" s="37">
        <f t="shared" si="68"/>
        <v>67892.17</v>
      </c>
      <c r="J479" s="37">
        <v>675324.21</v>
      </c>
      <c r="K479" s="25">
        <v>2189113.9899999998</v>
      </c>
      <c r="L479" s="25">
        <v>675324.21</v>
      </c>
      <c r="M479" s="51">
        <f t="shared" si="69"/>
        <v>376.45396241293201</v>
      </c>
    </row>
    <row r="480" spans="1:13" ht="15" customHeight="1">
      <c r="A480" s="34" t="s">
        <v>213</v>
      </c>
      <c r="B480" s="21" t="s">
        <v>185</v>
      </c>
      <c r="C480" s="22">
        <v>1984</v>
      </c>
      <c r="D480" s="23">
        <v>608506.5</v>
      </c>
      <c r="E480" s="24">
        <v>0</v>
      </c>
      <c r="F480" s="23">
        <f t="shared" si="67"/>
        <v>608506.5</v>
      </c>
      <c r="G480" s="23">
        <v>11241.2</v>
      </c>
      <c r="H480" s="23">
        <v>0</v>
      </c>
      <c r="I480" s="23">
        <f t="shared" si="68"/>
        <v>11241.2</v>
      </c>
      <c r="J480" s="23">
        <v>127003.5</v>
      </c>
      <c r="K480" s="25">
        <f>(F480+I480)/C480</f>
        <v>312.37283266129032</v>
      </c>
      <c r="L480" s="25">
        <f>J480/C480</f>
        <v>64.013860887096769</v>
      </c>
      <c r="M480" s="51">
        <f t="shared" si="69"/>
        <v>376.38669354838709</v>
      </c>
    </row>
    <row r="481" spans="1:13" ht="15" customHeight="1">
      <c r="A481" s="34" t="s">
        <v>617</v>
      </c>
      <c r="B481" s="35" t="s">
        <v>185</v>
      </c>
      <c r="C481" s="36">
        <v>5699</v>
      </c>
      <c r="D481" s="37">
        <v>1811984.6</v>
      </c>
      <c r="E481" s="38">
        <v>0</v>
      </c>
      <c r="F481" s="37">
        <f t="shared" si="67"/>
        <v>1811984.6</v>
      </c>
      <c r="G481" s="37">
        <v>56002.32</v>
      </c>
      <c r="H481" s="37">
        <v>0</v>
      </c>
      <c r="I481" s="37">
        <f t="shared" si="68"/>
        <v>56002.32</v>
      </c>
      <c r="J481" s="37">
        <v>276806.03999999998</v>
      </c>
      <c r="K481" s="25">
        <v>1867986.9200000002</v>
      </c>
      <c r="L481" s="25">
        <v>276806.03999999998</v>
      </c>
      <c r="M481" s="51">
        <f t="shared" si="69"/>
        <v>376.34549219161255</v>
      </c>
    </row>
    <row r="482" spans="1:13" ht="15" customHeight="1">
      <c r="A482" s="34" t="s">
        <v>48</v>
      </c>
      <c r="B482" s="21" t="s">
        <v>1</v>
      </c>
      <c r="C482" s="22">
        <v>1107</v>
      </c>
      <c r="D482" s="23">
        <v>234870.85</v>
      </c>
      <c r="E482" s="24">
        <v>0</v>
      </c>
      <c r="F482" s="23">
        <f t="shared" si="67"/>
        <v>234870.85</v>
      </c>
      <c r="G482" s="23">
        <v>0</v>
      </c>
      <c r="H482" s="23">
        <v>0</v>
      </c>
      <c r="I482" s="23">
        <f t="shared" si="68"/>
        <v>0</v>
      </c>
      <c r="J482" s="23">
        <v>181223.77</v>
      </c>
      <c r="K482" s="25">
        <f>(F482+I482)/C482</f>
        <v>212.16878952122855</v>
      </c>
      <c r="L482" s="25">
        <f>J482/C482</f>
        <v>163.70710930442638</v>
      </c>
      <c r="M482" s="51">
        <f t="shared" si="69"/>
        <v>375.87589882565493</v>
      </c>
    </row>
    <row r="483" spans="1:13" ht="15" customHeight="1">
      <c r="A483" s="34" t="s">
        <v>618</v>
      </c>
      <c r="B483" s="35" t="s">
        <v>261</v>
      </c>
      <c r="C483" s="36">
        <v>7468</v>
      </c>
      <c r="D483" s="37">
        <v>1954313.22</v>
      </c>
      <c r="E483" s="38">
        <v>0</v>
      </c>
      <c r="F483" s="37">
        <f t="shared" si="67"/>
        <v>1954313.22</v>
      </c>
      <c r="G483" s="37">
        <v>29677.81</v>
      </c>
      <c r="H483" s="37">
        <v>0</v>
      </c>
      <c r="I483" s="37">
        <f t="shared" si="68"/>
        <v>29677.81</v>
      </c>
      <c r="J483" s="37">
        <v>820886.58</v>
      </c>
      <c r="K483" s="25">
        <v>1915555.1199999999</v>
      </c>
      <c r="L483" s="25">
        <v>1282165.42</v>
      </c>
      <c r="M483" s="51">
        <f t="shared" si="69"/>
        <v>375.58618237814676</v>
      </c>
    </row>
    <row r="484" spans="1:13" ht="15" customHeight="1">
      <c r="A484" s="34" t="s">
        <v>619</v>
      </c>
      <c r="B484" s="35" t="s">
        <v>1</v>
      </c>
      <c r="C484" s="36">
        <v>5539</v>
      </c>
      <c r="D484" s="37">
        <v>1651429.23</v>
      </c>
      <c r="E484" s="38">
        <v>0</v>
      </c>
      <c r="F484" s="37">
        <f t="shared" si="67"/>
        <v>1651429.23</v>
      </c>
      <c r="G484" s="37">
        <v>27698.61</v>
      </c>
      <c r="H484" s="37">
        <v>0</v>
      </c>
      <c r="I484" s="37">
        <f t="shared" si="68"/>
        <v>27698.61</v>
      </c>
      <c r="J484" s="37">
        <v>400656.21</v>
      </c>
      <c r="K484" s="25">
        <v>1679127.84</v>
      </c>
      <c r="L484" s="25">
        <v>400656.21</v>
      </c>
      <c r="M484" s="51">
        <f t="shared" si="69"/>
        <v>375.48005957754106</v>
      </c>
    </row>
    <row r="485" spans="1:13" ht="15" customHeight="1">
      <c r="A485" s="34" t="s">
        <v>620</v>
      </c>
      <c r="B485" s="35" t="s">
        <v>459</v>
      </c>
      <c r="C485" s="36">
        <v>5911</v>
      </c>
      <c r="D485" s="37">
        <v>1846858.37</v>
      </c>
      <c r="E485" s="38">
        <v>0</v>
      </c>
      <c r="F485" s="37">
        <f t="shared" si="67"/>
        <v>1846858.37</v>
      </c>
      <c r="G485" s="37">
        <v>42322.34</v>
      </c>
      <c r="H485" s="37">
        <v>0</v>
      </c>
      <c r="I485" s="37">
        <f t="shared" si="68"/>
        <v>42322.34</v>
      </c>
      <c r="J485" s="37">
        <v>328509.03000000003</v>
      </c>
      <c r="K485" s="25">
        <v>1889180.7100000002</v>
      </c>
      <c r="L485" s="25">
        <v>328509.03000000003</v>
      </c>
      <c r="M485" s="51">
        <f t="shared" si="69"/>
        <v>375.18012857384542</v>
      </c>
    </row>
    <row r="486" spans="1:13" ht="15" customHeight="1">
      <c r="A486" s="34" t="s">
        <v>365</v>
      </c>
      <c r="B486" s="21" t="s">
        <v>330</v>
      </c>
      <c r="C486" s="22">
        <v>711</v>
      </c>
      <c r="D486" s="23">
        <v>133507.24</v>
      </c>
      <c r="E486" s="24">
        <v>0</v>
      </c>
      <c r="F486" s="23">
        <f t="shared" si="67"/>
        <v>133507.24</v>
      </c>
      <c r="G486" s="23">
        <v>3330.17</v>
      </c>
      <c r="H486" s="23">
        <v>0</v>
      </c>
      <c r="I486" s="23">
        <f t="shared" si="68"/>
        <v>3330.17</v>
      </c>
      <c r="J486" s="23">
        <v>129782.5</v>
      </c>
      <c r="K486" s="25">
        <f>(F486+I486)/C486</f>
        <v>192.45767932489451</v>
      </c>
      <c r="L486" s="25">
        <f>J486/C486</f>
        <v>182.5351617440225</v>
      </c>
      <c r="M486" s="51">
        <f t="shared" si="69"/>
        <v>374.99284106891707</v>
      </c>
    </row>
    <row r="487" spans="1:13" ht="15" customHeight="1">
      <c r="A487" s="34" t="s">
        <v>353</v>
      </c>
      <c r="B487" s="21" t="s">
        <v>330</v>
      </c>
      <c r="C487" s="22">
        <v>2529</v>
      </c>
      <c r="D487" s="23">
        <v>603690.78</v>
      </c>
      <c r="E487" s="24">
        <v>0</v>
      </c>
      <c r="F487" s="23">
        <f t="shared" si="67"/>
        <v>603690.78</v>
      </c>
      <c r="G487" s="23">
        <v>0</v>
      </c>
      <c r="H487" s="23">
        <v>0</v>
      </c>
      <c r="I487" s="23">
        <f t="shared" si="68"/>
        <v>0</v>
      </c>
      <c r="J487" s="23">
        <v>343792.88</v>
      </c>
      <c r="K487" s="25">
        <f>(F487+I487)/C487</f>
        <v>238.70730723606169</v>
      </c>
      <c r="L487" s="25">
        <f>J487/C487</f>
        <v>135.94024515618821</v>
      </c>
      <c r="M487" s="51">
        <f t="shared" si="69"/>
        <v>374.64755239224991</v>
      </c>
    </row>
    <row r="488" spans="1:13" ht="15" customHeight="1">
      <c r="A488" s="34" t="s">
        <v>475</v>
      </c>
      <c r="B488" s="21" t="s">
        <v>459</v>
      </c>
      <c r="C488" s="22">
        <v>3987</v>
      </c>
      <c r="D488" s="23">
        <v>1266293.21</v>
      </c>
      <c r="E488" s="24">
        <v>0</v>
      </c>
      <c r="F488" s="23">
        <f t="shared" si="67"/>
        <v>1266293.21</v>
      </c>
      <c r="G488" s="23">
        <v>10917.5</v>
      </c>
      <c r="H488" s="23">
        <v>0</v>
      </c>
      <c r="I488" s="23">
        <f t="shared" si="68"/>
        <v>10917.5</v>
      </c>
      <c r="J488" s="23">
        <v>216316.79999999999</v>
      </c>
      <c r="K488" s="25">
        <f>(F488+I488)/C488</f>
        <v>320.34379483320794</v>
      </c>
      <c r="L488" s="25">
        <f>J488/C488</f>
        <v>54.255530474040626</v>
      </c>
      <c r="M488" s="51">
        <f t="shared" si="69"/>
        <v>374.59932530724853</v>
      </c>
    </row>
    <row r="489" spans="1:13" ht="15" customHeight="1">
      <c r="A489" s="34" t="s">
        <v>39</v>
      </c>
      <c r="B489" s="21" t="s">
        <v>1</v>
      </c>
      <c r="C489" s="22">
        <v>552</v>
      </c>
      <c r="D489" s="23">
        <v>118413.35</v>
      </c>
      <c r="E489" s="24">
        <v>0</v>
      </c>
      <c r="F489" s="23">
        <f t="shared" si="67"/>
        <v>118413.35</v>
      </c>
      <c r="G489" s="23">
        <v>7508.37</v>
      </c>
      <c r="H489" s="23">
        <v>0</v>
      </c>
      <c r="I489" s="23">
        <f t="shared" si="68"/>
        <v>7508.37</v>
      </c>
      <c r="J489" s="23">
        <v>80715.98</v>
      </c>
      <c r="K489" s="25">
        <f>(F489+I489)/C489</f>
        <v>228.11905797101448</v>
      </c>
      <c r="L489" s="25">
        <f>J489/C489</f>
        <v>146.22460144927535</v>
      </c>
      <c r="M489" s="51">
        <f t="shared" si="69"/>
        <v>374.3436594202899</v>
      </c>
    </row>
    <row r="490" spans="1:13" ht="15" customHeight="1">
      <c r="A490" s="34" t="s">
        <v>621</v>
      </c>
      <c r="B490" s="35" t="s">
        <v>1</v>
      </c>
      <c r="C490" s="36">
        <v>7198</v>
      </c>
      <c r="D490" s="37">
        <v>2088336.17</v>
      </c>
      <c r="E490" s="38">
        <v>0</v>
      </c>
      <c r="F490" s="37">
        <f t="shared" si="67"/>
        <v>2088336.17</v>
      </c>
      <c r="G490" s="37">
        <v>113468.06</v>
      </c>
      <c r="H490" s="37">
        <v>0</v>
      </c>
      <c r="I490" s="37">
        <f t="shared" si="68"/>
        <v>113468.06</v>
      </c>
      <c r="J490" s="37">
        <v>488504.99</v>
      </c>
      <c r="K490" s="25">
        <v>2201804.23</v>
      </c>
      <c r="L490" s="25">
        <v>488504.99</v>
      </c>
      <c r="M490" s="51">
        <f t="shared" si="69"/>
        <v>373.75787996665736</v>
      </c>
    </row>
    <row r="491" spans="1:13" ht="15" customHeight="1">
      <c r="A491" s="34" t="s">
        <v>622</v>
      </c>
      <c r="B491" s="35" t="s">
        <v>459</v>
      </c>
      <c r="C491" s="36">
        <v>13261</v>
      </c>
      <c r="D491" s="37">
        <v>3973641.6</v>
      </c>
      <c r="E491" s="38">
        <v>0</v>
      </c>
      <c r="F491" s="37">
        <f t="shared" si="67"/>
        <v>3973641.6</v>
      </c>
      <c r="G491" s="37">
        <v>130058.16</v>
      </c>
      <c r="H491" s="37">
        <v>0</v>
      </c>
      <c r="I491" s="37">
        <f t="shared" si="68"/>
        <v>130058.16</v>
      </c>
      <c r="J491" s="37">
        <v>836870.82</v>
      </c>
      <c r="K491" s="25">
        <v>4103699.7600000002</v>
      </c>
      <c r="L491" s="25">
        <v>836870.82</v>
      </c>
      <c r="M491" s="51">
        <f t="shared" si="69"/>
        <v>372.56395294472514</v>
      </c>
    </row>
    <row r="492" spans="1:13" ht="15" customHeight="1">
      <c r="A492" s="34" t="s">
        <v>95</v>
      </c>
      <c r="B492" s="21" t="s">
        <v>1</v>
      </c>
      <c r="C492" s="22">
        <v>650</v>
      </c>
      <c r="D492" s="23">
        <v>141853.60999999999</v>
      </c>
      <c r="E492" s="24">
        <v>0</v>
      </c>
      <c r="F492" s="23">
        <f t="shared" si="67"/>
        <v>141853.60999999999</v>
      </c>
      <c r="G492" s="23">
        <v>6257.26</v>
      </c>
      <c r="H492" s="23">
        <v>0</v>
      </c>
      <c r="I492" s="23">
        <f t="shared" si="68"/>
        <v>6257.26</v>
      </c>
      <c r="J492" s="23">
        <v>94037.15</v>
      </c>
      <c r="K492" s="25">
        <f>(F492+I492)/C492</f>
        <v>227.86287692307693</v>
      </c>
      <c r="L492" s="25">
        <f>J492/C492</f>
        <v>144.67253846153847</v>
      </c>
      <c r="M492" s="51">
        <f t="shared" si="69"/>
        <v>372.53541538461536</v>
      </c>
    </row>
    <row r="493" spans="1:13" ht="15" customHeight="1">
      <c r="A493" s="34" t="s">
        <v>623</v>
      </c>
      <c r="B493" s="35" t="s">
        <v>1</v>
      </c>
      <c r="C493" s="36">
        <v>10162</v>
      </c>
      <c r="D493" s="37">
        <v>2238976.61</v>
      </c>
      <c r="E493" s="38">
        <v>0</v>
      </c>
      <c r="F493" s="37">
        <f t="shared" si="67"/>
        <v>2238976.61</v>
      </c>
      <c r="G493" s="37">
        <v>39590.620000000003</v>
      </c>
      <c r="H493" s="37">
        <v>0</v>
      </c>
      <c r="I493" s="37">
        <f t="shared" si="68"/>
        <v>39590.620000000003</v>
      </c>
      <c r="J493" s="37">
        <v>1497282.77</v>
      </c>
      <c r="K493" s="25">
        <v>2278567.23</v>
      </c>
      <c r="L493" s="25">
        <v>1497282.77</v>
      </c>
      <c r="M493" s="51">
        <f t="shared" si="69"/>
        <v>371.5656366856918</v>
      </c>
    </row>
    <row r="494" spans="1:13" ht="15" customHeight="1">
      <c r="A494" s="34" t="s">
        <v>624</v>
      </c>
      <c r="B494" s="35" t="s">
        <v>261</v>
      </c>
      <c r="C494" s="36">
        <v>5691</v>
      </c>
      <c r="D494" s="37">
        <v>1313010.02</v>
      </c>
      <c r="E494" s="38">
        <v>0</v>
      </c>
      <c r="F494" s="37">
        <f t="shared" si="67"/>
        <v>1313010.02</v>
      </c>
      <c r="G494" s="37">
        <v>23791.89</v>
      </c>
      <c r="H494" s="37">
        <v>0</v>
      </c>
      <c r="I494" s="37">
        <f t="shared" si="68"/>
        <v>23791.89</v>
      </c>
      <c r="J494" s="37">
        <v>772494.83</v>
      </c>
      <c r="K494" s="25">
        <v>1336801.9099999999</v>
      </c>
      <c r="L494" s="25">
        <v>772494.83</v>
      </c>
      <c r="M494" s="51">
        <f t="shared" si="69"/>
        <v>370.63727640133538</v>
      </c>
    </row>
    <row r="495" spans="1:13" ht="15" customHeight="1">
      <c r="A495" s="34" t="s">
        <v>625</v>
      </c>
      <c r="B495" s="35" t="s">
        <v>1</v>
      </c>
      <c r="C495" s="36">
        <v>5543</v>
      </c>
      <c r="D495" s="37">
        <v>1429818.7</v>
      </c>
      <c r="E495" s="38">
        <v>0</v>
      </c>
      <c r="F495" s="37">
        <f t="shared" si="67"/>
        <v>1429818.7</v>
      </c>
      <c r="G495" s="37">
        <v>42025.19</v>
      </c>
      <c r="H495" s="37">
        <v>0</v>
      </c>
      <c r="I495" s="37">
        <f t="shared" si="68"/>
        <v>42025.19</v>
      </c>
      <c r="J495" s="37">
        <v>575011.68999999994</v>
      </c>
      <c r="K495" s="25">
        <v>1471843.89</v>
      </c>
      <c r="L495" s="25">
        <v>575011.68999999994</v>
      </c>
      <c r="M495" s="51">
        <f t="shared" si="69"/>
        <v>369.26855132599673</v>
      </c>
    </row>
    <row r="496" spans="1:13" ht="15" customHeight="1">
      <c r="A496" s="34" t="s">
        <v>244</v>
      </c>
      <c r="B496" s="21" t="s">
        <v>185</v>
      </c>
      <c r="C496" s="22">
        <v>1294</v>
      </c>
      <c r="D496" s="23">
        <v>272449.09999999998</v>
      </c>
      <c r="E496" s="24">
        <v>0</v>
      </c>
      <c r="F496" s="23">
        <f t="shared" si="67"/>
        <v>272449.09999999998</v>
      </c>
      <c r="G496" s="23">
        <v>24182.06</v>
      </c>
      <c r="H496" s="23">
        <v>0</v>
      </c>
      <c r="I496" s="23">
        <f t="shared" si="68"/>
        <v>24182.06</v>
      </c>
      <c r="J496" s="23">
        <v>180601.17</v>
      </c>
      <c r="K496" s="25">
        <f>(F496+I496)/C496</f>
        <v>229.23582689335393</v>
      </c>
      <c r="L496" s="25">
        <f>J496/C496</f>
        <v>139.56813755795983</v>
      </c>
      <c r="M496" s="51">
        <f t="shared" si="69"/>
        <v>368.80396445131373</v>
      </c>
    </row>
    <row r="497" spans="1:13" ht="15" customHeight="1">
      <c r="A497" s="34" t="s">
        <v>81</v>
      </c>
      <c r="B497" s="21" t="s">
        <v>1</v>
      </c>
      <c r="C497" s="22">
        <v>1389</v>
      </c>
      <c r="D497" s="23">
        <v>300649.68</v>
      </c>
      <c r="E497" s="24">
        <v>0</v>
      </c>
      <c r="F497" s="23">
        <f t="shared" si="67"/>
        <v>300649.68</v>
      </c>
      <c r="G497" s="23">
        <v>19263.25</v>
      </c>
      <c r="H497" s="23">
        <v>0</v>
      </c>
      <c r="I497" s="23">
        <f t="shared" si="68"/>
        <v>19263.25</v>
      </c>
      <c r="J497" s="23">
        <v>191676.84</v>
      </c>
      <c r="K497" s="25">
        <f>(F497+I497)/C497</f>
        <v>230.31888408927284</v>
      </c>
      <c r="L497" s="25">
        <f>J497/C497</f>
        <v>137.99628509719221</v>
      </c>
      <c r="M497" s="51">
        <f t="shared" si="69"/>
        <v>368.31516918646508</v>
      </c>
    </row>
    <row r="498" spans="1:13" ht="15" customHeight="1">
      <c r="A498" s="34" t="s">
        <v>626</v>
      </c>
      <c r="B498" s="35" t="s">
        <v>459</v>
      </c>
      <c r="C498" s="36">
        <v>9951</v>
      </c>
      <c r="D498" s="37">
        <v>3003923.55</v>
      </c>
      <c r="E498" s="38">
        <v>0</v>
      </c>
      <c r="F498" s="37">
        <f t="shared" si="67"/>
        <v>3003923.55</v>
      </c>
      <c r="G498" s="37">
        <v>101545.77</v>
      </c>
      <c r="H498" s="37">
        <v>0</v>
      </c>
      <c r="I498" s="37">
        <f t="shared" si="68"/>
        <v>101545.77</v>
      </c>
      <c r="J498" s="37">
        <v>559291.06000000006</v>
      </c>
      <c r="K498" s="25">
        <v>3105469.32</v>
      </c>
      <c r="L498" s="25">
        <v>559291.06000000006</v>
      </c>
      <c r="M498" s="51">
        <f t="shared" si="69"/>
        <v>368.2806130037182</v>
      </c>
    </row>
    <row r="499" spans="1:13" ht="15" customHeight="1">
      <c r="A499" s="34" t="s">
        <v>627</v>
      </c>
      <c r="B499" s="35" t="s">
        <v>459</v>
      </c>
      <c r="C499" s="36">
        <v>17532</v>
      </c>
      <c r="D499" s="37">
        <v>4040177.95</v>
      </c>
      <c r="E499" s="38">
        <v>0</v>
      </c>
      <c r="F499" s="37">
        <f t="shared" si="67"/>
        <v>4040177.95</v>
      </c>
      <c r="G499" s="37">
        <v>98166.03</v>
      </c>
      <c r="H499" s="37">
        <v>0</v>
      </c>
      <c r="I499" s="37">
        <f t="shared" si="68"/>
        <v>98166.03</v>
      </c>
      <c r="J499" s="37">
        <v>2316586.17</v>
      </c>
      <c r="K499" s="25">
        <v>4138343.98</v>
      </c>
      <c r="L499" s="25">
        <v>2316586.17</v>
      </c>
      <c r="M499" s="51">
        <f t="shared" si="69"/>
        <v>368.17990816792155</v>
      </c>
    </row>
    <row r="500" spans="1:13" ht="15" customHeight="1">
      <c r="A500" s="34" t="s">
        <v>26</v>
      </c>
      <c r="B500" s="21" t="s">
        <v>1</v>
      </c>
      <c r="C500" s="22">
        <v>495</v>
      </c>
      <c r="D500" s="23">
        <v>90611.81</v>
      </c>
      <c r="E500" s="24">
        <v>0</v>
      </c>
      <c r="F500" s="23">
        <f t="shared" si="67"/>
        <v>90611.81</v>
      </c>
      <c r="G500" s="23">
        <v>190.96</v>
      </c>
      <c r="H500" s="23">
        <v>0</v>
      </c>
      <c r="I500" s="23">
        <f t="shared" si="68"/>
        <v>190.96</v>
      </c>
      <c r="J500" s="23">
        <v>91340.62</v>
      </c>
      <c r="K500" s="25">
        <f>(F500+I500)/C500</f>
        <v>183.4399393939394</v>
      </c>
      <c r="L500" s="25">
        <f>J500/C500</f>
        <v>184.52650505050505</v>
      </c>
      <c r="M500" s="51">
        <f t="shared" si="69"/>
        <v>367.96644444444445</v>
      </c>
    </row>
    <row r="501" spans="1:13" ht="15" customHeight="1">
      <c r="A501" s="34" t="s">
        <v>253</v>
      </c>
      <c r="B501" s="21" t="s">
        <v>185</v>
      </c>
      <c r="C501" s="22">
        <v>513</v>
      </c>
      <c r="D501" s="23">
        <v>124819.41</v>
      </c>
      <c r="E501" s="24">
        <v>0</v>
      </c>
      <c r="F501" s="23">
        <f t="shared" si="67"/>
        <v>124819.41</v>
      </c>
      <c r="G501" s="23">
        <v>2311.71</v>
      </c>
      <c r="H501" s="23">
        <v>0</v>
      </c>
      <c r="I501" s="23">
        <f t="shared" si="68"/>
        <v>2311.71</v>
      </c>
      <c r="J501" s="23">
        <v>61111.21</v>
      </c>
      <c r="K501" s="25">
        <f>(F501+I501)/C501</f>
        <v>247.81894736842108</v>
      </c>
      <c r="L501" s="25">
        <f>J501/C501</f>
        <v>119.1251656920078</v>
      </c>
      <c r="M501" s="51">
        <f t="shared" si="69"/>
        <v>366.94411306042889</v>
      </c>
    </row>
    <row r="502" spans="1:13" ht="15" customHeight="1">
      <c r="A502" s="34" t="s">
        <v>386</v>
      </c>
      <c r="B502" s="21" t="s">
        <v>384</v>
      </c>
      <c r="C502" s="22">
        <v>503</v>
      </c>
      <c r="D502" s="23">
        <v>111839.57</v>
      </c>
      <c r="E502" s="24">
        <v>0</v>
      </c>
      <c r="F502" s="23">
        <f t="shared" si="67"/>
        <v>111839.57</v>
      </c>
      <c r="G502" s="23">
        <v>1575.36</v>
      </c>
      <c r="H502" s="23">
        <v>0</v>
      </c>
      <c r="I502" s="23">
        <f t="shared" si="68"/>
        <v>1575.36</v>
      </c>
      <c r="J502" s="23">
        <v>70882.98</v>
      </c>
      <c r="K502" s="25">
        <f>(F502+I502)/C502</f>
        <v>225.47699801192846</v>
      </c>
      <c r="L502" s="25">
        <f>J502/C502</f>
        <v>140.92043737574551</v>
      </c>
      <c r="M502" s="51">
        <f t="shared" si="69"/>
        <v>366.39743538767397</v>
      </c>
    </row>
    <row r="503" spans="1:13" ht="15" customHeight="1">
      <c r="A503" s="34" t="s">
        <v>628</v>
      </c>
      <c r="B503" s="35" t="s">
        <v>459</v>
      </c>
      <c r="C503" s="36">
        <v>19594</v>
      </c>
      <c r="D503" s="37">
        <v>5117271.71</v>
      </c>
      <c r="E503" s="38">
        <v>0</v>
      </c>
      <c r="F503" s="37">
        <f t="shared" si="67"/>
        <v>5117271.71</v>
      </c>
      <c r="G503" s="37">
        <v>119865.19</v>
      </c>
      <c r="H503" s="37">
        <v>0</v>
      </c>
      <c r="I503" s="37">
        <f t="shared" si="68"/>
        <v>119865.19</v>
      </c>
      <c r="J503" s="37">
        <v>1930344.9</v>
      </c>
      <c r="K503" s="25">
        <v>5237136.9000000004</v>
      </c>
      <c r="L503" s="25">
        <v>1930344.9</v>
      </c>
      <c r="M503" s="51">
        <f t="shared" si="69"/>
        <v>365.79982647749313</v>
      </c>
    </row>
    <row r="504" spans="1:13" ht="15" customHeight="1">
      <c r="A504" s="34" t="s">
        <v>78</v>
      </c>
      <c r="B504" s="21" t="s">
        <v>1</v>
      </c>
      <c r="C504" s="22">
        <v>674</v>
      </c>
      <c r="D504" s="23">
        <v>141193.63</v>
      </c>
      <c r="E504" s="24">
        <v>0</v>
      </c>
      <c r="F504" s="23">
        <f t="shared" si="67"/>
        <v>141193.63</v>
      </c>
      <c r="G504" s="23">
        <v>2123.0300000000002</v>
      </c>
      <c r="H504" s="23">
        <v>0</v>
      </c>
      <c r="I504" s="23">
        <f t="shared" si="68"/>
        <v>2123.0300000000002</v>
      </c>
      <c r="J504" s="23">
        <v>103153.68</v>
      </c>
      <c r="K504" s="25">
        <f>(F504+I504)/C504</f>
        <v>212.63599406528189</v>
      </c>
      <c r="L504" s="25">
        <f>J504/C504</f>
        <v>153.04700296735905</v>
      </c>
      <c r="M504" s="51">
        <f t="shared" si="69"/>
        <v>365.68299703264097</v>
      </c>
    </row>
    <row r="505" spans="1:13" ht="15" customHeight="1">
      <c r="A505" s="34" t="s">
        <v>629</v>
      </c>
      <c r="B505" s="35" t="s">
        <v>330</v>
      </c>
      <c r="C505" s="36">
        <v>7301</v>
      </c>
      <c r="D505" s="37">
        <v>2142255.4900000002</v>
      </c>
      <c r="E505" s="38">
        <v>0</v>
      </c>
      <c r="F505" s="37">
        <f t="shared" si="67"/>
        <v>2142255.4900000002</v>
      </c>
      <c r="G505" s="37">
        <v>7444.9</v>
      </c>
      <c r="H505" s="37">
        <v>0</v>
      </c>
      <c r="I505" s="37">
        <f t="shared" si="68"/>
        <v>7444.9</v>
      </c>
      <c r="J505" s="37">
        <v>518160.95</v>
      </c>
      <c r="K505" s="25">
        <v>2149700.39</v>
      </c>
      <c r="L505" s="25">
        <v>518160.95</v>
      </c>
      <c r="M505" s="51">
        <f t="shared" si="69"/>
        <v>365.41040131488842</v>
      </c>
    </row>
    <row r="506" spans="1:13" ht="15" customHeight="1">
      <c r="A506" s="34" t="s">
        <v>11</v>
      </c>
      <c r="B506" s="26" t="s">
        <v>1</v>
      </c>
      <c r="C506" s="22">
        <v>148</v>
      </c>
      <c r="D506" s="23">
        <v>33996.28</v>
      </c>
      <c r="E506" s="24">
        <v>0</v>
      </c>
      <c r="F506" s="23">
        <f t="shared" si="67"/>
        <v>33996.28</v>
      </c>
      <c r="G506" s="23">
        <v>310</v>
      </c>
      <c r="H506" s="23">
        <v>0</v>
      </c>
      <c r="I506" s="23">
        <f t="shared" si="68"/>
        <v>310</v>
      </c>
      <c r="J506" s="23">
        <v>19738.91</v>
      </c>
      <c r="K506" s="27">
        <f>(F506+I506)/C506</f>
        <v>231.79918918918918</v>
      </c>
      <c r="L506" s="27">
        <f>J506/C506</f>
        <v>133.3710135135135</v>
      </c>
      <c r="M506" s="51">
        <f t="shared" si="69"/>
        <v>365.17020270270274</v>
      </c>
    </row>
    <row r="507" spans="1:13" ht="15" customHeight="1">
      <c r="A507" s="34" t="s">
        <v>630</v>
      </c>
      <c r="B507" s="35" t="s">
        <v>459</v>
      </c>
      <c r="C507" s="36">
        <v>7134</v>
      </c>
      <c r="D507" s="37">
        <v>2309898.19</v>
      </c>
      <c r="E507" s="38">
        <v>0</v>
      </c>
      <c r="F507" s="37">
        <f t="shared" si="67"/>
        <v>2309898.19</v>
      </c>
      <c r="G507" s="37">
        <v>15912.27</v>
      </c>
      <c r="H507" s="37">
        <v>0</v>
      </c>
      <c r="I507" s="37">
        <f t="shared" si="68"/>
        <v>15912.27</v>
      </c>
      <c r="J507" s="37">
        <v>278964.75</v>
      </c>
      <c r="K507" s="25">
        <v>2325810.46</v>
      </c>
      <c r="L507" s="25">
        <v>278964.75</v>
      </c>
      <c r="M507" s="51">
        <f t="shared" si="69"/>
        <v>365.12127978693582</v>
      </c>
    </row>
    <row r="508" spans="1:13" ht="15" customHeight="1">
      <c r="A508" s="34" t="s">
        <v>113</v>
      </c>
      <c r="B508" s="21" t="s">
        <v>1</v>
      </c>
      <c r="C508" s="22">
        <v>989</v>
      </c>
      <c r="D508" s="23">
        <v>215774.27</v>
      </c>
      <c r="E508" s="24">
        <v>0</v>
      </c>
      <c r="F508" s="23">
        <f t="shared" si="67"/>
        <v>215774.27</v>
      </c>
      <c r="G508" s="23">
        <v>4242.25</v>
      </c>
      <c r="H508" s="23">
        <v>0</v>
      </c>
      <c r="I508" s="23">
        <f t="shared" si="68"/>
        <v>4242.25</v>
      </c>
      <c r="J508" s="23">
        <v>140929.39000000001</v>
      </c>
      <c r="K508" s="25">
        <f>(F508+I508)/C508</f>
        <v>222.46361981799797</v>
      </c>
      <c r="L508" s="25">
        <f>J508/C508</f>
        <v>142.49685540950458</v>
      </c>
      <c r="M508" s="51">
        <f t="shared" si="69"/>
        <v>364.96047522750257</v>
      </c>
    </row>
    <row r="509" spans="1:13" ht="15" customHeight="1">
      <c r="A509" s="34" t="s">
        <v>631</v>
      </c>
      <c r="B509" s="35" t="s">
        <v>330</v>
      </c>
      <c r="C509" s="36">
        <v>9712</v>
      </c>
      <c r="D509" s="37">
        <v>2443399.04</v>
      </c>
      <c r="E509" s="38">
        <v>0</v>
      </c>
      <c r="F509" s="37">
        <f t="shared" si="67"/>
        <v>2443399.04</v>
      </c>
      <c r="G509" s="37">
        <v>23055.98</v>
      </c>
      <c r="H509" s="37">
        <v>0</v>
      </c>
      <c r="I509" s="37">
        <f t="shared" si="68"/>
        <v>23055.98</v>
      </c>
      <c r="J509" s="37">
        <v>1071067.6100000001</v>
      </c>
      <c r="K509" s="25">
        <v>2466455.02</v>
      </c>
      <c r="L509" s="25">
        <v>1071067.6100000001</v>
      </c>
      <c r="M509" s="51">
        <f t="shared" si="69"/>
        <v>364.24244542833605</v>
      </c>
    </row>
    <row r="510" spans="1:13" ht="15" customHeight="1">
      <c r="A510" s="41" t="s">
        <v>731</v>
      </c>
      <c r="B510" s="21" t="s">
        <v>459</v>
      </c>
      <c r="C510" s="42">
        <v>23047</v>
      </c>
      <c r="D510" s="21">
        <v>6298193.6699999999</v>
      </c>
      <c r="E510" s="25">
        <v>0</v>
      </c>
      <c r="F510" s="21">
        <f t="shared" si="67"/>
        <v>6298193.6699999999</v>
      </c>
      <c r="G510" s="21">
        <v>-158044.32</v>
      </c>
      <c r="H510" s="21">
        <v>0</v>
      </c>
      <c r="I510" s="21">
        <f t="shared" si="68"/>
        <v>-158044.32</v>
      </c>
      <c r="J510" s="21">
        <v>2239932.06</v>
      </c>
      <c r="K510" s="25">
        <f>(F510+I510)/C510</f>
        <v>266.41859461101228</v>
      </c>
      <c r="L510" s="25">
        <f>J510/C510</f>
        <v>97.189745303076322</v>
      </c>
      <c r="M510" s="51">
        <f t="shared" si="69"/>
        <v>363.60833991408862</v>
      </c>
    </row>
    <row r="511" spans="1:13" ht="15" customHeight="1">
      <c r="A511" s="34" t="s">
        <v>426</v>
      </c>
      <c r="B511" s="21" t="s">
        <v>384</v>
      </c>
      <c r="C511" s="22">
        <v>634</v>
      </c>
      <c r="D511" s="23">
        <v>182505.31</v>
      </c>
      <c r="E511" s="24">
        <v>0</v>
      </c>
      <c r="F511" s="23">
        <f t="shared" si="67"/>
        <v>182505.31</v>
      </c>
      <c r="G511" s="23">
        <v>2694.67</v>
      </c>
      <c r="H511" s="23">
        <v>0</v>
      </c>
      <c r="I511" s="23">
        <f t="shared" si="68"/>
        <v>2694.67</v>
      </c>
      <c r="J511" s="23">
        <v>45289.94</v>
      </c>
      <c r="K511" s="25">
        <f>(F511+I511)/C511</f>
        <v>292.11353312302839</v>
      </c>
      <c r="L511" s="25">
        <f>J511/C511</f>
        <v>71.43523659305994</v>
      </c>
      <c r="M511" s="51">
        <f t="shared" si="69"/>
        <v>363.54876971608837</v>
      </c>
    </row>
    <row r="512" spans="1:13" ht="15" customHeight="1">
      <c r="A512" s="34" t="s">
        <v>632</v>
      </c>
      <c r="B512" s="35" t="s">
        <v>1</v>
      </c>
      <c r="C512" s="36">
        <v>7050</v>
      </c>
      <c r="D512" s="37">
        <v>1551935.03</v>
      </c>
      <c r="E512" s="38">
        <v>0</v>
      </c>
      <c r="F512" s="37">
        <f t="shared" si="67"/>
        <v>1551935.03</v>
      </c>
      <c r="G512" s="37">
        <v>37079.15</v>
      </c>
      <c r="H512" s="37">
        <v>0</v>
      </c>
      <c r="I512" s="37">
        <f t="shared" si="68"/>
        <v>37079.15</v>
      </c>
      <c r="J512" s="37">
        <v>973779.93</v>
      </c>
      <c r="K512" s="25">
        <v>1589014.18</v>
      </c>
      <c r="L512" s="25">
        <v>973779.93</v>
      </c>
      <c r="M512" s="51">
        <f t="shared" si="69"/>
        <v>363.51689503546095</v>
      </c>
    </row>
    <row r="513" spans="1:13" ht="15" customHeight="1">
      <c r="A513" s="34" t="s">
        <v>633</v>
      </c>
      <c r="B513" s="35" t="s">
        <v>1</v>
      </c>
      <c r="C513" s="36">
        <v>11777</v>
      </c>
      <c r="D513" s="37">
        <v>3122480.56</v>
      </c>
      <c r="E513" s="38">
        <v>0</v>
      </c>
      <c r="F513" s="37">
        <f t="shared" si="67"/>
        <v>3122480.56</v>
      </c>
      <c r="G513" s="37">
        <v>48022.75</v>
      </c>
      <c r="H513" s="37">
        <v>0</v>
      </c>
      <c r="I513" s="37">
        <f t="shared" si="68"/>
        <v>48022.75</v>
      </c>
      <c r="J513" s="37">
        <v>1109837.78</v>
      </c>
      <c r="K513" s="25">
        <v>3170503.31</v>
      </c>
      <c r="L513" s="25">
        <v>1109837.78</v>
      </c>
      <c r="M513" s="51">
        <f t="shared" si="69"/>
        <v>363.44918824828051</v>
      </c>
    </row>
    <row r="514" spans="1:13" ht="15" customHeight="1">
      <c r="A514" s="34" t="s">
        <v>156</v>
      </c>
      <c r="B514" s="21" t="s">
        <v>132</v>
      </c>
      <c r="C514" s="22">
        <v>1236</v>
      </c>
      <c r="D514" s="23">
        <v>312320.09999999998</v>
      </c>
      <c r="E514" s="24">
        <v>0</v>
      </c>
      <c r="F514" s="23">
        <f t="shared" si="67"/>
        <v>312320.09999999998</v>
      </c>
      <c r="G514" s="23">
        <v>1319.21</v>
      </c>
      <c r="H514" s="23">
        <v>0</v>
      </c>
      <c r="I514" s="23">
        <f t="shared" si="68"/>
        <v>1319.21</v>
      </c>
      <c r="J514" s="23">
        <v>135036.79</v>
      </c>
      <c r="K514" s="25">
        <f>(F514+I514)/C514</f>
        <v>253.75348705501617</v>
      </c>
      <c r="L514" s="25">
        <f>J514/C514</f>
        <v>109.25306634304208</v>
      </c>
      <c r="M514" s="51">
        <f t="shared" si="69"/>
        <v>363.00655339805826</v>
      </c>
    </row>
    <row r="515" spans="1:13" ht="15" customHeight="1">
      <c r="A515" s="34" t="s">
        <v>311</v>
      </c>
      <c r="B515" s="21" t="s">
        <v>261</v>
      </c>
      <c r="C515" s="22">
        <v>1387</v>
      </c>
      <c r="D515" s="23">
        <v>230172.99</v>
      </c>
      <c r="E515" s="24">
        <v>0</v>
      </c>
      <c r="F515" s="23">
        <f t="shared" si="67"/>
        <v>230172.99</v>
      </c>
      <c r="G515" s="23">
        <v>11484.21</v>
      </c>
      <c r="H515" s="23">
        <v>0</v>
      </c>
      <c r="I515" s="23">
        <f t="shared" si="68"/>
        <v>11484.21</v>
      </c>
      <c r="J515" s="23">
        <v>259313.23</v>
      </c>
      <c r="K515" s="25">
        <f>(F515+I515)/C515</f>
        <v>174.23013698630135</v>
      </c>
      <c r="L515" s="25">
        <f>J515/C515</f>
        <v>186.95979091564527</v>
      </c>
      <c r="M515" s="51">
        <f t="shared" si="69"/>
        <v>361.18992790194665</v>
      </c>
    </row>
    <row r="516" spans="1:13" ht="15" customHeight="1">
      <c r="A516" s="34" t="s">
        <v>233</v>
      </c>
      <c r="B516" s="21" t="s">
        <v>185</v>
      </c>
      <c r="C516" s="22">
        <v>280</v>
      </c>
      <c r="D516" s="23">
        <v>64991.3</v>
      </c>
      <c r="E516" s="24">
        <v>0</v>
      </c>
      <c r="F516" s="23">
        <f t="shared" si="67"/>
        <v>64991.3</v>
      </c>
      <c r="G516" s="23">
        <v>3746.28</v>
      </c>
      <c r="H516" s="23">
        <v>0</v>
      </c>
      <c r="I516" s="23">
        <f t="shared" si="68"/>
        <v>3746.28</v>
      </c>
      <c r="J516" s="23">
        <v>32346.17</v>
      </c>
      <c r="K516" s="25">
        <f>(F516+I516)/C516</f>
        <v>245.49135714285714</v>
      </c>
      <c r="L516" s="25">
        <f>J516/C516</f>
        <v>115.52203571428571</v>
      </c>
      <c r="M516" s="51">
        <f t="shared" si="69"/>
        <v>361.01339285714283</v>
      </c>
    </row>
    <row r="517" spans="1:13" ht="15" customHeight="1">
      <c r="A517" s="34" t="s">
        <v>634</v>
      </c>
      <c r="B517" s="35" t="s">
        <v>330</v>
      </c>
      <c r="C517" s="36">
        <v>7638</v>
      </c>
      <c r="D517" s="37">
        <v>2372794.1800000002</v>
      </c>
      <c r="E517" s="38">
        <v>0</v>
      </c>
      <c r="F517" s="37">
        <f t="shared" si="67"/>
        <v>2372794.1800000002</v>
      </c>
      <c r="G517" s="37">
        <v>31529.23</v>
      </c>
      <c r="H517" s="37">
        <v>0</v>
      </c>
      <c r="I517" s="37">
        <f t="shared" si="68"/>
        <v>31529.23</v>
      </c>
      <c r="J517" s="37">
        <v>351480.7</v>
      </c>
      <c r="K517" s="25">
        <v>2404323.41</v>
      </c>
      <c r="L517" s="25">
        <v>351480.7</v>
      </c>
      <c r="M517" s="51">
        <f t="shared" si="69"/>
        <v>360.80179497250595</v>
      </c>
    </row>
    <row r="518" spans="1:13" ht="15" customHeight="1">
      <c r="A518" s="34" t="s">
        <v>635</v>
      </c>
      <c r="B518" s="35" t="s">
        <v>261</v>
      </c>
      <c r="C518" s="36">
        <v>11994</v>
      </c>
      <c r="D518" s="37">
        <v>3274487.81</v>
      </c>
      <c r="E518" s="38">
        <v>0</v>
      </c>
      <c r="F518" s="37">
        <f t="shared" si="67"/>
        <v>3274487.81</v>
      </c>
      <c r="G518" s="37">
        <v>21314.34</v>
      </c>
      <c r="H518" s="37">
        <v>0</v>
      </c>
      <c r="I518" s="37">
        <f t="shared" si="68"/>
        <v>21314.34</v>
      </c>
      <c r="J518" s="37">
        <v>1027092.46</v>
      </c>
      <c r="K518" s="25">
        <v>3295802.15</v>
      </c>
      <c r="L518" s="25">
        <v>1027092.46</v>
      </c>
      <c r="M518" s="51">
        <f t="shared" si="69"/>
        <v>360.42142821410698</v>
      </c>
    </row>
    <row r="519" spans="1:13" ht="15" customHeight="1">
      <c r="A519" s="34" t="s">
        <v>499</v>
      </c>
      <c r="B519" s="21" t="s">
        <v>459</v>
      </c>
      <c r="C519" s="22">
        <v>3697</v>
      </c>
      <c r="D519" s="23">
        <v>1109286.8</v>
      </c>
      <c r="E519" s="24">
        <v>0</v>
      </c>
      <c r="F519" s="23">
        <f t="shared" si="67"/>
        <v>1109286.8</v>
      </c>
      <c r="G519" s="23">
        <v>2625.15</v>
      </c>
      <c r="H519" s="23">
        <v>0</v>
      </c>
      <c r="I519" s="23">
        <f t="shared" si="68"/>
        <v>2625.15</v>
      </c>
      <c r="J519" s="23">
        <v>220548.65</v>
      </c>
      <c r="K519" s="25">
        <f>(F519+I519)/C519</f>
        <v>300.76060319177708</v>
      </c>
      <c r="L519" s="25">
        <f>J519/C519</f>
        <v>59.656113064647009</v>
      </c>
      <c r="M519" s="51">
        <f t="shared" si="69"/>
        <v>360.41671625642408</v>
      </c>
    </row>
    <row r="520" spans="1:13" ht="15" customHeight="1">
      <c r="A520" s="34" t="s">
        <v>286</v>
      </c>
      <c r="B520" s="21" t="s">
        <v>261</v>
      </c>
      <c r="C520" s="22">
        <v>338</v>
      </c>
      <c r="D520" s="23">
        <v>76079.710000000006</v>
      </c>
      <c r="E520" s="24">
        <v>0</v>
      </c>
      <c r="F520" s="23">
        <f t="shared" si="67"/>
        <v>76079.710000000006</v>
      </c>
      <c r="G520" s="23">
        <v>908.64</v>
      </c>
      <c r="H520" s="23">
        <v>0</v>
      </c>
      <c r="I520" s="23">
        <f t="shared" si="68"/>
        <v>908.64</v>
      </c>
      <c r="J520" s="23">
        <v>44768.29</v>
      </c>
      <c r="K520" s="25">
        <f>(F520+I520)/C520</f>
        <v>227.77618343195269</v>
      </c>
      <c r="L520" s="25">
        <f>J520/C520</f>
        <v>132.45056213017753</v>
      </c>
      <c r="M520" s="51">
        <f t="shared" si="69"/>
        <v>360.22674556213019</v>
      </c>
    </row>
    <row r="521" spans="1:13" ht="15" customHeight="1">
      <c r="A521" s="34" t="s">
        <v>16</v>
      </c>
      <c r="B521" s="21" t="s">
        <v>1</v>
      </c>
      <c r="C521" s="22">
        <v>4395</v>
      </c>
      <c r="D521" s="23">
        <v>1203530.8600000001</v>
      </c>
      <c r="E521" s="24">
        <v>0</v>
      </c>
      <c r="F521" s="23">
        <f t="shared" si="67"/>
        <v>1203530.8600000001</v>
      </c>
      <c r="G521" s="23">
        <v>7972.39</v>
      </c>
      <c r="H521" s="23">
        <v>0</v>
      </c>
      <c r="I521" s="23">
        <f t="shared" si="68"/>
        <v>7972.39</v>
      </c>
      <c r="J521" s="23">
        <v>369914.09</v>
      </c>
      <c r="K521" s="25">
        <f>(F521+I521)/C521</f>
        <v>275.65489192263937</v>
      </c>
      <c r="L521" s="25">
        <f>J521/C521</f>
        <v>84.167028441410693</v>
      </c>
      <c r="M521" s="51">
        <f t="shared" si="69"/>
        <v>359.82192036405007</v>
      </c>
    </row>
    <row r="522" spans="1:13" ht="15" customHeight="1">
      <c r="A522" s="34" t="s">
        <v>636</v>
      </c>
      <c r="B522" s="35" t="s">
        <v>1</v>
      </c>
      <c r="C522" s="36">
        <v>10519</v>
      </c>
      <c r="D522" s="37">
        <v>2831727.1</v>
      </c>
      <c r="E522" s="38">
        <v>0</v>
      </c>
      <c r="F522" s="37">
        <f t="shared" ref="F522:F585" si="72">D522-E522</f>
        <v>2831727.1</v>
      </c>
      <c r="G522" s="37">
        <v>57806.57</v>
      </c>
      <c r="H522" s="37">
        <v>0</v>
      </c>
      <c r="I522" s="37">
        <f t="shared" ref="I522:I585" si="73">G522-H522</f>
        <v>57806.57</v>
      </c>
      <c r="J522" s="37">
        <v>893494.38</v>
      </c>
      <c r="K522" s="25">
        <v>2889533.67</v>
      </c>
      <c r="L522" s="25">
        <v>893494.38</v>
      </c>
      <c r="M522" s="51">
        <f t="shared" ref="M522:M585" si="74">(F522+I522+J522)/C522</f>
        <v>359.63761289095919</v>
      </c>
    </row>
    <row r="523" spans="1:13" ht="15" customHeight="1">
      <c r="A523" s="34" t="s">
        <v>476</v>
      </c>
      <c r="B523" s="21" t="s">
        <v>459</v>
      </c>
      <c r="C523" s="22">
        <v>4855</v>
      </c>
      <c r="D523" s="23">
        <v>1216843.93</v>
      </c>
      <c r="E523" s="24">
        <v>0</v>
      </c>
      <c r="F523" s="23">
        <f t="shared" si="72"/>
        <v>1216843.93</v>
      </c>
      <c r="G523" s="23">
        <v>25275.25</v>
      </c>
      <c r="H523" s="23">
        <v>0</v>
      </c>
      <c r="I523" s="23">
        <f t="shared" si="73"/>
        <v>25275.25</v>
      </c>
      <c r="J523" s="23">
        <v>496535.02</v>
      </c>
      <c r="K523" s="25">
        <f>(F523+I523)/C523</f>
        <v>255.8432914521112</v>
      </c>
      <c r="L523" s="25">
        <f>J523/C523</f>
        <v>102.27291864057673</v>
      </c>
      <c r="M523" s="51">
        <f t="shared" si="74"/>
        <v>358.11621009268794</v>
      </c>
    </row>
    <row r="524" spans="1:13" ht="15" customHeight="1">
      <c r="A524" s="34" t="s">
        <v>295</v>
      </c>
      <c r="B524" s="21" t="s">
        <v>261</v>
      </c>
      <c r="C524" s="22">
        <v>947</v>
      </c>
      <c r="D524" s="23">
        <v>199296.29</v>
      </c>
      <c r="E524" s="24">
        <v>0</v>
      </c>
      <c r="F524" s="23">
        <f t="shared" si="72"/>
        <v>199296.29</v>
      </c>
      <c r="G524" s="23">
        <v>4033.01</v>
      </c>
      <c r="H524" s="23">
        <v>0</v>
      </c>
      <c r="I524" s="23">
        <f t="shared" si="73"/>
        <v>4033.01</v>
      </c>
      <c r="J524" s="23">
        <v>135650.72</v>
      </c>
      <c r="K524" s="25">
        <f>(F524+I524)/C524</f>
        <v>214.70887011615631</v>
      </c>
      <c r="L524" s="25">
        <f>J524/C524</f>
        <v>143.24257655755017</v>
      </c>
      <c r="M524" s="51">
        <f t="shared" si="74"/>
        <v>357.95144667370647</v>
      </c>
    </row>
    <row r="525" spans="1:13" ht="15" customHeight="1">
      <c r="A525" s="34" t="s">
        <v>421</v>
      </c>
      <c r="B525" s="21" t="s">
        <v>384</v>
      </c>
      <c r="C525" s="22">
        <v>793</v>
      </c>
      <c r="D525" s="23">
        <v>191385.96</v>
      </c>
      <c r="E525" s="24">
        <v>0</v>
      </c>
      <c r="F525" s="23">
        <f t="shared" si="72"/>
        <v>191385.96</v>
      </c>
      <c r="G525" s="23">
        <v>0</v>
      </c>
      <c r="H525" s="23">
        <v>0</v>
      </c>
      <c r="I525" s="23">
        <f t="shared" si="73"/>
        <v>0</v>
      </c>
      <c r="J525" s="23">
        <v>92367.360000000001</v>
      </c>
      <c r="K525" s="25">
        <f>(F525+I525)/C525</f>
        <v>241.34421185372005</v>
      </c>
      <c r="L525" s="25">
        <f>J525/C525</f>
        <v>116.47838587641867</v>
      </c>
      <c r="M525" s="51">
        <f t="shared" si="74"/>
        <v>357.82259773013874</v>
      </c>
    </row>
    <row r="526" spans="1:13" ht="15" customHeight="1">
      <c r="A526" s="34" t="s">
        <v>637</v>
      </c>
      <c r="B526" s="35" t="s">
        <v>384</v>
      </c>
      <c r="C526" s="36">
        <v>5390</v>
      </c>
      <c r="D526" s="37">
        <v>1298303.71</v>
      </c>
      <c r="E526" s="38">
        <v>0</v>
      </c>
      <c r="F526" s="37">
        <f t="shared" si="72"/>
        <v>1298303.71</v>
      </c>
      <c r="G526" s="37">
        <v>20299.28</v>
      </c>
      <c r="H526" s="37">
        <v>0</v>
      </c>
      <c r="I526" s="37">
        <f t="shared" si="73"/>
        <v>20299.28</v>
      </c>
      <c r="J526" s="37">
        <v>609835.29</v>
      </c>
      <c r="K526" s="25">
        <v>1318602.99</v>
      </c>
      <c r="L526" s="25">
        <v>609835.29</v>
      </c>
      <c r="M526" s="51">
        <f t="shared" si="74"/>
        <v>357.78075695732838</v>
      </c>
    </row>
    <row r="527" spans="1:13" ht="15" customHeight="1">
      <c r="A527" s="34" t="s">
        <v>114</v>
      </c>
      <c r="B527" s="21" t="s">
        <v>1</v>
      </c>
      <c r="C527" s="22">
        <v>776</v>
      </c>
      <c r="D527" s="23">
        <v>166987.69</v>
      </c>
      <c r="E527" s="24">
        <v>0</v>
      </c>
      <c r="F527" s="23">
        <f t="shared" si="72"/>
        <v>166987.69</v>
      </c>
      <c r="G527" s="23">
        <v>6215.83</v>
      </c>
      <c r="H527" s="23">
        <v>0</v>
      </c>
      <c r="I527" s="23">
        <f t="shared" si="73"/>
        <v>6215.83</v>
      </c>
      <c r="J527" s="23">
        <v>104311.77</v>
      </c>
      <c r="K527" s="25">
        <f>(F527+I527)/C527</f>
        <v>223.20041237113401</v>
      </c>
      <c r="L527" s="25">
        <f>J527/C527</f>
        <v>134.42238402061855</v>
      </c>
      <c r="M527" s="51">
        <f t="shared" si="74"/>
        <v>357.62279639175256</v>
      </c>
    </row>
    <row r="528" spans="1:13" ht="15" customHeight="1">
      <c r="A528" s="34" t="s">
        <v>638</v>
      </c>
      <c r="B528" s="35" t="s">
        <v>459</v>
      </c>
      <c r="C528" s="36">
        <v>11995</v>
      </c>
      <c r="D528" s="37">
        <v>3736635.79</v>
      </c>
      <c r="E528" s="38">
        <v>0</v>
      </c>
      <c r="F528" s="37">
        <f t="shared" si="72"/>
        <v>3736635.79</v>
      </c>
      <c r="G528" s="37">
        <v>26304.1</v>
      </c>
      <c r="H528" s="37">
        <v>0</v>
      </c>
      <c r="I528" s="37">
        <f t="shared" si="73"/>
        <v>26304.1</v>
      </c>
      <c r="J528" s="37">
        <v>526565.26</v>
      </c>
      <c r="K528" s="25">
        <v>3762939.89</v>
      </c>
      <c r="L528" s="25">
        <v>526565.26</v>
      </c>
      <c r="M528" s="51">
        <f t="shared" si="74"/>
        <v>357.60776573572326</v>
      </c>
    </row>
    <row r="529" spans="1:13" ht="15" customHeight="1">
      <c r="A529" s="34" t="s">
        <v>639</v>
      </c>
      <c r="B529" s="35" t="s">
        <v>330</v>
      </c>
      <c r="C529" s="36">
        <v>9005</v>
      </c>
      <c r="D529" s="37">
        <v>2605025.77</v>
      </c>
      <c r="E529" s="38">
        <v>0</v>
      </c>
      <c r="F529" s="37">
        <f t="shared" si="72"/>
        <v>2605025.77</v>
      </c>
      <c r="G529" s="37">
        <v>37058.910000000003</v>
      </c>
      <c r="H529" s="37">
        <v>0</v>
      </c>
      <c r="I529" s="37">
        <f t="shared" si="73"/>
        <v>37058.910000000003</v>
      </c>
      <c r="J529" s="37">
        <v>572924.06000000006</v>
      </c>
      <c r="K529" s="25">
        <v>2642084.6800000002</v>
      </c>
      <c r="L529" s="25">
        <v>572924.06000000006</v>
      </c>
      <c r="M529" s="51">
        <f t="shared" si="74"/>
        <v>357.02484619655752</v>
      </c>
    </row>
    <row r="530" spans="1:13" ht="15" customHeight="1">
      <c r="A530" s="34" t="s">
        <v>162</v>
      </c>
      <c r="B530" s="21" t="s">
        <v>132</v>
      </c>
      <c r="C530" s="22">
        <v>3995</v>
      </c>
      <c r="D530" s="23">
        <v>1225533.56</v>
      </c>
      <c r="E530" s="24">
        <v>0</v>
      </c>
      <c r="F530" s="23">
        <f t="shared" si="72"/>
        <v>1225533.56</v>
      </c>
      <c r="G530" s="23">
        <v>16966.34</v>
      </c>
      <c r="H530" s="23">
        <v>0</v>
      </c>
      <c r="I530" s="23">
        <f t="shared" si="73"/>
        <v>16966.34</v>
      </c>
      <c r="J530" s="23">
        <v>182868.39</v>
      </c>
      <c r="K530" s="25">
        <f>(F530+I530)/C530</f>
        <v>311.01374217772218</v>
      </c>
      <c r="L530" s="25">
        <f>J530/C530</f>
        <v>45.774315394242805</v>
      </c>
      <c r="M530" s="51">
        <f t="shared" si="74"/>
        <v>356.78805757196494</v>
      </c>
    </row>
    <row r="531" spans="1:13" ht="15" customHeight="1">
      <c r="A531" s="34" t="s">
        <v>640</v>
      </c>
      <c r="B531" s="35" t="s">
        <v>1</v>
      </c>
      <c r="C531" s="36">
        <v>10286</v>
      </c>
      <c r="D531" s="37">
        <v>2695092.43</v>
      </c>
      <c r="E531" s="38">
        <v>0</v>
      </c>
      <c r="F531" s="37">
        <f t="shared" si="72"/>
        <v>2695092.43</v>
      </c>
      <c r="G531" s="37">
        <v>86327.01</v>
      </c>
      <c r="H531" s="37">
        <v>0</v>
      </c>
      <c r="I531" s="37">
        <f t="shared" si="73"/>
        <v>86327.01</v>
      </c>
      <c r="J531" s="37">
        <v>880189.17</v>
      </c>
      <c r="K531" s="25">
        <v>2781419.44</v>
      </c>
      <c r="L531" s="25">
        <v>880189.17</v>
      </c>
      <c r="M531" s="51">
        <f t="shared" si="74"/>
        <v>355.97983764339881</v>
      </c>
    </row>
    <row r="532" spans="1:13" ht="15" customHeight="1">
      <c r="A532" s="34" t="s">
        <v>388</v>
      </c>
      <c r="B532" s="21" t="s">
        <v>384</v>
      </c>
      <c r="C532" s="22">
        <v>305</v>
      </c>
      <c r="D532" s="23">
        <v>71754.350000000006</v>
      </c>
      <c r="E532" s="24">
        <v>0</v>
      </c>
      <c r="F532" s="23">
        <f t="shared" si="72"/>
        <v>71754.350000000006</v>
      </c>
      <c r="G532" s="23">
        <v>0</v>
      </c>
      <c r="H532" s="23">
        <v>0</v>
      </c>
      <c r="I532" s="23">
        <f t="shared" si="73"/>
        <v>0</v>
      </c>
      <c r="J532" s="23">
        <v>36597.769999999997</v>
      </c>
      <c r="K532" s="25">
        <f>(F532+I532)/C532</f>
        <v>235.26016393442626</v>
      </c>
      <c r="L532" s="25">
        <f>J532/C532</f>
        <v>119.99268852459015</v>
      </c>
      <c r="M532" s="51">
        <f t="shared" si="74"/>
        <v>355.25285245901637</v>
      </c>
    </row>
    <row r="533" spans="1:13" ht="15" customHeight="1">
      <c r="A533" s="34" t="s">
        <v>96</v>
      </c>
      <c r="B533" s="21" t="s">
        <v>1</v>
      </c>
      <c r="C533" s="22">
        <v>2030</v>
      </c>
      <c r="D533" s="23">
        <v>402189.6</v>
      </c>
      <c r="E533" s="24">
        <v>0</v>
      </c>
      <c r="F533" s="23">
        <f t="shared" si="72"/>
        <v>402189.6</v>
      </c>
      <c r="G533" s="23">
        <v>8061.55</v>
      </c>
      <c r="H533" s="23">
        <v>0</v>
      </c>
      <c r="I533" s="23">
        <f t="shared" si="73"/>
        <v>8061.55</v>
      </c>
      <c r="J533" s="23">
        <v>310910.99</v>
      </c>
      <c r="K533" s="25">
        <f>(F533+I533)/C533</f>
        <v>202.09416256157633</v>
      </c>
      <c r="L533" s="25">
        <f>J533/C533</f>
        <v>153.15812315270935</v>
      </c>
      <c r="M533" s="51">
        <f t="shared" si="74"/>
        <v>355.25228571428568</v>
      </c>
    </row>
    <row r="534" spans="1:13" ht="15" customHeight="1">
      <c r="A534" s="34" t="s">
        <v>641</v>
      </c>
      <c r="B534" s="35" t="s">
        <v>261</v>
      </c>
      <c r="C534" s="36">
        <v>18085</v>
      </c>
      <c r="D534" s="37">
        <v>4882940.09</v>
      </c>
      <c r="E534" s="38">
        <v>0</v>
      </c>
      <c r="F534" s="37">
        <f t="shared" si="72"/>
        <v>4882940.09</v>
      </c>
      <c r="G534" s="37">
        <v>22495.06</v>
      </c>
      <c r="H534" s="37">
        <v>0</v>
      </c>
      <c r="I534" s="37">
        <f t="shared" si="73"/>
        <v>22495.06</v>
      </c>
      <c r="J534" s="37">
        <v>1514570.56</v>
      </c>
      <c r="K534" s="25">
        <v>4905435.1499999994</v>
      </c>
      <c r="L534" s="25">
        <v>1514570.56</v>
      </c>
      <c r="M534" s="51">
        <f t="shared" si="74"/>
        <v>354.99063920375994</v>
      </c>
    </row>
    <row r="535" spans="1:13" ht="15" customHeight="1">
      <c r="A535" s="34" t="s">
        <v>642</v>
      </c>
      <c r="B535" s="35" t="s">
        <v>459</v>
      </c>
      <c r="C535" s="36">
        <v>19124</v>
      </c>
      <c r="D535" s="37">
        <v>4981522.3499999996</v>
      </c>
      <c r="E535" s="38">
        <v>0</v>
      </c>
      <c r="F535" s="37">
        <f t="shared" si="72"/>
        <v>4981522.3499999996</v>
      </c>
      <c r="G535" s="37">
        <v>134874.14000000001</v>
      </c>
      <c r="H535" s="37">
        <v>0</v>
      </c>
      <c r="I535" s="37">
        <f t="shared" si="73"/>
        <v>134874.14000000001</v>
      </c>
      <c r="J535" s="37">
        <v>1671033.25</v>
      </c>
      <c r="K535" s="25">
        <v>5116396.4899999993</v>
      </c>
      <c r="L535" s="25">
        <v>1671033.25</v>
      </c>
      <c r="M535" s="51">
        <f t="shared" si="74"/>
        <v>354.91684480234255</v>
      </c>
    </row>
    <row r="536" spans="1:13" ht="15" customHeight="1">
      <c r="A536" s="34" t="s">
        <v>201</v>
      </c>
      <c r="B536" s="21" t="s">
        <v>185</v>
      </c>
      <c r="C536" s="22">
        <v>431</v>
      </c>
      <c r="D536" s="23">
        <v>102843.94</v>
      </c>
      <c r="E536" s="24">
        <v>0</v>
      </c>
      <c r="F536" s="23">
        <f t="shared" si="72"/>
        <v>102843.94</v>
      </c>
      <c r="G536" s="23">
        <v>714.11</v>
      </c>
      <c r="H536" s="23">
        <v>0</v>
      </c>
      <c r="I536" s="23">
        <f t="shared" si="73"/>
        <v>714.11</v>
      </c>
      <c r="J536" s="23">
        <v>49363.35</v>
      </c>
      <c r="K536" s="25">
        <f>(F536+I536)/C536</f>
        <v>240.27389791183296</v>
      </c>
      <c r="L536" s="25">
        <f>J536/C536</f>
        <v>114.53213457076566</v>
      </c>
      <c r="M536" s="51">
        <f t="shared" si="74"/>
        <v>354.8060324825986</v>
      </c>
    </row>
    <row r="537" spans="1:13" ht="15" customHeight="1">
      <c r="A537" s="34" t="s">
        <v>643</v>
      </c>
      <c r="B537" s="35" t="s">
        <v>459</v>
      </c>
      <c r="C537" s="36">
        <v>9415</v>
      </c>
      <c r="D537" s="37">
        <v>2327746.4700000002</v>
      </c>
      <c r="E537" s="38">
        <v>0</v>
      </c>
      <c r="F537" s="37">
        <f t="shared" si="72"/>
        <v>2327746.4700000002</v>
      </c>
      <c r="G537" s="37">
        <v>92949.96</v>
      </c>
      <c r="H537" s="37">
        <v>0</v>
      </c>
      <c r="I537" s="37">
        <f t="shared" si="73"/>
        <v>92949.96</v>
      </c>
      <c r="J537" s="37">
        <v>918522.49</v>
      </c>
      <c r="K537" s="25">
        <v>2420696.4300000002</v>
      </c>
      <c r="L537" s="25">
        <v>918522.49</v>
      </c>
      <c r="M537" s="51">
        <f t="shared" si="74"/>
        <v>354.67009240573555</v>
      </c>
    </row>
    <row r="538" spans="1:13" ht="15" customHeight="1">
      <c r="A538" s="34" t="s">
        <v>47</v>
      </c>
      <c r="B538" s="21" t="s">
        <v>1</v>
      </c>
      <c r="C538" s="22">
        <v>2359</v>
      </c>
      <c r="D538" s="23">
        <v>496351.28</v>
      </c>
      <c r="E538" s="24">
        <v>0</v>
      </c>
      <c r="F538" s="23">
        <f t="shared" si="72"/>
        <v>496351.28</v>
      </c>
      <c r="G538" s="23">
        <v>15416.87</v>
      </c>
      <c r="H538" s="23">
        <v>0</v>
      </c>
      <c r="I538" s="23">
        <f t="shared" si="73"/>
        <v>15416.87</v>
      </c>
      <c r="J538" s="23">
        <v>324714.96000000002</v>
      </c>
      <c r="K538" s="25">
        <f t="shared" ref="K538:K544" si="75">(F538+I538)/C538</f>
        <v>216.94283594743536</v>
      </c>
      <c r="L538" s="25">
        <f t="shared" ref="L538:L544" si="76">J538/C538</f>
        <v>137.64941076727428</v>
      </c>
      <c r="M538" s="51">
        <f t="shared" si="74"/>
        <v>354.59224671470969</v>
      </c>
    </row>
    <row r="539" spans="1:13" ht="15" customHeight="1">
      <c r="A539" s="34" t="s">
        <v>91</v>
      </c>
      <c r="B539" s="21" t="s">
        <v>1</v>
      </c>
      <c r="C539" s="22">
        <v>2512</v>
      </c>
      <c r="D539" s="23">
        <v>640960.46</v>
      </c>
      <c r="E539" s="24">
        <v>0</v>
      </c>
      <c r="F539" s="23">
        <f t="shared" si="72"/>
        <v>640960.46</v>
      </c>
      <c r="G539" s="23">
        <v>13878.52</v>
      </c>
      <c r="H539" s="23">
        <v>0</v>
      </c>
      <c r="I539" s="23">
        <f t="shared" si="73"/>
        <v>13878.52</v>
      </c>
      <c r="J539" s="23">
        <v>232599.06</v>
      </c>
      <c r="K539" s="25">
        <f t="shared" si="75"/>
        <v>260.68430732484074</v>
      </c>
      <c r="L539" s="25">
        <f t="shared" si="76"/>
        <v>92.595167197452227</v>
      </c>
      <c r="M539" s="51">
        <f t="shared" si="74"/>
        <v>353.27947452229301</v>
      </c>
    </row>
    <row r="540" spans="1:13" ht="15" customHeight="1">
      <c r="A540" s="34" t="s">
        <v>315</v>
      </c>
      <c r="B540" s="21" t="s">
        <v>261</v>
      </c>
      <c r="C540" s="22">
        <v>1017</v>
      </c>
      <c r="D540" s="23">
        <v>180852.8</v>
      </c>
      <c r="E540" s="24">
        <v>0</v>
      </c>
      <c r="F540" s="23">
        <f t="shared" si="72"/>
        <v>180852.8</v>
      </c>
      <c r="G540" s="23">
        <v>6000</v>
      </c>
      <c r="H540" s="23">
        <v>0</v>
      </c>
      <c r="I540" s="23">
        <f t="shared" si="73"/>
        <v>6000</v>
      </c>
      <c r="J540" s="23">
        <v>171677.6</v>
      </c>
      <c r="K540" s="25">
        <f t="shared" si="75"/>
        <v>183.72940019665683</v>
      </c>
      <c r="L540" s="25">
        <f t="shared" si="76"/>
        <v>168.807866273353</v>
      </c>
      <c r="M540" s="51">
        <f t="shared" si="74"/>
        <v>352.53726647000985</v>
      </c>
    </row>
    <row r="541" spans="1:13" ht="15" customHeight="1">
      <c r="A541" s="34" t="s">
        <v>58</v>
      </c>
      <c r="B541" s="21" t="s">
        <v>1</v>
      </c>
      <c r="C541" s="22">
        <v>2734</v>
      </c>
      <c r="D541" s="23">
        <v>584274.6</v>
      </c>
      <c r="E541" s="24">
        <v>0</v>
      </c>
      <c r="F541" s="23">
        <f t="shared" si="72"/>
        <v>584274.6</v>
      </c>
      <c r="G541" s="23">
        <v>0</v>
      </c>
      <c r="H541" s="23">
        <v>0</v>
      </c>
      <c r="I541" s="23">
        <f t="shared" si="73"/>
        <v>0</v>
      </c>
      <c r="J541" s="23">
        <v>378172.7</v>
      </c>
      <c r="K541" s="25">
        <f t="shared" si="75"/>
        <v>213.70687637161666</v>
      </c>
      <c r="L541" s="25">
        <f t="shared" si="76"/>
        <v>138.32212874908561</v>
      </c>
      <c r="M541" s="51">
        <f t="shared" si="74"/>
        <v>352.02900512070227</v>
      </c>
    </row>
    <row r="542" spans="1:13" ht="15" customHeight="1">
      <c r="A542" s="34" t="s">
        <v>129</v>
      </c>
      <c r="B542" s="21" t="s">
        <v>1</v>
      </c>
      <c r="C542" s="22">
        <v>377</v>
      </c>
      <c r="D542" s="23">
        <v>84371.15</v>
      </c>
      <c r="E542" s="24">
        <v>0</v>
      </c>
      <c r="F542" s="23">
        <f t="shared" si="72"/>
        <v>84371.15</v>
      </c>
      <c r="G542" s="23">
        <v>6199.26</v>
      </c>
      <c r="H542" s="23">
        <v>0</v>
      </c>
      <c r="I542" s="23">
        <f t="shared" si="73"/>
        <v>6199.26</v>
      </c>
      <c r="J542" s="23">
        <v>41985.760000000002</v>
      </c>
      <c r="K542" s="25">
        <f t="shared" si="75"/>
        <v>240.23981432360739</v>
      </c>
      <c r="L542" s="25">
        <f t="shared" si="76"/>
        <v>111.36806366047746</v>
      </c>
      <c r="M542" s="51">
        <f t="shared" si="74"/>
        <v>351.60787798408484</v>
      </c>
    </row>
    <row r="543" spans="1:13" ht="15" customHeight="1">
      <c r="A543" s="34" t="s">
        <v>79</v>
      </c>
      <c r="B543" s="21" t="s">
        <v>1</v>
      </c>
      <c r="C543" s="22">
        <v>3201</v>
      </c>
      <c r="D543" s="23">
        <v>782749.98</v>
      </c>
      <c r="E543" s="24">
        <v>0</v>
      </c>
      <c r="F543" s="23">
        <f t="shared" si="72"/>
        <v>782749.98</v>
      </c>
      <c r="G543" s="23">
        <v>11370.47</v>
      </c>
      <c r="H543" s="23">
        <v>0</v>
      </c>
      <c r="I543" s="23">
        <f t="shared" si="73"/>
        <v>11370.47</v>
      </c>
      <c r="J543" s="23">
        <v>329832.32000000001</v>
      </c>
      <c r="K543" s="25">
        <f t="shared" si="75"/>
        <v>248.08511402686659</v>
      </c>
      <c r="L543" s="25">
        <f t="shared" si="76"/>
        <v>103.04039987503906</v>
      </c>
      <c r="M543" s="51">
        <f t="shared" si="74"/>
        <v>351.12551390190566</v>
      </c>
    </row>
    <row r="544" spans="1:13" ht="15" customHeight="1">
      <c r="A544" s="34" t="s">
        <v>466</v>
      </c>
      <c r="B544" s="21" t="s">
        <v>459</v>
      </c>
      <c r="C544" s="22">
        <v>3397</v>
      </c>
      <c r="D544" s="23">
        <v>978020.22</v>
      </c>
      <c r="E544" s="24">
        <v>0</v>
      </c>
      <c r="F544" s="23">
        <f t="shared" si="72"/>
        <v>978020.22</v>
      </c>
      <c r="G544" s="23">
        <v>6931.4</v>
      </c>
      <c r="H544" s="23">
        <v>0</v>
      </c>
      <c r="I544" s="23">
        <f t="shared" si="73"/>
        <v>6931.4</v>
      </c>
      <c r="J544" s="23">
        <v>207788.2</v>
      </c>
      <c r="K544" s="25">
        <f t="shared" si="75"/>
        <v>289.94748896084781</v>
      </c>
      <c r="L544" s="25">
        <f t="shared" si="76"/>
        <v>61.168148366205479</v>
      </c>
      <c r="M544" s="51">
        <f t="shared" si="74"/>
        <v>351.11563732705332</v>
      </c>
    </row>
    <row r="545" spans="1:13" ht="15" customHeight="1">
      <c r="A545" s="34" t="s">
        <v>644</v>
      </c>
      <c r="B545" s="35" t="s">
        <v>185</v>
      </c>
      <c r="C545" s="36">
        <v>18589</v>
      </c>
      <c r="D545" s="37">
        <v>5094427.3899999997</v>
      </c>
      <c r="E545" s="38">
        <v>0</v>
      </c>
      <c r="F545" s="37">
        <f t="shared" si="72"/>
        <v>5094427.3899999997</v>
      </c>
      <c r="G545" s="37">
        <v>132893.04</v>
      </c>
      <c r="H545" s="37">
        <v>0</v>
      </c>
      <c r="I545" s="37">
        <f t="shared" si="73"/>
        <v>132893.04</v>
      </c>
      <c r="J545" s="37">
        <v>1298894.3</v>
      </c>
      <c r="K545" s="25">
        <v>5227320.43</v>
      </c>
      <c r="L545" s="25">
        <v>1298894.3</v>
      </c>
      <c r="M545" s="51">
        <f t="shared" si="74"/>
        <v>351.0793872720426</v>
      </c>
    </row>
    <row r="546" spans="1:13" ht="15" customHeight="1">
      <c r="A546" s="34" t="s">
        <v>645</v>
      </c>
      <c r="B546" s="35" t="s">
        <v>185</v>
      </c>
      <c r="C546" s="36">
        <v>17068</v>
      </c>
      <c r="D546" s="37">
        <v>5209835.12</v>
      </c>
      <c r="E546" s="38">
        <v>0</v>
      </c>
      <c r="F546" s="37">
        <f t="shared" si="72"/>
        <v>5209835.12</v>
      </c>
      <c r="G546" s="37">
        <v>108041.23</v>
      </c>
      <c r="H546" s="37">
        <v>0</v>
      </c>
      <c r="I546" s="37">
        <f t="shared" si="73"/>
        <v>108041.23</v>
      </c>
      <c r="J546" s="37">
        <v>673725.32</v>
      </c>
      <c r="K546" s="25">
        <v>5317876.3500000006</v>
      </c>
      <c r="L546" s="25">
        <v>673725.32</v>
      </c>
      <c r="M546" s="51">
        <f t="shared" si="74"/>
        <v>351.0429851183502</v>
      </c>
    </row>
    <row r="547" spans="1:13" ht="15" customHeight="1">
      <c r="A547" s="41" t="s">
        <v>732</v>
      </c>
      <c r="B547" s="21" t="s">
        <v>459</v>
      </c>
      <c r="C547" s="42">
        <v>38173</v>
      </c>
      <c r="D547" s="21">
        <v>8938664.1099999994</v>
      </c>
      <c r="E547" s="25">
        <v>0</v>
      </c>
      <c r="F547" s="21">
        <f t="shared" si="72"/>
        <v>8938664.1099999994</v>
      </c>
      <c r="G547" s="21">
        <v>284981.59999999998</v>
      </c>
      <c r="H547" s="21">
        <v>0</v>
      </c>
      <c r="I547" s="21">
        <f t="shared" si="73"/>
        <v>284981.59999999998</v>
      </c>
      <c r="J547" s="21">
        <v>4172390.99</v>
      </c>
      <c r="K547" s="25">
        <f>(F547+I547)/C547</f>
        <v>241.62747779844389</v>
      </c>
      <c r="L547" s="25">
        <f>J547/C547</f>
        <v>109.3021504728473</v>
      </c>
      <c r="M547" s="51">
        <f t="shared" si="74"/>
        <v>350.92962827129122</v>
      </c>
    </row>
    <row r="548" spans="1:13" ht="15" customHeight="1">
      <c r="A548" s="34" t="s">
        <v>157</v>
      </c>
      <c r="B548" s="21" t="s">
        <v>132</v>
      </c>
      <c r="C548" s="22">
        <v>731</v>
      </c>
      <c r="D548" s="23">
        <v>165976.9</v>
      </c>
      <c r="E548" s="24">
        <v>0</v>
      </c>
      <c r="F548" s="23">
        <f t="shared" si="72"/>
        <v>165976.9</v>
      </c>
      <c r="G548" s="23">
        <v>0</v>
      </c>
      <c r="H548" s="23">
        <v>0</v>
      </c>
      <c r="I548" s="23">
        <f t="shared" si="73"/>
        <v>0</v>
      </c>
      <c r="J548" s="23">
        <v>90424.88</v>
      </c>
      <c r="K548" s="25">
        <f>(F548+I548)/C548</f>
        <v>227.05458276333789</v>
      </c>
      <c r="L548" s="25">
        <f>J548/C548</f>
        <v>123.7002462380301</v>
      </c>
      <c r="M548" s="51">
        <f t="shared" si="74"/>
        <v>350.75482900136797</v>
      </c>
    </row>
    <row r="549" spans="1:13" ht="15" customHeight="1">
      <c r="A549" s="34" t="s">
        <v>462</v>
      </c>
      <c r="B549" s="21" t="s">
        <v>459</v>
      </c>
      <c r="C549" s="22">
        <v>635</v>
      </c>
      <c r="D549" s="23">
        <v>190678.12</v>
      </c>
      <c r="E549" s="24">
        <v>0</v>
      </c>
      <c r="F549" s="23">
        <f t="shared" si="72"/>
        <v>190678.12</v>
      </c>
      <c r="G549" s="23">
        <v>2706.43</v>
      </c>
      <c r="H549" s="23">
        <v>0</v>
      </c>
      <c r="I549" s="23">
        <f t="shared" si="73"/>
        <v>2706.43</v>
      </c>
      <c r="J549" s="23">
        <v>28896.22</v>
      </c>
      <c r="K549" s="25">
        <f>(F549+I549)/C549</f>
        <v>304.54259842519684</v>
      </c>
      <c r="L549" s="25">
        <f>J549/C549</f>
        <v>45.50585826771654</v>
      </c>
      <c r="M549" s="51">
        <f t="shared" si="74"/>
        <v>350.04845669291336</v>
      </c>
    </row>
    <row r="550" spans="1:13" ht="15" customHeight="1">
      <c r="A550" s="34" t="s">
        <v>646</v>
      </c>
      <c r="B550" s="35" t="s">
        <v>373</v>
      </c>
      <c r="C550" s="36">
        <v>16766</v>
      </c>
      <c r="D550" s="37">
        <v>4163485.95</v>
      </c>
      <c r="E550" s="38">
        <v>0</v>
      </c>
      <c r="F550" s="37">
        <f t="shared" si="72"/>
        <v>4163485.95</v>
      </c>
      <c r="G550" s="37">
        <v>145973.04</v>
      </c>
      <c r="H550" s="37">
        <v>0</v>
      </c>
      <c r="I550" s="37">
        <f t="shared" si="73"/>
        <v>145973.04</v>
      </c>
      <c r="J550" s="37">
        <v>1557305.45</v>
      </c>
      <c r="K550" s="25">
        <v>4309458.99</v>
      </c>
      <c r="L550" s="25">
        <v>1557305.45</v>
      </c>
      <c r="M550" s="51">
        <f t="shared" si="74"/>
        <v>349.92034116664684</v>
      </c>
    </row>
    <row r="551" spans="1:13" ht="15" customHeight="1">
      <c r="A551" s="34" t="s">
        <v>470</v>
      </c>
      <c r="B551" s="21" t="s">
        <v>459</v>
      </c>
      <c r="C551" s="22">
        <v>2706</v>
      </c>
      <c r="D551" s="23">
        <v>610124.75</v>
      </c>
      <c r="E551" s="24">
        <v>0</v>
      </c>
      <c r="F551" s="23">
        <f t="shared" si="72"/>
        <v>610124.75</v>
      </c>
      <c r="G551" s="23">
        <v>33071.67</v>
      </c>
      <c r="H551" s="23">
        <v>0</v>
      </c>
      <c r="I551" s="23">
        <f t="shared" si="73"/>
        <v>33071.67</v>
      </c>
      <c r="J551" s="23">
        <v>303137.31</v>
      </c>
      <c r="K551" s="25">
        <f>(F551+I551)/C551</f>
        <v>237.69269031781229</v>
      </c>
      <c r="L551" s="25">
        <f>J551/C551</f>
        <v>112.02413525498891</v>
      </c>
      <c r="M551" s="51">
        <f t="shared" si="74"/>
        <v>349.71682557280116</v>
      </c>
    </row>
    <row r="552" spans="1:13" ht="15" customHeight="1">
      <c r="A552" s="34" t="s">
        <v>108</v>
      </c>
      <c r="B552" s="21" t="s">
        <v>1</v>
      </c>
      <c r="C552" s="22">
        <v>882</v>
      </c>
      <c r="D552" s="23">
        <v>167717.56</v>
      </c>
      <c r="E552" s="24">
        <v>0</v>
      </c>
      <c r="F552" s="23">
        <f t="shared" si="72"/>
        <v>167717.56</v>
      </c>
      <c r="G552" s="23">
        <v>767.25</v>
      </c>
      <c r="H552" s="23">
        <v>0</v>
      </c>
      <c r="I552" s="23">
        <f t="shared" si="73"/>
        <v>767.25</v>
      </c>
      <c r="J552" s="23">
        <v>138556.4</v>
      </c>
      <c r="K552" s="25">
        <f>(F552+I552)/C552</f>
        <v>191.02586167800453</v>
      </c>
      <c r="L552" s="25">
        <f>J552/C552</f>
        <v>157.09342403628116</v>
      </c>
      <c r="M552" s="51">
        <f t="shared" si="74"/>
        <v>348.1192857142857</v>
      </c>
    </row>
    <row r="553" spans="1:13" ht="15" customHeight="1">
      <c r="A553" s="34" t="s">
        <v>647</v>
      </c>
      <c r="B553" s="35" t="s">
        <v>459</v>
      </c>
      <c r="C553" s="36">
        <v>11813</v>
      </c>
      <c r="D553" s="37">
        <v>3618010.47</v>
      </c>
      <c r="E553" s="38">
        <v>0</v>
      </c>
      <c r="F553" s="37">
        <f t="shared" si="72"/>
        <v>3618010.47</v>
      </c>
      <c r="G553" s="37">
        <v>-112057.66</v>
      </c>
      <c r="H553" s="37">
        <v>0</v>
      </c>
      <c r="I553" s="37">
        <f t="shared" si="73"/>
        <v>-112057.66</v>
      </c>
      <c r="J553" s="37">
        <v>604356.68999999994</v>
      </c>
      <c r="K553" s="25">
        <v>3505952.81</v>
      </c>
      <c r="L553" s="25">
        <v>604356.68999999994</v>
      </c>
      <c r="M553" s="51">
        <f t="shared" si="74"/>
        <v>347.94798103783967</v>
      </c>
    </row>
    <row r="554" spans="1:13" ht="15" customHeight="1">
      <c r="A554" s="34" t="s">
        <v>648</v>
      </c>
      <c r="B554" s="35" t="s">
        <v>1</v>
      </c>
      <c r="C554" s="36">
        <v>8740</v>
      </c>
      <c r="D554" s="37">
        <v>2252159.12</v>
      </c>
      <c r="E554" s="38">
        <v>0</v>
      </c>
      <c r="F554" s="37">
        <f t="shared" si="72"/>
        <v>2252159.12</v>
      </c>
      <c r="G554" s="37">
        <v>168757.96</v>
      </c>
      <c r="H554" s="37">
        <v>0</v>
      </c>
      <c r="I554" s="37">
        <f t="shared" si="73"/>
        <v>168757.96</v>
      </c>
      <c r="J554" s="37">
        <v>615237.16</v>
      </c>
      <c r="K554" s="25">
        <v>2420917.08</v>
      </c>
      <c r="L554" s="25">
        <v>615237.16</v>
      </c>
      <c r="M554" s="51">
        <f t="shared" si="74"/>
        <v>347.3860686498856</v>
      </c>
    </row>
    <row r="555" spans="1:13" ht="15" customHeight="1">
      <c r="A555" s="34" t="s">
        <v>333</v>
      </c>
      <c r="B555" s="21" t="s">
        <v>330</v>
      </c>
      <c r="C555" s="22">
        <v>1603</v>
      </c>
      <c r="D555" s="23">
        <v>513127.08</v>
      </c>
      <c r="E555" s="24">
        <v>0</v>
      </c>
      <c r="F555" s="23">
        <f t="shared" si="72"/>
        <v>513127.08</v>
      </c>
      <c r="G555" s="23">
        <v>170.89</v>
      </c>
      <c r="H555" s="23">
        <v>0</v>
      </c>
      <c r="I555" s="23">
        <f t="shared" si="73"/>
        <v>170.89</v>
      </c>
      <c r="J555" s="23">
        <v>42284.19</v>
      </c>
      <c r="K555" s="25">
        <f t="shared" ref="K555:K562" si="77">(F555+I555)/C555</f>
        <v>320.21083593262637</v>
      </c>
      <c r="L555" s="25">
        <f t="shared" ref="L555:L562" si="78">J555/C555</f>
        <v>26.378159700561447</v>
      </c>
      <c r="M555" s="51">
        <f t="shared" si="74"/>
        <v>346.58899563318778</v>
      </c>
    </row>
    <row r="556" spans="1:13" ht="15" customHeight="1">
      <c r="A556" s="34" t="s">
        <v>411</v>
      </c>
      <c r="B556" s="21" t="s">
        <v>384</v>
      </c>
      <c r="C556" s="22">
        <v>228</v>
      </c>
      <c r="D556" s="23">
        <v>40960.550000000003</v>
      </c>
      <c r="E556" s="24">
        <v>0</v>
      </c>
      <c r="F556" s="23">
        <f t="shared" si="72"/>
        <v>40960.550000000003</v>
      </c>
      <c r="G556" s="23">
        <v>419.47</v>
      </c>
      <c r="H556" s="23">
        <v>0</v>
      </c>
      <c r="I556" s="23">
        <f t="shared" si="73"/>
        <v>419.47</v>
      </c>
      <c r="J556" s="23">
        <v>37535.269999999997</v>
      </c>
      <c r="K556" s="25">
        <f t="shared" si="77"/>
        <v>181.4913157894737</v>
      </c>
      <c r="L556" s="25">
        <f t="shared" si="78"/>
        <v>164.62837719298244</v>
      </c>
      <c r="M556" s="51">
        <f t="shared" si="74"/>
        <v>346.11969298245617</v>
      </c>
    </row>
    <row r="557" spans="1:13" ht="15" customHeight="1">
      <c r="A557" s="34" t="s">
        <v>235</v>
      </c>
      <c r="B557" s="21" t="s">
        <v>185</v>
      </c>
      <c r="C557" s="22">
        <v>4185</v>
      </c>
      <c r="D557" s="23">
        <v>1271436.05</v>
      </c>
      <c r="E557" s="24">
        <v>0</v>
      </c>
      <c r="F557" s="23">
        <f t="shared" si="72"/>
        <v>1271436.05</v>
      </c>
      <c r="G557" s="23">
        <v>4724.66</v>
      </c>
      <c r="H557" s="23">
        <v>0</v>
      </c>
      <c r="I557" s="23">
        <f t="shared" si="73"/>
        <v>4724.66</v>
      </c>
      <c r="J557" s="23">
        <v>169954.72</v>
      </c>
      <c r="K557" s="25">
        <f t="shared" si="77"/>
        <v>304.93684826762245</v>
      </c>
      <c r="L557" s="25">
        <f t="shared" si="78"/>
        <v>40.610446833930702</v>
      </c>
      <c r="M557" s="51">
        <f t="shared" si="74"/>
        <v>345.54729510155317</v>
      </c>
    </row>
    <row r="558" spans="1:13" ht="15" customHeight="1">
      <c r="A558" s="34" t="s">
        <v>293</v>
      </c>
      <c r="B558" s="21" t="s">
        <v>261</v>
      </c>
      <c r="C558" s="22">
        <v>1637</v>
      </c>
      <c r="D558" s="23">
        <v>338747.26</v>
      </c>
      <c r="E558" s="24">
        <v>0</v>
      </c>
      <c r="F558" s="23">
        <f t="shared" si="72"/>
        <v>338747.26</v>
      </c>
      <c r="G558" s="23">
        <v>12218.82</v>
      </c>
      <c r="H558" s="23">
        <v>0</v>
      </c>
      <c r="I558" s="23">
        <f t="shared" si="73"/>
        <v>12218.82</v>
      </c>
      <c r="J558" s="23">
        <v>214693.73</v>
      </c>
      <c r="K558" s="25">
        <f t="shared" si="77"/>
        <v>214.39589492974955</v>
      </c>
      <c r="L558" s="25">
        <f t="shared" si="78"/>
        <v>131.15072083078803</v>
      </c>
      <c r="M558" s="51">
        <f t="shared" si="74"/>
        <v>345.54661576053758</v>
      </c>
    </row>
    <row r="559" spans="1:13" ht="15" customHeight="1">
      <c r="A559" s="34" t="s">
        <v>37</v>
      </c>
      <c r="B559" s="21" t="s">
        <v>1</v>
      </c>
      <c r="C559" s="22">
        <v>338</v>
      </c>
      <c r="D559" s="23">
        <v>97215.18</v>
      </c>
      <c r="E559" s="24">
        <v>0</v>
      </c>
      <c r="F559" s="23">
        <f t="shared" si="72"/>
        <v>97215.18</v>
      </c>
      <c r="G559" s="23">
        <v>452.42</v>
      </c>
      <c r="H559" s="23">
        <v>0</v>
      </c>
      <c r="I559" s="23">
        <f t="shared" si="73"/>
        <v>452.42</v>
      </c>
      <c r="J559" s="23">
        <v>19110.95</v>
      </c>
      <c r="K559" s="25">
        <f t="shared" si="77"/>
        <v>288.95739644970411</v>
      </c>
      <c r="L559" s="25">
        <f t="shared" si="78"/>
        <v>56.541272189349115</v>
      </c>
      <c r="M559" s="51">
        <f t="shared" si="74"/>
        <v>345.49866863905322</v>
      </c>
    </row>
    <row r="560" spans="1:13" ht="15" customHeight="1">
      <c r="A560" s="34" t="s">
        <v>318</v>
      </c>
      <c r="B560" s="21" t="s">
        <v>261</v>
      </c>
      <c r="C560" s="22">
        <v>1836</v>
      </c>
      <c r="D560" s="23">
        <v>512588.01</v>
      </c>
      <c r="E560" s="24">
        <v>0</v>
      </c>
      <c r="F560" s="23">
        <f t="shared" si="72"/>
        <v>512588.01</v>
      </c>
      <c r="G560" s="23">
        <v>4541.93</v>
      </c>
      <c r="H560" s="23">
        <v>0</v>
      </c>
      <c r="I560" s="23">
        <f t="shared" si="73"/>
        <v>4541.93</v>
      </c>
      <c r="J560" s="23">
        <v>115569.35</v>
      </c>
      <c r="K560" s="25">
        <f t="shared" si="77"/>
        <v>281.66118736383442</v>
      </c>
      <c r="L560" s="25">
        <f t="shared" si="78"/>
        <v>62.946269063180829</v>
      </c>
      <c r="M560" s="51">
        <f t="shared" si="74"/>
        <v>344.60745642701528</v>
      </c>
    </row>
    <row r="561" spans="1:13" ht="15" customHeight="1">
      <c r="A561" s="34" t="s">
        <v>435</v>
      </c>
      <c r="B561" s="21" t="s">
        <v>384</v>
      </c>
      <c r="C561" s="22">
        <v>493</v>
      </c>
      <c r="D561" s="23">
        <v>98314.67</v>
      </c>
      <c r="E561" s="24">
        <v>0</v>
      </c>
      <c r="F561" s="23">
        <f t="shared" si="72"/>
        <v>98314.67</v>
      </c>
      <c r="G561" s="23">
        <v>3331.96</v>
      </c>
      <c r="H561" s="23">
        <v>0</v>
      </c>
      <c r="I561" s="23">
        <f t="shared" si="73"/>
        <v>3331.96</v>
      </c>
      <c r="J561" s="23">
        <v>68194.97</v>
      </c>
      <c r="K561" s="25">
        <f t="shared" si="77"/>
        <v>206.17977687626777</v>
      </c>
      <c r="L561" s="25">
        <f t="shared" si="78"/>
        <v>138.32651115618663</v>
      </c>
      <c r="M561" s="51">
        <f t="shared" si="74"/>
        <v>344.50628803245439</v>
      </c>
    </row>
    <row r="562" spans="1:13" ht="15" customHeight="1">
      <c r="A562" s="34" t="s">
        <v>337</v>
      </c>
      <c r="B562" s="21" t="s">
        <v>330</v>
      </c>
      <c r="C562" s="22">
        <v>4473</v>
      </c>
      <c r="D562" s="23">
        <v>962499.29</v>
      </c>
      <c r="E562" s="24">
        <v>0</v>
      </c>
      <c r="F562" s="23">
        <f t="shared" si="72"/>
        <v>962499.29</v>
      </c>
      <c r="G562" s="23">
        <v>51241.9</v>
      </c>
      <c r="H562" s="23">
        <v>0</v>
      </c>
      <c r="I562" s="23">
        <f t="shared" si="73"/>
        <v>51241.9</v>
      </c>
      <c r="J562" s="23">
        <v>522792.01</v>
      </c>
      <c r="K562" s="25">
        <f t="shared" si="77"/>
        <v>226.63563380281693</v>
      </c>
      <c r="L562" s="25">
        <f t="shared" si="78"/>
        <v>116.87726581712498</v>
      </c>
      <c r="M562" s="51">
        <f t="shared" si="74"/>
        <v>343.51289961994189</v>
      </c>
    </row>
    <row r="563" spans="1:13" ht="15" customHeight="1">
      <c r="A563" s="34" t="s">
        <v>649</v>
      </c>
      <c r="B563" s="35" t="s">
        <v>1</v>
      </c>
      <c r="C563" s="36">
        <v>5025</v>
      </c>
      <c r="D563" s="37">
        <v>1276134.69</v>
      </c>
      <c r="E563" s="38">
        <v>0</v>
      </c>
      <c r="F563" s="37">
        <f t="shared" si="72"/>
        <v>1276134.69</v>
      </c>
      <c r="G563" s="37">
        <v>18155.7</v>
      </c>
      <c r="H563" s="37">
        <v>0</v>
      </c>
      <c r="I563" s="37">
        <f t="shared" si="73"/>
        <v>18155.7</v>
      </c>
      <c r="J563" s="37">
        <v>430248.22</v>
      </c>
      <c r="K563" s="25">
        <v>1294290.3899999999</v>
      </c>
      <c r="L563" s="25">
        <v>430248.22</v>
      </c>
      <c r="M563" s="51">
        <f t="shared" si="74"/>
        <v>343.19176318407955</v>
      </c>
    </row>
    <row r="564" spans="1:13" ht="15" customHeight="1">
      <c r="A564" s="34" t="s">
        <v>650</v>
      </c>
      <c r="B564" s="35" t="s">
        <v>373</v>
      </c>
      <c r="C564" s="36">
        <v>7111</v>
      </c>
      <c r="D564" s="37">
        <v>1912027.97</v>
      </c>
      <c r="E564" s="38">
        <v>0</v>
      </c>
      <c r="F564" s="37">
        <f t="shared" si="72"/>
        <v>1912027.97</v>
      </c>
      <c r="G564" s="37">
        <v>10303.74</v>
      </c>
      <c r="H564" s="37">
        <v>0</v>
      </c>
      <c r="I564" s="37">
        <f t="shared" si="73"/>
        <v>10303.74</v>
      </c>
      <c r="J564" s="37">
        <v>515810.71</v>
      </c>
      <c r="K564" s="25">
        <v>1922331.71</v>
      </c>
      <c r="L564" s="25">
        <v>515810.71</v>
      </c>
      <c r="M564" s="51">
        <f t="shared" si="74"/>
        <v>342.86913514273658</v>
      </c>
    </row>
    <row r="565" spans="1:13" ht="15" customHeight="1">
      <c r="A565" s="34" t="s">
        <v>195</v>
      </c>
      <c r="B565" s="21" t="s">
        <v>185</v>
      </c>
      <c r="C565" s="22">
        <v>3654</v>
      </c>
      <c r="D565" s="23">
        <v>834908.21</v>
      </c>
      <c r="E565" s="24">
        <v>0</v>
      </c>
      <c r="F565" s="23">
        <f t="shared" si="72"/>
        <v>834908.21</v>
      </c>
      <c r="G565" s="23">
        <v>18198.75</v>
      </c>
      <c r="H565" s="23">
        <v>0</v>
      </c>
      <c r="I565" s="23">
        <f t="shared" si="73"/>
        <v>18198.75</v>
      </c>
      <c r="J565" s="23">
        <v>396639.27</v>
      </c>
      <c r="K565" s="25">
        <f t="shared" ref="K565:K571" si="79">(F565+I565)/C565</f>
        <v>233.47207443897099</v>
      </c>
      <c r="L565" s="25">
        <f t="shared" ref="L565:L571" si="80">J565/C565</f>
        <v>108.54933497536946</v>
      </c>
      <c r="M565" s="51">
        <f t="shared" si="74"/>
        <v>342.02140941434044</v>
      </c>
    </row>
    <row r="566" spans="1:13" ht="15" customHeight="1">
      <c r="A566" s="34" t="s">
        <v>458</v>
      </c>
      <c r="B566" s="21" t="s">
        <v>459</v>
      </c>
      <c r="C566" s="22">
        <v>3302</v>
      </c>
      <c r="D566" s="23">
        <v>770386.5</v>
      </c>
      <c r="E566" s="24">
        <v>0</v>
      </c>
      <c r="F566" s="23">
        <f t="shared" si="72"/>
        <v>770386.5</v>
      </c>
      <c r="G566" s="23">
        <v>12164.89</v>
      </c>
      <c r="H566" s="23">
        <v>0</v>
      </c>
      <c r="I566" s="23">
        <f t="shared" si="73"/>
        <v>12164.89</v>
      </c>
      <c r="J566" s="23">
        <v>343264.61</v>
      </c>
      <c r="K566" s="25">
        <f t="shared" si="79"/>
        <v>236.9931526347668</v>
      </c>
      <c r="L566" s="25">
        <f t="shared" si="80"/>
        <v>103.95657480314961</v>
      </c>
      <c r="M566" s="51">
        <f t="shared" si="74"/>
        <v>340.94972743791641</v>
      </c>
    </row>
    <row r="567" spans="1:13" ht="15" customHeight="1">
      <c r="A567" s="34" t="s">
        <v>308</v>
      </c>
      <c r="B567" s="21" t="s">
        <v>261</v>
      </c>
      <c r="C567" s="22">
        <v>2669</v>
      </c>
      <c r="D567" s="23">
        <v>693450.55</v>
      </c>
      <c r="E567" s="24">
        <v>0</v>
      </c>
      <c r="F567" s="23">
        <f t="shared" si="72"/>
        <v>693450.55</v>
      </c>
      <c r="G567" s="23">
        <v>4028.25</v>
      </c>
      <c r="H567" s="23">
        <v>0</v>
      </c>
      <c r="I567" s="23">
        <f t="shared" si="73"/>
        <v>4028.25</v>
      </c>
      <c r="J567" s="23">
        <v>210356.47</v>
      </c>
      <c r="K567" s="25">
        <f t="shared" si="79"/>
        <v>261.32588984638443</v>
      </c>
      <c r="L567" s="25">
        <f t="shared" si="80"/>
        <v>78.814713375796174</v>
      </c>
      <c r="M567" s="51">
        <f t="shared" si="74"/>
        <v>340.14060322218057</v>
      </c>
    </row>
    <row r="568" spans="1:13" ht="15" customHeight="1">
      <c r="A568" s="34" t="s">
        <v>191</v>
      </c>
      <c r="B568" s="21" t="s">
        <v>185</v>
      </c>
      <c r="C568" s="22">
        <v>3676</v>
      </c>
      <c r="D568" s="23">
        <v>1064179.8600000001</v>
      </c>
      <c r="E568" s="24">
        <v>0</v>
      </c>
      <c r="F568" s="23">
        <f t="shared" si="72"/>
        <v>1064179.8600000001</v>
      </c>
      <c r="G568" s="23">
        <v>33759.050000000003</v>
      </c>
      <c r="H568" s="23">
        <v>0</v>
      </c>
      <c r="I568" s="23">
        <f t="shared" si="73"/>
        <v>33759.050000000003</v>
      </c>
      <c r="J568" s="23">
        <v>150403.20000000001</v>
      </c>
      <c r="K568" s="25">
        <f t="shared" si="79"/>
        <v>298.67761425462464</v>
      </c>
      <c r="L568" s="25">
        <f t="shared" si="80"/>
        <v>40.91490750816105</v>
      </c>
      <c r="M568" s="51">
        <f t="shared" si="74"/>
        <v>339.59252176278568</v>
      </c>
    </row>
    <row r="569" spans="1:13" ht="15" customHeight="1">
      <c r="A569" s="34" t="s">
        <v>51</v>
      </c>
      <c r="B569" s="21" t="s">
        <v>1</v>
      </c>
      <c r="C569" s="22">
        <v>1004</v>
      </c>
      <c r="D569" s="23">
        <v>156142.73000000001</v>
      </c>
      <c r="E569" s="24">
        <v>0</v>
      </c>
      <c r="F569" s="23">
        <f t="shared" si="72"/>
        <v>156142.73000000001</v>
      </c>
      <c r="G569" s="23">
        <v>21187.85</v>
      </c>
      <c r="H569" s="23">
        <v>0</v>
      </c>
      <c r="I569" s="23">
        <f t="shared" si="73"/>
        <v>21187.85</v>
      </c>
      <c r="J569" s="23">
        <v>163427.4</v>
      </c>
      <c r="K569" s="25">
        <f t="shared" si="79"/>
        <v>176.62408366533867</v>
      </c>
      <c r="L569" s="25">
        <f t="shared" si="80"/>
        <v>162.77629482071711</v>
      </c>
      <c r="M569" s="51">
        <f t="shared" si="74"/>
        <v>339.40037848605579</v>
      </c>
    </row>
    <row r="570" spans="1:13" ht="15" customHeight="1">
      <c r="A570" s="34" t="s">
        <v>194</v>
      </c>
      <c r="B570" s="21" t="s">
        <v>185</v>
      </c>
      <c r="C570" s="22">
        <v>972</v>
      </c>
      <c r="D570" s="23">
        <v>291480.7</v>
      </c>
      <c r="E570" s="24">
        <v>0</v>
      </c>
      <c r="F570" s="23">
        <f t="shared" si="72"/>
        <v>291480.7</v>
      </c>
      <c r="G570" s="23">
        <v>7198.36</v>
      </c>
      <c r="H570" s="23">
        <v>0</v>
      </c>
      <c r="I570" s="23">
        <f t="shared" si="73"/>
        <v>7198.36</v>
      </c>
      <c r="J570" s="23">
        <v>31015.22</v>
      </c>
      <c r="K570" s="25">
        <f t="shared" si="79"/>
        <v>307.28298353909463</v>
      </c>
      <c r="L570" s="25">
        <f t="shared" si="80"/>
        <v>31.908662551440329</v>
      </c>
      <c r="M570" s="51">
        <f t="shared" si="74"/>
        <v>339.19164609053502</v>
      </c>
    </row>
    <row r="571" spans="1:13" ht="15" customHeight="1">
      <c r="A571" s="34" t="s">
        <v>5</v>
      </c>
      <c r="B571" s="21" t="s">
        <v>1</v>
      </c>
      <c r="C571" s="22">
        <v>1010</v>
      </c>
      <c r="D571" s="23">
        <v>307586.01</v>
      </c>
      <c r="E571" s="24">
        <v>0</v>
      </c>
      <c r="F571" s="23">
        <f t="shared" si="72"/>
        <v>307586.01</v>
      </c>
      <c r="G571" s="23">
        <v>12542.63</v>
      </c>
      <c r="H571" s="23">
        <v>0</v>
      </c>
      <c r="I571" s="23">
        <f t="shared" si="73"/>
        <v>12542.63</v>
      </c>
      <c r="J571" s="23">
        <v>22363.11</v>
      </c>
      <c r="K571" s="25">
        <f t="shared" si="79"/>
        <v>316.95904950495049</v>
      </c>
      <c r="L571" s="25">
        <f t="shared" si="80"/>
        <v>22.141693069306932</v>
      </c>
      <c r="M571" s="51">
        <f t="shared" si="74"/>
        <v>339.10074257425742</v>
      </c>
    </row>
    <row r="572" spans="1:13" ht="15" customHeight="1">
      <c r="A572" s="34" t="s">
        <v>651</v>
      </c>
      <c r="B572" s="35" t="s">
        <v>459</v>
      </c>
      <c r="C572" s="36">
        <v>6148</v>
      </c>
      <c r="D572" s="37">
        <v>1557734.07</v>
      </c>
      <c r="E572" s="38">
        <v>0</v>
      </c>
      <c r="F572" s="37">
        <f t="shared" si="72"/>
        <v>1557734.07</v>
      </c>
      <c r="G572" s="37">
        <v>243105.7</v>
      </c>
      <c r="H572" s="37">
        <v>0</v>
      </c>
      <c r="I572" s="37">
        <f t="shared" si="73"/>
        <v>243105.7</v>
      </c>
      <c r="J572" s="37">
        <v>279325.46000000002</v>
      </c>
      <c r="K572" s="25">
        <v>1800839.77</v>
      </c>
      <c r="L572" s="25">
        <v>279325.46000000002</v>
      </c>
      <c r="M572" s="51">
        <f t="shared" si="74"/>
        <v>338.34828074170463</v>
      </c>
    </row>
    <row r="573" spans="1:13" ht="15" customHeight="1">
      <c r="A573" s="34" t="s">
        <v>139</v>
      </c>
      <c r="B573" s="21" t="s">
        <v>132</v>
      </c>
      <c r="C573" s="22">
        <v>2094</v>
      </c>
      <c r="D573" s="23">
        <v>617781.06000000006</v>
      </c>
      <c r="E573" s="24">
        <v>0</v>
      </c>
      <c r="F573" s="23">
        <f t="shared" si="72"/>
        <v>617781.06000000006</v>
      </c>
      <c r="G573" s="23">
        <v>5180.71</v>
      </c>
      <c r="H573" s="23">
        <v>0</v>
      </c>
      <c r="I573" s="23">
        <f t="shared" si="73"/>
        <v>5180.71</v>
      </c>
      <c r="J573" s="23">
        <v>84124.58</v>
      </c>
      <c r="K573" s="25">
        <f>(F573+I573)/C573</f>
        <v>297.49845749761221</v>
      </c>
      <c r="L573" s="25">
        <f>J573/C573</f>
        <v>40.174106972301814</v>
      </c>
      <c r="M573" s="51">
        <f t="shared" si="74"/>
        <v>337.67256446991405</v>
      </c>
    </row>
    <row r="574" spans="1:13" ht="15" customHeight="1">
      <c r="A574" s="34" t="s">
        <v>652</v>
      </c>
      <c r="B574" s="35" t="s">
        <v>1</v>
      </c>
      <c r="C574" s="36">
        <v>14215</v>
      </c>
      <c r="D574" s="37">
        <v>2994582.31</v>
      </c>
      <c r="E574" s="38">
        <v>0</v>
      </c>
      <c r="F574" s="37">
        <f t="shared" si="72"/>
        <v>2994582.31</v>
      </c>
      <c r="G574" s="37">
        <v>167790.74</v>
      </c>
      <c r="H574" s="37">
        <v>0</v>
      </c>
      <c r="I574" s="37">
        <f t="shared" si="73"/>
        <v>167790.74</v>
      </c>
      <c r="J574" s="37">
        <v>1614113.7</v>
      </c>
      <c r="K574" s="25">
        <v>3162373.05</v>
      </c>
      <c r="L574" s="25">
        <v>1614113.7</v>
      </c>
      <c r="M574" s="51">
        <f t="shared" si="74"/>
        <v>336.01735842419981</v>
      </c>
    </row>
    <row r="575" spans="1:13" ht="15" customHeight="1">
      <c r="A575" s="34" t="s">
        <v>653</v>
      </c>
      <c r="B575" s="35" t="s">
        <v>459</v>
      </c>
      <c r="C575" s="36">
        <v>8681</v>
      </c>
      <c r="D575" s="37">
        <v>1906051.91</v>
      </c>
      <c r="E575" s="38">
        <v>0</v>
      </c>
      <c r="F575" s="37">
        <f t="shared" si="72"/>
        <v>1906051.91</v>
      </c>
      <c r="G575" s="37">
        <v>54199.8</v>
      </c>
      <c r="H575" s="37">
        <v>0</v>
      </c>
      <c r="I575" s="37">
        <f t="shared" si="73"/>
        <v>54199.8</v>
      </c>
      <c r="J575" s="37">
        <v>954995.42</v>
      </c>
      <c r="K575" s="25">
        <v>1960251.71</v>
      </c>
      <c r="L575" s="25">
        <v>954995.42</v>
      </c>
      <c r="M575" s="51">
        <f t="shared" si="74"/>
        <v>335.81927542909801</v>
      </c>
    </row>
    <row r="576" spans="1:13" ht="15" customHeight="1">
      <c r="A576" s="34" t="s">
        <v>216</v>
      </c>
      <c r="B576" s="26" t="s">
        <v>185</v>
      </c>
      <c r="C576" s="22">
        <v>134</v>
      </c>
      <c r="D576" s="23">
        <v>24475.03</v>
      </c>
      <c r="E576" s="24">
        <v>0</v>
      </c>
      <c r="F576" s="23">
        <f t="shared" si="72"/>
        <v>24475.03</v>
      </c>
      <c r="G576" s="23">
        <v>818.48</v>
      </c>
      <c r="H576" s="23">
        <v>0</v>
      </c>
      <c r="I576" s="23">
        <f t="shared" si="73"/>
        <v>818.48</v>
      </c>
      <c r="J576" s="23">
        <v>19705.47</v>
      </c>
      <c r="K576" s="27">
        <f>(F576+I576)/C576</f>
        <v>188.75753731343283</v>
      </c>
      <c r="L576" s="27">
        <f>J576/C576</f>
        <v>147.05574626865672</v>
      </c>
      <c r="M576" s="51">
        <f t="shared" si="74"/>
        <v>335.81328358208953</v>
      </c>
    </row>
    <row r="577" spans="1:13" ht="15" customHeight="1">
      <c r="A577" s="34" t="s">
        <v>500</v>
      </c>
      <c r="B577" s="21" t="s">
        <v>459</v>
      </c>
      <c r="C577" s="22">
        <v>2664</v>
      </c>
      <c r="D577" s="23">
        <v>548984.4</v>
      </c>
      <c r="E577" s="24">
        <v>0</v>
      </c>
      <c r="F577" s="23">
        <f t="shared" si="72"/>
        <v>548984.4</v>
      </c>
      <c r="G577" s="23">
        <v>7587.56</v>
      </c>
      <c r="H577" s="23">
        <v>0</v>
      </c>
      <c r="I577" s="23">
        <f t="shared" si="73"/>
        <v>7587.56</v>
      </c>
      <c r="J577" s="23">
        <v>332143.40999999997</v>
      </c>
      <c r="K577" s="25">
        <f>(F577+I577)/C577</f>
        <v>208.92340840840845</v>
      </c>
      <c r="L577" s="25">
        <f>J577/C577</f>
        <v>124.6784572072072</v>
      </c>
      <c r="M577" s="51">
        <f t="shared" si="74"/>
        <v>333.60186561561568</v>
      </c>
    </row>
    <row r="578" spans="1:13" ht="15" customHeight="1">
      <c r="A578" s="34" t="s">
        <v>61</v>
      </c>
      <c r="B578" s="21" t="s">
        <v>1</v>
      </c>
      <c r="C578" s="22">
        <v>421</v>
      </c>
      <c r="D578" s="23">
        <v>89219.01</v>
      </c>
      <c r="E578" s="24">
        <v>0</v>
      </c>
      <c r="F578" s="23">
        <f t="shared" si="72"/>
        <v>89219.01</v>
      </c>
      <c r="G578" s="23">
        <v>4098.68</v>
      </c>
      <c r="H578" s="23">
        <v>0</v>
      </c>
      <c r="I578" s="23">
        <f t="shared" si="73"/>
        <v>4098.68</v>
      </c>
      <c r="J578" s="23">
        <v>46668.42</v>
      </c>
      <c r="K578" s="25">
        <f>(F578+I578)/C578</f>
        <v>221.65722090261283</v>
      </c>
      <c r="L578" s="25">
        <f>J578/C578</f>
        <v>110.8513539192399</v>
      </c>
      <c r="M578" s="51">
        <f t="shared" si="74"/>
        <v>332.50857482185268</v>
      </c>
    </row>
    <row r="579" spans="1:13" ht="15" customHeight="1">
      <c r="A579" s="34" t="s">
        <v>654</v>
      </c>
      <c r="B579" s="35" t="s">
        <v>132</v>
      </c>
      <c r="C579" s="36">
        <v>5474</v>
      </c>
      <c r="D579" s="37">
        <v>1262414.95</v>
      </c>
      <c r="E579" s="38">
        <v>0</v>
      </c>
      <c r="F579" s="37">
        <f t="shared" si="72"/>
        <v>1262414.95</v>
      </c>
      <c r="G579" s="37">
        <v>37710.379999999997</v>
      </c>
      <c r="H579" s="37">
        <v>0</v>
      </c>
      <c r="I579" s="37">
        <f t="shared" si="73"/>
        <v>37710.379999999997</v>
      </c>
      <c r="J579" s="37">
        <v>520024.85</v>
      </c>
      <c r="K579" s="25">
        <v>1300125.3299999998</v>
      </c>
      <c r="L579" s="25">
        <v>520024.85</v>
      </c>
      <c r="M579" s="51">
        <f t="shared" si="74"/>
        <v>332.50825356229444</v>
      </c>
    </row>
    <row r="580" spans="1:13" ht="15" customHeight="1">
      <c r="A580" s="34" t="s">
        <v>159</v>
      </c>
      <c r="B580" s="21" t="s">
        <v>132</v>
      </c>
      <c r="C580" s="22">
        <v>2072</v>
      </c>
      <c r="D580" s="23">
        <v>532789.06999999995</v>
      </c>
      <c r="E580" s="24">
        <v>0</v>
      </c>
      <c r="F580" s="23">
        <f t="shared" si="72"/>
        <v>532789.06999999995</v>
      </c>
      <c r="G580" s="23">
        <v>30924.17</v>
      </c>
      <c r="H580" s="23">
        <v>0</v>
      </c>
      <c r="I580" s="23">
        <f t="shared" si="73"/>
        <v>30924.17</v>
      </c>
      <c r="J580" s="23">
        <v>125039.89</v>
      </c>
      <c r="K580" s="25">
        <f>(F580+I580)/C580</f>
        <v>272.06237451737451</v>
      </c>
      <c r="L580" s="25">
        <f>J580/C580</f>
        <v>60.347437258687258</v>
      </c>
      <c r="M580" s="51">
        <f t="shared" si="74"/>
        <v>332.40981177606176</v>
      </c>
    </row>
    <row r="581" spans="1:13" ht="15" customHeight="1">
      <c r="A581" s="34" t="s">
        <v>66</v>
      </c>
      <c r="B581" s="21" t="s">
        <v>1</v>
      </c>
      <c r="C581" s="22">
        <v>2096</v>
      </c>
      <c r="D581" s="23">
        <v>451944.63</v>
      </c>
      <c r="E581" s="24">
        <v>0</v>
      </c>
      <c r="F581" s="23">
        <f t="shared" si="72"/>
        <v>451944.63</v>
      </c>
      <c r="G581" s="23">
        <v>5029.93</v>
      </c>
      <c r="H581" s="23">
        <v>0</v>
      </c>
      <c r="I581" s="23">
        <f t="shared" si="73"/>
        <v>5029.93</v>
      </c>
      <c r="J581" s="23">
        <v>238365.43</v>
      </c>
      <c r="K581" s="25">
        <f>(F581+I581)/C581</f>
        <v>218.02221374045803</v>
      </c>
      <c r="L581" s="25">
        <f>J581/C581</f>
        <v>113.72396469465649</v>
      </c>
      <c r="M581" s="51">
        <f t="shared" si="74"/>
        <v>331.74617843511447</v>
      </c>
    </row>
    <row r="582" spans="1:13" ht="15" customHeight="1">
      <c r="A582" s="34" t="s">
        <v>277</v>
      </c>
      <c r="B582" s="21" t="s">
        <v>261</v>
      </c>
      <c r="C582" s="22">
        <v>883</v>
      </c>
      <c r="D582" s="23">
        <v>188799.64</v>
      </c>
      <c r="E582" s="24">
        <v>0</v>
      </c>
      <c r="F582" s="23">
        <f t="shared" si="72"/>
        <v>188799.64</v>
      </c>
      <c r="G582" s="23">
        <v>4876.33</v>
      </c>
      <c r="H582" s="23">
        <v>0</v>
      </c>
      <c r="I582" s="23">
        <f t="shared" si="73"/>
        <v>4876.33</v>
      </c>
      <c r="J582" s="23">
        <v>98192.46</v>
      </c>
      <c r="K582" s="25">
        <f>(F582+I582)/C582</f>
        <v>219.33858437146094</v>
      </c>
      <c r="L582" s="25">
        <f>J582/C582</f>
        <v>111.2032389580974</v>
      </c>
      <c r="M582" s="51">
        <f t="shared" si="74"/>
        <v>330.54182332955833</v>
      </c>
    </row>
    <row r="583" spans="1:13" ht="15" customHeight="1">
      <c r="A583" s="34" t="s">
        <v>126</v>
      </c>
      <c r="B583" s="21" t="s">
        <v>1</v>
      </c>
      <c r="C583" s="22">
        <v>277</v>
      </c>
      <c r="D583" s="23">
        <v>49031.01</v>
      </c>
      <c r="E583" s="24">
        <v>0</v>
      </c>
      <c r="F583" s="23">
        <f t="shared" si="72"/>
        <v>49031.01</v>
      </c>
      <c r="G583" s="23">
        <v>3254.7</v>
      </c>
      <c r="H583" s="23">
        <v>0</v>
      </c>
      <c r="I583" s="23">
        <f t="shared" si="73"/>
        <v>3254.7</v>
      </c>
      <c r="J583" s="23">
        <v>39072.410000000003</v>
      </c>
      <c r="K583" s="25">
        <f>(F583+I583)/C583</f>
        <v>188.75707581227437</v>
      </c>
      <c r="L583" s="25">
        <f>J583/C583</f>
        <v>141.05563176895308</v>
      </c>
      <c r="M583" s="51">
        <f t="shared" si="74"/>
        <v>329.81270758122741</v>
      </c>
    </row>
    <row r="584" spans="1:13" ht="15" customHeight="1">
      <c r="A584" s="34" t="s">
        <v>655</v>
      </c>
      <c r="B584" s="35" t="s">
        <v>330</v>
      </c>
      <c r="C584" s="36">
        <v>7917</v>
      </c>
      <c r="D584" s="37">
        <v>1678194.5</v>
      </c>
      <c r="E584" s="38">
        <v>0</v>
      </c>
      <c r="F584" s="37">
        <f t="shared" si="72"/>
        <v>1678194.5</v>
      </c>
      <c r="G584" s="37">
        <v>54082.47</v>
      </c>
      <c r="H584" s="37">
        <v>0</v>
      </c>
      <c r="I584" s="37">
        <f t="shared" si="73"/>
        <v>54082.47</v>
      </c>
      <c r="J584" s="37">
        <v>876481.32</v>
      </c>
      <c r="K584" s="25">
        <v>1732276.97</v>
      </c>
      <c r="L584" s="25">
        <v>876481.32</v>
      </c>
      <c r="M584" s="51">
        <f t="shared" si="74"/>
        <v>329.51348869521286</v>
      </c>
    </row>
    <row r="585" spans="1:13" ht="15" customHeight="1">
      <c r="A585" s="34" t="s">
        <v>203</v>
      </c>
      <c r="B585" s="21" t="s">
        <v>185</v>
      </c>
      <c r="C585" s="22">
        <v>1356</v>
      </c>
      <c r="D585" s="23">
        <v>397194.59</v>
      </c>
      <c r="E585" s="24">
        <v>0</v>
      </c>
      <c r="F585" s="23">
        <f t="shared" si="72"/>
        <v>397194.59</v>
      </c>
      <c r="G585" s="23">
        <v>1329.61</v>
      </c>
      <c r="H585" s="23">
        <v>0</v>
      </c>
      <c r="I585" s="23">
        <f t="shared" si="73"/>
        <v>1329.61</v>
      </c>
      <c r="J585" s="23">
        <v>48197.43</v>
      </c>
      <c r="K585" s="25">
        <f>(F585+I585)/C585</f>
        <v>293.89690265486729</v>
      </c>
      <c r="L585" s="25">
        <f>J585/C585</f>
        <v>35.543827433628316</v>
      </c>
      <c r="M585" s="51">
        <f t="shared" si="74"/>
        <v>329.44073008849557</v>
      </c>
    </row>
    <row r="586" spans="1:13" ht="15" customHeight="1">
      <c r="A586" s="34" t="s">
        <v>656</v>
      </c>
      <c r="B586" s="35" t="s">
        <v>185</v>
      </c>
      <c r="C586" s="36">
        <v>5628</v>
      </c>
      <c r="D586" s="37">
        <v>1348141.11</v>
      </c>
      <c r="E586" s="38">
        <v>0</v>
      </c>
      <c r="F586" s="37">
        <f t="shared" ref="F586:F649" si="81">D586-E586</f>
        <v>1348141.11</v>
      </c>
      <c r="G586" s="37">
        <v>18890.5</v>
      </c>
      <c r="H586" s="37">
        <v>0</v>
      </c>
      <c r="I586" s="37">
        <f t="shared" ref="I586:I649" si="82">G586-H586</f>
        <v>18890.5</v>
      </c>
      <c r="J586" s="37">
        <v>485862.08</v>
      </c>
      <c r="K586" s="25">
        <v>1367031.61</v>
      </c>
      <c r="L586" s="25">
        <v>485862.08</v>
      </c>
      <c r="M586" s="51">
        <f t="shared" ref="M586:M649" si="83">(F586+I586+J586)/C586</f>
        <v>329.22773454157783</v>
      </c>
    </row>
    <row r="587" spans="1:13" ht="15" customHeight="1">
      <c r="A587" s="34" t="s">
        <v>657</v>
      </c>
      <c r="B587" s="35" t="s">
        <v>185</v>
      </c>
      <c r="C587" s="36">
        <v>8655</v>
      </c>
      <c r="D587" s="37">
        <v>2252980.91</v>
      </c>
      <c r="E587" s="38">
        <v>0</v>
      </c>
      <c r="F587" s="37">
        <f t="shared" si="81"/>
        <v>2252980.91</v>
      </c>
      <c r="G587" s="37">
        <v>-32625.93</v>
      </c>
      <c r="H587" s="37">
        <v>0</v>
      </c>
      <c r="I587" s="37">
        <f t="shared" si="82"/>
        <v>-32625.93</v>
      </c>
      <c r="J587" s="37">
        <v>621933.82999999996</v>
      </c>
      <c r="K587" s="25">
        <v>2220354.98</v>
      </c>
      <c r="L587" s="25">
        <v>621933.82999999996</v>
      </c>
      <c r="M587" s="51">
        <f t="shared" si="83"/>
        <v>328.39847602541886</v>
      </c>
    </row>
    <row r="588" spans="1:13" ht="15" customHeight="1">
      <c r="A588" s="34" t="s">
        <v>166</v>
      </c>
      <c r="B588" s="21" t="s">
        <v>132</v>
      </c>
      <c r="C588" s="22">
        <v>983</v>
      </c>
      <c r="D588" s="23">
        <v>191081.22</v>
      </c>
      <c r="E588" s="24">
        <v>0</v>
      </c>
      <c r="F588" s="23">
        <f t="shared" si="81"/>
        <v>191081.22</v>
      </c>
      <c r="G588" s="23">
        <v>84.12</v>
      </c>
      <c r="H588" s="23">
        <v>0</v>
      </c>
      <c r="I588" s="23">
        <f t="shared" si="82"/>
        <v>84.12</v>
      </c>
      <c r="J588" s="23">
        <v>131634.89000000001</v>
      </c>
      <c r="K588" s="25">
        <f>(F588+I588)/C588</f>
        <v>194.47135300101729</v>
      </c>
      <c r="L588" s="25">
        <f>J588/C588</f>
        <v>133.91138351983724</v>
      </c>
      <c r="M588" s="51">
        <f t="shared" si="83"/>
        <v>328.38273652085451</v>
      </c>
    </row>
    <row r="589" spans="1:13" ht="15" customHeight="1">
      <c r="A589" s="34" t="s">
        <v>658</v>
      </c>
      <c r="B589" s="35" t="s">
        <v>1</v>
      </c>
      <c r="C589" s="36">
        <v>15079</v>
      </c>
      <c r="D589" s="37">
        <v>3391572.56</v>
      </c>
      <c r="E589" s="38">
        <v>0</v>
      </c>
      <c r="F589" s="37">
        <f t="shared" si="81"/>
        <v>3391572.56</v>
      </c>
      <c r="G589" s="37">
        <v>35367.29</v>
      </c>
      <c r="H589" s="37">
        <v>0</v>
      </c>
      <c r="I589" s="37">
        <f t="shared" si="82"/>
        <v>35367.29</v>
      </c>
      <c r="J589" s="37">
        <v>1509556.72</v>
      </c>
      <c r="K589" s="25">
        <v>3426939.85</v>
      </c>
      <c r="L589" s="25">
        <v>1509556.72</v>
      </c>
      <c r="M589" s="51">
        <f t="shared" si="83"/>
        <v>327.37559320909878</v>
      </c>
    </row>
    <row r="590" spans="1:13" ht="15" customHeight="1">
      <c r="A590" s="34" t="s">
        <v>103</v>
      </c>
      <c r="B590" s="21" t="s">
        <v>1</v>
      </c>
      <c r="C590" s="22">
        <v>1038</v>
      </c>
      <c r="D590" s="23">
        <v>218911.43</v>
      </c>
      <c r="E590" s="24">
        <v>0</v>
      </c>
      <c r="F590" s="23">
        <f t="shared" si="81"/>
        <v>218911.43</v>
      </c>
      <c r="G590" s="23">
        <v>10702.55</v>
      </c>
      <c r="H590" s="23">
        <v>0</v>
      </c>
      <c r="I590" s="23">
        <f t="shared" si="82"/>
        <v>10702.55</v>
      </c>
      <c r="J590" s="23">
        <v>109992.75</v>
      </c>
      <c r="K590" s="25">
        <f>(F590+I590)/C590</f>
        <v>221.20807321772637</v>
      </c>
      <c r="L590" s="25">
        <f>J590/C590</f>
        <v>105.96604046242774</v>
      </c>
      <c r="M590" s="51">
        <f t="shared" si="83"/>
        <v>327.17411368015411</v>
      </c>
    </row>
    <row r="591" spans="1:13" ht="15" customHeight="1">
      <c r="A591" s="34" t="s">
        <v>659</v>
      </c>
      <c r="B591" s="35" t="s">
        <v>459</v>
      </c>
      <c r="C591" s="36">
        <v>19168</v>
      </c>
      <c r="D591" s="37">
        <v>4496178.1399999997</v>
      </c>
      <c r="E591" s="38">
        <v>0</v>
      </c>
      <c r="F591" s="37">
        <f t="shared" si="81"/>
        <v>4496178.1399999997</v>
      </c>
      <c r="G591" s="37">
        <v>87403.81</v>
      </c>
      <c r="H591" s="37">
        <v>0</v>
      </c>
      <c r="I591" s="37">
        <f t="shared" si="82"/>
        <v>87403.81</v>
      </c>
      <c r="J591" s="37">
        <v>1677425.36</v>
      </c>
      <c r="K591" s="25">
        <v>4583581.9499999993</v>
      </c>
      <c r="L591" s="25">
        <v>1677425.36</v>
      </c>
      <c r="M591" s="51">
        <f t="shared" si="83"/>
        <v>326.63852827629381</v>
      </c>
    </row>
    <row r="592" spans="1:13" ht="15" customHeight="1">
      <c r="A592" s="34" t="s">
        <v>155</v>
      </c>
      <c r="B592" s="21" t="s">
        <v>132</v>
      </c>
      <c r="C592" s="22">
        <v>3308</v>
      </c>
      <c r="D592" s="23">
        <v>949526.64</v>
      </c>
      <c r="E592" s="24">
        <v>0</v>
      </c>
      <c r="F592" s="23">
        <f t="shared" si="81"/>
        <v>949526.64</v>
      </c>
      <c r="G592" s="23">
        <v>8807.86</v>
      </c>
      <c r="H592" s="23">
        <v>0</v>
      </c>
      <c r="I592" s="23">
        <f t="shared" si="82"/>
        <v>8807.86</v>
      </c>
      <c r="J592" s="23">
        <v>120216.3</v>
      </c>
      <c r="K592" s="25">
        <f t="shared" ref="K592:K598" si="84">(F592+I592)/C592</f>
        <v>289.70208585247883</v>
      </c>
      <c r="L592" s="25">
        <f t="shared" ref="L592:L598" si="85">J592/C592</f>
        <v>36.341082224909314</v>
      </c>
      <c r="M592" s="51">
        <f t="shared" si="83"/>
        <v>326.04316807738815</v>
      </c>
    </row>
    <row r="593" spans="1:13" ht="15" customHeight="1">
      <c r="A593" s="34" t="s">
        <v>227</v>
      </c>
      <c r="B593" s="21" t="s">
        <v>185</v>
      </c>
      <c r="C593" s="22">
        <v>267</v>
      </c>
      <c r="D593" s="23">
        <v>70161.740000000005</v>
      </c>
      <c r="E593" s="24">
        <v>0</v>
      </c>
      <c r="F593" s="23">
        <f t="shared" si="81"/>
        <v>70161.740000000005</v>
      </c>
      <c r="G593" s="23">
        <v>707.4</v>
      </c>
      <c r="H593" s="23">
        <v>0</v>
      </c>
      <c r="I593" s="23">
        <f t="shared" si="82"/>
        <v>707.4</v>
      </c>
      <c r="J593" s="23">
        <v>16171.41</v>
      </c>
      <c r="K593" s="25">
        <f t="shared" si="84"/>
        <v>265.42749063670414</v>
      </c>
      <c r="L593" s="25">
        <f t="shared" si="85"/>
        <v>60.567078651685392</v>
      </c>
      <c r="M593" s="51">
        <f t="shared" si="83"/>
        <v>325.99456928838953</v>
      </c>
    </row>
    <row r="594" spans="1:13" ht="15" customHeight="1">
      <c r="A594" s="34" t="s">
        <v>338</v>
      </c>
      <c r="B594" s="21" t="s">
        <v>330</v>
      </c>
      <c r="C594" s="22">
        <v>3071</v>
      </c>
      <c r="D594" s="23">
        <v>761055.04</v>
      </c>
      <c r="E594" s="24">
        <v>0</v>
      </c>
      <c r="F594" s="23">
        <f t="shared" si="81"/>
        <v>761055.04</v>
      </c>
      <c r="G594" s="23">
        <v>15388.37</v>
      </c>
      <c r="H594" s="23">
        <v>0</v>
      </c>
      <c r="I594" s="23">
        <f t="shared" si="82"/>
        <v>15388.37</v>
      </c>
      <c r="J594" s="23">
        <v>224153.01</v>
      </c>
      <c r="K594" s="25">
        <f t="shared" si="84"/>
        <v>252.8308075545425</v>
      </c>
      <c r="L594" s="25">
        <f t="shared" si="85"/>
        <v>72.990234451318798</v>
      </c>
      <c r="M594" s="51">
        <f t="shared" si="83"/>
        <v>325.82104200586127</v>
      </c>
    </row>
    <row r="595" spans="1:13" ht="15" customHeight="1">
      <c r="A595" s="34" t="s">
        <v>437</v>
      </c>
      <c r="B595" s="21" t="s">
        <v>384</v>
      </c>
      <c r="C595" s="22">
        <v>1871</v>
      </c>
      <c r="D595" s="23">
        <v>428089.67</v>
      </c>
      <c r="E595" s="24">
        <v>0</v>
      </c>
      <c r="F595" s="23">
        <f t="shared" si="81"/>
        <v>428089.67</v>
      </c>
      <c r="G595" s="23">
        <v>6339.96</v>
      </c>
      <c r="H595" s="23">
        <v>0</v>
      </c>
      <c r="I595" s="23">
        <f t="shared" si="82"/>
        <v>6339.96</v>
      </c>
      <c r="J595" s="23">
        <v>173249.56</v>
      </c>
      <c r="K595" s="25">
        <f t="shared" si="84"/>
        <v>232.19114377338323</v>
      </c>
      <c r="L595" s="25">
        <f t="shared" si="85"/>
        <v>92.597306253340463</v>
      </c>
      <c r="M595" s="51">
        <f t="shared" si="83"/>
        <v>324.78845002672364</v>
      </c>
    </row>
    <row r="596" spans="1:13" ht="15" customHeight="1">
      <c r="A596" s="34" t="s">
        <v>94</v>
      </c>
      <c r="B596" s="21" t="s">
        <v>1</v>
      </c>
      <c r="C596" s="22">
        <v>640</v>
      </c>
      <c r="D596" s="23">
        <v>125542.65</v>
      </c>
      <c r="E596" s="24">
        <v>0</v>
      </c>
      <c r="F596" s="23">
        <f t="shared" si="81"/>
        <v>125542.65</v>
      </c>
      <c r="G596" s="23">
        <v>5317.21</v>
      </c>
      <c r="H596" s="23">
        <v>0</v>
      </c>
      <c r="I596" s="23">
        <f t="shared" si="82"/>
        <v>5317.21</v>
      </c>
      <c r="J596" s="23">
        <v>76884.649999999994</v>
      </c>
      <c r="K596" s="25">
        <f t="shared" si="84"/>
        <v>204.46853125000001</v>
      </c>
      <c r="L596" s="25">
        <f t="shared" si="85"/>
        <v>120.13226562499999</v>
      </c>
      <c r="M596" s="51">
        <f t="shared" si="83"/>
        <v>324.60079687500001</v>
      </c>
    </row>
    <row r="597" spans="1:13" ht="15" customHeight="1">
      <c r="A597" s="34" t="s">
        <v>188</v>
      </c>
      <c r="B597" s="21" t="s">
        <v>185</v>
      </c>
      <c r="C597" s="22">
        <v>871</v>
      </c>
      <c r="D597" s="23">
        <v>229504.04</v>
      </c>
      <c r="E597" s="24">
        <v>0</v>
      </c>
      <c r="F597" s="23">
        <f t="shared" si="81"/>
        <v>229504.04</v>
      </c>
      <c r="G597" s="23">
        <v>1804.47</v>
      </c>
      <c r="H597" s="23">
        <v>0</v>
      </c>
      <c r="I597" s="23">
        <f t="shared" si="82"/>
        <v>1804.47</v>
      </c>
      <c r="J597" s="23">
        <v>51399.3</v>
      </c>
      <c r="K597" s="25">
        <f t="shared" si="84"/>
        <v>265.56660160734788</v>
      </c>
      <c r="L597" s="25">
        <f t="shared" si="85"/>
        <v>59.011825487944897</v>
      </c>
      <c r="M597" s="51">
        <f t="shared" si="83"/>
        <v>324.57842709529274</v>
      </c>
    </row>
    <row r="598" spans="1:13" ht="15" customHeight="1">
      <c r="A598" s="34" t="s">
        <v>232</v>
      </c>
      <c r="B598" s="21" t="s">
        <v>185</v>
      </c>
      <c r="C598" s="22">
        <v>1279</v>
      </c>
      <c r="D598" s="23">
        <v>297580.71999999997</v>
      </c>
      <c r="E598" s="24">
        <v>0</v>
      </c>
      <c r="F598" s="23">
        <f t="shared" si="81"/>
        <v>297580.71999999997</v>
      </c>
      <c r="G598" s="23">
        <v>8045.39</v>
      </c>
      <c r="H598" s="23">
        <v>0</v>
      </c>
      <c r="I598" s="23">
        <f t="shared" si="82"/>
        <v>8045.39</v>
      </c>
      <c r="J598" s="23">
        <v>108832.49</v>
      </c>
      <c r="K598" s="25">
        <f t="shared" si="84"/>
        <v>238.95708365910866</v>
      </c>
      <c r="L598" s="25">
        <f t="shared" si="85"/>
        <v>85.091860828772482</v>
      </c>
      <c r="M598" s="51">
        <f t="shared" si="83"/>
        <v>324.04894448788116</v>
      </c>
    </row>
    <row r="599" spans="1:13" ht="15" customHeight="1">
      <c r="A599" s="34" t="s">
        <v>660</v>
      </c>
      <c r="B599" s="35" t="s">
        <v>459</v>
      </c>
      <c r="C599" s="36">
        <v>10645</v>
      </c>
      <c r="D599" s="37">
        <v>2832852.67</v>
      </c>
      <c r="E599" s="38">
        <v>0</v>
      </c>
      <c r="F599" s="37">
        <f t="shared" si="81"/>
        <v>2832852.67</v>
      </c>
      <c r="G599" s="37">
        <v>67483.13</v>
      </c>
      <c r="H599" s="37">
        <v>0</v>
      </c>
      <c r="I599" s="37">
        <f t="shared" si="82"/>
        <v>67483.13</v>
      </c>
      <c r="J599" s="37">
        <v>537126.53</v>
      </c>
      <c r="K599" s="25">
        <v>2900335.8</v>
      </c>
      <c r="L599" s="25">
        <v>537126.53</v>
      </c>
      <c r="M599" s="51">
        <f t="shared" si="83"/>
        <v>322.91802066697983</v>
      </c>
    </row>
    <row r="600" spans="1:13" ht="15" customHeight="1">
      <c r="A600" s="34" t="s">
        <v>88</v>
      </c>
      <c r="B600" s="21" t="s">
        <v>1</v>
      </c>
      <c r="C600" s="22">
        <v>619</v>
      </c>
      <c r="D600" s="23">
        <v>130709.7</v>
      </c>
      <c r="E600" s="24">
        <v>0</v>
      </c>
      <c r="F600" s="23">
        <f t="shared" si="81"/>
        <v>130709.7</v>
      </c>
      <c r="G600" s="23">
        <v>3058.79</v>
      </c>
      <c r="H600" s="23">
        <v>0</v>
      </c>
      <c r="I600" s="23">
        <f t="shared" si="82"/>
        <v>3058.79</v>
      </c>
      <c r="J600" s="23">
        <v>65888.97</v>
      </c>
      <c r="K600" s="25">
        <f t="shared" ref="K600:K615" si="86">(F600+I600)/C600</f>
        <v>216.10418416801292</v>
      </c>
      <c r="L600" s="25">
        <f t="shared" ref="L600:L615" si="87">J600/C600</f>
        <v>106.44421647819063</v>
      </c>
      <c r="M600" s="51">
        <f t="shared" si="83"/>
        <v>322.54840064620356</v>
      </c>
    </row>
    <row r="601" spans="1:13" ht="15" customHeight="1">
      <c r="A601" s="34" t="s">
        <v>483</v>
      </c>
      <c r="B601" s="21" t="s">
        <v>459</v>
      </c>
      <c r="C601" s="22">
        <v>3497</v>
      </c>
      <c r="D601" s="23">
        <v>783451.46</v>
      </c>
      <c r="E601" s="24">
        <v>0</v>
      </c>
      <c r="F601" s="23">
        <f t="shared" si="81"/>
        <v>783451.46</v>
      </c>
      <c r="G601" s="23">
        <v>34774.519999999997</v>
      </c>
      <c r="H601" s="23">
        <v>0</v>
      </c>
      <c r="I601" s="23">
        <f t="shared" si="82"/>
        <v>34774.519999999997</v>
      </c>
      <c r="J601" s="23">
        <v>308536.2</v>
      </c>
      <c r="K601" s="25">
        <f t="shared" si="86"/>
        <v>233.97940520446096</v>
      </c>
      <c r="L601" s="25">
        <f t="shared" si="87"/>
        <v>88.228824706891629</v>
      </c>
      <c r="M601" s="51">
        <f t="shared" si="83"/>
        <v>322.20822991135259</v>
      </c>
    </row>
    <row r="602" spans="1:13" ht="15" customHeight="1">
      <c r="A602" s="34" t="s">
        <v>448</v>
      </c>
      <c r="B602" s="21" t="s">
        <v>384</v>
      </c>
      <c r="C602" s="22">
        <v>2999</v>
      </c>
      <c r="D602" s="23">
        <v>745590.96</v>
      </c>
      <c r="E602" s="24">
        <v>0</v>
      </c>
      <c r="F602" s="23">
        <f t="shared" si="81"/>
        <v>745590.96</v>
      </c>
      <c r="G602" s="23">
        <v>11889.68</v>
      </c>
      <c r="H602" s="23">
        <v>0</v>
      </c>
      <c r="I602" s="23">
        <f t="shared" si="82"/>
        <v>11889.68</v>
      </c>
      <c r="J602" s="23">
        <v>208799.48</v>
      </c>
      <c r="K602" s="25">
        <f t="shared" si="86"/>
        <v>252.57773924641549</v>
      </c>
      <c r="L602" s="25">
        <f t="shared" si="87"/>
        <v>69.623034344781601</v>
      </c>
      <c r="M602" s="51">
        <f t="shared" si="83"/>
        <v>322.20077359119705</v>
      </c>
    </row>
    <row r="603" spans="1:13" ht="15" customHeight="1">
      <c r="A603" s="34" t="s">
        <v>323</v>
      </c>
      <c r="B603" s="21" t="s">
        <v>261</v>
      </c>
      <c r="C603" s="22">
        <v>4377</v>
      </c>
      <c r="D603" s="23">
        <v>1054685.1599999999</v>
      </c>
      <c r="E603" s="24">
        <v>0</v>
      </c>
      <c r="F603" s="23">
        <f t="shared" si="81"/>
        <v>1054685.1599999999</v>
      </c>
      <c r="G603" s="23">
        <v>40865.599999999999</v>
      </c>
      <c r="H603" s="23">
        <v>0</v>
      </c>
      <c r="I603" s="23">
        <f t="shared" si="82"/>
        <v>40865.599999999999</v>
      </c>
      <c r="J603" s="23">
        <v>312251.62</v>
      </c>
      <c r="K603" s="25">
        <f t="shared" si="86"/>
        <v>250.29718071738634</v>
      </c>
      <c r="L603" s="25">
        <f t="shared" si="87"/>
        <v>71.339186657527989</v>
      </c>
      <c r="M603" s="51">
        <f t="shared" si="83"/>
        <v>321.6363673749143</v>
      </c>
    </row>
    <row r="604" spans="1:13" ht="15" customHeight="1">
      <c r="A604" s="34" t="s">
        <v>219</v>
      </c>
      <c r="B604" s="21" t="s">
        <v>185</v>
      </c>
      <c r="C604" s="22">
        <v>2939</v>
      </c>
      <c r="D604" s="23">
        <v>880303.23</v>
      </c>
      <c r="E604" s="24">
        <v>0</v>
      </c>
      <c r="F604" s="23">
        <f t="shared" si="81"/>
        <v>880303.23</v>
      </c>
      <c r="G604" s="23">
        <v>9857.41</v>
      </c>
      <c r="H604" s="23">
        <v>0</v>
      </c>
      <c r="I604" s="23">
        <f t="shared" si="82"/>
        <v>9857.41</v>
      </c>
      <c r="J604" s="23">
        <v>54475.68</v>
      </c>
      <c r="K604" s="25">
        <f t="shared" si="86"/>
        <v>302.87874787342633</v>
      </c>
      <c r="L604" s="25">
        <f t="shared" si="87"/>
        <v>18.535447431099012</v>
      </c>
      <c r="M604" s="51">
        <f t="shared" si="83"/>
        <v>321.41419530452538</v>
      </c>
    </row>
    <row r="605" spans="1:13" ht="15" customHeight="1">
      <c r="A605" s="34" t="s">
        <v>153</v>
      </c>
      <c r="B605" s="21" t="s">
        <v>132</v>
      </c>
      <c r="C605" s="22">
        <v>3618</v>
      </c>
      <c r="D605" s="23">
        <v>924350.35</v>
      </c>
      <c r="E605" s="24">
        <v>0</v>
      </c>
      <c r="F605" s="23">
        <f t="shared" si="81"/>
        <v>924350.35</v>
      </c>
      <c r="G605" s="23">
        <v>28177.88</v>
      </c>
      <c r="H605" s="23">
        <v>0</v>
      </c>
      <c r="I605" s="23">
        <f t="shared" si="82"/>
        <v>28177.88</v>
      </c>
      <c r="J605" s="23">
        <v>206202.05</v>
      </c>
      <c r="K605" s="25">
        <f t="shared" si="86"/>
        <v>263.27480099502486</v>
      </c>
      <c r="L605" s="25">
        <f t="shared" si="87"/>
        <v>56.993380320619124</v>
      </c>
      <c r="M605" s="51">
        <f t="shared" si="83"/>
        <v>320.26818131564403</v>
      </c>
    </row>
    <row r="606" spans="1:13" ht="15" customHeight="1">
      <c r="A606" s="34" t="s">
        <v>288</v>
      </c>
      <c r="B606" s="21" t="s">
        <v>261</v>
      </c>
      <c r="C606" s="22">
        <v>1771</v>
      </c>
      <c r="D606" s="23">
        <v>353376.51</v>
      </c>
      <c r="E606" s="24">
        <v>0</v>
      </c>
      <c r="F606" s="23">
        <f t="shared" si="81"/>
        <v>353376.51</v>
      </c>
      <c r="G606" s="23">
        <v>5909.44</v>
      </c>
      <c r="H606" s="23">
        <v>0</v>
      </c>
      <c r="I606" s="23">
        <f t="shared" si="82"/>
        <v>5909.44</v>
      </c>
      <c r="J606" s="23">
        <v>205866.17</v>
      </c>
      <c r="K606" s="25">
        <f t="shared" si="86"/>
        <v>202.87179559570865</v>
      </c>
      <c r="L606" s="25">
        <f t="shared" si="87"/>
        <v>116.24289666854885</v>
      </c>
      <c r="M606" s="51">
        <f t="shared" si="83"/>
        <v>319.11469226425749</v>
      </c>
    </row>
    <row r="607" spans="1:13" ht="15" customHeight="1">
      <c r="A607" s="34" t="s">
        <v>249</v>
      </c>
      <c r="B607" s="21" t="s">
        <v>185</v>
      </c>
      <c r="C607" s="22">
        <v>651</v>
      </c>
      <c r="D607" s="23">
        <v>135950.75</v>
      </c>
      <c r="E607" s="24">
        <v>0</v>
      </c>
      <c r="F607" s="23">
        <f t="shared" si="81"/>
        <v>135950.75</v>
      </c>
      <c r="G607" s="23">
        <v>3028.96</v>
      </c>
      <c r="H607" s="23">
        <v>0</v>
      </c>
      <c r="I607" s="23">
        <f t="shared" si="82"/>
        <v>3028.96</v>
      </c>
      <c r="J607" s="23">
        <v>68442.649999999994</v>
      </c>
      <c r="K607" s="25">
        <f t="shared" si="86"/>
        <v>213.48649769585253</v>
      </c>
      <c r="L607" s="25">
        <f t="shared" si="87"/>
        <v>105.13463901689707</v>
      </c>
      <c r="M607" s="51">
        <f t="shared" si="83"/>
        <v>318.6211367127496</v>
      </c>
    </row>
    <row r="608" spans="1:13" ht="15" customHeight="1">
      <c r="A608" s="34" t="s">
        <v>141</v>
      </c>
      <c r="B608" s="21" t="s">
        <v>132</v>
      </c>
      <c r="C608" s="22">
        <v>286</v>
      </c>
      <c r="D608" s="23">
        <v>86490.4</v>
      </c>
      <c r="E608" s="24">
        <v>0</v>
      </c>
      <c r="F608" s="23">
        <f t="shared" si="81"/>
        <v>86490.4</v>
      </c>
      <c r="G608" s="23">
        <v>322.8</v>
      </c>
      <c r="H608" s="23">
        <v>0</v>
      </c>
      <c r="I608" s="23">
        <f t="shared" si="82"/>
        <v>322.8</v>
      </c>
      <c r="J608" s="23">
        <v>4275.2700000000004</v>
      </c>
      <c r="K608" s="25">
        <f t="shared" si="86"/>
        <v>303.54265734265732</v>
      </c>
      <c r="L608" s="25">
        <f t="shared" si="87"/>
        <v>14.948496503496505</v>
      </c>
      <c r="M608" s="51">
        <f t="shared" si="83"/>
        <v>318.49115384615385</v>
      </c>
    </row>
    <row r="609" spans="1:13" ht="15" customHeight="1">
      <c r="A609" s="34" t="s">
        <v>414</v>
      </c>
      <c r="B609" s="21" t="s">
        <v>384</v>
      </c>
      <c r="C609" s="22">
        <v>265</v>
      </c>
      <c r="D609" s="23">
        <v>44640.32</v>
      </c>
      <c r="E609" s="24">
        <v>0</v>
      </c>
      <c r="F609" s="23">
        <f t="shared" si="81"/>
        <v>44640.32</v>
      </c>
      <c r="G609" s="23">
        <v>682.9</v>
      </c>
      <c r="H609" s="23">
        <v>0</v>
      </c>
      <c r="I609" s="23">
        <f t="shared" si="82"/>
        <v>682.9</v>
      </c>
      <c r="J609" s="23">
        <v>38881.089999999997</v>
      </c>
      <c r="K609" s="25">
        <f t="shared" si="86"/>
        <v>171.03101886792453</v>
      </c>
      <c r="L609" s="25">
        <f t="shared" si="87"/>
        <v>146.72109433962262</v>
      </c>
      <c r="M609" s="51">
        <f t="shared" si="83"/>
        <v>317.75211320754715</v>
      </c>
    </row>
    <row r="610" spans="1:13" ht="15" customHeight="1">
      <c r="A610" s="34" t="s">
        <v>240</v>
      </c>
      <c r="B610" s="21" t="s">
        <v>185</v>
      </c>
      <c r="C610" s="22">
        <v>326</v>
      </c>
      <c r="D610" s="23">
        <v>75358.259999999995</v>
      </c>
      <c r="E610" s="24">
        <v>0</v>
      </c>
      <c r="F610" s="23">
        <f t="shared" si="81"/>
        <v>75358.259999999995</v>
      </c>
      <c r="G610" s="23">
        <v>918.48</v>
      </c>
      <c r="H610" s="23">
        <v>0</v>
      </c>
      <c r="I610" s="23">
        <f t="shared" si="82"/>
        <v>918.48</v>
      </c>
      <c r="J610" s="23">
        <v>27205.14</v>
      </c>
      <c r="K610" s="25">
        <f t="shared" si="86"/>
        <v>233.97773006134966</v>
      </c>
      <c r="L610" s="25">
        <f t="shared" si="87"/>
        <v>83.45134969325153</v>
      </c>
      <c r="M610" s="51">
        <f t="shared" si="83"/>
        <v>317.42907975460122</v>
      </c>
    </row>
    <row r="611" spans="1:13" ht="15" customHeight="1">
      <c r="A611" s="34" t="s">
        <v>264</v>
      </c>
      <c r="B611" s="21" t="s">
        <v>261</v>
      </c>
      <c r="C611" s="22">
        <v>1943</v>
      </c>
      <c r="D611" s="23">
        <v>418477.23</v>
      </c>
      <c r="E611" s="24">
        <v>0</v>
      </c>
      <c r="F611" s="23">
        <f t="shared" si="81"/>
        <v>418477.23</v>
      </c>
      <c r="G611" s="23">
        <v>23775.66</v>
      </c>
      <c r="H611" s="23">
        <v>0</v>
      </c>
      <c r="I611" s="23">
        <f t="shared" si="82"/>
        <v>23775.66</v>
      </c>
      <c r="J611" s="23">
        <v>174155.55</v>
      </c>
      <c r="K611" s="25">
        <f t="shared" si="86"/>
        <v>227.61342768914048</v>
      </c>
      <c r="L611" s="25">
        <f t="shared" si="87"/>
        <v>89.632295419454451</v>
      </c>
      <c r="M611" s="51">
        <f t="shared" si="83"/>
        <v>317.24572310859492</v>
      </c>
    </row>
    <row r="612" spans="1:13" ht="15" customHeight="1">
      <c r="A612" s="34" t="s">
        <v>140</v>
      </c>
      <c r="B612" s="21" t="s">
        <v>132</v>
      </c>
      <c r="C612" s="22">
        <v>266</v>
      </c>
      <c r="D612" s="23">
        <v>65016.75</v>
      </c>
      <c r="E612" s="24">
        <v>0</v>
      </c>
      <c r="F612" s="23">
        <f t="shared" si="81"/>
        <v>65016.75</v>
      </c>
      <c r="G612" s="23">
        <v>4914.43</v>
      </c>
      <c r="H612" s="23">
        <v>0</v>
      </c>
      <c r="I612" s="23">
        <f t="shared" si="82"/>
        <v>4914.43</v>
      </c>
      <c r="J612" s="23">
        <v>14303.2</v>
      </c>
      <c r="K612" s="25">
        <f t="shared" si="86"/>
        <v>262.89917293233083</v>
      </c>
      <c r="L612" s="25">
        <f t="shared" si="87"/>
        <v>53.771428571428572</v>
      </c>
      <c r="M612" s="51">
        <f t="shared" si="83"/>
        <v>316.67060150375937</v>
      </c>
    </row>
    <row r="613" spans="1:13" ht="15" customHeight="1">
      <c r="A613" s="34" t="s">
        <v>278</v>
      </c>
      <c r="B613" s="21" t="s">
        <v>261</v>
      </c>
      <c r="C613" s="22">
        <v>483</v>
      </c>
      <c r="D613" s="23">
        <v>86865</v>
      </c>
      <c r="E613" s="24">
        <v>0</v>
      </c>
      <c r="F613" s="23">
        <f t="shared" si="81"/>
        <v>86865</v>
      </c>
      <c r="G613" s="23">
        <v>3869.63</v>
      </c>
      <c r="H613" s="23">
        <v>0</v>
      </c>
      <c r="I613" s="23">
        <f t="shared" si="82"/>
        <v>3869.63</v>
      </c>
      <c r="J613" s="23">
        <v>62155.88</v>
      </c>
      <c r="K613" s="25">
        <f t="shared" si="86"/>
        <v>187.8563768115942</v>
      </c>
      <c r="L613" s="25">
        <f t="shared" si="87"/>
        <v>128.68712215320912</v>
      </c>
      <c r="M613" s="51">
        <f t="shared" si="83"/>
        <v>316.54349896480335</v>
      </c>
    </row>
    <row r="614" spans="1:13" ht="15" customHeight="1">
      <c r="A614" s="34" t="s">
        <v>312</v>
      </c>
      <c r="B614" s="21" t="s">
        <v>261</v>
      </c>
      <c r="C614" s="22">
        <v>3910</v>
      </c>
      <c r="D614" s="23">
        <v>776516.35</v>
      </c>
      <c r="E614" s="24">
        <v>0</v>
      </c>
      <c r="F614" s="23">
        <f t="shared" si="81"/>
        <v>776516.35</v>
      </c>
      <c r="G614" s="23">
        <v>13044.24</v>
      </c>
      <c r="H614" s="23">
        <v>0</v>
      </c>
      <c r="I614" s="23">
        <f t="shared" si="82"/>
        <v>13044.24</v>
      </c>
      <c r="J614" s="23">
        <v>446221.89</v>
      </c>
      <c r="K614" s="25">
        <f t="shared" si="86"/>
        <v>201.93365473145778</v>
      </c>
      <c r="L614" s="25">
        <f t="shared" si="87"/>
        <v>114.12324552429668</v>
      </c>
      <c r="M614" s="51">
        <f t="shared" si="83"/>
        <v>316.0569002557545</v>
      </c>
    </row>
    <row r="615" spans="1:13" ht="15" customHeight="1">
      <c r="A615" s="34" t="s">
        <v>340</v>
      </c>
      <c r="B615" s="21" t="s">
        <v>330</v>
      </c>
      <c r="C615" s="22">
        <v>2353</v>
      </c>
      <c r="D615" s="23">
        <v>608827.6</v>
      </c>
      <c r="E615" s="24">
        <v>0</v>
      </c>
      <c r="F615" s="23">
        <f t="shared" si="81"/>
        <v>608827.6</v>
      </c>
      <c r="G615" s="23">
        <v>1333.47</v>
      </c>
      <c r="H615" s="23">
        <v>0</v>
      </c>
      <c r="I615" s="23">
        <f t="shared" si="82"/>
        <v>1333.47</v>
      </c>
      <c r="J615" s="23">
        <v>133455.79999999999</v>
      </c>
      <c r="K615" s="25">
        <f t="shared" si="86"/>
        <v>259.31197195070121</v>
      </c>
      <c r="L615" s="25">
        <f t="shared" si="87"/>
        <v>56.717297067573305</v>
      </c>
      <c r="M615" s="51">
        <f t="shared" si="83"/>
        <v>316.02926901827448</v>
      </c>
    </row>
    <row r="616" spans="1:13" ht="15" customHeight="1">
      <c r="A616" s="34" t="s">
        <v>661</v>
      </c>
      <c r="B616" s="35" t="s">
        <v>1</v>
      </c>
      <c r="C616" s="36">
        <v>18945</v>
      </c>
      <c r="D616" s="37">
        <v>3930308.38</v>
      </c>
      <c r="E616" s="38">
        <v>0</v>
      </c>
      <c r="F616" s="37">
        <f t="shared" si="81"/>
        <v>3930308.38</v>
      </c>
      <c r="G616" s="37">
        <v>100107.02</v>
      </c>
      <c r="H616" s="37">
        <v>0</v>
      </c>
      <c r="I616" s="37">
        <f t="shared" si="82"/>
        <v>100107.02</v>
      </c>
      <c r="J616" s="37">
        <v>1934345.95</v>
      </c>
      <c r="K616" s="25">
        <v>4030415.4</v>
      </c>
      <c r="L616" s="25">
        <v>1934345.95</v>
      </c>
      <c r="M616" s="51">
        <f t="shared" si="83"/>
        <v>314.84620480337816</v>
      </c>
    </row>
    <row r="617" spans="1:13" ht="15" customHeight="1">
      <c r="A617" s="34" t="s">
        <v>209</v>
      </c>
      <c r="B617" s="21" t="s">
        <v>185</v>
      </c>
      <c r="C617" s="22">
        <v>796</v>
      </c>
      <c r="D617" s="23">
        <v>215433.39</v>
      </c>
      <c r="E617" s="24">
        <v>0</v>
      </c>
      <c r="F617" s="23">
        <f t="shared" si="81"/>
        <v>215433.39</v>
      </c>
      <c r="G617" s="23">
        <v>8574.1299999999992</v>
      </c>
      <c r="H617" s="23">
        <v>0</v>
      </c>
      <c r="I617" s="23">
        <f t="shared" si="82"/>
        <v>8574.1299999999992</v>
      </c>
      <c r="J617" s="23">
        <v>25543.56</v>
      </c>
      <c r="K617" s="25">
        <f>(F617+I617)/C617</f>
        <v>281.4164824120603</v>
      </c>
      <c r="L617" s="25">
        <f>J617/C617</f>
        <v>32.089899497487437</v>
      </c>
      <c r="M617" s="51">
        <f t="shared" si="83"/>
        <v>313.50638190954777</v>
      </c>
    </row>
    <row r="618" spans="1:13" ht="15" customHeight="1">
      <c r="A618" s="34" t="s">
        <v>27</v>
      </c>
      <c r="B618" s="21" t="s">
        <v>1</v>
      </c>
      <c r="C618" s="22">
        <v>3187</v>
      </c>
      <c r="D618" s="23">
        <v>557885.55000000005</v>
      </c>
      <c r="E618" s="24">
        <v>0</v>
      </c>
      <c r="F618" s="23">
        <f t="shared" si="81"/>
        <v>557885.55000000005</v>
      </c>
      <c r="G618" s="23">
        <v>17243.02</v>
      </c>
      <c r="H618" s="23">
        <v>0</v>
      </c>
      <c r="I618" s="23">
        <f t="shared" si="82"/>
        <v>17243.02</v>
      </c>
      <c r="J618" s="23">
        <v>423925.09</v>
      </c>
      <c r="K618" s="25">
        <f>(F618+I618)/C618</f>
        <v>180.46080012550991</v>
      </c>
      <c r="L618" s="25">
        <f>J618/C618</f>
        <v>133.01697207405084</v>
      </c>
      <c r="M618" s="51">
        <f t="shared" si="83"/>
        <v>313.47777219956077</v>
      </c>
    </row>
    <row r="619" spans="1:13" ht="15" customHeight="1">
      <c r="A619" s="34" t="s">
        <v>495</v>
      </c>
      <c r="B619" s="21" t="s">
        <v>459</v>
      </c>
      <c r="C619" s="22">
        <v>3470</v>
      </c>
      <c r="D619" s="23">
        <v>767544.36</v>
      </c>
      <c r="E619" s="24">
        <v>0</v>
      </c>
      <c r="F619" s="23">
        <f t="shared" si="81"/>
        <v>767544.36</v>
      </c>
      <c r="G619" s="23">
        <v>48298.25</v>
      </c>
      <c r="H619" s="23">
        <v>0</v>
      </c>
      <c r="I619" s="23">
        <f t="shared" si="82"/>
        <v>48298.25</v>
      </c>
      <c r="J619" s="23">
        <v>266557.68</v>
      </c>
      <c r="K619" s="25">
        <f>(F619+I619)/C619</f>
        <v>235.11314409221902</v>
      </c>
      <c r="L619" s="25">
        <f>J619/C619</f>
        <v>76.81777521613833</v>
      </c>
      <c r="M619" s="51">
        <f t="shared" si="83"/>
        <v>311.93091930835737</v>
      </c>
    </row>
    <row r="620" spans="1:13" ht="15" customHeight="1">
      <c r="A620" s="34" t="s">
        <v>662</v>
      </c>
      <c r="B620" s="35" t="s">
        <v>373</v>
      </c>
      <c r="C620" s="36">
        <v>5570</v>
      </c>
      <c r="D620" s="37">
        <v>1241142.1000000001</v>
      </c>
      <c r="E620" s="38">
        <v>0</v>
      </c>
      <c r="F620" s="37">
        <f t="shared" si="81"/>
        <v>1241142.1000000001</v>
      </c>
      <c r="G620" s="37">
        <v>4981.45</v>
      </c>
      <c r="H620" s="37">
        <v>0</v>
      </c>
      <c r="I620" s="37">
        <f t="shared" si="82"/>
        <v>4981.45</v>
      </c>
      <c r="J620" s="37">
        <v>482458.09</v>
      </c>
      <c r="K620" s="25">
        <v>1246123.55</v>
      </c>
      <c r="L620" s="25">
        <v>482458.09</v>
      </c>
      <c r="M620" s="51">
        <f t="shared" si="83"/>
        <v>310.33781687612213</v>
      </c>
    </row>
    <row r="621" spans="1:13" ht="15" customHeight="1">
      <c r="A621" s="34" t="s">
        <v>663</v>
      </c>
      <c r="B621" s="35" t="s">
        <v>1</v>
      </c>
      <c r="C621" s="36">
        <v>5601</v>
      </c>
      <c r="D621" s="37">
        <v>1282983.1100000001</v>
      </c>
      <c r="E621" s="38">
        <v>0</v>
      </c>
      <c r="F621" s="37">
        <f t="shared" si="81"/>
        <v>1282983.1100000001</v>
      </c>
      <c r="G621" s="37">
        <v>100003.16</v>
      </c>
      <c r="H621" s="37">
        <v>0</v>
      </c>
      <c r="I621" s="37">
        <f t="shared" si="82"/>
        <v>100003.16</v>
      </c>
      <c r="J621" s="37">
        <v>351333.64</v>
      </c>
      <c r="K621" s="25">
        <v>1382986.27</v>
      </c>
      <c r="L621" s="25">
        <v>351333.64</v>
      </c>
      <c r="M621" s="51">
        <f t="shared" si="83"/>
        <v>309.64469023388682</v>
      </c>
    </row>
    <row r="622" spans="1:13" ht="15" customHeight="1">
      <c r="A622" s="34" t="s">
        <v>54</v>
      </c>
      <c r="B622" s="21" t="s">
        <v>1</v>
      </c>
      <c r="C622" s="22">
        <v>703</v>
      </c>
      <c r="D622" s="23">
        <v>137023.10999999999</v>
      </c>
      <c r="E622" s="24">
        <v>0</v>
      </c>
      <c r="F622" s="23">
        <f t="shared" si="81"/>
        <v>137023.10999999999</v>
      </c>
      <c r="G622" s="23">
        <v>4088.04</v>
      </c>
      <c r="H622" s="23">
        <v>0</v>
      </c>
      <c r="I622" s="23">
        <f t="shared" si="82"/>
        <v>4088.04</v>
      </c>
      <c r="J622" s="23">
        <v>75377.66</v>
      </c>
      <c r="K622" s="25">
        <f t="shared" ref="K622:K627" si="88">(F622+I622)/C622</f>
        <v>200.72709815078235</v>
      </c>
      <c r="L622" s="25">
        <f t="shared" ref="L622:L627" si="89">J622/C622</f>
        <v>107.22284495021337</v>
      </c>
      <c r="M622" s="51">
        <f t="shared" si="83"/>
        <v>307.94994310099571</v>
      </c>
    </row>
    <row r="623" spans="1:13" ht="15" customHeight="1">
      <c r="A623" s="34" t="s">
        <v>489</v>
      </c>
      <c r="B623" s="21" t="s">
        <v>459</v>
      </c>
      <c r="C623" s="22">
        <v>4350</v>
      </c>
      <c r="D623" s="23">
        <v>1111885.75</v>
      </c>
      <c r="E623" s="24">
        <v>0</v>
      </c>
      <c r="F623" s="23">
        <f t="shared" si="81"/>
        <v>1111885.75</v>
      </c>
      <c r="G623" s="23">
        <v>19283.38</v>
      </c>
      <c r="H623" s="23">
        <v>0</v>
      </c>
      <c r="I623" s="23">
        <f t="shared" si="82"/>
        <v>19283.38</v>
      </c>
      <c r="J623" s="23">
        <v>206324.28</v>
      </c>
      <c r="K623" s="25">
        <f t="shared" si="88"/>
        <v>260.0388804597701</v>
      </c>
      <c r="L623" s="25">
        <f t="shared" si="89"/>
        <v>47.430868965517242</v>
      </c>
      <c r="M623" s="51">
        <f t="shared" si="83"/>
        <v>307.46974942528732</v>
      </c>
    </row>
    <row r="624" spans="1:13" ht="15" customHeight="1">
      <c r="A624" s="34" t="s">
        <v>25</v>
      </c>
      <c r="B624" s="21" t="s">
        <v>1</v>
      </c>
      <c r="C624" s="22">
        <v>1218</v>
      </c>
      <c r="D624" s="23">
        <v>235370.61</v>
      </c>
      <c r="E624" s="24">
        <v>0</v>
      </c>
      <c r="F624" s="23">
        <f t="shared" si="81"/>
        <v>235370.61</v>
      </c>
      <c r="G624" s="23">
        <v>17261.68</v>
      </c>
      <c r="H624" s="23">
        <v>0</v>
      </c>
      <c r="I624" s="23">
        <f t="shared" si="82"/>
        <v>17261.68</v>
      </c>
      <c r="J624" s="23">
        <v>121400.52</v>
      </c>
      <c r="K624" s="25">
        <f t="shared" si="88"/>
        <v>207.41567323481115</v>
      </c>
      <c r="L624" s="25">
        <f t="shared" si="89"/>
        <v>99.672019704433495</v>
      </c>
      <c r="M624" s="51">
        <f t="shared" si="83"/>
        <v>307.08769293924468</v>
      </c>
    </row>
    <row r="625" spans="1:13" ht="15" customHeight="1">
      <c r="A625" s="34" t="s">
        <v>416</v>
      </c>
      <c r="B625" s="21" t="s">
        <v>384</v>
      </c>
      <c r="C625" s="22">
        <v>1430</v>
      </c>
      <c r="D625" s="23">
        <v>316253.31</v>
      </c>
      <c r="E625" s="24">
        <v>0</v>
      </c>
      <c r="F625" s="23">
        <f t="shared" si="81"/>
        <v>316253.31</v>
      </c>
      <c r="G625" s="23">
        <v>2560.56</v>
      </c>
      <c r="H625" s="23">
        <v>0</v>
      </c>
      <c r="I625" s="23">
        <f t="shared" si="82"/>
        <v>2560.56</v>
      </c>
      <c r="J625" s="23">
        <v>120284.44</v>
      </c>
      <c r="K625" s="25">
        <f t="shared" si="88"/>
        <v>222.94676223776224</v>
      </c>
      <c r="L625" s="25">
        <f t="shared" si="89"/>
        <v>84.114993006993004</v>
      </c>
      <c r="M625" s="51">
        <f t="shared" si="83"/>
        <v>307.06175524475526</v>
      </c>
    </row>
    <row r="626" spans="1:13" ht="15" customHeight="1">
      <c r="A626" s="34" t="s">
        <v>487</v>
      </c>
      <c r="B626" s="21" t="s">
        <v>459</v>
      </c>
      <c r="C626" s="22">
        <v>4906</v>
      </c>
      <c r="D626" s="23">
        <v>1227423.77</v>
      </c>
      <c r="E626" s="24">
        <v>0</v>
      </c>
      <c r="F626" s="23">
        <f t="shared" si="81"/>
        <v>1227423.77</v>
      </c>
      <c r="G626" s="23">
        <v>15085.02</v>
      </c>
      <c r="H626" s="23">
        <v>0</v>
      </c>
      <c r="I626" s="23">
        <f t="shared" si="82"/>
        <v>15085.02</v>
      </c>
      <c r="J626" s="23">
        <v>263460.87</v>
      </c>
      <c r="K626" s="25">
        <f t="shared" si="88"/>
        <v>253.26310436200572</v>
      </c>
      <c r="L626" s="25">
        <f t="shared" si="89"/>
        <v>53.701767223807579</v>
      </c>
      <c r="M626" s="51">
        <f t="shared" si="83"/>
        <v>306.96487158581334</v>
      </c>
    </row>
    <row r="627" spans="1:13" ht="15" customHeight="1">
      <c r="A627" s="34" t="s">
        <v>87</v>
      </c>
      <c r="B627" s="21" t="s">
        <v>1</v>
      </c>
      <c r="C627" s="22">
        <v>1286</v>
      </c>
      <c r="D627" s="23">
        <v>231027.33</v>
      </c>
      <c r="E627" s="24">
        <v>0</v>
      </c>
      <c r="F627" s="23">
        <f t="shared" si="81"/>
        <v>231027.33</v>
      </c>
      <c r="G627" s="23">
        <v>3738.32</v>
      </c>
      <c r="H627" s="23">
        <v>0</v>
      </c>
      <c r="I627" s="23">
        <f t="shared" si="82"/>
        <v>3738.32</v>
      </c>
      <c r="J627" s="23">
        <v>157898.9</v>
      </c>
      <c r="K627" s="25">
        <f t="shared" si="88"/>
        <v>182.55493779160187</v>
      </c>
      <c r="L627" s="25">
        <f t="shared" si="89"/>
        <v>122.78297045101088</v>
      </c>
      <c r="M627" s="51">
        <f t="shared" si="83"/>
        <v>305.33790824261274</v>
      </c>
    </row>
    <row r="628" spans="1:13" ht="15" customHeight="1">
      <c r="A628" s="34" t="s">
        <v>664</v>
      </c>
      <c r="B628" s="35" t="s">
        <v>373</v>
      </c>
      <c r="C628" s="36">
        <v>7864</v>
      </c>
      <c r="D628" s="37">
        <v>1747988.07</v>
      </c>
      <c r="E628" s="38">
        <v>0</v>
      </c>
      <c r="F628" s="37">
        <f t="shared" si="81"/>
        <v>1747988.07</v>
      </c>
      <c r="G628" s="37">
        <v>35933.370000000003</v>
      </c>
      <c r="H628" s="37">
        <v>0</v>
      </c>
      <c r="I628" s="37">
        <f t="shared" si="82"/>
        <v>35933.370000000003</v>
      </c>
      <c r="J628" s="37">
        <v>611743.97</v>
      </c>
      <c r="K628" s="25">
        <v>1783921.4400000002</v>
      </c>
      <c r="L628" s="25">
        <v>611743.97</v>
      </c>
      <c r="M628" s="51">
        <f t="shared" si="83"/>
        <v>304.63700534079351</v>
      </c>
    </row>
    <row r="629" spans="1:13" ht="15" customHeight="1">
      <c r="A629" s="34" t="s">
        <v>210</v>
      </c>
      <c r="B629" s="21" t="s">
        <v>185</v>
      </c>
      <c r="C629" s="22">
        <v>613</v>
      </c>
      <c r="D629" s="23">
        <v>134619.47</v>
      </c>
      <c r="E629" s="24">
        <v>0</v>
      </c>
      <c r="F629" s="23">
        <f t="shared" si="81"/>
        <v>134619.47</v>
      </c>
      <c r="G629" s="23">
        <v>1929.51</v>
      </c>
      <c r="H629" s="23">
        <v>0</v>
      </c>
      <c r="I629" s="23">
        <f t="shared" si="82"/>
        <v>1929.51</v>
      </c>
      <c r="J629" s="23">
        <v>49455.03</v>
      </c>
      <c r="K629" s="25">
        <f t="shared" ref="K629:K636" si="90">(F629+I629)/C629</f>
        <v>222.75526916802613</v>
      </c>
      <c r="L629" s="25">
        <f t="shared" ref="L629:L636" si="91">J629/C629</f>
        <v>80.677047308319743</v>
      </c>
      <c r="M629" s="51">
        <f t="shared" si="83"/>
        <v>303.43231647634587</v>
      </c>
    </row>
    <row r="630" spans="1:13" ht="15" customHeight="1">
      <c r="A630" s="34" t="s">
        <v>465</v>
      </c>
      <c r="B630" s="21" t="s">
        <v>459</v>
      </c>
      <c r="C630" s="22">
        <v>1283</v>
      </c>
      <c r="D630" s="23">
        <v>286638.02</v>
      </c>
      <c r="E630" s="24">
        <v>0</v>
      </c>
      <c r="F630" s="23">
        <f t="shared" si="81"/>
        <v>286638.02</v>
      </c>
      <c r="G630" s="23">
        <v>8744.41</v>
      </c>
      <c r="H630" s="23">
        <v>0</v>
      </c>
      <c r="I630" s="23">
        <f t="shared" si="82"/>
        <v>8744.41</v>
      </c>
      <c r="J630" s="23">
        <v>93741.15</v>
      </c>
      <c r="K630" s="25">
        <f t="shared" si="90"/>
        <v>230.22792673421668</v>
      </c>
      <c r="L630" s="25">
        <f t="shared" si="91"/>
        <v>73.064029618082614</v>
      </c>
      <c r="M630" s="51">
        <f t="shared" si="83"/>
        <v>303.29195635229928</v>
      </c>
    </row>
    <row r="631" spans="1:13" ht="15" customHeight="1">
      <c r="A631" s="34" t="s">
        <v>160</v>
      </c>
      <c r="B631" s="21" t="s">
        <v>132</v>
      </c>
      <c r="C631" s="22">
        <v>3157</v>
      </c>
      <c r="D631" s="23">
        <v>732765.07</v>
      </c>
      <c r="E631" s="24">
        <v>0</v>
      </c>
      <c r="F631" s="23">
        <f t="shared" si="81"/>
        <v>732765.07</v>
      </c>
      <c r="G631" s="23">
        <v>32418.03</v>
      </c>
      <c r="H631" s="23">
        <v>0</v>
      </c>
      <c r="I631" s="23">
        <f t="shared" si="82"/>
        <v>32418.03</v>
      </c>
      <c r="J631" s="23">
        <v>191061.53</v>
      </c>
      <c r="K631" s="25">
        <f t="shared" si="90"/>
        <v>242.37665505226479</v>
      </c>
      <c r="L631" s="25">
        <f t="shared" si="91"/>
        <v>60.519965156794427</v>
      </c>
      <c r="M631" s="51">
        <f t="shared" si="83"/>
        <v>302.89662020905922</v>
      </c>
    </row>
    <row r="632" spans="1:13" ht="15" customHeight="1">
      <c r="A632" s="34" t="s">
        <v>173</v>
      </c>
      <c r="B632" s="21" t="s">
        <v>132</v>
      </c>
      <c r="C632" s="22">
        <v>4225</v>
      </c>
      <c r="D632" s="23">
        <v>836094.77</v>
      </c>
      <c r="E632" s="24">
        <v>0</v>
      </c>
      <c r="F632" s="23">
        <f t="shared" si="81"/>
        <v>836094.77</v>
      </c>
      <c r="G632" s="23">
        <v>14573.4</v>
      </c>
      <c r="H632" s="23">
        <v>0</v>
      </c>
      <c r="I632" s="23">
        <f t="shared" si="82"/>
        <v>14573.4</v>
      </c>
      <c r="J632" s="23">
        <v>421828.37</v>
      </c>
      <c r="K632" s="25">
        <f t="shared" si="90"/>
        <v>201.34157869822485</v>
      </c>
      <c r="L632" s="25">
        <f t="shared" si="91"/>
        <v>99.841034319526628</v>
      </c>
      <c r="M632" s="51">
        <f t="shared" si="83"/>
        <v>301.18261301775146</v>
      </c>
    </row>
    <row r="633" spans="1:13" ht="15" customHeight="1">
      <c r="A633" s="34" t="s">
        <v>109</v>
      </c>
      <c r="B633" s="21" t="s">
        <v>1</v>
      </c>
      <c r="C633" s="22">
        <v>1082</v>
      </c>
      <c r="D633" s="23">
        <v>258214.9</v>
      </c>
      <c r="E633" s="24">
        <v>0</v>
      </c>
      <c r="F633" s="23">
        <f t="shared" si="81"/>
        <v>258214.9</v>
      </c>
      <c r="G633" s="23">
        <v>4355.08</v>
      </c>
      <c r="H633" s="23">
        <v>0</v>
      </c>
      <c r="I633" s="23">
        <f t="shared" si="82"/>
        <v>4355.08</v>
      </c>
      <c r="J633" s="23">
        <v>62582.01</v>
      </c>
      <c r="K633" s="25">
        <f t="shared" si="90"/>
        <v>242.67096118299443</v>
      </c>
      <c r="L633" s="25">
        <f t="shared" si="91"/>
        <v>57.839195933456566</v>
      </c>
      <c r="M633" s="51">
        <f t="shared" si="83"/>
        <v>300.51015711645101</v>
      </c>
    </row>
    <row r="634" spans="1:13" ht="15" customHeight="1">
      <c r="A634" s="34" t="s">
        <v>72</v>
      </c>
      <c r="B634" s="21" t="s">
        <v>1</v>
      </c>
      <c r="C634" s="22">
        <v>1355</v>
      </c>
      <c r="D634" s="23">
        <v>281619.64</v>
      </c>
      <c r="E634" s="24">
        <v>0</v>
      </c>
      <c r="F634" s="23">
        <f t="shared" si="81"/>
        <v>281619.64</v>
      </c>
      <c r="G634" s="23">
        <v>15280.34</v>
      </c>
      <c r="H634" s="23">
        <v>0</v>
      </c>
      <c r="I634" s="23">
        <f t="shared" si="82"/>
        <v>15280.34</v>
      </c>
      <c r="J634" s="23">
        <v>109157.43</v>
      </c>
      <c r="K634" s="25">
        <f t="shared" si="90"/>
        <v>219.11437638376387</v>
      </c>
      <c r="L634" s="25">
        <f t="shared" si="91"/>
        <v>80.558988929889296</v>
      </c>
      <c r="M634" s="51">
        <f t="shared" si="83"/>
        <v>299.67336531365316</v>
      </c>
    </row>
    <row r="635" spans="1:13" ht="15" customHeight="1">
      <c r="A635" s="34" t="s">
        <v>62</v>
      </c>
      <c r="B635" s="21" t="s">
        <v>1</v>
      </c>
      <c r="C635" s="22">
        <v>762</v>
      </c>
      <c r="D635" s="23">
        <v>172838.05</v>
      </c>
      <c r="E635" s="24">
        <v>0</v>
      </c>
      <c r="F635" s="23">
        <f t="shared" si="81"/>
        <v>172838.05</v>
      </c>
      <c r="G635" s="23">
        <v>882.57</v>
      </c>
      <c r="H635" s="23">
        <v>0</v>
      </c>
      <c r="I635" s="23">
        <f t="shared" si="82"/>
        <v>882.57</v>
      </c>
      <c r="J635" s="23">
        <v>54194.73</v>
      </c>
      <c r="K635" s="25">
        <f t="shared" si="90"/>
        <v>227.97981627296588</v>
      </c>
      <c r="L635" s="25">
        <f t="shared" si="91"/>
        <v>71.121692913385829</v>
      </c>
      <c r="M635" s="51">
        <f t="shared" si="83"/>
        <v>299.10150918635173</v>
      </c>
    </row>
    <row r="636" spans="1:13" ht="15" customHeight="1">
      <c r="A636" s="34" t="s">
        <v>137</v>
      </c>
      <c r="B636" s="21" t="s">
        <v>132</v>
      </c>
      <c r="C636" s="22">
        <v>292</v>
      </c>
      <c r="D636" s="23">
        <v>71930.75</v>
      </c>
      <c r="E636" s="24">
        <v>0</v>
      </c>
      <c r="F636" s="23">
        <f t="shared" si="81"/>
        <v>71930.75</v>
      </c>
      <c r="G636" s="23">
        <v>2818.96</v>
      </c>
      <c r="H636" s="23">
        <v>0</v>
      </c>
      <c r="I636" s="23">
        <f t="shared" si="82"/>
        <v>2818.96</v>
      </c>
      <c r="J636" s="23">
        <v>12402.62</v>
      </c>
      <c r="K636" s="25">
        <f t="shared" si="90"/>
        <v>255.99215753424659</v>
      </c>
      <c r="L636" s="25">
        <f t="shared" si="91"/>
        <v>42.47472602739726</v>
      </c>
      <c r="M636" s="51">
        <f t="shared" si="83"/>
        <v>298.46688356164384</v>
      </c>
    </row>
    <row r="637" spans="1:13" ht="15" customHeight="1">
      <c r="A637" s="34" t="s">
        <v>665</v>
      </c>
      <c r="B637" s="35" t="s">
        <v>1</v>
      </c>
      <c r="C637" s="36">
        <v>6044</v>
      </c>
      <c r="D637" s="37">
        <v>1109214.0900000001</v>
      </c>
      <c r="E637" s="38">
        <v>0</v>
      </c>
      <c r="F637" s="37">
        <f t="shared" si="81"/>
        <v>1109214.0900000001</v>
      </c>
      <c r="G637" s="37">
        <v>35962.089999999997</v>
      </c>
      <c r="H637" s="37">
        <v>0</v>
      </c>
      <c r="I637" s="37">
        <f t="shared" si="82"/>
        <v>35962.089999999997</v>
      </c>
      <c r="J637" s="37">
        <v>658051.13</v>
      </c>
      <c r="K637" s="25">
        <v>1145176.1800000002</v>
      </c>
      <c r="L637" s="25">
        <v>658051.13</v>
      </c>
      <c r="M637" s="51">
        <f t="shared" si="83"/>
        <v>298.34998510919922</v>
      </c>
    </row>
    <row r="638" spans="1:13" ht="15" customHeight="1">
      <c r="A638" s="34" t="s">
        <v>666</v>
      </c>
      <c r="B638" s="35" t="s">
        <v>330</v>
      </c>
      <c r="C638" s="36">
        <v>10893</v>
      </c>
      <c r="D638" s="37">
        <v>2817526.04</v>
      </c>
      <c r="E638" s="38">
        <v>0</v>
      </c>
      <c r="F638" s="37">
        <f t="shared" si="81"/>
        <v>2817526.04</v>
      </c>
      <c r="G638" s="37">
        <v>58436.12</v>
      </c>
      <c r="H638" s="37">
        <v>0</v>
      </c>
      <c r="I638" s="37">
        <f t="shared" si="82"/>
        <v>58436.12</v>
      </c>
      <c r="J638" s="37">
        <v>373413.22</v>
      </c>
      <c r="K638" s="25">
        <v>2875962.16</v>
      </c>
      <c r="L638" s="25">
        <v>373413.22</v>
      </c>
      <c r="M638" s="51">
        <f t="shared" si="83"/>
        <v>298.29940145047277</v>
      </c>
    </row>
    <row r="639" spans="1:13" ht="15" customHeight="1">
      <c r="A639" s="34" t="s">
        <v>161</v>
      </c>
      <c r="B639" s="21" t="s">
        <v>132</v>
      </c>
      <c r="C639" s="22">
        <v>410</v>
      </c>
      <c r="D639" s="23">
        <v>91169.09</v>
      </c>
      <c r="E639" s="24">
        <v>0</v>
      </c>
      <c r="F639" s="23">
        <f t="shared" si="81"/>
        <v>91169.09</v>
      </c>
      <c r="G639" s="23">
        <v>1528.48</v>
      </c>
      <c r="H639" s="23">
        <v>0</v>
      </c>
      <c r="I639" s="23">
        <f t="shared" si="82"/>
        <v>1528.48</v>
      </c>
      <c r="J639" s="23">
        <v>29405.31</v>
      </c>
      <c r="K639" s="25">
        <f>(F639+I639)/C639</f>
        <v>226.09163414634145</v>
      </c>
      <c r="L639" s="25">
        <f>J639/C639</f>
        <v>71.720268292682931</v>
      </c>
      <c r="M639" s="51">
        <f t="shared" si="83"/>
        <v>297.81190243902438</v>
      </c>
    </row>
    <row r="640" spans="1:13" ht="15" customHeight="1">
      <c r="A640" s="34" t="s">
        <v>344</v>
      </c>
      <c r="B640" s="21" t="s">
        <v>330</v>
      </c>
      <c r="C640" s="22">
        <v>1520</v>
      </c>
      <c r="D640" s="23">
        <v>388265.89</v>
      </c>
      <c r="E640" s="24">
        <v>0</v>
      </c>
      <c r="F640" s="23">
        <f t="shared" si="81"/>
        <v>388265.89</v>
      </c>
      <c r="G640" s="23">
        <v>10242.61</v>
      </c>
      <c r="H640" s="23">
        <v>0</v>
      </c>
      <c r="I640" s="23">
        <f t="shared" si="82"/>
        <v>10242.61</v>
      </c>
      <c r="J640" s="23">
        <v>54121.85</v>
      </c>
      <c r="K640" s="25">
        <f>(F640+I640)/C640</f>
        <v>262.17664473684209</v>
      </c>
      <c r="L640" s="25">
        <f>J640/C640</f>
        <v>35.606480263157891</v>
      </c>
      <c r="M640" s="51">
        <f t="shared" si="83"/>
        <v>297.78312499999998</v>
      </c>
    </row>
    <row r="641" spans="1:13" ht="15" customHeight="1">
      <c r="A641" s="34" t="s">
        <v>667</v>
      </c>
      <c r="B641" s="35" t="s">
        <v>1</v>
      </c>
      <c r="C641" s="36">
        <v>5045</v>
      </c>
      <c r="D641" s="37">
        <v>986612.55</v>
      </c>
      <c r="E641" s="38">
        <v>0</v>
      </c>
      <c r="F641" s="37">
        <f t="shared" si="81"/>
        <v>986612.55</v>
      </c>
      <c r="G641" s="37">
        <v>22616.21</v>
      </c>
      <c r="H641" s="37">
        <v>0</v>
      </c>
      <c r="I641" s="37">
        <f t="shared" si="82"/>
        <v>22616.21</v>
      </c>
      <c r="J641" s="37">
        <v>488261.11</v>
      </c>
      <c r="K641" s="25">
        <v>1009228.76</v>
      </c>
      <c r="L641" s="25">
        <v>488261.11</v>
      </c>
      <c r="M641" s="51">
        <f t="shared" si="83"/>
        <v>296.82653518334985</v>
      </c>
    </row>
    <row r="642" spans="1:13" ht="15" customHeight="1">
      <c r="A642" s="34" t="s">
        <v>668</v>
      </c>
      <c r="B642" s="35" t="s">
        <v>373</v>
      </c>
      <c r="C642" s="36">
        <v>9756</v>
      </c>
      <c r="D642" s="37">
        <v>2551944.69</v>
      </c>
      <c r="E642" s="38">
        <v>0</v>
      </c>
      <c r="F642" s="37">
        <f t="shared" si="81"/>
        <v>2551944.69</v>
      </c>
      <c r="G642" s="37">
        <v>49872.46</v>
      </c>
      <c r="H642" s="37">
        <v>0</v>
      </c>
      <c r="I642" s="37">
        <f t="shared" si="82"/>
        <v>49872.46</v>
      </c>
      <c r="J642" s="37">
        <v>292496.08</v>
      </c>
      <c r="K642" s="25">
        <v>2601817.15</v>
      </c>
      <c r="L642" s="25">
        <v>292496.08</v>
      </c>
      <c r="M642" s="51">
        <f t="shared" si="83"/>
        <v>296.67007277572776</v>
      </c>
    </row>
    <row r="643" spans="1:13" ht="15" customHeight="1">
      <c r="A643" s="34" t="s">
        <v>247</v>
      </c>
      <c r="B643" s="21" t="s">
        <v>185</v>
      </c>
      <c r="C643" s="22">
        <v>2867</v>
      </c>
      <c r="D643" s="23">
        <v>752270.67</v>
      </c>
      <c r="E643" s="24">
        <v>0</v>
      </c>
      <c r="F643" s="23">
        <f t="shared" si="81"/>
        <v>752270.67</v>
      </c>
      <c r="G643" s="23">
        <v>13586.88</v>
      </c>
      <c r="H643" s="23">
        <v>0</v>
      </c>
      <c r="I643" s="23">
        <f t="shared" si="82"/>
        <v>13586.88</v>
      </c>
      <c r="J643" s="23">
        <v>83257.52</v>
      </c>
      <c r="K643" s="25">
        <f t="shared" ref="K643:K654" si="92">(F643+I643)/C643</f>
        <v>267.12854900592959</v>
      </c>
      <c r="L643" s="25">
        <f t="shared" ref="L643:L654" si="93">J643/C643</f>
        <v>29.039944192535753</v>
      </c>
      <c r="M643" s="51">
        <f t="shared" si="83"/>
        <v>296.16849319846534</v>
      </c>
    </row>
    <row r="644" spans="1:13" ht="15" customHeight="1">
      <c r="A644" s="34" t="s">
        <v>381</v>
      </c>
      <c r="B644" s="21" t="s">
        <v>373</v>
      </c>
      <c r="C644" s="22">
        <v>3912</v>
      </c>
      <c r="D644" s="23">
        <v>860190.73</v>
      </c>
      <c r="E644" s="24">
        <v>0</v>
      </c>
      <c r="F644" s="23">
        <f t="shared" si="81"/>
        <v>860190.73</v>
      </c>
      <c r="G644" s="23">
        <v>24433.52</v>
      </c>
      <c r="H644" s="23">
        <v>0</v>
      </c>
      <c r="I644" s="23">
        <f t="shared" si="82"/>
        <v>24433.52</v>
      </c>
      <c r="J644" s="23">
        <v>270934.51</v>
      </c>
      <c r="K644" s="25">
        <f t="shared" si="92"/>
        <v>226.13094325153375</v>
      </c>
      <c r="L644" s="25">
        <f t="shared" si="93"/>
        <v>69.257287832310837</v>
      </c>
      <c r="M644" s="51">
        <f t="shared" si="83"/>
        <v>295.38823108384457</v>
      </c>
    </row>
    <row r="645" spans="1:13" ht="15" customHeight="1">
      <c r="A645" s="34" t="s">
        <v>90</v>
      </c>
      <c r="B645" s="21" t="s">
        <v>1</v>
      </c>
      <c r="C645" s="22">
        <v>1106</v>
      </c>
      <c r="D645" s="23">
        <v>180949.89</v>
      </c>
      <c r="E645" s="24">
        <v>0</v>
      </c>
      <c r="F645" s="23">
        <f t="shared" si="81"/>
        <v>180949.89</v>
      </c>
      <c r="G645" s="23">
        <v>11476.04</v>
      </c>
      <c r="H645" s="23">
        <v>0</v>
      </c>
      <c r="I645" s="23">
        <f t="shared" si="82"/>
        <v>11476.04</v>
      </c>
      <c r="J645" s="23">
        <v>134070.49</v>
      </c>
      <c r="K645" s="25">
        <f t="shared" si="92"/>
        <v>173.98366184448466</v>
      </c>
      <c r="L645" s="25">
        <f t="shared" si="93"/>
        <v>121.22105786618444</v>
      </c>
      <c r="M645" s="51">
        <f t="shared" si="83"/>
        <v>295.20471971066911</v>
      </c>
    </row>
    <row r="646" spans="1:13" ht="15" customHeight="1">
      <c r="A646" s="34" t="s">
        <v>220</v>
      </c>
      <c r="B646" s="26" t="s">
        <v>185</v>
      </c>
      <c r="C646" s="22">
        <v>158</v>
      </c>
      <c r="D646" s="23">
        <v>32788.15</v>
      </c>
      <c r="E646" s="24">
        <v>0</v>
      </c>
      <c r="F646" s="23">
        <f t="shared" si="81"/>
        <v>32788.15</v>
      </c>
      <c r="G646" s="23">
        <v>94.13</v>
      </c>
      <c r="H646" s="23">
        <v>0</v>
      </c>
      <c r="I646" s="23">
        <f t="shared" si="82"/>
        <v>94.13</v>
      </c>
      <c r="J646" s="23">
        <v>13734.81</v>
      </c>
      <c r="K646" s="27">
        <f t="shared" si="92"/>
        <v>208.11569620253164</v>
      </c>
      <c r="L646" s="27">
        <f t="shared" si="93"/>
        <v>86.929177215189867</v>
      </c>
      <c r="M646" s="51">
        <f t="shared" si="83"/>
        <v>295.04487341772148</v>
      </c>
    </row>
    <row r="647" spans="1:13" ht="15" customHeight="1">
      <c r="A647" s="34" t="s">
        <v>364</v>
      </c>
      <c r="B647" s="21" t="s">
        <v>330</v>
      </c>
      <c r="C647" s="22">
        <v>486</v>
      </c>
      <c r="D647" s="23">
        <v>119748.78</v>
      </c>
      <c r="E647" s="24">
        <v>0</v>
      </c>
      <c r="F647" s="23">
        <f t="shared" si="81"/>
        <v>119748.78</v>
      </c>
      <c r="G647" s="23">
        <v>538.36</v>
      </c>
      <c r="H647" s="23">
        <v>0</v>
      </c>
      <c r="I647" s="23">
        <f t="shared" si="82"/>
        <v>538.36</v>
      </c>
      <c r="J647" s="23">
        <v>22550.37</v>
      </c>
      <c r="K647" s="25">
        <f t="shared" si="92"/>
        <v>247.50440329218108</v>
      </c>
      <c r="L647" s="25">
        <f t="shared" si="93"/>
        <v>46.399938271604938</v>
      </c>
      <c r="M647" s="51">
        <f t="shared" si="83"/>
        <v>293.90434156378603</v>
      </c>
    </row>
    <row r="648" spans="1:13" ht="15" customHeight="1">
      <c r="A648" s="34" t="s">
        <v>178</v>
      </c>
      <c r="B648" s="21" t="s">
        <v>132</v>
      </c>
      <c r="C648" s="22">
        <v>302</v>
      </c>
      <c r="D648" s="23">
        <v>64548.51</v>
      </c>
      <c r="E648" s="24">
        <v>0</v>
      </c>
      <c r="F648" s="23">
        <f t="shared" si="81"/>
        <v>64548.51</v>
      </c>
      <c r="G648" s="23">
        <v>2706.45</v>
      </c>
      <c r="H648" s="23">
        <v>0</v>
      </c>
      <c r="I648" s="23">
        <f t="shared" si="82"/>
        <v>2706.45</v>
      </c>
      <c r="J648" s="23">
        <v>21421.94</v>
      </c>
      <c r="K648" s="25">
        <f t="shared" si="92"/>
        <v>222.69854304635763</v>
      </c>
      <c r="L648" s="25">
        <f t="shared" si="93"/>
        <v>70.933576158940397</v>
      </c>
      <c r="M648" s="51">
        <f t="shared" si="83"/>
        <v>293.63211920529807</v>
      </c>
    </row>
    <row r="649" spans="1:13" ht="15" customHeight="1">
      <c r="A649" s="34" t="s">
        <v>212</v>
      </c>
      <c r="B649" s="21" t="s">
        <v>185</v>
      </c>
      <c r="C649" s="22">
        <v>572</v>
      </c>
      <c r="D649" s="23">
        <v>101940.6</v>
      </c>
      <c r="E649" s="24">
        <v>0</v>
      </c>
      <c r="F649" s="23">
        <f t="shared" si="81"/>
        <v>101940.6</v>
      </c>
      <c r="G649" s="23">
        <v>938.87</v>
      </c>
      <c r="H649" s="23">
        <v>0</v>
      </c>
      <c r="I649" s="23">
        <f t="shared" si="82"/>
        <v>938.87</v>
      </c>
      <c r="J649" s="23">
        <v>64302.04</v>
      </c>
      <c r="K649" s="25">
        <f t="shared" si="92"/>
        <v>179.8592132867133</v>
      </c>
      <c r="L649" s="25">
        <f t="shared" si="93"/>
        <v>112.41615384615385</v>
      </c>
      <c r="M649" s="51">
        <f t="shared" si="83"/>
        <v>292.27536713286713</v>
      </c>
    </row>
    <row r="650" spans="1:13" ht="15" customHeight="1">
      <c r="A650" s="34" t="s">
        <v>480</v>
      </c>
      <c r="B650" s="21" t="s">
        <v>459</v>
      </c>
      <c r="C650" s="22">
        <v>3135</v>
      </c>
      <c r="D650" s="23">
        <v>795395.19</v>
      </c>
      <c r="E650" s="24">
        <v>0</v>
      </c>
      <c r="F650" s="23">
        <f t="shared" ref="F650:F713" si="94">D650-E650</f>
        <v>795395.19</v>
      </c>
      <c r="G650" s="23">
        <v>3814.55</v>
      </c>
      <c r="H650" s="23">
        <v>0</v>
      </c>
      <c r="I650" s="23">
        <f t="shared" ref="I650:I713" si="95">G650-H650</f>
        <v>3814.55</v>
      </c>
      <c r="J650" s="23">
        <v>116266.39</v>
      </c>
      <c r="K650" s="25">
        <f t="shared" si="92"/>
        <v>254.93133652312599</v>
      </c>
      <c r="L650" s="25">
        <f t="shared" si="93"/>
        <v>37.086567783094097</v>
      </c>
      <c r="M650" s="51">
        <f t="shared" ref="M650:M713" si="96">(F650+I650+J650)/C650</f>
        <v>292.01790430622009</v>
      </c>
    </row>
    <row r="651" spans="1:13" ht="15" customHeight="1">
      <c r="A651" s="34" t="s">
        <v>143</v>
      </c>
      <c r="B651" s="21" t="s">
        <v>132</v>
      </c>
      <c r="C651" s="22">
        <v>1087</v>
      </c>
      <c r="D651" s="23">
        <v>234314.95</v>
      </c>
      <c r="E651" s="24">
        <v>0</v>
      </c>
      <c r="F651" s="23">
        <f t="shared" si="94"/>
        <v>234314.95</v>
      </c>
      <c r="G651" s="23">
        <v>11235.7</v>
      </c>
      <c r="H651" s="23">
        <v>0</v>
      </c>
      <c r="I651" s="23">
        <f t="shared" si="95"/>
        <v>11235.7</v>
      </c>
      <c r="J651" s="23">
        <v>71871.320000000007</v>
      </c>
      <c r="K651" s="25">
        <f t="shared" si="92"/>
        <v>225.89756209751613</v>
      </c>
      <c r="L651" s="25">
        <f t="shared" si="93"/>
        <v>66.118969641214363</v>
      </c>
      <c r="M651" s="51">
        <f t="shared" si="96"/>
        <v>292.01653173873046</v>
      </c>
    </row>
    <row r="652" spans="1:13" ht="15" customHeight="1">
      <c r="A652" s="34" t="s">
        <v>366</v>
      </c>
      <c r="B652" s="21" t="s">
        <v>330</v>
      </c>
      <c r="C652" s="22">
        <v>4796</v>
      </c>
      <c r="D652" s="23">
        <v>1042530.7</v>
      </c>
      <c r="E652" s="24">
        <v>0</v>
      </c>
      <c r="F652" s="23">
        <f t="shared" si="94"/>
        <v>1042530.7</v>
      </c>
      <c r="G652" s="23">
        <v>24430.16</v>
      </c>
      <c r="H652" s="23">
        <v>0</v>
      </c>
      <c r="I652" s="23">
        <f t="shared" si="95"/>
        <v>24430.16</v>
      </c>
      <c r="J652" s="23">
        <v>330174.61</v>
      </c>
      <c r="K652" s="25">
        <f t="shared" si="92"/>
        <v>222.46890325271056</v>
      </c>
      <c r="L652" s="25">
        <f t="shared" si="93"/>
        <v>68.843746872393652</v>
      </c>
      <c r="M652" s="51">
        <f t="shared" si="96"/>
        <v>291.3126501251042</v>
      </c>
    </row>
    <row r="653" spans="1:13" ht="15" customHeight="1">
      <c r="A653" s="34" t="s">
        <v>180</v>
      </c>
      <c r="B653" s="21" t="s">
        <v>132</v>
      </c>
      <c r="C653" s="22">
        <v>2454</v>
      </c>
      <c r="D653" s="23">
        <v>503271.2</v>
      </c>
      <c r="E653" s="24">
        <v>0</v>
      </c>
      <c r="F653" s="23">
        <f t="shared" si="94"/>
        <v>503271.2</v>
      </c>
      <c r="G653" s="23">
        <v>41041.75</v>
      </c>
      <c r="H653" s="23">
        <v>0</v>
      </c>
      <c r="I653" s="23">
        <f t="shared" si="95"/>
        <v>41041.75</v>
      </c>
      <c r="J653" s="23">
        <v>170119.66</v>
      </c>
      <c r="K653" s="25">
        <f t="shared" si="92"/>
        <v>221.80641809290952</v>
      </c>
      <c r="L653" s="25">
        <f t="shared" si="93"/>
        <v>69.323414832925835</v>
      </c>
      <c r="M653" s="51">
        <f t="shared" si="96"/>
        <v>291.12983292583539</v>
      </c>
    </row>
    <row r="654" spans="1:13" ht="15" customHeight="1">
      <c r="A654" s="34" t="s">
        <v>32</v>
      </c>
      <c r="B654" s="21" t="s">
        <v>1</v>
      </c>
      <c r="C654" s="22">
        <v>3692</v>
      </c>
      <c r="D654" s="23">
        <v>770658.33</v>
      </c>
      <c r="E654" s="24">
        <v>0</v>
      </c>
      <c r="F654" s="23">
        <f t="shared" si="94"/>
        <v>770658.33</v>
      </c>
      <c r="G654" s="23">
        <v>32378.5</v>
      </c>
      <c r="H654" s="23">
        <v>0</v>
      </c>
      <c r="I654" s="23">
        <f t="shared" si="95"/>
        <v>32378.5</v>
      </c>
      <c r="J654" s="23">
        <v>268426.98</v>
      </c>
      <c r="K654" s="25">
        <f t="shared" si="92"/>
        <v>217.50726706392197</v>
      </c>
      <c r="L654" s="25">
        <f t="shared" si="93"/>
        <v>72.705032502708548</v>
      </c>
      <c r="M654" s="51">
        <f t="shared" si="96"/>
        <v>290.21229956663058</v>
      </c>
    </row>
    <row r="655" spans="1:13" ht="15" customHeight="1">
      <c r="A655" s="34" t="s">
        <v>669</v>
      </c>
      <c r="B655" s="35" t="s">
        <v>1</v>
      </c>
      <c r="C655" s="36">
        <v>10518</v>
      </c>
      <c r="D655" s="37">
        <v>1760144.09</v>
      </c>
      <c r="E655" s="38">
        <v>0</v>
      </c>
      <c r="F655" s="37">
        <f t="shared" si="94"/>
        <v>1760144.09</v>
      </c>
      <c r="G655" s="37">
        <v>34190.11</v>
      </c>
      <c r="H655" s="37">
        <v>0</v>
      </c>
      <c r="I655" s="37">
        <f t="shared" si="95"/>
        <v>34190.11</v>
      </c>
      <c r="J655" s="37">
        <v>1248597.45</v>
      </c>
      <c r="K655" s="25">
        <v>1794334.2000000002</v>
      </c>
      <c r="L655" s="25">
        <v>1248597.45</v>
      </c>
      <c r="M655" s="51">
        <f t="shared" si="96"/>
        <v>289.30705932686828</v>
      </c>
    </row>
    <row r="656" spans="1:13" ht="15" customHeight="1">
      <c r="A656" s="34" t="s">
        <v>670</v>
      </c>
      <c r="B656" s="35" t="s">
        <v>459</v>
      </c>
      <c r="C656" s="36">
        <v>12683</v>
      </c>
      <c r="D656" s="37">
        <v>3078713.49</v>
      </c>
      <c r="E656" s="38">
        <v>0</v>
      </c>
      <c r="F656" s="37">
        <f t="shared" si="94"/>
        <v>3078713.49</v>
      </c>
      <c r="G656" s="37">
        <v>26502.75</v>
      </c>
      <c r="H656" s="37">
        <v>0</v>
      </c>
      <c r="I656" s="37">
        <f t="shared" si="95"/>
        <v>26502.75</v>
      </c>
      <c r="J656" s="37">
        <v>537061.09</v>
      </c>
      <c r="K656" s="25">
        <v>3105216.24</v>
      </c>
      <c r="L656" s="25">
        <v>537061.09</v>
      </c>
      <c r="M656" s="51">
        <f t="shared" si="96"/>
        <v>287.17790191595049</v>
      </c>
    </row>
    <row r="657" spans="1:13" ht="15" customHeight="1">
      <c r="A657" s="34" t="s">
        <v>196</v>
      </c>
      <c r="B657" s="21" t="s">
        <v>185</v>
      </c>
      <c r="C657" s="22">
        <v>3900</v>
      </c>
      <c r="D657" s="23">
        <v>980516.94</v>
      </c>
      <c r="E657" s="24">
        <v>0</v>
      </c>
      <c r="F657" s="23">
        <f t="shared" si="94"/>
        <v>980516.94</v>
      </c>
      <c r="G657" s="23">
        <v>8730.6200000000008</v>
      </c>
      <c r="H657" s="23">
        <v>0</v>
      </c>
      <c r="I657" s="23">
        <f t="shared" si="95"/>
        <v>8730.6200000000008</v>
      </c>
      <c r="J657" s="23">
        <v>126059.53</v>
      </c>
      <c r="K657" s="25">
        <f>(F657+I657)/C657</f>
        <v>253.6532205128205</v>
      </c>
      <c r="L657" s="25">
        <f>J657/C657</f>
        <v>32.32295641025641</v>
      </c>
      <c r="M657" s="51">
        <f t="shared" si="96"/>
        <v>285.97617692307688</v>
      </c>
    </row>
    <row r="658" spans="1:13" ht="15" customHeight="1">
      <c r="A658" s="34" t="s">
        <v>30</v>
      </c>
      <c r="B658" s="21" t="s">
        <v>1</v>
      </c>
      <c r="C658" s="22">
        <v>904</v>
      </c>
      <c r="D658" s="23">
        <v>196736.71</v>
      </c>
      <c r="E658" s="24">
        <v>0</v>
      </c>
      <c r="F658" s="23">
        <f t="shared" si="94"/>
        <v>196736.71</v>
      </c>
      <c r="G658" s="23">
        <v>21664.080000000002</v>
      </c>
      <c r="H658" s="23">
        <v>0</v>
      </c>
      <c r="I658" s="23">
        <f t="shared" si="95"/>
        <v>21664.080000000002</v>
      </c>
      <c r="J658" s="23">
        <v>39831.870000000003</v>
      </c>
      <c r="K658" s="25">
        <f>(F658+I658)/C658</f>
        <v>241.5937942477876</v>
      </c>
      <c r="L658" s="25">
        <f>J658/C658</f>
        <v>44.061803097345134</v>
      </c>
      <c r="M658" s="51">
        <f t="shared" si="96"/>
        <v>285.65559734513272</v>
      </c>
    </row>
    <row r="659" spans="1:13" ht="15" customHeight="1">
      <c r="A659" s="34" t="s">
        <v>671</v>
      </c>
      <c r="B659" s="35" t="s">
        <v>459</v>
      </c>
      <c r="C659" s="36">
        <v>8663</v>
      </c>
      <c r="D659" s="37">
        <v>2227734.7400000002</v>
      </c>
      <c r="E659" s="38">
        <v>0</v>
      </c>
      <c r="F659" s="37">
        <f t="shared" si="94"/>
        <v>2227734.7400000002</v>
      </c>
      <c r="G659" s="37">
        <v>-145905.42000000001</v>
      </c>
      <c r="H659" s="37">
        <v>0</v>
      </c>
      <c r="I659" s="37">
        <f t="shared" si="95"/>
        <v>-145905.42000000001</v>
      </c>
      <c r="J659" s="37">
        <v>391657.36</v>
      </c>
      <c r="K659" s="25">
        <v>2081829.3200000003</v>
      </c>
      <c r="L659" s="25">
        <v>391657.36</v>
      </c>
      <c r="M659" s="51">
        <f t="shared" si="96"/>
        <v>285.52310746854442</v>
      </c>
    </row>
    <row r="660" spans="1:13" ht="15" customHeight="1">
      <c r="A660" s="34" t="s">
        <v>672</v>
      </c>
      <c r="B660" s="35" t="s">
        <v>185</v>
      </c>
      <c r="C660" s="36">
        <v>6216</v>
      </c>
      <c r="D660" s="37">
        <v>1394078.98</v>
      </c>
      <c r="E660" s="38">
        <v>0</v>
      </c>
      <c r="F660" s="37">
        <f t="shared" si="94"/>
        <v>1394078.98</v>
      </c>
      <c r="G660" s="37">
        <v>17612.080000000002</v>
      </c>
      <c r="H660" s="37">
        <v>0</v>
      </c>
      <c r="I660" s="37">
        <f t="shared" si="95"/>
        <v>17612.080000000002</v>
      </c>
      <c r="J660" s="37">
        <v>360699.68</v>
      </c>
      <c r="K660" s="25">
        <v>1411691.06</v>
      </c>
      <c r="L660" s="25">
        <v>360699.68</v>
      </c>
      <c r="M660" s="51">
        <f t="shared" si="96"/>
        <v>285.13364543114545</v>
      </c>
    </row>
    <row r="661" spans="1:13" ht="15" customHeight="1">
      <c r="A661" s="34" t="s">
        <v>429</v>
      </c>
      <c r="B661" s="21" t="s">
        <v>384</v>
      </c>
      <c r="C661" s="22">
        <v>795</v>
      </c>
      <c r="D661" s="23">
        <v>123163.49</v>
      </c>
      <c r="E661" s="24">
        <v>0</v>
      </c>
      <c r="F661" s="23">
        <f t="shared" si="94"/>
        <v>123163.49</v>
      </c>
      <c r="G661" s="23">
        <v>4039.09</v>
      </c>
      <c r="H661" s="23">
        <v>0</v>
      </c>
      <c r="I661" s="23">
        <f t="shared" si="95"/>
        <v>4039.09</v>
      </c>
      <c r="J661" s="23">
        <v>98766.55</v>
      </c>
      <c r="K661" s="25">
        <f>(F661+I661)/C661</f>
        <v>160.00324528301886</v>
      </c>
      <c r="L661" s="25">
        <f>J661/C661</f>
        <v>124.23465408805032</v>
      </c>
      <c r="M661" s="51">
        <f t="shared" si="96"/>
        <v>284.2378993710692</v>
      </c>
    </row>
    <row r="662" spans="1:13" ht="15" customHeight="1">
      <c r="A662" s="34" t="s">
        <v>673</v>
      </c>
      <c r="B662" s="35" t="s">
        <v>459</v>
      </c>
      <c r="C662" s="36">
        <v>8442</v>
      </c>
      <c r="D662" s="37">
        <v>1690806.12</v>
      </c>
      <c r="E662" s="38">
        <v>0</v>
      </c>
      <c r="F662" s="37">
        <f t="shared" si="94"/>
        <v>1690806.12</v>
      </c>
      <c r="G662" s="37">
        <v>26388.55</v>
      </c>
      <c r="H662" s="37">
        <v>0</v>
      </c>
      <c r="I662" s="37">
        <f t="shared" si="95"/>
        <v>26388.55</v>
      </c>
      <c r="J662" s="37">
        <v>677298.72</v>
      </c>
      <c r="K662" s="25">
        <v>1717194.6700000002</v>
      </c>
      <c r="L662" s="25">
        <v>677298.72</v>
      </c>
      <c r="M662" s="51">
        <f t="shared" si="96"/>
        <v>283.64053423359394</v>
      </c>
    </row>
    <row r="663" spans="1:13" ht="15" customHeight="1">
      <c r="A663" s="34" t="s">
        <v>206</v>
      </c>
      <c r="B663" s="21" t="s">
        <v>185</v>
      </c>
      <c r="C663" s="22">
        <v>217</v>
      </c>
      <c r="D663" s="23">
        <v>37209.49</v>
      </c>
      <c r="E663" s="24">
        <v>0</v>
      </c>
      <c r="F663" s="23">
        <f t="shared" si="94"/>
        <v>37209.49</v>
      </c>
      <c r="G663" s="23">
        <v>503.4</v>
      </c>
      <c r="H663" s="23">
        <v>0</v>
      </c>
      <c r="I663" s="23">
        <f t="shared" si="95"/>
        <v>503.4</v>
      </c>
      <c r="J663" s="23">
        <v>23726.49</v>
      </c>
      <c r="K663" s="25">
        <f t="shared" ref="K663:K669" si="97">(F663+I663)/C663</f>
        <v>173.7921198156682</v>
      </c>
      <c r="L663" s="25">
        <f t="shared" ref="L663:L669" si="98">J663/C663</f>
        <v>109.33866359447005</v>
      </c>
      <c r="M663" s="51">
        <f t="shared" si="96"/>
        <v>283.13078341013829</v>
      </c>
    </row>
    <row r="664" spans="1:13" ht="15" customHeight="1">
      <c r="A664" s="34" t="s">
        <v>18</v>
      </c>
      <c r="B664" s="21" t="s">
        <v>1</v>
      </c>
      <c r="C664" s="22">
        <v>1016</v>
      </c>
      <c r="D664" s="23">
        <v>199546.17</v>
      </c>
      <c r="E664" s="24">
        <v>0</v>
      </c>
      <c r="F664" s="23">
        <f t="shared" si="94"/>
        <v>199546.17</v>
      </c>
      <c r="G664" s="23">
        <v>15365.48</v>
      </c>
      <c r="H664" s="23">
        <v>0</v>
      </c>
      <c r="I664" s="23">
        <f t="shared" si="95"/>
        <v>15365.48</v>
      </c>
      <c r="J664" s="23">
        <v>72575.16</v>
      </c>
      <c r="K664" s="25">
        <f t="shared" si="97"/>
        <v>211.52721456692916</v>
      </c>
      <c r="L664" s="25">
        <f t="shared" si="98"/>
        <v>71.432244094488198</v>
      </c>
      <c r="M664" s="51">
        <f t="shared" si="96"/>
        <v>282.95945866141739</v>
      </c>
    </row>
    <row r="665" spans="1:13" ht="15" customHeight="1">
      <c r="A665" s="34" t="s">
        <v>176</v>
      </c>
      <c r="B665" s="21" t="s">
        <v>132</v>
      </c>
      <c r="C665" s="22">
        <v>404</v>
      </c>
      <c r="D665" s="23">
        <v>83418.28</v>
      </c>
      <c r="E665" s="24">
        <v>0</v>
      </c>
      <c r="F665" s="23">
        <f t="shared" si="94"/>
        <v>83418.28</v>
      </c>
      <c r="G665" s="23">
        <v>2083.63</v>
      </c>
      <c r="H665" s="23">
        <v>0</v>
      </c>
      <c r="I665" s="23">
        <f t="shared" si="95"/>
        <v>2083.63</v>
      </c>
      <c r="J665" s="23">
        <v>28576.959999999999</v>
      </c>
      <c r="K665" s="25">
        <f t="shared" si="97"/>
        <v>211.63839108910892</v>
      </c>
      <c r="L665" s="25">
        <f t="shared" si="98"/>
        <v>70.735049504950496</v>
      </c>
      <c r="M665" s="51">
        <f t="shared" si="96"/>
        <v>282.37344059405939</v>
      </c>
    </row>
    <row r="666" spans="1:13" ht="15" customHeight="1">
      <c r="A666" s="34" t="s">
        <v>334</v>
      </c>
      <c r="B666" s="21" t="s">
        <v>330</v>
      </c>
      <c r="C666" s="22">
        <v>2009</v>
      </c>
      <c r="D666" s="23">
        <v>477904.27</v>
      </c>
      <c r="E666" s="24">
        <v>0</v>
      </c>
      <c r="F666" s="23">
        <f t="shared" si="94"/>
        <v>477904.27</v>
      </c>
      <c r="G666" s="23">
        <v>3358.28</v>
      </c>
      <c r="H666" s="23">
        <v>0</v>
      </c>
      <c r="I666" s="23">
        <f t="shared" si="95"/>
        <v>3358.28</v>
      </c>
      <c r="J666" s="23">
        <v>84928.05</v>
      </c>
      <c r="K666" s="25">
        <f t="shared" si="97"/>
        <v>239.55328521652567</v>
      </c>
      <c r="L666" s="25">
        <f t="shared" si="98"/>
        <v>42.273792931806874</v>
      </c>
      <c r="M666" s="51">
        <f t="shared" si="96"/>
        <v>281.82707814833253</v>
      </c>
    </row>
    <row r="667" spans="1:13" ht="15" customHeight="1">
      <c r="A667" s="34" t="s">
        <v>7</v>
      </c>
      <c r="B667" s="21" t="s">
        <v>1</v>
      </c>
      <c r="C667" s="22">
        <v>727</v>
      </c>
      <c r="D667" s="23">
        <v>146228.85</v>
      </c>
      <c r="E667" s="24">
        <v>0</v>
      </c>
      <c r="F667" s="23">
        <f t="shared" si="94"/>
        <v>146228.85</v>
      </c>
      <c r="G667" s="23">
        <v>0</v>
      </c>
      <c r="H667" s="23">
        <v>0</v>
      </c>
      <c r="I667" s="23">
        <f t="shared" si="95"/>
        <v>0</v>
      </c>
      <c r="J667" s="23">
        <v>58544.1</v>
      </c>
      <c r="K667" s="25">
        <f t="shared" si="97"/>
        <v>201.14009628610731</v>
      </c>
      <c r="L667" s="25">
        <f t="shared" si="98"/>
        <v>80.528335625859697</v>
      </c>
      <c r="M667" s="51">
        <f t="shared" si="96"/>
        <v>281.66843191196699</v>
      </c>
    </row>
    <row r="668" spans="1:13" s="1" customFormat="1" ht="15" customHeight="1">
      <c r="A668" s="34" t="s">
        <v>379</v>
      </c>
      <c r="B668" s="21" t="s">
        <v>373</v>
      </c>
      <c r="C668" s="22">
        <v>1429</v>
      </c>
      <c r="D668" s="23">
        <v>312931.39</v>
      </c>
      <c r="E668" s="24">
        <v>0</v>
      </c>
      <c r="F668" s="23">
        <f t="shared" si="94"/>
        <v>312931.39</v>
      </c>
      <c r="G668" s="23">
        <v>1723.76</v>
      </c>
      <c r="H668" s="23">
        <v>0</v>
      </c>
      <c r="I668" s="23">
        <f t="shared" si="95"/>
        <v>1723.76</v>
      </c>
      <c r="J668" s="23">
        <v>85159.47</v>
      </c>
      <c r="K668" s="25">
        <f t="shared" si="97"/>
        <v>220.19254723582927</v>
      </c>
      <c r="L668" s="25">
        <f t="shared" si="98"/>
        <v>59.59375087473758</v>
      </c>
      <c r="M668" s="51">
        <f t="shared" si="96"/>
        <v>279.7862981105668</v>
      </c>
    </row>
    <row r="669" spans="1:13" ht="15" customHeight="1">
      <c r="A669" s="34" t="s">
        <v>104</v>
      </c>
      <c r="B669" s="21" t="s">
        <v>1</v>
      </c>
      <c r="C669" s="22">
        <v>2163</v>
      </c>
      <c r="D669" s="23">
        <v>400332.86</v>
      </c>
      <c r="E669" s="24">
        <v>0</v>
      </c>
      <c r="F669" s="23">
        <f t="shared" si="94"/>
        <v>400332.86</v>
      </c>
      <c r="G669" s="23">
        <v>14205.37</v>
      </c>
      <c r="H669" s="23">
        <v>0</v>
      </c>
      <c r="I669" s="23">
        <f t="shared" si="95"/>
        <v>14205.37</v>
      </c>
      <c r="J669" s="23">
        <v>189691.71</v>
      </c>
      <c r="K669" s="25">
        <f t="shared" si="97"/>
        <v>191.64966712898752</v>
      </c>
      <c r="L669" s="25">
        <f t="shared" si="98"/>
        <v>87.69843273231622</v>
      </c>
      <c r="M669" s="51">
        <f t="shared" si="96"/>
        <v>279.34809986130369</v>
      </c>
    </row>
    <row r="670" spans="1:13" ht="15" customHeight="1">
      <c r="A670" s="34" t="s">
        <v>674</v>
      </c>
      <c r="B670" s="35" t="s">
        <v>373</v>
      </c>
      <c r="C670" s="36">
        <v>5174</v>
      </c>
      <c r="D670" s="37">
        <v>1005075.25</v>
      </c>
      <c r="E670" s="38">
        <v>0</v>
      </c>
      <c r="F670" s="37">
        <f t="shared" si="94"/>
        <v>1005075.25</v>
      </c>
      <c r="G670" s="37">
        <v>11346.94</v>
      </c>
      <c r="H670" s="37">
        <v>0</v>
      </c>
      <c r="I670" s="37">
        <f t="shared" si="95"/>
        <v>11346.94</v>
      </c>
      <c r="J670" s="37">
        <v>425269.29</v>
      </c>
      <c r="K670" s="25">
        <v>1016422.19</v>
      </c>
      <c r="L670" s="25">
        <v>425269.29</v>
      </c>
      <c r="M670" s="51">
        <f t="shared" si="96"/>
        <v>278.64156938538849</v>
      </c>
    </row>
    <row r="671" spans="1:13" ht="15" customHeight="1">
      <c r="A671" s="34" t="s">
        <v>165</v>
      </c>
      <c r="B671" s="21" t="s">
        <v>132</v>
      </c>
      <c r="C671" s="22">
        <v>233</v>
      </c>
      <c r="D671" s="23">
        <v>49571.38</v>
      </c>
      <c r="E671" s="24">
        <v>0</v>
      </c>
      <c r="F671" s="23">
        <f t="shared" si="94"/>
        <v>49571.38</v>
      </c>
      <c r="G671" s="23">
        <v>4614.37</v>
      </c>
      <c r="H671" s="23">
        <v>0</v>
      </c>
      <c r="I671" s="23">
        <f t="shared" si="95"/>
        <v>4614.37</v>
      </c>
      <c r="J671" s="23">
        <v>10486.14</v>
      </c>
      <c r="K671" s="25">
        <f t="shared" ref="K671:K679" si="99">(F671+I671)/C671</f>
        <v>232.5568669527897</v>
      </c>
      <c r="L671" s="25">
        <f t="shared" ref="L671:L679" si="100">J671/C671</f>
        <v>45.004892703862659</v>
      </c>
      <c r="M671" s="51">
        <f t="shared" si="96"/>
        <v>277.56175965665238</v>
      </c>
    </row>
    <row r="672" spans="1:13" ht="15" customHeight="1">
      <c r="A672" s="34" t="s">
        <v>418</v>
      </c>
      <c r="B672" s="21" t="s">
        <v>384</v>
      </c>
      <c r="C672" s="22">
        <v>3277</v>
      </c>
      <c r="D672" s="23">
        <v>746281.9</v>
      </c>
      <c r="E672" s="24">
        <v>0</v>
      </c>
      <c r="F672" s="23">
        <f t="shared" si="94"/>
        <v>746281.9</v>
      </c>
      <c r="G672" s="23">
        <v>10814.7</v>
      </c>
      <c r="H672" s="23">
        <v>0</v>
      </c>
      <c r="I672" s="23">
        <f t="shared" si="95"/>
        <v>10814.7</v>
      </c>
      <c r="J672" s="23">
        <v>150518.59</v>
      </c>
      <c r="K672" s="25">
        <f t="shared" si="99"/>
        <v>231.03344522429049</v>
      </c>
      <c r="L672" s="25">
        <f t="shared" si="100"/>
        <v>45.93182483979249</v>
      </c>
      <c r="M672" s="51">
        <f t="shared" si="96"/>
        <v>276.96527006408297</v>
      </c>
    </row>
    <row r="673" spans="1:13" ht="15" customHeight="1">
      <c r="A673" s="34" t="s">
        <v>257</v>
      </c>
      <c r="B673" s="21" t="s">
        <v>185</v>
      </c>
      <c r="C673" s="22">
        <v>411</v>
      </c>
      <c r="D673" s="23">
        <v>79789.17</v>
      </c>
      <c r="E673" s="24">
        <v>0</v>
      </c>
      <c r="F673" s="23">
        <f t="shared" si="94"/>
        <v>79789.17</v>
      </c>
      <c r="G673" s="23">
        <v>3422.78</v>
      </c>
      <c r="H673" s="23">
        <v>0</v>
      </c>
      <c r="I673" s="23">
        <f t="shared" si="95"/>
        <v>3422.78</v>
      </c>
      <c r="J673" s="23">
        <v>30428.41</v>
      </c>
      <c r="K673" s="25">
        <f t="shared" si="99"/>
        <v>202.46216545012166</v>
      </c>
      <c r="L673" s="25">
        <f t="shared" si="100"/>
        <v>74.035060827250604</v>
      </c>
      <c r="M673" s="51">
        <f t="shared" si="96"/>
        <v>276.49722627737225</v>
      </c>
    </row>
    <row r="674" spans="1:13" ht="15" customHeight="1">
      <c r="A674" s="34" t="s">
        <v>119</v>
      </c>
      <c r="B674" s="21" t="s">
        <v>1</v>
      </c>
      <c r="C674" s="22">
        <v>234</v>
      </c>
      <c r="D674" s="23">
        <v>37603</v>
      </c>
      <c r="E674" s="24">
        <v>0</v>
      </c>
      <c r="F674" s="23">
        <f t="shared" si="94"/>
        <v>37603</v>
      </c>
      <c r="G674" s="23">
        <v>1725.79</v>
      </c>
      <c r="H674" s="23">
        <v>0</v>
      </c>
      <c r="I674" s="23">
        <f t="shared" si="95"/>
        <v>1725.79</v>
      </c>
      <c r="J674" s="23">
        <v>25139.98</v>
      </c>
      <c r="K674" s="25">
        <f t="shared" si="99"/>
        <v>168.07175213675214</v>
      </c>
      <c r="L674" s="25">
        <f t="shared" si="100"/>
        <v>107.43581196581196</v>
      </c>
      <c r="M674" s="51">
        <f t="shared" si="96"/>
        <v>275.50756410256412</v>
      </c>
    </row>
    <row r="675" spans="1:13" ht="15" customHeight="1">
      <c r="A675" s="34" t="s">
        <v>21</v>
      </c>
      <c r="B675" s="21" t="s">
        <v>1</v>
      </c>
      <c r="C675" s="22">
        <v>2540</v>
      </c>
      <c r="D675" s="23">
        <v>490201.41</v>
      </c>
      <c r="E675" s="24">
        <v>0</v>
      </c>
      <c r="F675" s="23">
        <f t="shared" si="94"/>
        <v>490201.41</v>
      </c>
      <c r="G675" s="23">
        <v>18272.22</v>
      </c>
      <c r="H675" s="23">
        <v>0</v>
      </c>
      <c r="I675" s="23">
        <f t="shared" si="95"/>
        <v>18272.22</v>
      </c>
      <c r="J675" s="23">
        <v>189500.79</v>
      </c>
      <c r="K675" s="25">
        <f t="shared" si="99"/>
        <v>200.18646850393702</v>
      </c>
      <c r="L675" s="25">
        <f t="shared" si="100"/>
        <v>74.606610236220476</v>
      </c>
      <c r="M675" s="51">
        <f t="shared" si="96"/>
        <v>274.79307874015751</v>
      </c>
    </row>
    <row r="676" spans="1:13" ht="15" customHeight="1">
      <c r="A676" s="34" t="s">
        <v>488</v>
      </c>
      <c r="B676" s="21" t="s">
        <v>459</v>
      </c>
      <c r="C676" s="22">
        <v>1202</v>
      </c>
      <c r="D676" s="23">
        <v>274965.74</v>
      </c>
      <c r="E676" s="24">
        <v>0</v>
      </c>
      <c r="F676" s="23">
        <f t="shared" si="94"/>
        <v>274965.74</v>
      </c>
      <c r="G676" s="23">
        <v>12363.88</v>
      </c>
      <c r="H676" s="23">
        <v>0</v>
      </c>
      <c r="I676" s="23">
        <f t="shared" si="95"/>
        <v>12363.88</v>
      </c>
      <c r="J676" s="23">
        <v>41981.31</v>
      </c>
      <c r="K676" s="25">
        <f t="shared" si="99"/>
        <v>239.04294509151413</v>
      </c>
      <c r="L676" s="25">
        <f t="shared" si="100"/>
        <v>34.926214642262892</v>
      </c>
      <c r="M676" s="51">
        <f t="shared" si="96"/>
        <v>273.96915973377702</v>
      </c>
    </row>
    <row r="677" spans="1:13" ht="15" customHeight="1">
      <c r="A677" s="34" t="s">
        <v>186</v>
      </c>
      <c r="B677" s="21" t="s">
        <v>185</v>
      </c>
      <c r="C677" s="22">
        <v>256</v>
      </c>
      <c r="D677" s="23">
        <v>36461.599999999999</v>
      </c>
      <c r="E677" s="24">
        <v>0</v>
      </c>
      <c r="F677" s="23">
        <f t="shared" si="94"/>
        <v>36461.599999999999</v>
      </c>
      <c r="G677" s="23">
        <v>3607.36</v>
      </c>
      <c r="H677" s="23">
        <v>0</v>
      </c>
      <c r="I677" s="23">
        <f t="shared" si="95"/>
        <v>3607.36</v>
      </c>
      <c r="J677" s="23">
        <v>29930.14</v>
      </c>
      <c r="K677" s="25">
        <f t="shared" si="99"/>
        <v>156.519375</v>
      </c>
      <c r="L677" s="25">
        <f t="shared" si="100"/>
        <v>116.914609375</v>
      </c>
      <c r="M677" s="51">
        <f t="shared" si="96"/>
        <v>273.43398437500002</v>
      </c>
    </row>
    <row r="678" spans="1:13" ht="15" customHeight="1">
      <c r="A678" s="34" t="s">
        <v>63</v>
      </c>
      <c r="B678" s="21" t="s">
        <v>1</v>
      </c>
      <c r="C678" s="22">
        <v>611</v>
      </c>
      <c r="D678" s="23">
        <v>93735.62</v>
      </c>
      <c r="E678" s="24">
        <v>0</v>
      </c>
      <c r="F678" s="23">
        <f t="shared" si="94"/>
        <v>93735.62</v>
      </c>
      <c r="G678" s="23">
        <v>2868.48</v>
      </c>
      <c r="H678" s="23">
        <v>0</v>
      </c>
      <c r="I678" s="23">
        <f t="shared" si="95"/>
        <v>2868.48</v>
      </c>
      <c r="J678" s="23">
        <v>70185.64</v>
      </c>
      <c r="K678" s="25">
        <f t="shared" si="99"/>
        <v>158.10818330605562</v>
      </c>
      <c r="L678" s="25">
        <f t="shared" si="100"/>
        <v>114.87011456628478</v>
      </c>
      <c r="M678" s="51">
        <f t="shared" si="96"/>
        <v>272.97829787234042</v>
      </c>
    </row>
    <row r="679" spans="1:13" ht="15" customHeight="1">
      <c r="A679" s="34" t="s">
        <v>82</v>
      </c>
      <c r="B679" s="21" t="s">
        <v>1</v>
      </c>
      <c r="C679" s="22">
        <v>244</v>
      </c>
      <c r="D679" s="23">
        <v>39965.21</v>
      </c>
      <c r="E679" s="24">
        <v>0</v>
      </c>
      <c r="F679" s="23">
        <f t="shared" si="94"/>
        <v>39965.21</v>
      </c>
      <c r="G679" s="23">
        <v>662.19</v>
      </c>
      <c r="H679" s="23">
        <v>0</v>
      </c>
      <c r="I679" s="23">
        <f t="shared" si="95"/>
        <v>662.19</v>
      </c>
      <c r="J679" s="23">
        <v>25735.11</v>
      </c>
      <c r="K679" s="25">
        <f t="shared" si="99"/>
        <v>166.50573770491803</v>
      </c>
      <c r="L679" s="25">
        <f t="shared" si="100"/>
        <v>105.47176229508197</v>
      </c>
      <c r="M679" s="51">
        <f t="shared" si="96"/>
        <v>271.97750000000002</v>
      </c>
    </row>
    <row r="680" spans="1:13" ht="15" customHeight="1">
      <c r="A680" s="34" t="s">
        <v>675</v>
      </c>
      <c r="B680" s="35" t="s">
        <v>132</v>
      </c>
      <c r="C680" s="36">
        <v>8949</v>
      </c>
      <c r="D680" s="37">
        <v>1471625.32</v>
      </c>
      <c r="E680" s="38">
        <v>0</v>
      </c>
      <c r="F680" s="37">
        <f t="shared" si="94"/>
        <v>1471625.32</v>
      </c>
      <c r="G680" s="37">
        <v>26064.47</v>
      </c>
      <c r="H680" s="37">
        <v>0</v>
      </c>
      <c r="I680" s="37">
        <f t="shared" si="95"/>
        <v>26064.47</v>
      </c>
      <c r="J680" s="37">
        <v>932751.3</v>
      </c>
      <c r="K680" s="25">
        <v>1497689.79</v>
      </c>
      <c r="L680" s="25">
        <v>932751.3</v>
      </c>
      <c r="M680" s="51">
        <f t="shared" si="96"/>
        <v>271.58800871605763</v>
      </c>
    </row>
    <row r="681" spans="1:13" ht="15" customHeight="1">
      <c r="A681" s="34" t="s">
        <v>89</v>
      </c>
      <c r="B681" s="21" t="s">
        <v>1</v>
      </c>
      <c r="C681" s="22">
        <v>1993</v>
      </c>
      <c r="D681" s="23">
        <v>377681.23</v>
      </c>
      <c r="E681" s="24">
        <v>0</v>
      </c>
      <c r="F681" s="23">
        <f t="shared" si="94"/>
        <v>377681.23</v>
      </c>
      <c r="G681" s="23">
        <v>11352.24</v>
      </c>
      <c r="H681" s="23">
        <v>0</v>
      </c>
      <c r="I681" s="23">
        <f t="shared" si="95"/>
        <v>11352.24</v>
      </c>
      <c r="J681" s="23">
        <v>150919.9</v>
      </c>
      <c r="K681" s="25">
        <f t="shared" ref="K681:K690" si="101">(F681+I681)/C681</f>
        <v>195.19993477170095</v>
      </c>
      <c r="L681" s="25">
        <f t="shared" ref="L681:L690" si="102">J681/C681</f>
        <v>75.724987456096329</v>
      </c>
      <c r="M681" s="51">
        <f t="shared" si="96"/>
        <v>270.92492222779731</v>
      </c>
    </row>
    <row r="682" spans="1:13" ht="15" customHeight="1">
      <c r="A682" s="34" t="s">
        <v>181</v>
      </c>
      <c r="B682" s="26" t="s">
        <v>132</v>
      </c>
      <c r="C682" s="22">
        <v>206</v>
      </c>
      <c r="D682" s="23">
        <v>40021.599999999999</v>
      </c>
      <c r="E682" s="24">
        <v>0</v>
      </c>
      <c r="F682" s="23">
        <f t="shared" si="94"/>
        <v>40021.599999999999</v>
      </c>
      <c r="G682" s="23">
        <v>3773.34</v>
      </c>
      <c r="H682" s="23">
        <v>0</v>
      </c>
      <c r="I682" s="23">
        <f t="shared" si="95"/>
        <v>3773.34</v>
      </c>
      <c r="J682" s="23">
        <v>11808.41</v>
      </c>
      <c r="K682" s="27">
        <f t="shared" si="101"/>
        <v>212.59679611650486</v>
      </c>
      <c r="L682" s="27">
        <f t="shared" si="102"/>
        <v>57.322378640776698</v>
      </c>
      <c r="M682" s="51">
        <f t="shared" si="96"/>
        <v>269.91917475728161</v>
      </c>
    </row>
    <row r="683" spans="1:13" ht="15" customHeight="1">
      <c r="A683" s="34" t="s">
        <v>70</v>
      </c>
      <c r="B683" s="21" t="s">
        <v>1</v>
      </c>
      <c r="C683" s="22">
        <v>426</v>
      </c>
      <c r="D683" s="23">
        <v>53394.31</v>
      </c>
      <c r="E683" s="24">
        <v>0</v>
      </c>
      <c r="F683" s="23">
        <f t="shared" si="94"/>
        <v>53394.31</v>
      </c>
      <c r="G683" s="23">
        <v>2507.27</v>
      </c>
      <c r="H683" s="23">
        <v>0</v>
      </c>
      <c r="I683" s="23">
        <f t="shared" si="95"/>
        <v>2507.27</v>
      </c>
      <c r="J683" s="23">
        <v>58443.62</v>
      </c>
      <c r="K683" s="25">
        <f t="shared" si="101"/>
        <v>131.22436619718309</v>
      </c>
      <c r="L683" s="25">
        <f t="shared" si="102"/>
        <v>137.19159624413146</v>
      </c>
      <c r="M683" s="51">
        <f t="shared" si="96"/>
        <v>268.41596244131455</v>
      </c>
    </row>
    <row r="684" spans="1:13" ht="15" customHeight="1">
      <c r="A684" s="34" t="s">
        <v>41</v>
      </c>
      <c r="B684" s="21" t="s">
        <v>1</v>
      </c>
      <c r="C684" s="22">
        <v>3303</v>
      </c>
      <c r="D684" s="23">
        <v>659045.63</v>
      </c>
      <c r="E684" s="24">
        <v>0</v>
      </c>
      <c r="F684" s="23">
        <f t="shared" si="94"/>
        <v>659045.63</v>
      </c>
      <c r="G684" s="23">
        <v>8850.84</v>
      </c>
      <c r="H684" s="23">
        <v>0</v>
      </c>
      <c r="I684" s="23">
        <f t="shared" si="95"/>
        <v>8850.84</v>
      </c>
      <c r="J684" s="23">
        <v>218223.18</v>
      </c>
      <c r="K684" s="25">
        <f t="shared" si="101"/>
        <v>202.20904329397516</v>
      </c>
      <c r="L684" s="25">
        <f t="shared" si="102"/>
        <v>66.068174386920973</v>
      </c>
      <c r="M684" s="51">
        <f t="shared" si="96"/>
        <v>268.27721768089611</v>
      </c>
    </row>
    <row r="685" spans="1:13" ht="15" customHeight="1">
      <c r="A685" s="34" t="s">
        <v>370</v>
      </c>
      <c r="B685" s="21" t="s">
        <v>330</v>
      </c>
      <c r="C685" s="22">
        <v>4789</v>
      </c>
      <c r="D685" s="23">
        <v>1009843.01</v>
      </c>
      <c r="E685" s="24">
        <v>0</v>
      </c>
      <c r="F685" s="23">
        <f t="shared" si="94"/>
        <v>1009843.01</v>
      </c>
      <c r="G685" s="23">
        <v>18515.72</v>
      </c>
      <c r="H685" s="23">
        <v>0</v>
      </c>
      <c r="I685" s="23">
        <f t="shared" si="95"/>
        <v>18515.72</v>
      </c>
      <c r="J685" s="23">
        <v>251000.95</v>
      </c>
      <c r="K685" s="25">
        <f t="shared" si="101"/>
        <v>214.73349968678221</v>
      </c>
      <c r="L685" s="25">
        <f t="shared" si="102"/>
        <v>52.411975360200465</v>
      </c>
      <c r="M685" s="51">
        <f t="shared" si="96"/>
        <v>267.14547504698265</v>
      </c>
    </row>
    <row r="686" spans="1:13" ht="15" customHeight="1">
      <c r="A686" s="34" t="s">
        <v>336</v>
      </c>
      <c r="B686" s="21" t="s">
        <v>330</v>
      </c>
      <c r="C686" s="22">
        <v>3924</v>
      </c>
      <c r="D686" s="23">
        <v>855680.55</v>
      </c>
      <c r="E686" s="24">
        <v>0</v>
      </c>
      <c r="F686" s="23">
        <f t="shared" si="94"/>
        <v>855680.55</v>
      </c>
      <c r="G686" s="23">
        <v>23610.46</v>
      </c>
      <c r="H686" s="23">
        <v>0</v>
      </c>
      <c r="I686" s="23">
        <f t="shared" si="95"/>
        <v>23610.46</v>
      </c>
      <c r="J686" s="23">
        <v>160801.42000000001</v>
      </c>
      <c r="K686" s="25">
        <f t="shared" si="101"/>
        <v>224.08027777777778</v>
      </c>
      <c r="L686" s="25">
        <f t="shared" si="102"/>
        <v>40.978955147808364</v>
      </c>
      <c r="M686" s="51">
        <f t="shared" si="96"/>
        <v>265.05923292558617</v>
      </c>
    </row>
    <row r="687" spans="1:13" ht="15" customHeight="1">
      <c r="A687" s="34" t="s">
        <v>472</v>
      </c>
      <c r="B687" s="21" t="s">
        <v>459</v>
      </c>
      <c r="C687" s="22">
        <v>2857</v>
      </c>
      <c r="D687" s="23">
        <v>613789.48</v>
      </c>
      <c r="E687" s="24">
        <v>0</v>
      </c>
      <c r="F687" s="23">
        <f t="shared" si="94"/>
        <v>613789.48</v>
      </c>
      <c r="G687" s="23">
        <v>3986.05</v>
      </c>
      <c r="H687" s="23">
        <v>0</v>
      </c>
      <c r="I687" s="23">
        <f t="shared" si="95"/>
        <v>3986.05</v>
      </c>
      <c r="J687" s="23">
        <v>135987.4</v>
      </c>
      <c r="K687" s="25">
        <f t="shared" si="101"/>
        <v>216.23224711235562</v>
      </c>
      <c r="L687" s="25">
        <f t="shared" si="102"/>
        <v>47.597969898494924</v>
      </c>
      <c r="M687" s="51">
        <f t="shared" si="96"/>
        <v>263.83021701085056</v>
      </c>
    </row>
    <row r="688" spans="1:13" ht="15" customHeight="1">
      <c r="A688" s="34" t="s">
        <v>183</v>
      </c>
      <c r="B688" s="21" t="s">
        <v>132</v>
      </c>
      <c r="C688" s="22">
        <v>2801</v>
      </c>
      <c r="D688" s="23">
        <v>487227.94</v>
      </c>
      <c r="E688" s="24">
        <v>0</v>
      </c>
      <c r="F688" s="23">
        <f t="shared" si="94"/>
        <v>487227.94</v>
      </c>
      <c r="G688" s="23">
        <v>65925.97</v>
      </c>
      <c r="H688" s="23">
        <v>0</v>
      </c>
      <c r="I688" s="23">
        <f t="shared" si="95"/>
        <v>65925.97</v>
      </c>
      <c r="J688" s="23">
        <v>184813.58</v>
      </c>
      <c r="K688" s="25">
        <f t="shared" si="101"/>
        <v>197.48443770082116</v>
      </c>
      <c r="L688" s="25">
        <f t="shared" si="102"/>
        <v>65.981285255265973</v>
      </c>
      <c r="M688" s="51">
        <f t="shared" si="96"/>
        <v>263.46572295608712</v>
      </c>
    </row>
    <row r="689" spans="1:13" ht="15" customHeight="1">
      <c r="A689" s="34" t="s">
        <v>6</v>
      </c>
      <c r="B689" s="21" t="s">
        <v>1</v>
      </c>
      <c r="C689" s="22">
        <v>907</v>
      </c>
      <c r="D689" s="23">
        <v>171837.88</v>
      </c>
      <c r="E689" s="24">
        <v>0</v>
      </c>
      <c r="F689" s="23">
        <f t="shared" si="94"/>
        <v>171837.88</v>
      </c>
      <c r="G689" s="23">
        <v>3783.25</v>
      </c>
      <c r="H689" s="23">
        <v>0</v>
      </c>
      <c r="I689" s="23">
        <f t="shared" si="95"/>
        <v>3783.25</v>
      </c>
      <c r="J689" s="23">
        <v>63186.400000000001</v>
      </c>
      <c r="K689" s="25">
        <f t="shared" si="101"/>
        <v>193.62858875413451</v>
      </c>
      <c r="L689" s="25">
        <f t="shared" si="102"/>
        <v>69.665270121278937</v>
      </c>
      <c r="M689" s="51">
        <f t="shared" si="96"/>
        <v>263.29385887541343</v>
      </c>
    </row>
    <row r="690" spans="1:13" ht="15" customHeight="1">
      <c r="A690" s="34" t="s">
        <v>55</v>
      </c>
      <c r="B690" s="21" t="s">
        <v>1</v>
      </c>
      <c r="C690" s="22">
        <v>1528</v>
      </c>
      <c r="D690" s="23">
        <v>289610.55</v>
      </c>
      <c r="E690" s="24">
        <v>0</v>
      </c>
      <c r="F690" s="23">
        <f t="shared" si="94"/>
        <v>289610.55</v>
      </c>
      <c r="G690" s="23">
        <v>0</v>
      </c>
      <c r="H690" s="23">
        <v>0</v>
      </c>
      <c r="I690" s="23">
        <f t="shared" si="95"/>
        <v>0</v>
      </c>
      <c r="J690" s="23">
        <v>111921.71</v>
      </c>
      <c r="K690" s="25">
        <f t="shared" si="101"/>
        <v>189.53570026178011</v>
      </c>
      <c r="L690" s="25">
        <f t="shared" si="102"/>
        <v>73.247192408376961</v>
      </c>
      <c r="M690" s="51">
        <f t="shared" si="96"/>
        <v>262.78289267015708</v>
      </c>
    </row>
    <row r="691" spans="1:13" ht="15" customHeight="1">
      <c r="A691" s="34" t="s">
        <v>676</v>
      </c>
      <c r="B691" s="35" t="s">
        <v>1</v>
      </c>
      <c r="C691" s="36">
        <v>7866</v>
      </c>
      <c r="D691" s="37">
        <v>1521112.12</v>
      </c>
      <c r="E691" s="38">
        <v>0</v>
      </c>
      <c r="F691" s="37">
        <f t="shared" si="94"/>
        <v>1521112.12</v>
      </c>
      <c r="G691" s="37">
        <v>12097.68</v>
      </c>
      <c r="H691" s="37">
        <v>0</v>
      </c>
      <c r="I691" s="37">
        <f t="shared" si="95"/>
        <v>12097.68</v>
      </c>
      <c r="J691" s="37">
        <v>531248.80000000005</v>
      </c>
      <c r="K691" s="25">
        <v>1533209.8</v>
      </c>
      <c r="L691" s="25">
        <v>531248.80000000005</v>
      </c>
      <c r="M691" s="51">
        <f t="shared" si="96"/>
        <v>262.4534197813374</v>
      </c>
    </row>
    <row r="692" spans="1:13" ht="15" customHeight="1">
      <c r="A692" s="34" t="s">
        <v>52</v>
      </c>
      <c r="B692" s="21" t="s">
        <v>1</v>
      </c>
      <c r="C692" s="22">
        <v>646</v>
      </c>
      <c r="D692" s="23">
        <v>83357.33</v>
      </c>
      <c r="E692" s="24">
        <v>0</v>
      </c>
      <c r="F692" s="23">
        <f t="shared" si="94"/>
        <v>83357.33</v>
      </c>
      <c r="G692" s="23">
        <v>2076.25</v>
      </c>
      <c r="H692" s="23">
        <v>0</v>
      </c>
      <c r="I692" s="23">
        <f t="shared" si="95"/>
        <v>2076.25</v>
      </c>
      <c r="J692" s="23">
        <v>84090.32</v>
      </c>
      <c r="K692" s="25">
        <f>(F692+I692)/C692</f>
        <v>132.25012383900929</v>
      </c>
      <c r="L692" s="25">
        <f>J692/C692</f>
        <v>130.17077399380807</v>
      </c>
      <c r="M692" s="51">
        <f t="shared" si="96"/>
        <v>262.42089783281739</v>
      </c>
    </row>
    <row r="693" spans="1:13" ht="15" customHeight="1">
      <c r="A693" s="34" t="s">
        <v>494</v>
      </c>
      <c r="B693" s="21" t="s">
        <v>459</v>
      </c>
      <c r="C693" s="22">
        <v>2733</v>
      </c>
      <c r="D693" s="23">
        <v>605640.6</v>
      </c>
      <c r="E693" s="24">
        <v>0</v>
      </c>
      <c r="F693" s="23">
        <f t="shared" si="94"/>
        <v>605640.6</v>
      </c>
      <c r="G693" s="23">
        <v>5000.04</v>
      </c>
      <c r="H693" s="23">
        <v>0</v>
      </c>
      <c r="I693" s="23">
        <f t="shared" si="95"/>
        <v>5000.04</v>
      </c>
      <c r="J693" s="23">
        <v>103823.23</v>
      </c>
      <c r="K693" s="25">
        <f>(F693+I693)/C693</f>
        <v>223.43236004390781</v>
      </c>
      <c r="L693" s="25">
        <f>J693/C693</f>
        <v>37.988741309915845</v>
      </c>
      <c r="M693" s="51">
        <f t="shared" si="96"/>
        <v>261.42110135382364</v>
      </c>
    </row>
    <row r="694" spans="1:13" ht="15" customHeight="1">
      <c r="A694" s="34" t="s">
        <v>677</v>
      </c>
      <c r="B694" s="35" t="s">
        <v>330</v>
      </c>
      <c r="C694" s="36">
        <v>13511</v>
      </c>
      <c r="D694" s="37">
        <v>2963838.63</v>
      </c>
      <c r="E694" s="38">
        <v>0</v>
      </c>
      <c r="F694" s="37">
        <f t="shared" si="94"/>
        <v>2963838.63</v>
      </c>
      <c r="G694" s="37">
        <v>42324.36</v>
      </c>
      <c r="H694" s="37">
        <v>0</v>
      </c>
      <c r="I694" s="37">
        <f t="shared" si="95"/>
        <v>42324.36</v>
      </c>
      <c r="J694" s="37">
        <v>523985.46</v>
      </c>
      <c r="K694" s="25">
        <v>3006162.9899999998</v>
      </c>
      <c r="L694" s="25">
        <v>523985.46</v>
      </c>
      <c r="M694" s="51">
        <f t="shared" si="96"/>
        <v>261.27958330249425</v>
      </c>
    </row>
    <row r="695" spans="1:13" ht="15" customHeight="1">
      <c r="A695" s="34" t="s">
        <v>69</v>
      </c>
      <c r="B695" s="21" t="s">
        <v>1</v>
      </c>
      <c r="C695" s="22">
        <v>2622</v>
      </c>
      <c r="D695" s="23">
        <v>432783.6</v>
      </c>
      <c r="E695" s="24">
        <v>0</v>
      </c>
      <c r="F695" s="23">
        <f t="shared" si="94"/>
        <v>432783.6</v>
      </c>
      <c r="G695" s="23">
        <v>13740.86</v>
      </c>
      <c r="H695" s="23">
        <v>0</v>
      </c>
      <c r="I695" s="23">
        <f t="shared" si="95"/>
        <v>13740.86</v>
      </c>
      <c r="J695" s="23">
        <v>238547.74</v>
      </c>
      <c r="K695" s="25">
        <f>(F695+I695)/C695</f>
        <v>170.29918382913806</v>
      </c>
      <c r="L695" s="25">
        <f>J695/C695</f>
        <v>90.97930587337909</v>
      </c>
      <c r="M695" s="51">
        <f t="shared" si="96"/>
        <v>261.27848970251716</v>
      </c>
    </row>
    <row r="696" spans="1:13" ht="15" customHeight="1">
      <c r="A696" s="34" t="s">
        <v>200</v>
      </c>
      <c r="B696" s="21" t="s">
        <v>185</v>
      </c>
      <c r="C696" s="22">
        <v>322</v>
      </c>
      <c r="D696" s="23">
        <v>56747.26</v>
      </c>
      <c r="E696" s="24">
        <v>0</v>
      </c>
      <c r="F696" s="23">
        <f t="shared" si="94"/>
        <v>56747.26</v>
      </c>
      <c r="G696" s="23">
        <v>1793</v>
      </c>
      <c r="H696" s="23">
        <v>0</v>
      </c>
      <c r="I696" s="23">
        <f t="shared" si="95"/>
        <v>1793</v>
      </c>
      <c r="J696" s="23">
        <v>25559.78</v>
      </c>
      <c r="K696" s="25">
        <f>(F696+I696)/C696</f>
        <v>181.80204968944099</v>
      </c>
      <c r="L696" s="25">
        <f>J696/C696</f>
        <v>79.378198757763968</v>
      </c>
      <c r="M696" s="51">
        <f t="shared" si="96"/>
        <v>261.18024844720497</v>
      </c>
    </row>
    <row r="697" spans="1:13" ht="15" customHeight="1">
      <c r="A697" s="34" t="s">
        <v>678</v>
      </c>
      <c r="B697" s="35" t="s">
        <v>459</v>
      </c>
      <c r="C697" s="36">
        <v>5919</v>
      </c>
      <c r="D697" s="37">
        <v>1339568.23</v>
      </c>
      <c r="E697" s="38">
        <v>0</v>
      </c>
      <c r="F697" s="37">
        <f t="shared" si="94"/>
        <v>1339568.23</v>
      </c>
      <c r="G697" s="37">
        <v>9284.26</v>
      </c>
      <c r="H697" s="37">
        <v>0</v>
      </c>
      <c r="I697" s="37">
        <f t="shared" si="95"/>
        <v>9284.26</v>
      </c>
      <c r="J697" s="37">
        <v>192823.36</v>
      </c>
      <c r="K697" s="25">
        <v>1348852.49</v>
      </c>
      <c r="L697" s="25">
        <v>192823.36</v>
      </c>
      <c r="M697" s="51">
        <f t="shared" si="96"/>
        <v>260.46221490116574</v>
      </c>
    </row>
    <row r="698" spans="1:13" ht="15" customHeight="1">
      <c r="A698" s="34" t="s">
        <v>679</v>
      </c>
      <c r="B698" s="35" t="s">
        <v>459</v>
      </c>
      <c r="C698" s="36">
        <v>6119</v>
      </c>
      <c r="D698" s="37">
        <v>1270784.08</v>
      </c>
      <c r="E698" s="38">
        <v>0</v>
      </c>
      <c r="F698" s="37">
        <f t="shared" si="94"/>
        <v>1270784.08</v>
      </c>
      <c r="G698" s="37">
        <v>27958.76</v>
      </c>
      <c r="H698" s="37">
        <v>0</v>
      </c>
      <c r="I698" s="37">
        <f t="shared" si="95"/>
        <v>27958.76</v>
      </c>
      <c r="J698" s="37">
        <v>293422.86</v>
      </c>
      <c r="K698" s="25">
        <v>1298742.8400000001</v>
      </c>
      <c r="L698" s="25">
        <v>293422.86</v>
      </c>
      <c r="M698" s="51">
        <f t="shared" si="96"/>
        <v>260.20031050825304</v>
      </c>
    </row>
    <row r="699" spans="1:13" ht="15" customHeight="1">
      <c r="A699" s="34" t="s">
        <v>35</v>
      </c>
      <c r="B699" s="21" t="s">
        <v>1</v>
      </c>
      <c r="C699" s="22">
        <v>327</v>
      </c>
      <c r="D699" s="23">
        <v>57446.81</v>
      </c>
      <c r="E699" s="24">
        <v>0</v>
      </c>
      <c r="F699" s="23">
        <f t="shared" si="94"/>
        <v>57446.81</v>
      </c>
      <c r="G699" s="23">
        <v>3950.14</v>
      </c>
      <c r="H699" s="23">
        <v>0</v>
      </c>
      <c r="I699" s="23">
        <f t="shared" si="95"/>
        <v>3950.14</v>
      </c>
      <c r="J699" s="23">
        <v>23664.81</v>
      </c>
      <c r="K699" s="25">
        <f>(F699+I699)/C699</f>
        <v>187.75825688073394</v>
      </c>
      <c r="L699" s="25">
        <f>J699/C699</f>
        <v>72.369449541284411</v>
      </c>
      <c r="M699" s="51">
        <f t="shared" si="96"/>
        <v>260.12770642201832</v>
      </c>
    </row>
    <row r="700" spans="1:13" ht="15" customHeight="1">
      <c r="A700" s="34" t="s">
        <v>680</v>
      </c>
      <c r="B700" s="35" t="s">
        <v>459</v>
      </c>
      <c r="C700" s="36">
        <v>9689</v>
      </c>
      <c r="D700" s="37">
        <v>1996372.83</v>
      </c>
      <c r="E700" s="38">
        <v>0</v>
      </c>
      <c r="F700" s="37">
        <f t="shared" si="94"/>
        <v>1996372.83</v>
      </c>
      <c r="G700" s="37">
        <v>44918.39</v>
      </c>
      <c r="H700" s="37">
        <v>0</v>
      </c>
      <c r="I700" s="37">
        <f t="shared" si="95"/>
        <v>44918.39</v>
      </c>
      <c r="J700" s="37">
        <v>463610.37</v>
      </c>
      <c r="K700" s="25">
        <v>2041291.22</v>
      </c>
      <c r="L700" s="25">
        <v>463610.37</v>
      </c>
      <c r="M700" s="51">
        <f t="shared" si="96"/>
        <v>258.53045618742902</v>
      </c>
    </row>
    <row r="701" spans="1:13" ht="15" customHeight="1">
      <c r="A701" s="34" t="s">
        <v>681</v>
      </c>
      <c r="B701" s="35" t="s">
        <v>330</v>
      </c>
      <c r="C701" s="36">
        <v>6989</v>
      </c>
      <c r="D701" s="37">
        <v>1414990.9</v>
      </c>
      <c r="E701" s="38">
        <v>0</v>
      </c>
      <c r="F701" s="37">
        <f t="shared" si="94"/>
        <v>1414990.9</v>
      </c>
      <c r="G701" s="37">
        <v>74747.19</v>
      </c>
      <c r="H701" s="37">
        <v>0</v>
      </c>
      <c r="I701" s="37">
        <f t="shared" si="95"/>
        <v>74747.19</v>
      </c>
      <c r="J701" s="37">
        <v>306438.84999999998</v>
      </c>
      <c r="K701" s="25">
        <v>1489738.0899999999</v>
      </c>
      <c r="L701" s="25">
        <v>306438.84999999998</v>
      </c>
      <c r="M701" s="51">
        <f t="shared" si="96"/>
        <v>257.00056374302477</v>
      </c>
    </row>
    <row r="702" spans="1:13" ht="15" customHeight="1">
      <c r="A702" s="34" t="s">
        <v>100</v>
      </c>
      <c r="B702" s="21" t="s">
        <v>1</v>
      </c>
      <c r="C702" s="22">
        <v>254</v>
      </c>
      <c r="D702" s="23">
        <v>31694.43</v>
      </c>
      <c r="E702" s="24">
        <v>0</v>
      </c>
      <c r="F702" s="23">
        <f t="shared" si="94"/>
        <v>31694.43</v>
      </c>
      <c r="G702" s="23">
        <v>2938.56</v>
      </c>
      <c r="H702" s="23">
        <v>0</v>
      </c>
      <c r="I702" s="23">
        <f t="shared" si="95"/>
        <v>2938.56</v>
      </c>
      <c r="J702" s="23">
        <v>29720.99</v>
      </c>
      <c r="K702" s="25">
        <f t="shared" ref="K702:K715" si="103">(F702+I702)/C702</f>
        <v>136.35035433070865</v>
      </c>
      <c r="L702" s="25">
        <f t="shared" ref="L702:L715" si="104">J702/C702</f>
        <v>117.01177165354332</v>
      </c>
      <c r="M702" s="51">
        <f t="shared" si="96"/>
        <v>253.36212598425195</v>
      </c>
    </row>
    <row r="703" spans="1:13" ht="15" customHeight="1">
      <c r="A703" s="34" t="s">
        <v>8</v>
      </c>
      <c r="B703" s="21" t="s">
        <v>1</v>
      </c>
      <c r="C703" s="22">
        <v>1119</v>
      </c>
      <c r="D703" s="23">
        <v>168780.7</v>
      </c>
      <c r="E703" s="24">
        <v>0</v>
      </c>
      <c r="F703" s="23">
        <f t="shared" si="94"/>
        <v>168780.7</v>
      </c>
      <c r="G703" s="23">
        <v>7377.65</v>
      </c>
      <c r="H703" s="23">
        <v>0</v>
      </c>
      <c r="I703" s="23">
        <f t="shared" si="95"/>
        <v>7377.65</v>
      </c>
      <c r="J703" s="23">
        <v>106502.83</v>
      </c>
      <c r="K703" s="25">
        <f t="shared" si="103"/>
        <v>157.42479892761395</v>
      </c>
      <c r="L703" s="25">
        <f t="shared" si="104"/>
        <v>95.176791778373556</v>
      </c>
      <c r="M703" s="51">
        <f t="shared" si="96"/>
        <v>252.60159070598749</v>
      </c>
    </row>
    <row r="704" spans="1:13" ht="15" customHeight="1">
      <c r="A704" s="34" t="s">
        <v>57</v>
      </c>
      <c r="B704" s="21" t="s">
        <v>1</v>
      </c>
      <c r="C704" s="22">
        <v>511</v>
      </c>
      <c r="D704" s="23">
        <v>67179.759999999995</v>
      </c>
      <c r="E704" s="24">
        <v>0</v>
      </c>
      <c r="F704" s="23">
        <f t="shared" si="94"/>
        <v>67179.759999999995</v>
      </c>
      <c r="G704" s="23">
        <v>648.57000000000005</v>
      </c>
      <c r="H704" s="23">
        <v>0</v>
      </c>
      <c r="I704" s="23">
        <f t="shared" si="95"/>
        <v>648.57000000000005</v>
      </c>
      <c r="J704" s="23">
        <v>60622.75</v>
      </c>
      <c r="K704" s="25">
        <f t="shared" si="103"/>
        <v>132.73645792563602</v>
      </c>
      <c r="L704" s="25">
        <f t="shared" si="104"/>
        <v>118.63551859099805</v>
      </c>
      <c r="M704" s="51">
        <f t="shared" si="96"/>
        <v>251.37197651663405</v>
      </c>
    </row>
    <row r="705" spans="1:13" ht="15" customHeight="1">
      <c r="A705" s="34" t="s">
        <v>12</v>
      </c>
      <c r="B705" s="21" t="s">
        <v>1</v>
      </c>
      <c r="C705" s="22">
        <v>1957</v>
      </c>
      <c r="D705" s="23">
        <v>294836</v>
      </c>
      <c r="E705" s="24">
        <v>0</v>
      </c>
      <c r="F705" s="23">
        <f t="shared" si="94"/>
        <v>294836</v>
      </c>
      <c r="G705" s="23">
        <v>7814.06</v>
      </c>
      <c r="H705" s="23">
        <v>0</v>
      </c>
      <c r="I705" s="23">
        <f t="shared" si="95"/>
        <v>7814.06</v>
      </c>
      <c r="J705" s="23">
        <v>189110.46</v>
      </c>
      <c r="K705" s="25">
        <f t="shared" si="103"/>
        <v>154.65000510986204</v>
      </c>
      <c r="L705" s="25">
        <f t="shared" si="104"/>
        <v>96.632835973428712</v>
      </c>
      <c r="M705" s="51">
        <f t="shared" si="96"/>
        <v>251.28284108329075</v>
      </c>
    </row>
    <row r="706" spans="1:13" ht="15" customHeight="1">
      <c r="A706" s="34" t="s">
        <v>131</v>
      </c>
      <c r="B706" s="21" t="s">
        <v>132</v>
      </c>
      <c r="C706" s="22">
        <v>1221</v>
      </c>
      <c r="D706" s="23">
        <v>244888.21</v>
      </c>
      <c r="E706" s="24">
        <v>0</v>
      </c>
      <c r="F706" s="23">
        <f t="shared" si="94"/>
        <v>244888.21</v>
      </c>
      <c r="G706" s="23">
        <v>7495.88</v>
      </c>
      <c r="H706" s="23">
        <v>0</v>
      </c>
      <c r="I706" s="23">
        <f t="shared" si="95"/>
        <v>7495.88</v>
      </c>
      <c r="J706" s="23">
        <v>54063.05</v>
      </c>
      <c r="K706" s="25">
        <f t="shared" si="103"/>
        <v>206.70277641277642</v>
      </c>
      <c r="L706" s="25">
        <f t="shared" si="104"/>
        <v>44.277682227682227</v>
      </c>
      <c r="M706" s="51">
        <f t="shared" si="96"/>
        <v>250.98045864045866</v>
      </c>
    </row>
    <row r="707" spans="1:13" ht="15" customHeight="1">
      <c r="A707" s="34" t="s">
        <v>123</v>
      </c>
      <c r="B707" s="21" t="s">
        <v>1</v>
      </c>
      <c r="C707" s="22">
        <v>682</v>
      </c>
      <c r="D707" s="23">
        <v>75052.850000000006</v>
      </c>
      <c r="E707" s="24">
        <v>0</v>
      </c>
      <c r="F707" s="23">
        <f t="shared" si="94"/>
        <v>75052.850000000006</v>
      </c>
      <c r="G707" s="23">
        <v>1281.1500000000001</v>
      </c>
      <c r="H707" s="23">
        <v>0</v>
      </c>
      <c r="I707" s="23">
        <f t="shared" si="95"/>
        <v>1281.1500000000001</v>
      </c>
      <c r="J707" s="23">
        <v>93493.89</v>
      </c>
      <c r="K707" s="25">
        <f t="shared" si="103"/>
        <v>111.92668621700879</v>
      </c>
      <c r="L707" s="25">
        <f t="shared" si="104"/>
        <v>137.08781524926687</v>
      </c>
      <c r="M707" s="51">
        <f t="shared" si="96"/>
        <v>249.01450146627568</v>
      </c>
    </row>
    <row r="708" spans="1:13" ht="15" customHeight="1">
      <c r="A708" s="34" t="s">
        <v>74</v>
      </c>
      <c r="B708" s="21" t="s">
        <v>1</v>
      </c>
      <c r="C708" s="22">
        <v>1020</v>
      </c>
      <c r="D708" s="23">
        <v>116215.26</v>
      </c>
      <c r="E708" s="24">
        <v>0</v>
      </c>
      <c r="F708" s="23">
        <f t="shared" si="94"/>
        <v>116215.26</v>
      </c>
      <c r="G708" s="23">
        <v>2864.69</v>
      </c>
      <c r="H708" s="23">
        <v>0</v>
      </c>
      <c r="I708" s="23">
        <f t="shared" si="95"/>
        <v>2864.69</v>
      </c>
      <c r="J708" s="23">
        <v>133733.54</v>
      </c>
      <c r="K708" s="25">
        <f t="shared" si="103"/>
        <v>116.74504901960783</v>
      </c>
      <c r="L708" s="25">
        <f t="shared" si="104"/>
        <v>131.11131372549019</v>
      </c>
      <c r="M708" s="51">
        <f t="shared" si="96"/>
        <v>247.85636274509804</v>
      </c>
    </row>
    <row r="709" spans="1:13" ht="15" customHeight="1">
      <c r="A709" s="34" t="s">
        <v>354</v>
      </c>
      <c r="B709" s="21" t="s">
        <v>330</v>
      </c>
      <c r="C709" s="22">
        <v>695</v>
      </c>
      <c r="D709" s="23">
        <v>103142.19</v>
      </c>
      <c r="E709" s="24">
        <v>0</v>
      </c>
      <c r="F709" s="23">
        <f t="shared" si="94"/>
        <v>103142.19</v>
      </c>
      <c r="G709" s="23">
        <v>1044.78</v>
      </c>
      <c r="H709" s="23">
        <v>0</v>
      </c>
      <c r="I709" s="23">
        <f t="shared" si="95"/>
        <v>1044.78</v>
      </c>
      <c r="J709" s="23">
        <v>67908.639999999999</v>
      </c>
      <c r="K709" s="25">
        <f t="shared" si="103"/>
        <v>149.90930935251799</v>
      </c>
      <c r="L709" s="25">
        <f t="shared" si="104"/>
        <v>97.710273381294968</v>
      </c>
      <c r="M709" s="51">
        <f t="shared" si="96"/>
        <v>247.61958273381293</v>
      </c>
    </row>
    <row r="710" spans="1:13" ht="15" customHeight="1">
      <c r="A710" s="34" t="s">
        <v>184</v>
      </c>
      <c r="B710" s="21" t="s">
        <v>185</v>
      </c>
      <c r="C710" s="22">
        <v>477</v>
      </c>
      <c r="D710" s="23">
        <v>100538.07</v>
      </c>
      <c r="E710" s="24">
        <v>0</v>
      </c>
      <c r="F710" s="23">
        <f t="shared" si="94"/>
        <v>100538.07</v>
      </c>
      <c r="G710" s="23">
        <v>700</v>
      </c>
      <c r="H710" s="23">
        <v>0</v>
      </c>
      <c r="I710" s="23">
        <f t="shared" si="95"/>
        <v>700</v>
      </c>
      <c r="J710" s="23">
        <v>14664.83</v>
      </c>
      <c r="K710" s="25">
        <f t="shared" si="103"/>
        <v>212.23914046121595</v>
      </c>
      <c r="L710" s="25">
        <f t="shared" si="104"/>
        <v>30.743878406708596</v>
      </c>
      <c r="M710" s="51">
        <f t="shared" si="96"/>
        <v>242.98301886792456</v>
      </c>
    </row>
    <row r="711" spans="1:13" ht="15" customHeight="1">
      <c r="A711" s="34" t="s">
        <v>468</v>
      </c>
      <c r="B711" s="21" t="s">
        <v>459</v>
      </c>
      <c r="C711" s="22">
        <v>3858</v>
      </c>
      <c r="D711" s="23">
        <v>720615.67</v>
      </c>
      <c r="E711" s="24">
        <v>0</v>
      </c>
      <c r="F711" s="23">
        <f t="shared" si="94"/>
        <v>720615.67</v>
      </c>
      <c r="G711" s="23">
        <v>10725.96</v>
      </c>
      <c r="H711" s="23">
        <v>0</v>
      </c>
      <c r="I711" s="23">
        <f t="shared" si="95"/>
        <v>10725.96</v>
      </c>
      <c r="J711" s="23">
        <v>206032.02</v>
      </c>
      <c r="K711" s="25">
        <f t="shared" si="103"/>
        <v>189.56496371176775</v>
      </c>
      <c r="L711" s="25">
        <f t="shared" si="104"/>
        <v>53.403841368584757</v>
      </c>
      <c r="M711" s="51">
        <f t="shared" si="96"/>
        <v>242.96880508035252</v>
      </c>
    </row>
    <row r="712" spans="1:13" ht="15" customHeight="1">
      <c r="A712" s="34" t="s">
        <v>65</v>
      </c>
      <c r="B712" s="21" t="s">
        <v>1</v>
      </c>
      <c r="C712" s="22">
        <v>1231</v>
      </c>
      <c r="D712" s="23">
        <v>233782.63</v>
      </c>
      <c r="E712" s="24">
        <v>0</v>
      </c>
      <c r="F712" s="23">
        <f t="shared" si="94"/>
        <v>233782.63</v>
      </c>
      <c r="G712" s="23">
        <v>2464.04</v>
      </c>
      <c r="H712" s="23">
        <v>0</v>
      </c>
      <c r="I712" s="23">
        <f t="shared" si="95"/>
        <v>2464.04</v>
      </c>
      <c r="J712" s="23">
        <v>60189.71</v>
      </c>
      <c r="K712" s="25">
        <f t="shared" si="103"/>
        <v>191.91443541835906</v>
      </c>
      <c r="L712" s="25">
        <f t="shared" si="104"/>
        <v>48.894971567831028</v>
      </c>
      <c r="M712" s="51">
        <f t="shared" si="96"/>
        <v>240.80940698619008</v>
      </c>
    </row>
    <row r="713" spans="1:13" ht="15" customHeight="1">
      <c r="A713" s="34" t="s">
        <v>56</v>
      </c>
      <c r="B713" s="21" t="s">
        <v>1</v>
      </c>
      <c r="C713" s="22">
        <v>377</v>
      </c>
      <c r="D713" s="23">
        <v>40553.69</v>
      </c>
      <c r="E713" s="24">
        <v>0</v>
      </c>
      <c r="F713" s="23">
        <f t="shared" si="94"/>
        <v>40553.69</v>
      </c>
      <c r="G713" s="23">
        <v>3563.95</v>
      </c>
      <c r="H713" s="23">
        <v>0</v>
      </c>
      <c r="I713" s="23">
        <f t="shared" si="95"/>
        <v>3563.95</v>
      </c>
      <c r="J713" s="23">
        <v>46422.78</v>
      </c>
      <c r="K713" s="25">
        <f t="shared" si="103"/>
        <v>117.02291777188329</v>
      </c>
      <c r="L713" s="25">
        <f t="shared" si="104"/>
        <v>123.1373474801061</v>
      </c>
      <c r="M713" s="51">
        <f t="shared" si="96"/>
        <v>240.16026525198939</v>
      </c>
    </row>
    <row r="714" spans="1:13" ht="15" customHeight="1">
      <c r="A714" s="34" t="s">
        <v>49</v>
      </c>
      <c r="B714" s="21" t="s">
        <v>1</v>
      </c>
      <c r="C714" s="22">
        <v>3277</v>
      </c>
      <c r="D714" s="23">
        <v>493683.84</v>
      </c>
      <c r="E714" s="24">
        <v>0</v>
      </c>
      <c r="F714" s="23">
        <f t="shared" ref="F714:F745" si="105">D714-E714</f>
        <v>493683.84</v>
      </c>
      <c r="G714" s="23">
        <v>5156.32</v>
      </c>
      <c r="H714" s="23">
        <v>0</v>
      </c>
      <c r="I714" s="23">
        <f t="shared" ref="I714:I745" si="106">G714-H714</f>
        <v>5156.32</v>
      </c>
      <c r="J714" s="23">
        <v>284866.75</v>
      </c>
      <c r="K714" s="25">
        <f t="shared" si="103"/>
        <v>152.22464449191335</v>
      </c>
      <c r="L714" s="25">
        <f t="shared" si="104"/>
        <v>86.929127250534023</v>
      </c>
      <c r="M714" s="51">
        <f t="shared" ref="M714:M745" si="107">(F714+I714+J714)/C714</f>
        <v>239.15377174244736</v>
      </c>
    </row>
    <row r="715" spans="1:13" ht="15" customHeight="1">
      <c r="A715" s="34" t="s">
        <v>335</v>
      </c>
      <c r="B715" s="21" t="s">
        <v>330</v>
      </c>
      <c r="C715" s="22">
        <v>3819</v>
      </c>
      <c r="D715" s="23">
        <v>750193.42</v>
      </c>
      <c r="E715" s="24">
        <v>0</v>
      </c>
      <c r="F715" s="23">
        <f t="shared" si="105"/>
        <v>750193.42</v>
      </c>
      <c r="G715" s="23">
        <v>9660.69</v>
      </c>
      <c r="H715" s="23">
        <v>0</v>
      </c>
      <c r="I715" s="23">
        <f t="shared" si="106"/>
        <v>9660.69</v>
      </c>
      <c r="J715" s="23">
        <v>150360.53</v>
      </c>
      <c r="K715" s="25">
        <f t="shared" si="103"/>
        <v>198.96677402461376</v>
      </c>
      <c r="L715" s="25">
        <f t="shared" si="104"/>
        <v>39.371702016234615</v>
      </c>
      <c r="M715" s="51">
        <f t="shared" si="107"/>
        <v>238.33847604084841</v>
      </c>
    </row>
    <row r="716" spans="1:13" ht="15" customHeight="1">
      <c r="A716" s="34" t="s">
        <v>682</v>
      </c>
      <c r="B716" s="35" t="s">
        <v>330</v>
      </c>
      <c r="C716" s="36">
        <v>5435</v>
      </c>
      <c r="D716" s="37">
        <v>1051725.92</v>
      </c>
      <c r="E716" s="38">
        <v>0</v>
      </c>
      <c r="F716" s="37">
        <f t="shared" si="105"/>
        <v>1051725.92</v>
      </c>
      <c r="G716" s="37">
        <v>36767.480000000003</v>
      </c>
      <c r="H716" s="37">
        <v>0</v>
      </c>
      <c r="I716" s="37">
        <f t="shared" si="106"/>
        <v>36767.480000000003</v>
      </c>
      <c r="J716" s="37">
        <v>206844.61</v>
      </c>
      <c r="K716" s="25">
        <v>1088493.3999999999</v>
      </c>
      <c r="L716" s="25">
        <v>206844.61</v>
      </c>
      <c r="M716" s="51">
        <f t="shared" si="107"/>
        <v>238.3326605335786</v>
      </c>
    </row>
    <row r="717" spans="1:13" ht="15.75" customHeight="1">
      <c r="A717" s="43" t="s">
        <v>36</v>
      </c>
      <c r="B717" s="26" t="s">
        <v>1</v>
      </c>
      <c r="C717" s="22">
        <v>159</v>
      </c>
      <c r="D717" s="23">
        <v>21038.14</v>
      </c>
      <c r="E717" s="24">
        <v>0</v>
      </c>
      <c r="F717" s="23">
        <f t="shared" si="105"/>
        <v>21038.14</v>
      </c>
      <c r="G717" s="23">
        <v>177.69</v>
      </c>
      <c r="H717" s="23">
        <v>0</v>
      </c>
      <c r="I717" s="23">
        <f t="shared" si="106"/>
        <v>177.69</v>
      </c>
      <c r="J717" s="23">
        <v>16650.96</v>
      </c>
      <c r="K717" s="27">
        <f t="shared" ref="K717:K725" si="108">(F717+I717)/C717</f>
        <v>133.43289308176099</v>
      </c>
      <c r="L717" s="27">
        <f t="shared" ref="L717:L725" si="109">J717/C717</f>
        <v>104.72301886792452</v>
      </c>
      <c r="M717" s="51">
        <f t="shared" si="107"/>
        <v>238.1559119496855</v>
      </c>
    </row>
    <row r="718" spans="1:13" ht="15.75" customHeight="1">
      <c r="A718" s="43" t="s">
        <v>348</v>
      </c>
      <c r="B718" s="21" t="s">
        <v>330</v>
      </c>
      <c r="C718" s="22">
        <v>1208</v>
      </c>
      <c r="D718" s="23">
        <v>238729.87</v>
      </c>
      <c r="E718" s="24">
        <v>0</v>
      </c>
      <c r="F718" s="23">
        <f t="shared" si="105"/>
        <v>238729.87</v>
      </c>
      <c r="G718" s="23">
        <v>9033.23</v>
      </c>
      <c r="H718" s="23">
        <v>0</v>
      </c>
      <c r="I718" s="23">
        <f t="shared" si="106"/>
        <v>9033.23</v>
      </c>
      <c r="J718" s="23">
        <v>35504.879999999997</v>
      </c>
      <c r="K718" s="25">
        <f t="shared" si="108"/>
        <v>205.10190397350993</v>
      </c>
      <c r="L718" s="25">
        <f t="shared" si="109"/>
        <v>29.391456953642383</v>
      </c>
      <c r="M718" s="51">
        <f t="shared" si="107"/>
        <v>234.49336092715231</v>
      </c>
    </row>
    <row r="719" spans="1:13" ht="15.75" customHeight="1">
      <c r="A719" s="43" t="s">
        <v>22</v>
      </c>
      <c r="B719" s="21" t="s">
        <v>1</v>
      </c>
      <c r="C719" s="22">
        <v>424</v>
      </c>
      <c r="D719" s="23">
        <v>55028.06</v>
      </c>
      <c r="E719" s="24">
        <v>0</v>
      </c>
      <c r="F719" s="23">
        <f t="shared" si="105"/>
        <v>55028.06</v>
      </c>
      <c r="G719" s="23">
        <v>0</v>
      </c>
      <c r="H719" s="23">
        <v>0</v>
      </c>
      <c r="I719" s="23">
        <f t="shared" si="106"/>
        <v>0</v>
      </c>
      <c r="J719" s="23">
        <v>43664.91</v>
      </c>
      <c r="K719" s="25">
        <f t="shared" si="108"/>
        <v>129.78316037735848</v>
      </c>
      <c r="L719" s="25">
        <f t="shared" si="109"/>
        <v>102.9832783018868</v>
      </c>
      <c r="M719" s="51">
        <f t="shared" si="107"/>
        <v>232.76643867924528</v>
      </c>
    </row>
    <row r="720" spans="1:13" ht="15.75" customHeight="1">
      <c r="A720" s="43" t="s">
        <v>127</v>
      </c>
      <c r="B720" s="21" t="s">
        <v>1</v>
      </c>
      <c r="C720" s="22">
        <v>544</v>
      </c>
      <c r="D720" s="23">
        <v>84288.98</v>
      </c>
      <c r="E720" s="24">
        <v>0</v>
      </c>
      <c r="F720" s="23">
        <f t="shared" si="105"/>
        <v>84288.98</v>
      </c>
      <c r="G720" s="23">
        <v>3177.85</v>
      </c>
      <c r="H720" s="23">
        <v>0</v>
      </c>
      <c r="I720" s="23">
        <f t="shared" si="106"/>
        <v>3177.85</v>
      </c>
      <c r="J720" s="23">
        <v>38185.629999999997</v>
      </c>
      <c r="K720" s="25">
        <f t="shared" si="108"/>
        <v>160.78461397058823</v>
      </c>
      <c r="L720" s="25">
        <f t="shared" si="109"/>
        <v>70.194172794117648</v>
      </c>
      <c r="M720" s="51">
        <f t="shared" si="107"/>
        <v>230.97878676470586</v>
      </c>
    </row>
    <row r="721" spans="1:13" ht="15.75" customHeight="1">
      <c r="A721" s="43" t="s">
        <v>493</v>
      </c>
      <c r="B721" s="21" t="s">
        <v>459</v>
      </c>
      <c r="C721" s="22">
        <v>2711</v>
      </c>
      <c r="D721" s="23">
        <v>511062.52</v>
      </c>
      <c r="E721" s="24">
        <v>0</v>
      </c>
      <c r="F721" s="23">
        <f t="shared" si="105"/>
        <v>511062.52</v>
      </c>
      <c r="G721" s="23">
        <v>12795.66</v>
      </c>
      <c r="H721" s="23">
        <v>0</v>
      </c>
      <c r="I721" s="23">
        <f t="shared" si="106"/>
        <v>12795.66</v>
      </c>
      <c r="J721" s="23">
        <v>94143.66</v>
      </c>
      <c r="K721" s="25">
        <f t="shared" si="108"/>
        <v>193.2342973072667</v>
      </c>
      <c r="L721" s="25">
        <f t="shared" si="109"/>
        <v>34.726543710807825</v>
      </c>
      <c r="M721" s="51">
        <f t="shared" si="107"/>
        <v>227.96084101807449</v>
      </c>
    </row>
    <row r="722" spans="1:13" ht="15.75" customHeight="1">
      <c r="A722" s="43" t="s">
        <v>33</v>
      </c>
      <c r="B722" s="21" t="s">
        <v>1</v>
      </c>
      <c r="C722" s="22">
        <v>1821</v>
      </c>
      <c r="D722" s="23">
        <v>288049.08</v>
      </c>
      <c r="E722" s="24">
        <v>0</v>
      </c>
      <c r="F722" s="23">
        <f t="shared" si="105"/>
        <v>288049.08</v>
      </c>
      <c r="G722" s="23">
        <v>0</v>
      </c>
      <c r="H722" s="23">
        <v>0</v>
      </c>
      <c r="I722" s="23">
        <f t="shared" si="106"/>
        <v>0</v>
      </c>
      <c r="J722" s="23">
        <v>126607.49</v>
      </c>
      <c r="K722" s="25">
        <f t="shared" si="108"/>
        <v>158.1818121911038</v>
      </c>
      <c r="L722" s="25">
        <f t="shared" si="109"/>
        <v>69.526353651839656</v>
      </c>
      <c r="M722" s="51">
        <f t="shared" si="107"/>
        <v>227.70816584294343</v>
      </c>
    </row>
    <row r="723" spans="1:13" ht="15.75" customHeight="1">
      <c r="A723" s="43" t="s">
        <v>44</v>
      </c>
      <c r="B723" s="21" t="s">
        <v>1</v>
      </c>
      <c r="C723" s="22">
        <v>2881</v>
      </c>
      <c r="D723" s="23">
        <v>498712.36</v>
      </c>
      <c r="E723" s="24">
        <v>0</v>
      </c>
      <c r="F723" s="23">
        <f t="shared" si="105"/>
        <v>498712.36</v>
      </c>
      <c r="G723" s="23">
        <v>6758.51</v>
      </c>
      <c r="H723" s="23">
        <v>0</v>
      </c>
      <c r="I723" s="23">
        <f t="shared" si="106"/>
        <v>6758.51</v>
      </c>
      <c r="J723" s="23">
        <v>146622.62</v>
      </c>
      <c r="K723" s="25">
        <f t="shared" si="108"/>
        <v>175.44979868101353</v>
      </c>
      <c r="L723" s="25">
        <f t="shared" si="109"/>
        <v>50.89296077750781</v>
      </c>
      <c r="M723" s="51">
        <f t="shared" si="107"/>
        <v>226.34275945852136</v>
      </c>
    </row>
    <row r="724" spans="1:13" ht="15.75" customHeight="1">
      <c r="A724" s="43" t="s">
        <v>64</v>
      </c>
      <c r="B724" s="21" t="s">
        <v>1</v>
      </c>
      <c r="C724" s="22">
        <v>297</v>
      </c>
      <c r="D724" s="23">
        <v>36467.980000000003</v>
      </c>
      <c r="E724" s="24">
        <v>0</v>
      </c>
      <c r="F724" s="23">
        <f t="shared" si="105"/>
        <v>36467.980000000003</v>
      </c>
      <c r="G724" s="23">
        <v>610.07000000000005</v>
      </c>
      <c r="H724" s="23">
        <v>0</v>
      </c>
      <c r="I724" s="23">
        <f t="shared" si="106"/>
        <v>610.07000000000005</v>
      </c>
      <c r="J724" s="23">
        <v>30091.47</v>
      </c>
      <c r="K724" s="25">
        <f t="shared" si="108"/>
        <v>124.8419191919192</v>
      </c>
      <c r="L724" s="25">
        <f t="shared" si="109"/>
        <v>101.31808080808081</v>
      </c>
      <c r="M724" s="51">
        <f t="shared" si="107"/>
        <v>226.16000000000003</v>
      </c>
    </row>
    <row r="725" spans="1:13" ht="15.75" customHeight="1">
      <c r="A725" s="43" t="s">
        <v>205</v>
      </c>
      <c r="B725" s="21" t="s">
        <v>185</v>
      </c>
      <c r="C725" s="22">
        <v>235</v>
      </c>
      <c r="D725" s="23">
        <v>46302.73</v>
      </c>
      <c r="E725" s="24">
        <v>0</v>
      </c>
      <c r="F725" s="23">
        <f t="shared" si="105"/>
        <v>46302.73</v>
      </c>
      <c r="G725" s="23">
        <v>386.24</v>
      </c>
      <c r="H725" s="23">
        <v>0</v>
      </c>
      <c r="I725" s="23">
        <f t="shared" si="106"/>
        <v>386.24</v>
      </c>
      <c r="J725" s="23">
        <v>6240.03</v>
      </c>
      <c r="K725" s="25">
        <f t="shared" si="108"/>
        <v>198.67646808510639</v>
      </c>
      <c r="L725" s="25">
        <f t="shared" si="109"/>
        <v>26.553319148936168</v>
      </c>
      <c r="M725" s="51">
        <f t="shared" si="107"/>
        <v>225.22978723404256</v>
      </c>
    </row>
    <row r="726" spans="1:13" ht="15.75" customHeight="1">
      <c r="A726" s="43" t="s">
        <v>683</v>
      </c>
      <c r="B726" s="35" t="s">
        <v>459</v>
      </c>
      <c r="C726" s="36">
        <v>7840</v>
      </c>
      <c r="D726" s="37">
        <v>1310439.92</v>
      </c>
      <c r="E726" s="38">
        <v>0</v>
      </c>
      <c r="F726" s="37">
        <f t="shared" si="105"/>
        <v>1310439.92</v>
      </c>
      <c r="G726" s="37">
        <v>4916.2700000000004</v>
      </c>
      <c r="H726" s="37">
        <v>0</v>
      </c>
      <c r="I726" s="37">
        <f t="shared" si="106"/>
        <v>4916.2700000000004</v>
      </c>
      <c r="J726" s="37">
        <v>444934.07</v>
      </c>
      <c r="K726" s="25">
        <v>1315356.19</v>
      </c>
      <c r="L726" s="25">
        <v>444934.07</v>
      </c>
      <c r="M726" s="51">
        <f t="shared" si="107"/>
        <v>224.52681887755102</v>
      </c>
    </row>
    <row r="727" spans="1:13" ht="15.75" customHeight="1">
      <c r="A727" s="43" t="s">
        <v>316</v>
      </c>
      <c r="B727" s="21" t="s">
        <v>261</v>
      </c>
      <c r="C727" s="22">
        <v>441</v>
      </c>
      <c r="D727" s="23">
        <v>73418.850000000006</v>
      </c>
      <c r="E727" s="24">
        <v>0</v>
      </c>
      <c r="F727" s="23">
        <f t="shared" si="105"/>
        <v>73418.850000000006</v>
      </c>
      <c r="G727" s="23">
        <v>1205.55</v>
      </c>
      <c r="H727" s="23">
        <v>0</v>
      </c>
      <c r="I727" s="23">
        <f t="shared" si="106"/>
        <v>1205.55</v>
      </c>
      <c r="J727" s="23">
        <v>22521.279999999999</v>
      </c>
      <c r="K727" s="25">
        <f t="shared" ref="K727:K745" si="110">(F727+I727)/C727</f>
        <v>169.21632653061226</v>
      </c>
      <c r="L727" s="25">
        <f t="shared" ref="L727:L745" si="111">J727/C727</f>
        <v>51.068662131519275</v>
      </c>
      <c r="M727" s="51">
        <f t="shared" si="107"/>
        <v>220.28498866213152</v>
      </c>
    </row>
    <row r="728" spans="1:13" ht="15.75" customHeight="1">
      <c r="A728" s="43" t="s">
        <v>148</v>
      </c>
      <c r="B728" s="21" t="s">
        <v>132</v>
      </c>
      <c r="C728" s="22">
        <v>385</v>
      </c>
      <c r="D728" s="23">
        <v>68940.240000000005</v>
      </c>
      <c r="E728" s="24">
        <v>0</v>
      </c>
      <c r="F728" s="23">
        <f t="shared" si="105"/>
        <v>68940.240000000005</v>
      </c>
      <c r="G728" s="23">
        <v>2691.43</v>
      </c>
      <c r="H728" s="23">
        <v>0</v>
      </c>
      <c r="I728" s="23">
        <f t="shared" si="106"/>
        <v>2691.43</v>
      </c>
      <c r="J728" s="23">
        <v>12549.55</v>
      </c>
      <c r="K728" s="25">
        <f t="shared" si="110"/>
        <v>186.05628571428571</v>
      </c>
      <c r="L728" s="25">
        <f t="shared" si="111"/>
        <v>32.596233766233766</v>
      </c>
      <c r="M728" s="51">
        <f t="shared" si="107"/>
        <v>218.65251948051949</v>
      </c>
    </row>
    <row r="729" spans="1:13" ht="15.75" customHeight="1">
      <c r="A729" s="43" t="s">
        <v>154</v>
      </c>
      <c r="B729" s="21" t="s">
        <v>132</v>
      </c>
      <c r="C729" s="22">
        <v>1728</v>
      </c>
      <c r="D729" s="23">
        <v>288000.38</v>
      </c>
      <c r="E729" s="24">
        <v>0</v>
      </c>
      <c r="F729" s="23">
        <f t="shared" si="105"/>
        <v>288000.38</v>
      </c>
      <c r="G729" s="23">
        <v>14241.47</v>
      </c>
      <c r="H729" s="23">
        <v>0</v>
      </c>
      <c r="I729" s="23">
        <f t="shared" si="106"/>
        <v>14241.47</v>
      </c>
      <c r="J729" s="23">
        <v>75268.66</v>
      </c>
      <c r="K729" s="25">
        <f t="shared" si="110"/>
        <v>174.90847800925926</v>
      </c>
      <c r="L729" s="25">
        <f t="shared" si="111"/>
        <v>43.558252314814816</v>
      </c>
      <c r="M729" s="51">
        <f t="shared" si="107"/>
        <v>218.46673032407409</v>
      </c>
    </row>
    <row r="730" spans="1:13" ht="15.75" customHeight="1">
      <c r="A730" s="43" t="s">
        <v>202</v>
      </c>
      <c r="B730" s="21" t="s">
        <v>185</v>
      </c>
      <c r="C730" s="22">
        <v>241</v>
      </c>
      <c r="D730" s="23">
        <v>23399.61</v>
      </c>
      <c r="E730" s="24">
        <v>0</v>
      </c>
      <c r="F730" s="23">
        <f t="shared" si="105"/>
        <v>23399.61</v>
      </c>
      <c r="G730" s="23">
        <v>3395.4</v>
      </c>
      <c r="H730" s="23">
        <v>0</v>
      </c>
      <c r="I730" s="23">
        <f t="shared" si="106"/>
        <v>3395.4</v>
      </c>
      <c r="J730" s="23">
        <v>25062.69</v>
      </c>
      <c r="K730" s="25">
        <f t="shared" si="110"/>
        <v>111.18261410788382</v>
      </c>
      <c r="L730" s="25">
        <f t="shared" si="111"/>
        <v>103.99456431535269</v>
      </c>
      <c r="M730" s="51">
        <f t="shared" si="107"/>
        <v>215.17717842323651</v>
      </c>
    </row>
    <row r="731" spans="1:13" ht="15.75" customHeight="1">
      <c r="A731" s="43" t="s">
        <v>83</v>
      </c>
      <c r="B731" s="26" t="s">
        <v>1</v>
      </c>
      <c r="C731" s="22">
        <v>178</v>
      </c>
      <c r="D731" s="23">
        <v>21667.33</v>
      </c>
      <c r="E731" s="24">
        <v>0</v>
      </c>
      <c r="F731" s="23">
        <f t="shared" si="105"/>
        <v>21667.33</v>
      </c>
      <c r="G731" s="23">
        <v>726.64</v>
      </c>
      <c r="H731" s="23">
        <v>0</v>
      </c>
      <c r="I731" s="23">
        <f t="shared" si="106"/>
        <v>726.64</v>
      </c>
      <c r="J731" s="23">
        <v>15674.53</v>
      </c>
      <c r="K731" s="27">
        <f t="shared" si="110"/>
        <v>125.80882022471911</v>
      </c>
      <c r="L731" s="27">
        <f t="shared" si="111"/>
        <v>88.059157303370796</v>
      </c>
      <c r="M731" s="51">
        <f t="shared" si="107"/>
        <v>213.86797752808988</v>
      </c>
    </row>
    <row r="732" spans="1:13" ht="15.75" customHeight="1">
      <c r="A732" s="43" t="s">
        <v>71</v>
      </c>
      <c r="B732" s="21" t="s">
        <v>1</v>
      </c>
      <c r="C732" s="22">
        <v>1557</v>
      </c>
      <c r="D732" s="23">
        <v>231529.95</v>
      </c>
      <c r="E732" s="24">
        <v>0</v>
      </c>
      <c r="F732" s="23">
        <f t="shared" si="105"/>
        <v>231529.95</v>
      </c>
      <c r="G732" s="23">
        <v>25042.25</v>
      </c>
      <c r="H732" s="23">
        <v>0</v>
      </c>
      <c r="I732" s="23">
        <f t="shared" si="106"/>
        <v>25042.25</v>
      </c>
      <c r="J732" s="23">
        <v>72319.839999999997</v>
      </c>
      <c r="K732" s="25">
        <f t="shared" si="110"/>
        <v>164.78625561978163</v>
      </c>
      <c r="L732" s="25">
        <f t="shared" si="111"/>
        <v>46.448195247270391</v>
      </c>
      <c r="M732" s="51">
        <f t="shared" si="107"/>
        <v>211.23445086705206</v>
      </c>
    </row>
    <row r="733" spans="1:13" ht="15.75" customHeight="1">
      <c r="A733" s="43" t="s">
        <v>85</v>
      </c>
      <c r="B733" s="21" t="s">
        <v>1</v>
      </c>
      <c r="C733" s="22">
        <v>379</v>
      </c>
      <c r="D733" s="23">
        <v>29877.85</v>
      </c>
      <c r="E733" s="24">
        <v>0</v>
      </c>
      <c r="F733" s="23">
        <f t="shared" si="105"/>
        <v>29877.85</v>
      </c>
      <c r="G733" s="23">
        <v>5870.19</v>
      </c>
      <c r="H733" s="23">
        <v>0</v>
      </c>
      <c r="I733" s="23">
        <f t="shared" si="106"/>
        <v>5870.19</v>
      </c>
      <c r="J733" s="23">
        <v>44210.81</v>
      </c>
      <c r="K733" s="25">
        <f t="shared" si="110"/>
        <v>94.322005277044852</v>
      </c>
      <c r="L733" s="25">
        <f t="shared" si="111"/>
        <v>116.65121372031662</v>
      </c>
      <c r="M733" s="51">
        <f t="shared" si="107"/>
        <v>210.9732189973615</v>
      </c>
    </row>
    <row r="734" spans="1:13" ht="15.75" customHeight="1">
      <c r="A734" s="43" t="s">
        <v>342</v>
      </c>
      <c r="B734" s="21" t="s">
        <v>330</v>
      </c>
      <c r="C734" s="22">
        <v>3374</v>
      </c>
      <c r="D734" s="23">
        <v>564041.9</v>
      </c>
      <c r="E734" s="24">
        <v>0</v>
      </c>
      <c r="F734" s="23">
        <f t="shared" si="105"/>
        <v>564041.9</v>
      </c>
      <c r="G734" s="23">
        <v>19154.41</v>
      </c>
      <c r="H734" s="23">
        <v>0</v>
      </c>
      <c r="I734" s="23">
        <f t="shared" si="106"/>
        <v>19154.41</v>
      </c>
      <c r="J734" s="23">
        <v>113192.95</v>
      </c>
      <c r="K734" s="25">
        <f t="shared" si="110"/>
        <v>172.85012151748668</v>
      </c>
      <c r="L734" s="25">
        <f t="shared" si="111"/>
        <v>33.548592175459397</v>
      </c>
      <c r="M734" s="51">
        <f t="shared" si="107"/>
        <v>206.39871369294607</v>
      </c>
    </row>
    <row r="735" spans="1:13" ht="15.75" customHeight="1">
      <c r="A735" s="43" t="s">
        <v>53</v>
      </c>
      <c r="B735" s="21" t="s">
        <v>1</v>
      </c>
      <c r="C735" s="22">
        <v>594</v>
      </c>
      <c r="D735" s="23">
        <v>76358.83</v>
      </c>
      <c r="E735" s="24">
        <v>0</v>
      </c>
      <c r="F735" s="23">
        <f t="shared" si="105"/>
        <v>76358.83</v>
      </c>
      <c r="G735" s="23">
        <v>1262.24</v>
      </c>
      <c r="H735" s="23">
        <v>0</v>
      </c>
      <c r="I735" s="23">
        <f t="shared" si="106"/>
        <v>1262.24</v>
      </c>
      <c r="J735" s="23">
        <v>44647.53</v>
      </c>
      <c r="K735" s="25">
        <f t="shared" si="110"/>
        <v>130.67520202020202</v>
      </c>
      <c r="L735" s="25">
        <f t="shared" si="111"/>
        <v>75.164191919191921</v>
      </c>
      <c r="M735" s="51">
        <f t="shared" si="107"/>
        <v>205.83939393939394</v>
      </c>
    </row>
    <row r="736" spans="1:13" ht="15.75" customHeight="1">
      <c r="A736" s="43" t="s">
        <v>187</v>
      </c>
      <c r="B736" s="21" t="s">
        <v>185</v>
      </c>
      <c r="C736" s="22">
        <v>327</v>
      </c>
      <c r="D736" s="23">
        <v>40367.599999999999</v>
      </c>
      <c r="E736" s="24">
        <v>0</v>
      </c>
      <c r="F736" s="23">
        <f t="shared" si="105"/>
        <v>40367.599999999999</v>
      </c>
      <c r="G736" s="23">
        <v>2953.62</v>
      </c>
      <c r="H736" s="23">
        <v>0</v>
      </c>
      <c r="I736" s="23">
        <f t="shared" si="106"/>
        <v>2953.62</v>
      </c>
      <c r="J736" s="23">
        <v>21520.38</v>
      </c>
      <c r="K736" s="25">
        <f t="shared" si="110"/>
        <v>132.48079510703363</v>
      </c>
      <c r="L736" s="25">
        <f t="shared" si="111"/>
        <v>65.811559633027528</v>
      </c>
      <c r="M736" s="51">
        <f t="shared" si="107"/>
        <v>198.29235474006117</v>
      </c>
    </row>
    <row r="737" spans="1:13" ht="15.75" customHeight="1">
      <c r="A737" s="49" t="s">
        <v>50</v>
      </c>
      <c r="B737" s="21" t="s">
        <v>1</v>
      </c>
      <c r="C737" s="22">
        <v>354</v>
      </c>
      <c r="D737" s="23">
        <v>37129.17</v>
      </c>
      <c r="E737" s="24">
        <v>0</v>
      </c>
      <c r="F737" s="23">
        <f t="shared" si="105"/>
        <v>37129.17</v>
      </c>
      <c r="G737" s="23">
        <v>5951.95</v>
      </c>
      <c r="H737" s="23">
        <v>0</v>
      </c>
      <c r="I737" s="23">
        <f t="shared" si="106"/>
        <v>5951.95</v>
      </c>
      <c r="J737" s="23">
        <v>25456.15</v>
      </c>
      <c r="K737" s="25">
        <f t="shared" si="110"/>
        <v>121.69807909604519</v>
      </c>
      <c r="L737" s="25">
        <f t="shared" si="111"/>
        <v>71.910028248587579</v>
      </c>
      <c r="M737" s="51">
        <f t="shared" si="107"/>
        <v>193.60810734463274</v>
      </c>
    </row>
    <row r="738" spans="1:13" ht="15.75" customHeight="1">
      <c r="A738" s="49" t="s">
        <v>248</v>
      </c>
      <c r="B738" s="26" t="s">
        <v>185</v>
      </c>
      <c r="C738" s="22">
        <v>194</v>
      </c>
      <c r="D738" s="23">
        <v>32821.949999999997</v>
      </c>
      <c r="E738" s="24">
        <v>0</v>
      </c>
      <c r="F738" s="23">
        <f t="shared" si="105"/>
        <v>32821.949999999997</v>
      </c>
      <c r="G738" s="23">
        <v>0</v>
      </c>
      <c r="H738" s="23">
        <v>0</v>
      </c>
      <c r="I738" s="23">
        <f t="shared" si="106"/>
        <v>0</v>
      </c>
      <c r="J738" s="23">
        <v>3050.3</v>
      </c>
      <c r="K738" s="27">
        <f t="shared" si="110"/>
        <v>169.1853092783505</v>
      </c>
      <c r="L738" s="27">
        <f t="shared" si="111"/>
        <v>15.72319587628866</v>
      </c>
      <c r="M738" s="51">
        <f t="shared" si="107"/>
        <v>184.90850515463919</v>
      </c>
    </row>
    <row r="739" spans="1:13" ht="15.75" customHeight="1">
      <c r="A739" s="49" t="s">
        <v>372</v>
      </c>
      <c r="B739" s="21" t="s">
        <v>330</v>
      </c>
      <c r="C739" s="22">
        <v>355</v>
      </c>
      <c r="D739" s="23">
        <v>60415.26</v>
      </c>
      <c r="E739" s="24">
        <v>0</v>
      </c>
      <c r="F739" s="23">
        <f t="shared" si="105"/>
        <v>60415.26</v>
      </c>
      <c r="G739" s="23">
        <v>953.98</v>
      </c>
      <c r="H739" s="23">
        <v>0</v>
      </c>
      <c r="I739" s="23">
        <f t="shared" si="106"/>
        <v>953.98</v>
      </c>
      <c r="J739" s="23">
        <v>4141.51</v>
      </c>
      <c r="K739" s="25">
        <f t="shared" si="110"/>
        <v>172.8710985915493</v>
      </c>
      <c r="L739" s="25">
        <f t="shared" si="111"/>
        <v>11.666225352112678</v>
      </c>
      <c r="M739" s="51">
        <f t="shared" si="107"/>
        <v>184.53732394366199</v>
      </c>
    </row>
    <row r="740" spans="1:13" ht="15.75" customHeight="1">
      <c r="A740" s="50" t="s">
        <v>229</v>
      </c>
      <c r="B740" s="26" t="s">
        <v>185</v>
      </c>
      <c r="C740" s="22">
        <v>139</v>
      </c>
      <c r="D740" s="23">
        <v>16449.45</v>
      </c>
      <c r="E740" s="24">
        <v>0</v>
      </c>
      <c r="F740" s="23">
        <f t="shared" si="105"/>
        <v>16449.45</v>
      </c>
      <c r="G740" s="23">
        <v>0</v>
      </c>
      <c r="H740" s="23">
        <v>0</v>
      </c>
      <c r="I740" s="23">
        <f t="shared" si="106"/>
        <v>0</v>
      </c>
      <c r="J740" s="23">
        <v>8967.91</v>
      </c>
      <c r="K740" s="27">
        <f t="shared" si="110"/>
        <v>118.34136690647483</v>
      </c>
      <c r="L740" s="27">
        <f t="shared" si="111"/>
        <v>64.517338129496409</v>
      </c>
      <c r="M740" s="51">
        <f t="shared" si="107"/>
        <v>182.85870503597124</v>
      </c>
    </row>
    <row r="741" spans="1:13" ht="15.75" customHeight="1">
      <c r="A741" s="43" t="s">
        <v>105</v>
      </c>
      <c r="B741" s="21" t="s">
        <v>1</v>
      </c>
      <c r="C741" s="22">
        <v>660</v>
      </c>
      <c r="D741" s="23">
        <v>74588.210000000006</v>
      </c>
      <c r="E741" s="24">
        <v>0</v>
      </c>
      <c r="F741" s="23">
        <f t="shared" si="105"/>
        <v>74588.210000000006</v>
      </c>
      <c r="G741" s="23">
        <v>2723.41</v>
      </c>
      <c r="H741" s="23">
        <v>0</v>
      </c>
      <c r="I741" s="23">
        <f t="shared" si="106"/>
        <v>2723.41</v>
      </c>
      <c r="J741" s="23">
        <v>37088.5</v>
      </c>
      <c r="K741" s="25">
        <f t="shared" si="110"/>
        <v>117.13881818181819</v>
      </c>
      <c r="L741" s="25">
        <f t="shared" si="111"/>
        <v>56.19469696969697</v>
      </c>
      <c r="M741" s="51">
        <f t="shared" si="107"/>
        <v>173.33351515151517</v>
      </c>
    </row>
    <row r="742" spans="1:13" ht="15.75" customHeight="1">
      <c r="A742" s="43" t="s">
        <v>259</v>
      </c>
      <c r="B742" s="26" t="s">
        <v>185</v>
      </c>
      <c r="C742" s="22">
        <v>176</v>
      </c>
      <c r="D742" s="23">
        <v>21767.03</v>
      </c>
      <c r="E742" s="24">
        <v>0</v>
      </c>
      <c r="F742" s="23">
        <f t="shared" si="105"/>
        <v>21767.03</v>
      </c>
      <c r="G742" s="23">
        <v>24.38</v>
      </c>
      <c r="H742" s="23">
        <v>0</v>
      </c>
      <c r="I742" s="23">
        <f t="shared" si="106"/>
        <v>24.38</v>
      </c>
      <c r="J742" s="23">
        <v>5739.51</v>
      </c>
      <c r="K742" s="27">
        <f t="shared" si="110"/>
        <v>123.81482954545454</v>
      </c>
      <c r="L742" s="27">
        <f t="shared" si="111"/>
        <v>32.610852272727271</v>
      </c>
      <c r="M742" s="51">
        <f t="shared" si="107"/>
        <v>156.4256818181818</v>
      </c>
    </row>
    <row r="743" spans="1:13" ht="15.75" customHeight="1">
      <c r="A743" s="49" t="s">
        <v>204</v>
      </c>
      <c r="B743" s="21" t="s">
        <v>185</v>
      </c>
      <c r="C743" s="22">
        <v>316</v>
      </c>
      <c r="D743" s="23">
        <v>22877.3</v>
      </c>
      <c r="E743" s="24">
        <v>0</v>
      </c>
      <c r="F743" s="23">
        <f t="shared" si="105"/>
        <v>22877.3</v>
      </c>
      <c r="G743" s="23">
        <v>4324.1000000000004</v>
      </c>
      <c r="H743" s="23">
        <v>0</v>
      </c>
      <c r="I743" s="23">
        <f t="shared" si="106"/>
        <v>4324.1000000000004</v>
      </c>
      <c r="J743" s="23">
        <v>22224</v>
      </c>
      <c r="K743" s="25">
        <f t="shared" si="110"/>
        <v>86.080379746835447</v>
      </c>
      <c r="L743" s="25">
        <f t="shared" si="111"/>
        <v>70.329113924050631</v>
      </c>
      <c r="M743" s="51">
        <f t="shared" si="107"/>
        <v>156.40949367088609</v>
      </c>
    </row>
    <row r="744" spans="1:13" ht="15.75" customHeight="1">
      <c r="A744" s="49" t="s">
        <v>198</v>
      </c>
      <c r="B744" s="21" t="s">
        <v>185</v>
      </c>
      <c r="C744" s="22">
        <v>401</v>
      </c>
      <c r="D744" s="23">
        <v>48255.71</v>
      </c>
      <c r="E744" s="24">
        <v>0</v>
      </c>
      <c r="F744" s="23">
        <f t="shared" si="105"/>
        <v>48255.71</v>
      </c>
      <c r="G744" s="23">
        <v>497.77</v>
      </c>
      <c r="H744" s="23">
        <v>0</v>
      </c>
      <c r="I744" s="23">
        <f t="shared" si="106"/>
        <v>497.77</v>
      </c>
      <c r="J744" s="23">
        <v>10869.65</v>
      </c>
      <c r="K744" s="25">
        <f t="shared" si="110"/>
        <v>121.57975062344138</v>
      </c>
      <c r="L744" s="25">
        <f t="shared" si="111"/>
        <v>27.106359102244387</v>
      </c>
      <c r="M744" s="51">
        <f t="shared" si="107"/>
        <v>148.68610972568578</v>
      </c>
    </row>
    <row r="745" spans="1:13" ht="15.75" customHeight="1">
      <c r="A745" s="34" t="s">
        <v>375</v>
      </c>
      <c r="B745" s="21" t="s">
        <v>373</v>
      </c>
      <c r="C745" s="22">
        <v>795</v>
      </c>
      <c r="D745" s="23">
        <v>44642.2</v>
      </c>
      <c r="E745" s="24">
        <v>0</v>
      </c>
      <c r="F745" s="23">
        <f t="shared" si="105"/>
        <v>44642.2</v>
      </c>
      <c r="G745" s="23">
        <v>656.7</v>
      </c>
      <c r="H745" s="23">
        <v>0</v>
      </c>
      <c r="I745" s="23">
        <f t="shared" si="106"/>
        <v>656.7</v>
      </c>
      <c r="J745" s="23">
        <v>40873.64</v>
      </c>
      <c r="K745" s="25">
        <f t="shared" si="110"/>
        <v>56.979748427672952</v>
      </c>
      <c r="L745" s="25">
        <f t="shared" si="111"/>
        <v>51.413383647798739</v>
      </c>
      <c r="M745" s="51">
        <f t="shared" si="107"/>
        <v>108.39313207547168</v>
      </c>
    </row>
    <row r="746" spans="1:13" ht="15" customHeight="1">
      <c r="A746" s="39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</row>
    <row r="747" spans="1:13" ht="15" customHeight="1">
      <c r="A747" s="39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</row>
    <row r="748" spans="1:13" ht="15" customHeight="1">
      <c r="A748" s="39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</row>
    <row r="749" spans="1:13" ht="15" customHeight="1">
      <c r="A749" s="39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</row>
    <row r="750" spans="1:13" ht="15" customHeight="1">
      <c r="A750" s="39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</row>
    <row r="751" spans="1:13" ht="15" customHeight="1">
      <c r="A751" s="39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</row>
    <row r="752" spans="1:13" ht="15" customHeight="1">
      <c r="A752" s="39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</row>
    <row r="753" spans="1:13" ht="15" customHeight="1">
      <c r="A753" s="39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</row>
    <row r="754" spans="1:13" ht="15" customHeight="1">
      <c r="A754" s="39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</row>
    <row r="755" spans="1:13" ht="15" customHeight="1">
      <c r="A755" s="39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</row>
    <row r="756" spans="1:13" ht="15" customHeight="1">
      <c r="A756" s="39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</row>
    <row r="757" spans="1:13" ht="15" customHeight="1">
      <c r="A757" s="39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</row>
    <row r="758" spans="1:13" ht="15" customHeight="1">
      <c r="A758" s="39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</row>
    <row r="759" spans="1:13" ht="15" customHeight="1">
      <c r="A759" s="39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</row>
    <row r="760" spans="1:13" ht="15" customHeight="1">
      <c r="A760" s="39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</row>
    <row r="761" spans="1:13" ht="15" customHeight="1">
      <c r="A761" s="39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</row>
    <row r="762" spans="1:13" ht="15" customHeight="1">
      <c r="A762" s="39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</row>
    <row r="763" spans="1:13" ht="15" customHeight="1">
      <c r="A763" s="39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</row>
    <row r="764" spans="1:13" ht="15" customHeight="1">
      <c r="A764" s="39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</row>
    <row r="765" spans="1:13" ht="15" customHeight="1">
      <c r="A765" s="39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</row>
  </sheetData>
  <sortState ref="A10:M745">
    <sortCondition descending="1" ref="M10:M745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4" fitToHeight="8" orientation="portrait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2018-01-26T06:33:06Z</dcterms:modified>
</cp:coreProperties>
</file>