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32" windowWidth="11532" windowHeight="8916" activeTab="1"/>
  </bookViews>
  <sheets>
    <sheet name="Orden ALFABETICO" sheetId="1" r:id="rId1"/>
    <sheet name="Orden CUOTA MEDIA" sheetId="2" r:id="rId2"/>
    <sheet name="Hoja1" sheetId="3" r:id="rId3"/>
  </sheets>
  <calcPr calcId="145621"/>
</workbook>
</file>

<file path=xl/calcChain.xml><?xml version="1.0" encoding="utf-8"?>
<calcChain xmlns="http://schemas.openxmlformats.org/spreadsheetml/2006/main">
  <c r="G13" i="3" l="1"/>
  <c r="G12" i="3"/>
  <c r="G11" i="3"/>
  <c r="G10" i="3"/>
  <c r="G9" i="3"/>
  <c r="G8" i="3"/>
  <c r="G30" i="2" l="1"/>
  <c r="G46" i="2"/>
  <c r="G42" i="2"/>
  <c r="G22" i="2"/>
  <c r="G14" i="2"/>
  <c r="G50" i="2"/>
  <c r="G13" i="2"/>
  <c r="G39" i="2"/>
  <c r="G36" i="2"/>
  <c r="G17" i="2"/>
  <c r="G35" i="2"/>
  <c r="G33" i="2"/>
  <c r="G47" i="2"/>
  <c r="G48" i="2"/>
  <c r="G27" i="2"/>
  <c r="G24" i="2"/>
  <c r="G52" i="2"/>
  <c r="G26" i="2"/>
  <c r="G51" i="2"/>
  <c r="G25" i="2"/>
  <c r="G29" i="2"/>
  <c r="G8" i="2"/>
  <c r="G53" i="2" s="1"/>
  <c r="G49" i="2"/>
  <c r="G28" i="2"/>
  <c r="G12" i="2"/>
  <c r="G16" i="2"/>
  <c r="G31" i="2"/>
  <c r="G43" i="2"/>
  <c r="G34" i="2"/>
  <c r="G20" i="2"/>
  <c r="G23" i="2"/>
  <c r="G11" i="2"/>
  <c r="G32" i="2"/>
  <c r="G19" i="2"/>
  <c r="G40" i="2"/>
  <c r="G21" i="2"/>
  <c r="G15" i="2"/>
  <c r="G10" i="2"/>
  <c r="G44" i="2"/>
  <c r="G9" i="2"/>
  <c r="G18" i="2"/>
  <c r="G45" i="2"/>
  <c r="G37" i="2"/>
  <c r="G41" i="2"/>
  <c r="G38" i="2"/>
  <c r="G46" i="1" l="1"/>
  <c r="G8" i="1" l="1"/>
  <c r="G9" i="1"/>
  <c r="G11" i="1"/>
  <c r="G12" i="1"/>
  <c r="G37" i="1"/>
  <c r="G14" i="1"/>
  <c r="G16" i="1"/>
  <c r="G17" i="1"/>
  <c r="G19" i="1"/>
  <c r="G20" i="1"/>
  <c r="G21" i="1"/>
  <c r="G23" i="1"/>
  <c r="G25" i="1"/>
  <c r="G27" i="1"/>
  <c r="G28" i="1"/>
  <c r="G29" i="1"/>
  <c r="G30" i="1"/>
  <c r="G33" i="1"/>
  <c r="G34" i="1"/>
  <c r="G35" i="1"/>
  <c r="G36" i="1"/>
  <c r="G38" i="1"/>
  <c r="G39" i="1"/>
  <c r="G40" i="1"/>
  <c r="G41" i="1"/>
  <c r="G42" i="1"/>
  <c r="G43" i="1"/>
  <c r="G45" i="1"/>
  <c r="G47" i="1"/>
  <c r="G48" i="1"/>
  <c r="G50" i="1"/>
  <c r="G51" i="1"/>
  <c r="G26" i="1" l="1"/>
  <c r="G24" i="1"/>
  <c r="G22" i="1"/>
  <c r="G18" i="1"/>
  <c r="G15" i="1"/>
  <c r="G10" i="1"/>
  <c r="G32" i="1" l="1"/>
  <c r="G31" i="1" l="1"/>
  <c r="G44" i="1" l="1"/>
  <c r="G13" i="1"/>
  <c r="G49" i="1"/>
  <c r="G52" i="1"/>
  <c r="G53" i="1" l="1"/>
</calcChain>
</file>

<file path=xl/sharedStrings.xml><?xml version="1.0" encoding="utf-8"?>
<sst xmlns="http://schemas.openxmlformats.org/spreadsheetml/2006/main" count="224" uniqueCount="92">
  <si>
    <t>Sevilla</t>
  </si>
  <si>
    <t>Málaga</t>
  </si>
  <si>
    <t>Recibos</t>
  </si>
  <si>
    <t>Barcelona</t>
  </si>
  <si>
    <t>Madrid</t>
  </si>
  <si>
    <t>Valencia</t>
  </si>
  <si>
    <t>Zaragoza</t>
  </si>
  <si>
    <t>Capitales españolas</t>
  </si>
  <si>
    <t>Almería</t>
  </si>
  <si>
    <t>Cádiz</t>
  </si>
  <si>
    <t>Córdoba</t>
  </si>
  <si>
    <t>Granada</t>
  </si>
  <si>
    <t>Huelva</t>
  </si>
  <si>
    <t>Jaén</t>
  </si>
  <si>
    <t>Albacete</t>
  </si>
  <si>
    <t>Alicante</t>
  </si>
  <si>
    <t>Ávila</t>
  </si>
  <si>
    <t>Palma</t>
  </si>
  <si>
    <t>Badajoz</t>
  </si>
  <si>
    <t>Burgos</t>
  </si>
  <si>
    <t>Castellón de la Plana</t>
  </si>
  <si>
    <t>Ciudad Real</t>
  </si>
  <si>
    <t>Coruña (A)</t>
  </si>
  <si>
    <t>Cuenca</t>
  </si>
  <si>
    <t>Girona</t>
  </si>
  <si>
    <t>Guadalajara</t>
  </si>
  <si>
    <t>Huesca</t>
  </si>
  <si>
    <t>León</t>
  </si>
  <si>
    <t>Lleida</t>
  </si>
  <si>
    <t>Logroño</t>
  </si>
  <si>
    <t>Lugo</t>
  </si>
  <si>
    <t>Murcia</t>
  </si>
  <si>
    <t>Ourense</t>
  </si>
  <si>
    <t>Oviedo</t>
  </si>
  <si>
    <t>Palencia</t>
  </si>
  <si>
    <t>Palmas de Gran Canaria (Las)</t>
  </si>
  <si>
    <t>Pontevedra</t>
  </si>
  <si>
    <t>Salamanca</t>
  </si>
  <si>
    <t>Santa Cruz de Tenerife</t>
  </si>
  <si>
    <t>Segovia</t>
  </si>
  <si>
    <t>Soria</t>
  </si>
  <si>
    <t>Toledo</t>
  </si>
  <si>
    <t>Valladolid</t>
  </si>
  <si>
    <t>Zamora</t>
  </si>
  <si>
    <t>Santander</t>
  </si>
  <si>
    <t xml:space="preserve"> </t>
  </si>
  <si>
    <t>Tarragona</t>
  </si>
  <si>
    <r>
      <t xml:space="preserve">Fuente: Elaboración propia del </t>
    </r>
    <r>
      <rPr>
        <b/>
        <i/>
        <sz val="9"/>
        <color indexed="8"/>
        <rFont val="Gill Sans MT"/>
        <family val="2"/>
      </rPr>
      <t>Observatorio Tributario Andaluz</t>
    </r>
    <r>
      <rPr>
        <i/>
        <sz val="9"/>
        <color indexed="8"/>
        <rFont val="Gill Sans MT"/>
        <family val="2"/>
      </rPr>
      <t xml:space="preserve"> con datos de la Dirección General del Catastro</t>
    </r>
  </si>
  <si>
    <r>
      <t xml:space="preserve">Base imponible </t>
    </r>
    <r>
      <rPr>
        <sz val="10"/>
        <color indexed="8"/>
        <rFont val="Gill Sans MT"/>
        <family val="2"/>
      </rPr>
      <t>(miles de €)</t>
    </r>
  </si>
  <si>
    <r>
      <t xml:space="preserve">Base liquidable </t>
    </r>
    <r>
      <rPr>
        <sz val="10"/>
        <color indexed="8"/>
        <rFont val="Gill Sans MT"/>
        <family val="2"/>
      </rPr>
      <t>(miles de €)</t>
    </r>
  </si>
  <si>
    <r>
      <t xml:space="preserve">Cuota íntegra </t>
    </r>
    <r>
      <rPr>
        <sz val="10"/>
        <color indexed="8"/>
        <rFont val="Gill Sans MT"/>
        <family val="2"/>
      </rPr>
      <t>(€)</t>
    </r>
  </si>
  <si>
    <r>
      <t xml:space="preserve">Cuota líquida </t>
    </r>
    <r>
      <rPr>
        <sz val="10"/>
        <color indexed="8"/>
        <rFont val="Gill Sans MT"/>
        <family val="2"/>
      </rPr>
      <t>(€)</t>
    </r>
  </si>
  <si>
    <r>
      <t xml:space="preserve">CUOTA MEDIA </t>
    </r>
    <r>
      <rPr>
        <sz val="10"/>
        <color indexed="8"/>
        <rFont val="Gill Sans MT"/>
        <family val="2"/>
      </rPr>
      <t>(C.líquida/recibos) €</t>
    </r>
  </si>
  <si>
    <r>
      <t xml:space="preserve">CUOTA MEDIA </t>
    </r>
    <r>
      <rPr>
        <sz val="10"/>
        <color indexed="8"/>
        <rFont val="Gill Sans MT"/>
        <family val="2"/>
      </rPr>
      <t>(C.líquida/recibos)           €</t>
    </r>
  </si>
  <si>
    <t>Teruel</t>
  </si>
  <si>
    <t>MEDIA CAPITALES</t>
  </si>
  <si>
    <t>Cuota media IBI Urbano - 2023</t>
  </si>
  <si>
    <t>166.085</t>
  </si>
  <si>
    <t>10.013.951</t>
  </si>
  <si>
    <t>48.567.662</t>
  </si>
  <si>
    <t>48.047.810</t>
  </si>
  <si>
    <t>80.506</t>
  </si>
  <si>
    <t>5.630.432</t>
  </si>
  <si>
    <t>41.665.629</t>
  </si>
  <si>
    <t>38.360.382</t>
  </si>
  <si>
    <t>253.814</t>
  </si>
  <si>
    <t>14.702.491</t>
  </si>
  <si>
    <t>73.842.002</t>
  </si>
  <si>
    <t>71.976.523</t>
  </si>
  <si>
    <t>231.620</t>
  </si>
  <si>
    <t>13.094.353</t>
  </si>
  <si>
    <t>11.657.974</t>
  </si>
  <si>
    <t>78.741.188</t>
  </si>
  <si>
    <t>76.200.855</t>
  </si>
  <si>
    <t>109.616</t>
  </si>
  <si>
    <t>4.269.139</t>
  </si>
  <si>
    <t>33.299.284</t>
  </si>
  <si>
    <t>32.511.239</t>
  </si>
  <si>
    <t>103.445</t>
  </si>
  <si>
    <t>5.369.110</t>
  </si>
  <si>
    <t>4.897.750</t>
  </si>
  <si>
    <t>31.835.373</t>
  </si>
  <si>
    <t>31.668.609</t>
  </si>
  <si>
    <t>402.678</t>
  </si>
  <si>
    <t>26.173.446</t>
  </si>
  <si>
    <t>125.166.257</t>
  </si>
  <si>
    <t>124.225.068</t>
  </si>
  <si>
    <t>581.323</t>
  </si>
  <si>
    <t>24.324.800</t>
  </si>
  <si>
    <t>188.285.493</t>
  </si>
  <si>
    <t>169.464.877</t>
  </si>
  <si>
    <t>Sin datos Cáceres, Vitoria, Bilbao, San Sebastian y Pamplona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</si>
</sst>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@Arial Unicode MS"/>
      <family val="2"/>
    </font>
    <font>
      <i/>
      <sz val="8"/>
      <color indexed="8"/>
      <name val="@Arial Unicode MS"/>
      <family val="2"/>
    </font>
    <font>
      <b/>
      <sz val="14"/>
      <color indexed="8"/>
      <name val="Gill Sans MT"/>
      <family val="2"/>
    </font>
    <font>
      <sz val="14"/>
      <color indexed="8"/>
      <name val="Gill Sans MT"/>
      <family val="2"/>
    </font>
    <font>
      <i/>
      <sz val="8"/>
      <color indexed="8"/>
      <name val="Gill Sans MT"/>
      <family val="2"/>
    </font>
    <font>
      <i/>
      <sz val="9"/>
      <color indexed="8"/>
      <name val="Gill Sans MT"/>
      <family val="2"/>
    </font>
    <font>
      <b/>
      <i/>
      <sz val="9"/>
      <color indexed="8"/>
      <name val="Gill Sans MT"/>
      <family val="2"/>
    </font>
    <font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2" fillId="2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9" fillId="2" borderId="1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0" fontId="13" fillId="0" borderId="1" xfId="0" applyFont="1" applyBorder="1"/>
    <xf numFmtId="4" fontId="1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Hoja1!$A$16:$A$21</c:f>
              <c:strCache>
                <c:ptCount val="6"/>
                <c:pt idx="0">
                  <c:v>Madrid</c:v>
                </c:pt>
                <c:pt idx="1">
                  <c:v>Barcelona</c:v>
                </c:pt>
                <c:pt idx="2">
                  <c:v>Valencia</c:v>
                </c:pt>
                <c:pt idx="3">
                  <c:v>Málaga</c:v>
                </c:pt>
                <c:pt idx="4">
                  <c:v>Zaragoza</c:v>
                </c:pt>
                <c:pt idx="5">
                  <c:v>Sevilla</c:v>
                </c:pt>
              </c:strCache>
            </c:strRef>
          </c:cat>
          <c:val>
            <c:numRef>
              <c:f>Hoja1!$B$16:$B$21</c:f>
              <c:numCache>
                <c:formatCode>0.00</c:formatCode>
                <c:ptCount val="6"/>
                <c:pt idx="0">
                  <c:v>655.31317159504897</c:v>
                </c:pt>
                <c:pt idx="1">
                  <c:v>632.80046235274733</c:v>
                </c:pt>
                <c:pt idx="2">
                  <c:v>337.79784744358534</c:v>
                </c:pt>
                <c:pt idx="3">
                  <c:v>308.49728070567551</c:v>
                </c:pt>
                <c:pt idx="4">
                  <c:v>307.15930841794318</c:v>
                </c:pt>
                <c:pt idx="5">
                  <c:v>291.51586467420003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23904"/>
        <c:axId val="148403840"/>
      </c:barChart>
      <c:catAx>
        <c:axId val="155323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8403840"/>
        <c:crosses val="autoZero"/>
        <c:auto val="1"/>
        <c:lblAlgn val="ctr"/>
        <c:lblOffset val="100"/>
        <c:noMultiLvlLbl val="0"/>
      </c:catAx>
      <c:valAx>
        <c:axId val="1484038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5532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5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358140</xdr:colOff>
      <xdr:row>6</xdr:row>
      <xdr:rowOff>636270</xdr:rowOff>
    </xdr:from>
    <xdr:to>
      <xdr:col>7</xdr:col>
      <xdr:colOff>342900</xdr:colOff>
      <xdr:row>20</xdr:row>
      <xdr:rowOff>11430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31" zoomScaleNormal="100" workbookViewId="0">
      <selection activeCell="A55" sqref="A55"/>
    </sheetView>
  </sheetViews>
  <sheetFormatPr baseColWidth="10" defaultColWidth="11.44140625" defaultRowHeight="15" x14ac:dyDescent="0.35"/>
  <cols>
    <col min="1" max="1" width="31.109375" style="1" customWidth="1"/>
    <col min="2" max="2" width="18.6640625" style="1" customWidth="1"/>
    <col min="3" max="4" width="17" style="1" customWidth="1"/>
    <col min="5" max="5" width="15.44140625" style="1" customWidth="1"/>
    <col min="6" max="6" width="15.6640625" style="1" customWidth="1"/>
    <col min="7" max="7" width="16.33203125" style="1" customWidth="1"/>
    <col min="8" max="16384" width="11.44140625" style="1"/>
  </cols>
  <sheetData>
    <row r="1" spans="1:7" ht="18.75" customHeight="1" x14ac:dyDescent="0.35"/>
    <row r="2" spans="1:7" ht="18.75" customHeight="1" x14ac:dyDescent="0.35"/>
    <row r="3" spans="1:7" ht="21.6" x14ac:dyDescent="0.55000000000000004">
      <c r="A3" s="16" t="s">
        <v>56</v>
      </c>
      <c r="B3" s="16"/>
      <c r="C3" s="16"/>
      <c r="D3" s="16"/>
      <c r="E3" s="16"/>
      <c r="F3" s="16"/>
      <c r="G3" s="16"/>
    </row>
    <row r="4" spans="1:7" ht="21.6" x14ac:dyDescent="0.55000000000000004">
      <c r="A4" s="17" t="s">
        <v>7</v>
      </c>
      <c r="B4" s="17"/>
      <c r="C4" s="17"/>
      <c r="D4" s="17"/>
      <c r="E4" s="17"/>
      <c r="F4" s="17"/>
      <c r="G4" s="17"/>
    </row>
    <row r="5" spans="1:7" x14ac:dyDescent="0.35">
      <c r="A5" s="4" t="s">
        <v>47</v>
      </c>
    </row>
    <row r="6" spans="1:7" x14ac:dyDescent="0.35">
      <c r="A6" s="2" t="s">
        <v>45</v>
      </c>
    </row>
    <row r="7" spans="1:7" s="7" customFormat="1" ht="48" customHeight="1" x14ac:dyDescent="0.45">
      <c r="A7" s="5"/>
      <c r="B7" s="6" t="s">
        <v>2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</row>
    <row r="8" spans="1:7" s="7" customFormat="1" ht="16.5" customHeight="1" x14ac:dyDescent="0.45">
      <c r="A8" s="8" t="s">
        <v>14</v>
      </c>
      <c r="B8" s="9">
        <v>147312</v>
      </c>
      <c r="C8" s="9">
        <v>9426959</v>
      </c>
      <c r="D8" s="9">
        <v>9426959</v>
      </c>
      <c r="E8" s="9">
        <v>42244109</v>
      </c>
      <c r="F8" s="9">
        <v>42058915</v>
      </c>
      <c r="G8" s="10">
        <f t="shared" ref="G8:G52" si="0">F8/B8</f>
        <v>285.50908955142825</v>
      </c>
    </row>
    <row r="9" spans="1:7" s="7" customFormat="1" ht="16.5" customHeight="1" x14ac:dyDescent="0.45">
      <c r="A9" s="8" t="s">
        <v>15</v>
      </c>
      <c r="B9" s="9">
        <v>300446</v>
      </c>
      <c r="C9" s="9">
        <v>14596476</v>
      </c>
      <c r="D9" s="9">
        <v>14596476</v>
      </c>
      <c r="E9" s="9">
        <v>91651271</v>
      </c>
      <c r="F9" s="9">
        <v>84441273</v>
      </c>
      <c r="G9" s="10">
        <f t="shared" si="0"/>
        <v>281.05307775773349</v>
      </c>
    </row>
    <row r="10" spans="1:7" s="7" customFormat="1" ht="16.5" customHeight="1" x14ac:dyDescent="0.45">
      <c r="A10" s="8" t="s">
        <v>8</v>
      </c>
      <c r="B10" s="9" t="s">
        <v>57</v>
      </c>
      <c r="C10" s="9" t="s">
        <v>58</v>
      </c>
      <c r="D10" s="9" t="s">
        <v>58</v>
      </c>
      <c r="E10" s="9" t="s">
        <v>59</v>
      </c>
      <c r="F10" s="9" t="s">
        <v>60</v>
      </c>
      <c r="G10" s="10">
        <f t="shared" si="0"/>
        <v>289.29650480175815</v>
      </c>
    </row>
    <row r="11" spans="1:7" s="7" customFormat="1" ht="16.5" customHeight="1" x14ac:dyDescent="0.45">
      <c r="A11" s="8" t="s">
        <v>16</v>
      </c>
      <c r="B11" s="9">
        <v>64772</v>
      </c>
      <c r="C11" s="9">
        <v>3277997</v>
      </c>
      <c r="D11" s="9">
        <v>3277997</v>
      </c>
      <c r="E11" s="9">
        <v>17799520</v>
      </c>
      <c r="F11" s="9">
        <v>17717094</v>
      </c>
      <c r="G11" s="10">
        <f t="shared" si="0"/>
        <v>273.53013647872535</v>
      </c>
    </row>
    <row r="12" spans="1:7" s="7" customFormat="1" ht="16.5" customHeight="1" x14ac:dyDescent="0.45">
      <c r="A12" s="8" t="s">
        <v>18</v>
      </c>
      <c r="B12" s="9">
        <v>122419</v>
      </c>
      <c r="C12" s="9">
        <v>6489533</v>
      </c>
      <c r="D12" s="9">
        <v>6489533</v>
      </c>
      <c r="E12" s="9">
        <v>51546642</v>
      </c>
      <c r="F12" s="9">
        <v>44149350</v>
      </c>
      <c r="G12" s="10">
        <f t="shared" si="0"/>
        <v>360.64132201700716</v>
      </c>
    </row>
    <row r="13" spans="1:7" s="7" customFormat="1" ht="16.5" customHeight="1" x14ac:dyDescent="0.45">
      <c r="A13" s="8" t="s">
        <v>3</v>
      </c>
      <c r="B13" s="9">
        <v>1165344</v>
      </c>
      <c r="C13" s="9">
        <v>121117784</v>
      </c>
      <c r="D13" s="9">
        <v>110994769</v>
      </c>
      <c r="E13" s="9">
        <v>811278587</v>
      </c>
      <c r="F13" s="9">
        <v>737430222</v>
      </c>
      <c r="G13" s="10">
        <f t="shared" si="0"/>
        <v>632.80046235274733</v>
      </c>
    </row>
    <row r="14" spans="1:7" s="7" customFormat="1" ht="16.5" customHeight="1" x14ac:dyDescent="0.45">
      <c r="A14" s="8" t="s">
        <v>19</v>
      </c>
      <c r="B14" s="9">
        <v>200784</v>
      </c>
      <c r="C14" s="9">
        <v>12114889</v>
      </c>
      <c r="D14" s="9">
        <v>12114889</v>
      </c>
      <c r="E14" s="9">
        <v>55340817</v>
      </c>
      <c r="F14" s="9">
        <v>55178702</v>
      </c>
      <c r="G14" s="10">
        <f t="shared" si="0"/>
        <v>274.81623037692248</v>
      </c>
    </row>
    <row r="15" spans="1:7" s="7" customFormat="1" ht="16.5" customHeight="1" x14ac:dyDescent="0.45">
      <c r="A15" s="8" t="s">
        <v>9</v>
      </c>
      <c r="B15" s="9" t="s">
        <v>61</v>
      </c>
      <c r="C15" s="9" t="s">
        <v>62</v>
      </c>
      <c r="D15" s="9" t="s">
        <v>62</v>
      </c>
      <c r="E15" s="9" t="s">
        <v>63</v>
      </c>
      <c r="F15" s="9" t="s">
        <v>64</v>
      </c>
      <c r="G15" s="10">
        <f t="shared" si="0"/>
        <v>476.4909696171714</v>
      </c>
    </row>
    <row r="16" spans="1:7" s="7" customFormat="1" ht="16.5" customHeight="1" x14ac:dyDescent="0.45">
      <c r="A16" s="8" t="s">
        <v>20</v>
      </c>
      <c r="B16" s="9">
        <v>146621</v>
      </c>
      <c r="C16" s="9">
        <v>8151885</v>
      </c>
      <c r="D16" s="9">
        <v>8151885</v>
      </c>
      <c r="E16" s="9">
        <v>57589185</v>
      </c>
      <c r="F16" s="9">
        <v>57230917</v>
      </c>
      <c r="G16" s="10">
        <f t="shared" si="0"/>
        <v>390.33233302187273</v>
      </c>
    </row>
    <row r="17" spans="1:7" s="7" customFormat="1" ht="16.5" customHeight="1" x14ac:dyDescent="0.45">
      <c r="A17" s="8" t="s">
        <v>21</v>
      </c>
      <c r="B17" s="9">
        <v>74249</v>
      </c>
      <c r="C17" s="9">
        <v>3516378</v>
      </c>
      <c r="D17" s="9">
        <v>3516378</v>
      </c>
      <c r="E17" s="9">
        <v>27435280</v>
      </c>
      <c r="F17" s="9">
        <v>25204655</v>
      </c>
      <c r="G17" s="10">
        <f t="shared" si="0"/>
        <v>339.46120486471199</v>
      </c>
    </row>
    <row r="18" spans="1:7" s="7" customFormat="1" ht="16.5" customHeight="1" x14ac:dyDescent="0.45">
      <c r="A18" s="8" t="s">
        <v>10</v>
      </c>
      <c r="B18" s="9" t="s">
        <v>65</v>
      </c>
      <c r="C18" s="9" t="s">
        <v>66</v>
      </c>
      <c r="D18" s="9" t="s">
        <v>66</v>
      </c>
      <c r="E18" s="9" t="s">
        <v>67</v>
      </c>
      <c r="F18" s="9" t="s">
        <v>68</v>
      </c>
      <c r="G18" s="10">
        <f t="shared" si="0"/>
        <v>283.57979859267022</v>
      </c>
    </row>
    <row r="19" spans="1:7" s="7" customFormat="1" ht="16.5" customHeight="1" x14ac:dyDescent="0.45">
      <c r="A19" s="8" t="s">
        <v>22</v>
      </c>
      <c r="B19" s="9">
        <v>171725</v>
      </c>
      <c r="C19" s="9">
        <v>9952274</v>
      </c>
      <c r="D19" s="9">
        <v>9952274</v>
      </c>
      <c r="E19" s="9">
        <v>61114328</v>
      </c>
      <c r="F19" s="9">
        <v>60575335</v>
      </c>
      <c r="G19" s="10">
        <f t="shared" si="0"/>
        <v>352.74616392487991</v>
      </c>
    </row>
    <row r="20" spans="1:7" s="7" customFormat="1" ht="16.5" customHeight="1" x14ac:dyDescent="0.45">
      <c r="A20" s="8" t="s">
        <v>23</v>
      </c>
      <c r="B20" s="9">
        <v>49305</v>
      </c>
      <c r="C20" s="9">
        <v>2917404</v>
      </c>
      <c r="D20" s="9">
        <v>2758846</v>
      </c>
      <c r="E20" s="9">
        <v>17181625</v>
      </c>
      <c r="F20" s="9">
        <v>14993013</v>
      </c>
      <c r="G20" s="10">
        <f t="shared" si="0"/>
        <v>304.08707027684818</v>
      </c>
    </row>
    <row r="21" spans="1:7" s="7" customFormat="1" ht="16.5" customHeight="1" x14ac:dyDescent="0.45">
      <c r="A21" s="8" t="s">
        <v>24</v>
      </c>
      <c r="B21" s="9">
        <v>81779</v>
      </c>
      <c r="C21" s="9">
        <v>4259834</v>
      </c>
      <c r="D21" s="9">
        <v>4259834</v>
      </c>
      <c r="E21" s="9">
        <v>42811329</v>
      </c>
      <c r="F21" s="9">
        <v>38308873</v>
      </c>
      <c r="G21" s="10">
        <f t="shared" si="0"/>
        <v>468.44389146357867</v>
      </c>
    </row>
    <row r="22" spans="1:7" s="7" customFormat="1" ht="16.5" customHeight="1" x14ac:dyDescent="0.45">
      <c r="A22" s="8" t="s">
        <v>11</v>
      </c>
      <c r="B22" s="9" t="s">
        <v>69</v>
      </c>
      <c r="C22" s="9" t="s">
        <v>70</v>
      </c>
      <c r="D22" s="9" t="s">
        <v>71</v>
      </c>
      <c r="E22" s="9" t="s">
        <v>72</v>
      </c>
      <c r="F22" s="9" t="s">
        <v>73</v>
      </c>
      <c r="G22" s="10">
        <f t="shared" si="0"/>
        <v>328.99082549002679</v>
      </c>
    </row>
    <row r="23" spans="1:7" s="7" customFormat="1" ht="16.5" customHeight="1" x14ac:dyDescent="0.45">
      <c r="A23" s="8" t="s">
        <v>25</v>
      </c>
      <c r="B23" s="9">
        <v>73476</v>
      </c>
      <c r="C23" s="9">
        <v>5939976</v>
      </c>
      <c r="D23" s="9">
        <v>5939976</v>
      </c>
      <c r="E23" s="9">
        <v>29793508</v>
      </c>
      <c r="F23" s="9">
        <v>25704538</v>
      </c>
      <c r="G23" s="10">
        <f t="shared" si="0"/>
        <v>349.83583755239806</v>
      </c>
    </row>
    <row r="24" spans="1:7" s="7" customFormat="1" ht="16.5" customHeight="1" x14ac:dyDescent="0.45">
      <c r="A24" s="8" t="s">
        <v>12</v>
      </c>
      <c r="B24" s="9" t="s">
        <v>74</v>
      </c>
      <c r="C24" s="9" t="s">
        <v>75</v>
      </c>
      <c r="D24" s="9" t="s">
        <v>75</v>
      </c>
      <c r="E24" s="9" t="s">
        <v>76</v>
      </c>
      <c r="F24" s="9" t="s">
        <v>77</v>
      </c>
      <c r="G24" s="10">
        <f t="shared" si="0"/>
        <v>296.59209421982194</v>
      </c>
    </row>
    <row r="25" spans="1:7" s="7" customFormat="1" ht="16.5" customHeight="1" x14ac:dyDescent="0.45">
      <c r="A25" s="8" t="s">
        <v>26</v>
      </c>
      <c r="B25" s="9">
        <v>57888</v>
      </c>
      <c r="C25" s="9">
        <v>2086316</v>
      </c>
      <c r="D25" s="9">
        <v>2086316</v>
      </c>
      <c r="E25" s="9">
        <v>16106362</v>
      </c>
      <c r="F25" s="9">
        <v>15932029</v>
      </c>
      <c r="G25" s="10">
        <f t="shared" si="0"/>
        <v>275.22161760641239</v>
      </c>
    </row>
    <row r="26" spans="1:7" s="7" customFormat="1" ht="16.5" customHeight="1" x14ac:dyDescent="0.45">
      <c r="A26" s="8" t="s">
        <v>13</v>
      </c>
      <c r="B26" s="9" t="s">
        <v>78</v>
      </c>
      <c r="C26" s="9" t="s">
        <v>79</v>
      </c>
      <c r="D26" s="9" t="s">
        <v>80</v>
      </c>
      <c r="E26" s="9" t="s">
        <v>81</v>
      </c>
      <c r="F26" s="9" t="s">
        <v>82</v>
      </c>
      <c r="G26" s="10">
        <f t="shared" si="0"/>
        <v>306.13958142007829</v>
      </c>
    </row>
    <row r="27" spans="1:7" s="7" customFormat="1" ht="16.5" customHeight="1" x14ac:dyDescent="0.45">
      <c r="A27" s="8" t="s">
        <v>27</v>
      </c>
      <c r="B27" s="9">
        <v>130080</v>
      </c>
      <c r="C27" s="9">
        <v>6498621</v>
      </c>
      <c r="D27" s="9">
        <v>6476843</v>
      </c>
      <c r="E27" s="9">
        <v>49612620</v>
      </c>
      <c r="F27" s="9">
        <v>49612620</v>
      </c>
      <c r="G27" s="10">
        <f t="shared" si="0"/>
        <v>381.40083025830256</v>
      </c>
    </row>
    <row r="28" spans="1:7" s="7" customFormat="1" ht="16.5" customHeight="1" x14ac:dyDescent="0.45">
      <c r="A28" s="8" t="s">
        <v>28</v>
      </c>
      <c r="B28" s="9">
        <v>113758</v>
      </c>
      <c r="C28" s="9">
        <v>5345197</v>
      </c>
      <c r="D28" s="9">
        <v>5345197</v>
      </c>
      <c r="E28" s="9">
        <v>52929118</v>
      </c>
      <c r="F28" s="9">
        <v>52646850</v>
      </c>
      <c r="G28" s="10">
        <f t="shared" si="0"/>
        <v>462.79690219588952</v>
      </c>
    </row>
    <row r="29" spans="1:7" s="7" customFormat="1" ht="16.5" customHeight="1" x14ac:dyDescent="0.45">
      <c r="A29" s="8" t="s">
        <v>29</v>
      </c>
      <c r="B29" s="9">
        <v>118019</v>
      </c>
      <c r="C29" s="9">
        <v>6543672</v>
      </c>
      <c r="D29" s="9">
        <v>6543672</v>
      </c>
      <c r="E29" s="9">
        <v>38607666</v>
      </c>
      <c r="F29" s="9">
        <v>36429864</v>
      </c>
      <c r="G29" s="10">
        <f t="shared" si="0"/>
        <v>308.67795863377933</v>
      </c>
    </row>
    <row r="30" spans="1:7" s="7" customFormat="1" ht="16.5" customHeight="1" x14ac:dyDescent="0.45">
      <c r="A30" s="8" t="s">
        <v>30</v>
      </c>
      <c r="B30" s="9">
        <v>92687</v>
      </c>
      <c r="C30" s="9">
        <v>3883248</v>
      </c>
      <c r="D30" s="9">
        <v>3883248</v>
      </c>
      <c r="E30" s="9">
        <v>26096710</v>
      </c>
      <c r="F30" s="9">
        <v>22259268</v>
      </c>
      <c r="G30" s="10">
        <f t="shared" si="0"/>
        <v>240.15523212532503</v>
      </c>
    </row>
    <row r="31" spans="1:7" s="7" customFormat="1" ht="16.5" customHeight="1" x14ac:dyDescent="0.45">
      <c r="A31" s="8" t="s">
        <v>4</v>
      </c>
      <c r="B31" s="9">
        <v>2262338</v>
      </c>
      <c r="C31" s="9">
        <v>294217994</v>
      </c>
      <c r="D31" s="9">
        <v>294217994</v>
      </c>
      <c r="E31" s="9">
        <v>1669392204</v>
      </c>
      <c r="F31" s="9">
        <v>1482539890</v>
      </c>
      <c r="G31" s="10">
        <f t="shared" si="0"/>
        <v>655.31317159504897</v>
      </c>
    </row>
    <row r="32" spans="1:7" s="7" customFormat="1" ht="16.5" customHeight="1" x14ac:dyDescent="0.45">
      <c r="A32" s="8" t="s">
        <v>1</v>
      </c>
      <c r="B32" s="9" t="s">
        <v>83</v>
      </c>
      <c r="C32" s="9" t="s">
        <v>84</v>
      </c>
      <c r="D32" s="9" t="s">
        <v>84</v>
      </c>
      <c r="E32" s="9" t="s">
        <v>85</v>
      </c>
      <c r="F32" s="9" t="s">
        <v>86</v>
      </c>
      <c r="G32" s="10">
        <f t="shared" si="0"/>
        <v>308.49728070567551</v>
      </c>
    </row>
    <row r="33" spans="1:7" s="7" customFormat="1" ht="16.5" customHeight="1" x14ac:dyDescent="0.45">
      <c r="A33" s="8" t="s">
        <v>31</v>
      </c>
      <c r="B33" s="9">
        <v>364887</v>
      </c>
      <c r="C33" s="9">
        <v>20013964</v>
      </c>
      <c r="D33" s="9">
        <v>18323966</v>
      </c>
      <c r="E33" s="9">
        <v>119069124</v>
      </c>
      <c r="F33" s="9">
        <v>117075525</v>
      </c>
      <c r="G33" s="10">
        <f t="shared" si="0"/>
        <v>320.8541959565564</v>
      </c>
    </row>
    <row r="34" spans="1:7" s="7" customFormat="1" ht="16.5" customHeight="1" x14ac:dyDescent="0.45">
      <c r="A34" s="8" t="s">
        <v>32</v>
      </c>
      <c r="B34" s="9">
        <v>136463</v>
      </c>
      <c r="C34" s="9">
        <v>6380469</v>
      </c>
      <c r="D34" s="9">
        <v>6380469</v>
      </c>
      <c r="E34" s="9">
        <v>31566031</v>
      </c>
      <c r="F34" s="9">
        <v>28783320</v>
      </c>
      <c r="G34" s="10">
        <f t="shared" si="0"/>
        <v>210.92398672167548</v>
      </c>
    </row>
    <row r="35" spans="1:7" s="7" customFormat="1" ht="16.5" customHeight="1" x14ac:dyDescent="0.45">
      <c r="A35" s="8" t="s">
        <v>33</v>
      </c>
      <c r="B35" s="9">
        <v>238799</v>
      </c>
      <c r="C35" s="9">
        <v>14459574</v>
      </c>
      <c r="D35" s="9">
        <v>14459574</v>
      </c>
      <c r="E35" s="9">
        <v>82436944</v>
      </c>
      <c r="F35" s="9">
        <v>73992990</v>
      </c>
      <c r="G35" s="10">
        <f t="shared" si="0"/>
        <v>309.85468950875003</v>
      </c>
    </row>
    <row r="36" spans="1:7" s="7" customFormat="1" ht="16.5" customHeight="1" x14ac:dyDescent="0.45">
      <c r="A36" s="8" t="s">
        <v>34</v>
      </c>
      <c r="B36" s="9">
        <v>83928</v>
      </c>
      <c r="C36" s="9">
        <v>2893100</v>
      </c>
      <c r="D36" s="9">
        <v>2893100</v>
      </c>
      <c r="E36" s="9">
        <v>16916588</v>
      </c>
      <c r="F36" s="9">
        <v>15337166</v>
      </c>
      <c r="G36" s="10">
        <f t="shared" si="0"/>
        <v>182.74194547707557</v>
      </c>
    </row>
    <row r="37" spans="1:7" s="7" customFormat="1" ht="16.5" customHeight="1" x14ac:dyDescent="0.45">
      <c r="A37" s="8" t="s">
        <v>17</v>
      </c>
      <c r="B37" s="9">
        <v>314150</v>
      </c>
      <c r="C37" s="9">
        <v>21753895</v>
      </c>
      <c r="D37" s="9">
        <v>21753895</v>
      </c>
      <c r="E37" s="9">
        <v>103844964</v>
      </c>
      <c r="F37" s="9">
        <v>102666538</v>
      </c>
      <c r="G37" s="10">
        <f t="shared" si="0"/>
        <v>326.80737864077668</v>
      </c>
    </row>
    <row r="38" spans="1:7" s="7" customFormat="1" ht="16.5" customHeight="1" x14ac:dyDescent="0.45">
      <c r="A38" s="8" t="s">
        <v>35</v>
      </c>
      <c r="B38" s="9">
        <v>262994</v>
      </c>
      <c r="C38" s="9">
        <v>12192444</v>
      </c>
      <c r="D38" s="9">
        <v>12192444</v>
      </c>
      <c r="E38" s="9">
        <v>81689375</v>
      </c>
      <c r="F38" s="9">
        <v>81484049</v>
      </c>
      <c r="G38" s="10">
        <f t="shared" si="0"/>
        <v>309.83234978744764</v>
      </c>
    </row>
    <row r="39" spans="1:7" s="7" customFormat="1" ht="16.5" customHeight="1" x14ac:dyDescent="0.45">
      <c r="A39" s="8" t="s">
        <v>36</v>
      </c>
      <c r="B39" s="9">
        <v>69625</v>
      </c>
      <c r="C39" s="9">
        <v>2593147</v>
      </c>
      <c r="D39" s="9">
        <v>2593147</v>
      </c>
      <c r="E39" s="9">
        <v>16812758</v>
      </c>
      <c r="F39" s="9">
        <v>16724273</v>
      </c>
      <c r="G39" s="10">
        <f t="shared" si="0"/>
        <v>240.20499820466787</v>
      </c>
    </row>
    <row r="40" spans="1:7" s="7" customFormat="1" ht="16.5" customHeight="1" x14ac:dyDescent="0.45">
      <c r="A40" s="8" t="s">
        <v>37</v>
      </c>
      <c r="B40" s="9">
        <v>170373</v>
      </c>
      <c r="C40" s="9">
        <v>334962</v>
      </c>
      <c r="D40" s="9">
        <v>334962</v>
      </c>
      <c r="E40" s="9">
        <v>52261602</v>
      </c>
      <c r="F40" s="9">
        <v>44030996</v>
      </c>
      <c r="G40" s="10">
        <f t="shared" si="0"/>
        <v>258.43881366178914</v>
      </c>
    </row>
    <row r="41" spans="1:7" s="7" customFormat="1" ht="16.5" customHeight="1" x14ac:dyDescent="0.45">
      <c r="A41" s="8" t="s">
        <v>38</v>
      </c>
      <c r="B41" s="9">
        <v>136167</v>
      </c>
      <c r="C41" s="9">
        <v>7491937</v>
      </c>
      <c r="D41" s="9">
        <v>7491937</v>
      </c>
      <c r="E41" s="9">
        <v>42958755</v>
      </c>
      <c r="F41" s="9">
        <v>41246282</v>
      </c>
      <c r="G41" s="10">
        <f t="shared" si="0"/>
        <v>302.90953020922836</v>
      </c>
    </row>
    <row r="42" spans="1:7" s="7" customFormat="1" ht="16.5" customHeight="1" x14ac:dyDescent="0.45">
      <c r="A42" s="8" t="s">
        <v>44</v>
      </c>
      <c r="B42" s="9">
        <v>162918</v>
      </c>
      <c r="C42" s="9">
        <v>12000010</v>
      </c>
      <c r="D42" s="9">
        <v>12000010</v>
      </c>
      <c r="E42" s="9">
        <v>48000037</v>
      </c>
      <c r="F42" s="9">
        <v>47592914</v>
      </c>
      <c r="G42" s="10">
        <f t="shared" si="0"/>
        <v>292.12802759670507</v>
      </c>
    </row>
    <row r="43" spans="1:7" s="7" customFormat="1" ht="16.5" customHeight="1" x14ac:dyDescent="0.45">
      <c r="A43" s="8" t="s">
        <v>39</v>
      </c>
      <c r="B43" s="9">
        <v>47892</v>
      </c>
      <c r="C43" s="9">
        <v>4421715</v>
      </c>
      <c r="D43" s="9">
        <v>4421715</v>
      </c>
      <c r="E43" s="9">
        <v>21281715</v>
      </c>
      <c r="F43" s="9">
        <v>17971346</v>
      </c>
      <c r="G43" s="10">
        <f t="shared" si="0"/>
        <v>375.2473482001169</v>
      </c>
    </row>
    <row r="44" spans="1:7" s="7" customFormat="1" ht="16.5" customHeight="1" x14ac:dyDescent="0.45">
      <c r="A44" s="8" t="s">
        <v>0</v>
      </c>
      <c r="B44" s="9" t="s">
        <v>87</v>
      </c>
      <c r="C44" s="9" t="s">
        <v>88</v>
      </c>
      <c r="D44" s="9" t="s">
        <v>88</v>
      </c>
      <c r="E44" s="9" t="s">
        <v>89</v>
      </c>
      <c r="F44" s="9" t="s">
        <v>90</v>
      </c>
      <c r="G44" s="10">
        <f t="shared" si="0"/>
        <v>291.51586467420003</v>
      </c>
    </row>
    <row r="45" spans="1:7" s="7" customFormat="1" ht="16.5" customHeight="1" x14ac:dyDescent="0.45">
      <c r="A45" s="8" t="s">
        <v>40</v>
      </c>
      <c r="B45" s="9">
        <v>49238</v>
      </c>
      <c r="C45" s="9">
        <v>2779532</v>
      </c>
      <c r="D45" s="9">
        <v>2779532</v>
      </c>
      <c r="E45" s="9">
        <v>15953900</v>
      </c>
      <c r="F45" s="9">
        <v>14044385</v>
      </c>
      <c r="G45" s="10">
        <f t="shared" si="0"/>
        <v>285.23467646939355</v>
      </c>
    </row>
    <row r="46" spans="1:7" s="7" customFormat="1" ht="16.5" customHeight="1" x14ac:dyDescent="0.45">
      <c r="A46" s="8" t="s">
        <v>46</v>
      </c>
      <c r="B46" s="9">
        <v>107090</v>
      </c>
      <c r="C46" s="9">
        <v>5044998</v>
      </c>
      <c r="D46" s="9">
        <v>5044998</v>
      </c>
      <c r="E46" s="9">
        <v>4921586640</v>
      </c>
      <c r="F46" s="9">
        <v>49090617</v>
      </c>
      <c r="G46" s="10">
        <f t="shared" si="0"/>
        <v>458.40523858436831</v>
      </c>
    </row>
    <row r="47" spans="1:7" s="7" customFormat="1" ht="16.5" customHeight="1" x14ac:dyDescent="0.45">
      <c r="A47" s="8" t="s">
        <v>54</v>
      </c>
      <c r="B47" s="9">
        <v>37779</v>
      </c>
      <c r="C47" s="9">
        <v>1913666</v>
      </c>
      <c r="D47" s="9">
        <v>1913666</v>
      </c>
      <c r="E47" s="9">
        <v>8496676</v>
      </c>
      <c r="F47" s="9">
        <v>8434295</v>
      </c>
      <c r="G47" s="10">
        <f t="shared" si="0"/>
        <v>223.25352709177056</v>
      </c>
    </row>
    <row r="48" spans="1:7" s="7" customFormat="1" ht="16.5" customHeight="1" x14ac:dyDescent="0.45">
      <c r="A48" s="8" t="s">
        <v>41</v>
      </c>
      <c r="B48" s="9">
        <v>66113</v>
      </c>
      <c r="C48" s="9">
        <v>6152899</v>
      </c>
      <c r="D48" s="9">
        <v>6152899</v>
      </c>
      <c r="E48" s="9">
        <v>27318873</v>
      </c>
      <c r="F48" s="9">
        <v>26813518</v>
      </c>
      <c r="G48" s="10">
        <f t="shared" si="0"/>
        <v>405.57103746615644</v>
      </c>
    </row>
    <row r="49" spans="1:7" s="7" customFormat="1" ht="16.5" customHeight="1" x14ac:dyDescent="0.45">
      <c r="A49" s="8" t="s">
        <v>5</v>
      </c>
      <c r="B49" s="9">
        <v>689227</v>
      </c>
      <c r="C49" s="9">
        <v>30392982</v>
      </c>
      <c r="D49" s="9">
        <v>30392982</v>
      </c>
      <c r="E49" s="9">
        <v>234107699</v>
      </c>
      <c r="F49" s="9">
        <v>232819397</v>
      </c>
      <c r="G49" s="10">
        <f t="shared" si="0"/>
        <v>337.79784744358534</v>
      </c>
    </row>
    <row r="50" spans="1:7" s="7" customFormat="1" ht="16.5" customHeight="1" x14ac:dyDescent="0.45">
      <c r="A50" s="8" t="s">
        <v>42</v>
      </c>
      <c r="B50" s="9">
        <v>263441</v>
      </c>
      <c r="C50" s="9">
        <v>12962399</v>
      </c>
      <c r="D50" s="9">
        <v>12962399</v>
      </c>
      <c r="E50" s="9">
        <v>80526677</v>
      </c>
      <c r="F50" s="9">
        <v>73461339</v>
      </c>
      <c r="G50" s="10">
        <f t="shared" si="0"/>
        <v>278.85309803713164</v>
      </c>
    </row>
    <row r="51" spans="1:7" s="7" customFormat="1" ht="16.5" customHeight="1" x14ac:dyDescent="0.45">
      <c r="A51" s="8" t="s">
        <v>43</v>
      </c>
      <c r="B51" s="9">
        <v>66630</v>
      </c>
      <c r="C51" s="9">
        <v>3920130</v>
      </c>
      <c r="D51" s="9">
        <v>3920130</v>
      </c>
      <c r="E51" s="9">
        <v>18699018</v>
      </c>
      <c r="F51" s="9">
        <v>17228839</v>
      </c>
      <c r="G51" s="10">
        <f t="shared" si="0"/>
        <v>258.57480114062736</v>
      </c>
    </row>
    <row r="52" spans="1:7" s="7" customFormat="1" ht="16.5" customHeight="1" x14ac:dyDescent="0.45">
      <c r="A52" s="8" t="s">
        <v>6</v>
      </c>
      <c r="B52" s="9">
        <v>525057</v>
      </c>
      <c r="C52" s="9">
        <v>36367416</v>
      </c>
      <c r="D52" s="9">
        <v>36267416</v>
      </c>
      <c r="E52" s="9">
        <v>164627219</v>
      </c>
      <c r="F52" s="9">
        <v>161276145</v>
      </c>
      <c r="G52" s="10">
        <f t="shared" si="0"/>
        <v>307.15930841794318</v>
      </c>
    </row>
    <row r="53" spans="1:7" s="7" customFormat="1" ht="16.2" customHeight="1" x14ac:dyDescent="0.45">
      <c r="A53" s="14" t="s">
        <v>55</v>
      </c>
      <c r="B53" s="11"/>
      <c r="C53" s="11"/>
      <c r="D53" s="11"/>
      <c r="E53" s="11"/>
      <c r="F53" s="11"/>
      <c r="G53" s="15">
        <f>AVERAGE(G8:G52)</f>
        <v>331.17151667090616</v>
      </c>
    </row>
    <row r="54" spans="1:7" s="7" customFormat="1" ht="16.2" customHeight="1" x14ac:dyDescent="0.45">
      <c r="A54" s="11"/>
      <c r="B54" s="11"/>
      <c r="C54" s="11"/>
      <c r="D54" s="11"/>
      <c r="E54" s="11"/>
      <c r="F54" s="11"/>
      <c r="G54" s="13"/>
    </row>
    <row r="55" spans="1:7" s="7" customFormat="1" ht="16.8" x14ac:dyDescent="0.45">
      <c r="A55" s="11" t="s">
        <v>91</v>
      </c>
    </row>
    <row r="56" spans="1:7" x14ac:dyDescent="0.35">
      <c r="A56" s="11"/>
    </row>
  </sheetData>
  <sortState ref="A8:G53">
    <sortCondition ref="A8:A53"/>
  </sortState>
  <mergeCells count="2">
    <mergeCell ref="A3:G3"/>
    <mergeCell ref="A4:G4"/>
  </mergeCells>
  <phoneticPr fontId="0" type="noConversion"/>
  <printOptions horizontalCentered="1"/>
  <pageMargins left="0.74803149606299213" right="0.74803149606299213" top="0.39370078740157483" bottom="0.98425196850393704" header="0.19685039370078741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workbookViewId="0">
      <selection activeCell="A59" sqref="A59"/>
    </sheetView>
  </sheetViews>
  <sheetFormatPr baseColWidth="10" defaultColWidth="11.44140625" defaultRowHeight="16.8" x14ac:dyDescent="0.45"/>
  <cols>
    <col min="1" max="1" width="31.109375" style="7" customWidth="1"/>
    <col min="2" max="2" width="18.6640625" style="7" customWidth="1"/>
    <col min="3" max="4" width="17" style="7" customWidth="1"/>
    <col min="5" max="5" width="15.88671875" style="7" customWidth="1"/>
    <col min="6" max="6" width="15.5546875" style="7" customWidth="1"/>
    <col min="7" max="7" width="18.44140625" style="7" customWidth="1"/>
    <col min="8" max="16384" width="11.44140625" style="7"/>
  </cols>
  <sheetData>
    <row r="1" spans="1:7" ht="18.75" customHeight="1" x14ac:dyDescent="0.45"/>
    <row r="2" spans="1:7" ht="18.75" customHeight="1" x14ac:dyDescent="0.45"/>
    <row r="3" spans="1:7" ht="21.6" x14ac:dyDescent="0.55000000000000004">
      <c r="A3" s="16" t="s">
        <v>56</v>
      </c>
      <c r="B3" s="16"/>
      <c r="C3" s="16"/>
      <c r="D3" s="16"/>
      <c r="E3" s="16"/>
      <c r="F3" s="16"/>
      <c r="G3" s="16"/>
    </row>
    <row r="4" spans="1:7" ht="21.6" x14ac:dyDescent="0.55000000000000004">
      <c r="A4" s="17" t="s">
        <v>7</v>
      </c>
      <c r="B4" s="17"/>
      <c r="C4" s="17"/>
      <c r="D4" s="17"/>
      <c r="E4" s="17"/>
      <c r="F4" s="17"/>
      <c r="G4" s="17"/>
    </row>
    <row r="5" spans="1:7" x14ac:dyDescent="0.45">
      <c r="A5" s="4" t="s">
        <v>47</v>
      </c>
    </row>
    <row r="6" spans="1:7" x14ac:dyDescent="0.45">
      <c r="A6" s="3"/>
    </row>
    <row r="7" spans="1:7" ht="50.4" x14ac:dyDescent="0.45">
      <c r="A7" s="5"/>
      <c r="B7" s="12" t="s">
        <v>2</v>
      </c>
      <c r="C7" s="12" t="s">
        <v>48</v>
      </c>
      <c r="D7" s="12" t="s">
        <v>49</v>
      </c>
      <c r="E7" s="12" t="s">
        <v>50</v>
      </c>
      <c r="F7" s="12" t="s">
        <v>51</v>
      </c>
      <c r="G7" s="12" t="s">
        <v>53</v>
      </c>
    </row>
    <row r="8" spans="1:7" ht="16.5" customHeight="1" x14ac:dyDescent="0.45">
      <c r="A8" s="8" t="s">
        <v>4</v>
      </c>
      <c r="B8" s="9">
        <v>2262338</v>
      </c>
      <c r="C8" s="9">
        <v>294217994</v>
      </c>
      <c r="D8" s="9">
        <v>294217994</v>
      </c>
      <c r="E8" s="9">
        <v>1669392204</v>
      </c>
      <c r="F8" s="9">
        <v>1482539890</v>
      </c>
      <c r="G8" s="10">
        <f t="shared" ref="G8:G52" si="0">F8/B8</f>
        <v>655.31317159504897</v>
      </c>
    </row>
    <row r="9" spans="1:7" ht="16.5" customHeight="1" x14ac:dyDescent="0.45">
      <c r="A9" s="8" t="s">
        <v>3</v>
      </c>
      <c r="B9" s="9">
        <v>1165344</v>
      </c>
      <c r="C9" s="9">
        <v>121117784</v>
      </c>
      <c r="D9" s="9">
        <v>110994769</v>
      </c>
      <c r="E9" s="9">
        <v>811278587</v>
      </c>
      <c r="F9" s="9">
        <v>737430222</v>
      </c>
      <c r="G9" s="10">
        <f t="shared" si="0"/>
        <v>632.80046235274733</v>
      </c>
    </row>
    <row r="10" spans="1:7" ht="16.5" customHeight="1" x14ac:dyDescent="0.45">
      <c r="A10" s="8" t="s">
        <v>9</v>
      </c>
      <c r="B10" s="9" t="s">
        <v>61</v>
      </c>
      <c r="C10" s="9" t="s">
        <v>62</v>
      </c>
      <c r="D10" s="9" t="s">
        <v>62</v>
      </c>
      <c r="E10" s="9" t="s">
        <v>63</v>
      </c>
      <c r="F10" s="9" t="s">
        <v>64</v>
      </c>
      <c r="G10" s="10">
        <f t="shared" si="0"/>
        <v>476.4909696171714</v>
      </c>
    </row>
    <row r="11" spans="1:7" ht="16.5" customHeight="1" x14ac:dyDescent="0.45">
      <c r="A11" s="8" t="s">
        <v>24</v>
      </c>
      <c r="B11" s="9">
        <v>81779</v>
      </c>
      <c r="C11" s="9">
        <v>4259834</v>
      </c>
      <c r="D11" s="9">
        <v>4259834</v>
      </c>
      <c r="E11" s="9">
        <v>42811329</v>
      </c>
      <c r="F11" s="9">
        <v>38308873</v>
      </c>
      <c r="G11" s="10">
        <f t="shared" si="0"/>
        <v>468.44389146357867</v>
      </c>
    </row>
    <row r="12" spans="1:7" ht="16.5" customHeight="1" x14ac:dyDescent="0.45">
      <c r="A12" s="8" t="s">
        <v>28</v>
      </c>
      <c r="B12" s="9">
        <v>113758</v>
      </c>
      <c r="C12" s="9">
        <v>5345197</v>
      </c>
      <c r="D12" s="9">
        <v>5345197</v>
      </c>
      <c r="E12" s="9">
        <v>52929118</v>
      </c>
      <c r="F12" s="9">
        <v>52646850</v>
      </c>
      <c r="G12" s="10">
        <f t="shared" si="0"/>
        <v>462.79690219588952</v>
      </c>
    </row>
    <row r="13" spans="1:7" ht="16.5" customHeight="1" x14ac:dyDescent="0.45">
      <c r="A13" s="8" t="s">
        <v>46</v>
      </c>
      <c r="B13" s="9">
        <v>107090</v>
      </c>
      <c r="C13" s="9">
        <v>5044998</v>
      </c>
      <c r="D13" s="9">
        <v>5044998</v>
      </c>
      <c r="E13" s="9">
        <v>4921586640</v>
      </c>
      <c r="F13" s="9">
        <v>49090617</v>
      </c>
      <c r="G13" s="10">
        <f t="shared" si="0"/>
        <v>458.40523858436831</v>
      </c>
    </row>
    <row r="14" spans="1:7" ht="16.5" customHeight="1" x14ac:dyDescent="0.45">
      <c r="A14" s="8" t="s">
        <v>41</v>
      </c>
      <c r="B14" s="9">
        <v>66113</v>
      </c>
      <c r="C14" s="9">
        <v>6152899</v>
      </c>
      <c r="D14" s="9">
        <v>6152899</v>
      </c>
      <c r="E14" s="9">
        <v>27318873</v>
      </c>
      <c r="F14" s="9">
        <v>26813518</v>
      </c>
      <c r="G14" s="10">
        <f t="shared" si="0"/>
        <v>405.57103746615644</v>
      </c>
    </row>
    <row r="15" spans="1:7" ht="16.5" customHeight="1" x14ac:dyDescent="0.45">
      <c r="A15" s="8" t="s">
        <v>20</v>
      </c>
      <c r="B15" s="9">
        <v>146621</v>
      </c>
      <c r="C15" s="9">
        <v>8151885</v>
      </c>
      <c r="D15" s="9">
        <v>8151885</v>
      </c>
      <c r="E15" s="9">
        <v>57589185</v>
      </c>
      <c r="F15" s="9">
        <v>57230917</v>
      </c>
      <c r="G15" s="10">
        <f t="shared" si="0"/>
        <v>390.33233302187273</v>
      </c>
    </row>
    <row r="16" spans="1:7" ht="16.5" customHeight="1" x14ac:dyDescent="0.45">
      <c r="A16" s="8" t="s">
        <v>27</v>
      </c>
      <c r="B16" s="9">
        <v>130080</v>
      </c>
      <c r="C16" s="9">
        <v>6498621</v>
      </c>
      <c r="D16" s="9">
        <v>6476843</v>
      </c>
      <c r="E16" s="9">
        <v>49612620</v>
      </c>
      <c r="F16" s="9">
        <v>49612620</v>
      </c>
      <c r="G16" s="10">
        <f t="shared" si="0"/>
        <v>381.40083025830256</v>
      </c>
    </row>
    <row r="17" spans="1:7" ht="16.5" customHeight="1" x14ac:dyDescent="0.45">
      <c r="A17" s="8" t="s">
        <v>39</v>
      </c>
      <c r="B17" s="9">
        <v>47892</v>
      </c>
      <c r="C17" s="9">
        <v>4421715</v>
      </c>
      <c r="D17" s="9">
        <v>4421715</v>
      </c>
      <c r="E17" s="9">
        <v>21281715</v>
      </c>
      <c r="F17" s="9">
        <v>17971346</v>
      </c>
      <c r="G17" s="10">
        <f t="shared" si="0"/>
        <v>375.2473482001169</v>
      </c>
    </row>
    <row r="18" spans="1:7" ht="16.5" customHeight="1" x14ac:dyDescent="0.45">
      <c r="A18" s="8" t="s">
        <v>18</v>
      </c>
      <c r="B18" s="9">
        <v>122419</v>
      </c>
      <c r="C18" s="9">
        <v>6489533</v>
      </c>
      <c r="D18" s="9">
        <v>6489533</v>
      </c>
      <c r="E18" s="9">
        <v>51546642</v>
      </c>
      <c r="F18" s="9">
        <v>44149350</v>
      </c>
      <c r="G18" s="10">
        <f t="shared" si="0"/>
        <v>360.64132201700716</v>
      </c>
    </row>
    <row r="19" spans="1:7" ht="16.5" customHeight="1" x14ac:dyDescent="0.45">
      <c r="A19" s="8" t="s">
        <v>22</v>
      </c>
      <c r="B19" s="9">
        <v>171725</v>
      </c>
      <c r="C19" s="9">
        <v>9952274</v>
      </c>
      <c r="D19" s="9">
        <v>9952274</v>
      </c>
      <c r="E19" s="9">
        <v>61114328</v>
      </c>
      <c r="F19" s="9">
        <v>60575335</v>
      </c>
      <c r="G19" s="10">
        <f t="shared" si="0"/>
        <v>352.74616392487991</v>
      </c>
    </row>
    <row r="20" spans="1:7" ht="16.5" customHeight="1" x14ac:dyDescent="0.45">
      <c r="A20" s="8" t="s">
        <v>25</v>
      </c>
      <c r="B20" s="9">
        <v>73476</v>
      </c>
      <c r="C20" s="9">
        <v>5939976</v>
      </c>
      <c r="D20" s="9">
        <v>5939976</v>
      </c>
      <c r="E20" s="9">
        <v>29793508</v>
      </c>
      <c r="F20" s="9">
        <v>25704538</v>
      </c>
      <c r="G20" s="10">
        <f t="shared" si="0"/>
        <v>349.83583755239806</v>
      </c>
    </row>
    <row r="21" spans="1:7" ht="16.5" customHeight="1" x14ac:dyDescent="0.45">
      <c r="A21" s="8" t="s">
        <v>21</v>
      </c>
      <c r="B21" s="9">
        <v>74249</v>
      </c>
      <c r="C21" s="9">
        <v>3516378</v>
      </c>
      <c r="D21" s="9">
        <v>3516378</v>
      </c>
      <c r="E21" s="9">
        <v>27435280</v>
      </c>
      <c r="F21" s="9">
        <v>25204655</v>
      </c>
      <c r="G21" s="10">
        <f t="shared" si="0"/>
        <v>339.46120486471199</v>
      </c>
    </row>
    <row r="22" spans="1:7" ht="16.5" customHeight="1" x14ac:dyDescent="0.45">
      <c r="A22" s="8" t="s">
        <v>5</v>
      </c>
      <c r="B22" s="9">
        <v>689227</v>
      </c>
      <c r="C22" s="9">
        <v>30392982</v>
      </c>
      <c r="D22" s="9">
        <v>30392982</v>
      </c>
      <c r="E22" s="9">
        <v>234107699</v>
      </c>
      <c r="F22" s="9">
        <v>232819397</v>
      </c>
      <c r="G22" s="10">
        <f t="shared" si="0"/>
        <v>337.79784744358534</v>
      </c>
    </row>
    <row r="23" spans="1:7" ht="16.5" customHeight="1" x14ac:dyDescent="0.45">
      <c r="A23" s="8" t="s">
        <v>11</v>
      </c>
      <c r="B23" s="9" t="s">
        <v>69</v>
      </c>
      <c r="C23" s="9" t="s">
        <v>70</v>
      </c>
      <c r="D23" s="9" t="s">
        <v>71</v>
      </c>
      <c r="E23" s="9" t="s">
        <v>72</v>
      </c>
      <c r="F23" s="9" t="s">
        <v>73</v>
      </c>
      <c r="G23" s="10">
        <f t="shared" si="0"/>
        <v>328.99082549002679</v>
      </c>
    </row>
    <row r="24" spans="1:7" ht="16.5" customHeight="1" x14ac:dyDescent="0.45">
      <c r="A24" s="8" t="s">
        <v>17</v>
      </c>
      <c r="B24" s="9">
        <v>314150</v>
      </c>
      <c r="C24" s="9">
        <v>21753895</v>
      </c>
      <c r="D24" s="9">
        <v>21753895</v>
      </c>
      <c r="E24" s="9">
        <v>103844964</v>
      </c>
      <c r="F24" s="9">
        <v>102666538</v>
      </c>
      <c r="G24" s="10">
        <f t="shared" si="0"/>
        <v>326.80737864077668</v>
      </c>
    </row>
    <row r="25" spans="1:7" ht="16.5" customHeight="1" x14ac:dyDescent="0.45">
      <c r="A25" s="8" t="s">
        <v>31</v>
      </c>
      <c r="B25" s="9">
        <v>364887</v>
      </c>
      <c r="C25" s="9">
        <v>20013964</v>
      </c>
      <c r="D25" s="9">
        <v>18323966</v>
      </c>
      <c r="E25" s="9">
        <v>119069124</v>
      </c>
      <c r="F25" s="9">
        <v>117075525</v>
      </c>
      <c r="G25" s="10">
        <f t="shared" si="0"/>
        <v>320.8541959565564</v>
      </c>
    </row>
    <row r="26" spans="1:7" ht="16.5" customHeight="1" x14ac:dyDescent="0.45">
      <c r="A26" s="8" t="s">
        <v>33</v>
      </c>
      <c r="B26" s="9">
        <v>238799</v>
      </c>
      <c r="C26" s="9">
        <v>14459574</v>
      </c>
      <c r="D26" s="9">
        <v>14459574</v>
      </c>
      <c r="E26" s="9">
        <v>82436944</v>
      </c>
      <c r="F26" s="9">
        <v>73992990</v>
      </c>
      <c r="G26" s="10">
        <f t="shared" si="0"/>
        <v>309.85468950875003</v>
      </c>
    </row>
    <row r="27" spans="1:7" ht="16.5" customHeight="1" x14ac:dyDescent="0.45">
      <c r="A27" s="8" t="s">
        <v>35</v>
      </c>
      <c r="B27" s="9">
        <v>262994</v>
      </c>
      <c r="C27" s="9">
        <v>12192444</v>
      </c>
      <c r="D27" s="9">
        <v>12192444</v>
      </c>
      <c r="E27" s="9">
        <v>81689375</v>
      </c>
      <c r="F27" s="9">
        <v>81484049</v>
      </c>
      <c r="G27" s="10">
        <f t="shared" si="0"/>
        <v>309.83234978744764</v>
      </c>
    </row>
    <row r="28" spans="1:7" ht="16.5" customHeight="1" x14ac:dyDescent="0.45">
      <c r="A28" s="8" t="s">
        <v>29</v>
      </c>
      <c r="B28" s="9">
        <v>118019</v>
      </c>
      <c r="C28" s="9">
        <v>6543672</v>
      </c>
      <c r="D28" s="9">
        <v>6543672</v>
      </c>
      <c r="E28" s="9">
        <v>38607666</v>
      </c>
      <c r="F28" s="9">
        <v>36429864</v>
      </c>
      <c r="G28" s="10">
        <f t="shared" si="0"/>
        <v>308.67795863377933</v>
      </c>
    </row>
    <row r="29" spans="1:7" ht="16.5" customHeight="1" x14ac:dyDescent="0.45">
      <c r="A29" s="8" t="s">
        <v>1</v>
      </c>
      <c r="B29" s="9" t="s">
        <v>83</v>
      </c>
      <c r="C29" s="9" t="s">
        <v>84</v>
      </c>
      <c r="D29" s="9" t="s">
        <v>84</v>
      </c>
      <c r="E29" s="9" t="s">
        <v>85</v>
      </c>
      <c r="F29" s="9" t="s">
        <v>86</v>
      </c>
      <c r="G29" s="10">
        <f t="shared" si="0"/>
        <v>308.49728070567551</v>
      </c>
    </row>
    <row r="30" spans="1:7" ht="16.5" customHeight="1" x14ac:dyDescent="0.45">
      <c r="A30" s="8" t="s">
        <v>6</v>
      </c>
      <c r="B30" s="9">
        <v>525057</v>
      </c>
      <c r="C30" s="9">
        <v>36367416</v>
      </c>
      <c r="D30" s="9">
        <v>36267416</v>
      </c>
      <c r="E30" s="9">
        <v>164627219</v>
      </c>
      <c r="F30" s="9">
        <v>161276145</v>
      </c>
      <c r="G30" s="10">
        <f t="shared" si="0"/>
        <v>307.15930841794318</v>
      </c>
    </row>
    <row r="31" spans="1:7" ht="16.5" customHeight="1" x14ac:dyDescent="0.45">
      <c r="A31" s="8" t="s">
        <v>13</v>
      </c>
      <c r="B31" s="9" t="s">
        <v>78</v>
      </c>
      <c r="C31" s="9" t="s">
        <v>79</v>
      </c>
      <c r="D31" s="9" t="s">
        <v>80</v>
      </c>
      <c r="E31" s="9" t="s">
        <v>81</v>
      </c>
      <c r="F31" s="9" t="s">
        <v>82</v>
      </c>
      <c r="G31" s="10">
        <f t="shared" si="0"/>
        <v>306.13958142007829</v>
      </c>
    </row>
    <row r="32" spans="1:7" ht="16.5" customHeight="1" x14ac:dyDescent="0.45">
      <c r="A32" s="8" t="s">
        <v>23</v>
      </c>
      <c r="B32" s="9">
        <v>49305</v>
      </c>
      <c r="C32" s="9">
        <v>2917404</v>
      </c>
      <c r="D32" s="9">
        <v>2758846</v>
      </c>
      <c r="E32" s="9">
        <v>17181625</v>
      </c>
      <c r="F32" s="9">
        <v>14993013</v>
      </c>
      <c r="G32" s="10">
        <f t="shared" si="0"/>
        <v>304.08707027684818</v>
      </c>
    </row>
    <row r="33" spans="1:7" ht="16.5" customHeight="1" x14ac:dyDescent="0.45">
      <c r="A33" s="8" t="s">
        <v>38</v>
      </c>
      <c r="B33" s="9">
        <v>136167</v>
      </c>
      <c r="C33" s="9">
        <v>7491937</v>
      </c>
      <c r="D33" s="9">
        <v>7491937</v>
      </c>
      <c r="E33" s="9">
        <v>42958755</v>
      </c>
      <c r="F33" s="9">
        <v>41246282</v>
      </c>
      <c r="G33" s="10">
        <f t="shared" si="0"/>
        <v>302.90953020922836</v>
      </c>
    </row>
    <row r="34" spans="1:7" ht="16.5" customHeight="1" x14ac:dyDescent="0.45">
      <c r="A34" s="8" t="s">
        <v>12</v>
      </c>
      <c r="B34" s="9" t="s">
        <v>74</v>
      </c>
      <c r="C34" s="9" t="s">
        <v>75</v>
      </c>
      <c r="D34" s="9" t="s">
        <v>75</v>
      </c>
      <c r="E34" s="9" t="s">
        <v>76</v>
      </c>
      <c r="F34" s="9" t="s">
        <v>77</v>
      </c>
      <c r="G34" s="10">
        <f t="shared" si="0"/>
        <v>296.59209421982194</v>
      </c>
    </row>
    <row r="35" spans="1:7" ht="16.5" customHeight="1" x14ac:dyDescent="0.45">
      <c r="A35" s="8" t="s">
        <v>44</v>
      </c>
      <c r="B35" s="9">
        <v>162918</v>
      </c>
      <c r="C35" s="9">
        <v>12000010</v>
      </c>
      <c r="D35" s="9">
        <v>12000010</v>
      </c>
      <c r="E35" s="9">
        <v>48000037</v>
      </c>
      <c r="F35" s="9">
        <v>47592914</v>
      </c>
      <c r="G35" s="10">
        <f t="shared" si="0"/>
        <v>292.12802759670507</v>
      </c>
    </row>
    <row r="36" spans="1:7" ht="16.5" customHeight="1" x14ac:dyDescent="0.45">
      <c r="A36" s="8" t="s">
        <v>0</v>
      </c>
      <c r="B36" s="9" t="s">
        <v>87</v>
      </c>
      <c r="C36" s="9" t="s">
        <v>88</v>
      </c>
      <c r="D36" s="9" t="s">
        <v>88</v>
      </c>
      <c r="E36" s="9" t="s">
        <v>89</v>
      </c>
      <c r="F36" s="9" t="s">
        <v>90</v>
      </c>
      <c r="G36" s="10">
        <f t="shared" si="0"/>
        <v>291.51586467420003</v>
      </c>
    </row>
    <row r="37" spans="1:7" ht="16.5" customHeight="1" x14ac:dyDescent="0.45">
      <c r="A37" s="8" t="s">
        <v>8</v>
      </c>
      <c r="B37" s="9" t="s">
        <v>57</v>
      </c>
      <c r="C37" s="9" t="s">
        <v>58</v>
      </c>
      <c r="D37" s="9" t="s">
        <v>58</v>
      </c>
      <c r="E37" s="9" t="s">
        <v>59</v>
      </c>
      <c r="F37" s="9" t="s">
        <v>60</v>
      </c>
      <c r="G37" s="10">
        <f t="shared" si="0"/>
        <v>289.29650480175815</v>
      </c>
    </row>
    <row r="38" spans="1:7" ht="16.5" customHeight="1" x14ac:dyDescent="0.45">
      <c r="A38" s="8" t="s">
        <v>14</v>
      </c>
      <c r="B38" s="9">
        <v>147312</v>
      </c>
      <c r="C38" s="9">
        <v>9426959</v>
      </c>
      <c r="D38" s="9">
        <v>9426959</v>
      </c>
      <c r="E38" s="9">
        <v>42244109</v>
      </c>
      <c r="F38" s="9">
        <v>42058915</v>
      </c>
      <c r="G38" s="10">
        <f t="shared" si="0"/>
        <v>285.50908955142825</v>
      </c>
    </row>
    <row r="39" spans="1:7" ht="16.5" customHeight="1" x14ac:dyDescent="0.45">
      <c r="A39" s="8" t="s">
        <v>40</v>
      </c>
      <c r="B39" s="9">
        <v>49238</v>
      </c>
      <c r="C39" s="9">
        <v>2779532</v>
      </c>
      <c r="D39" s="9">
        <v>2779532</v>
      </c>
      <c r="E39" s="9">
        <v>15953900</v>
      </c>
      <c r="F39" s="9">
        <v>14044385</v>
      </c>
      <c r="G39" s="10">
        <f t="shared" si="0"/>
        <v>285.23467646939355</v>
      </c>
    </row>
    <row r="40" spans="1:7" ht="16.5" customHeight="1" x14ac:dyDescent="0.45">
      <c r="A40" s="8" t="s">
        <v>10</v>
      </c>
      <c r="B40" s="9" t="s">
        <v>65</v>
      </c>
      <c r="C40" s="9" t="s">
        <v>66</v>
      </c>
      <c r="D40" s="9" t="s">
        <v>66</v>
      </c>
      <c r="E40" s="9" t="s">
        <v>67</v>
      </c>
      <c r="F40" s="9" t="s">
        <v>68</v>
      </c>
      <c r="G40" s="10">
        <f t="shared" si="0"/>
        <v>283.57979859267022</v>
      </c>
    </row>
    <row r="41" spans="1:7" ht="16.5" customHeight="1" x14ac:dyDescent="0.45">
      <c r="A41" s="8" t="s">
        <v>15</v>
      </c>
      <c r="B41" s="9">
        <v>300446</v>
      </c>
      <c r="C41" s="9">
        <v>14596476</v>
      </c>
      <c r="D41" s="9">
        <v>14596476</v>
      </c>
      <c r="E41" s="9">
        <v>91651271</v>
      </c>
      <c r="F41" s="9">
        <v>84441273</v>
      </c>
      <c r="G41" s="10">
        <f t="shared" si="0"/>
        <v>281.05307775773349</v>
      </c>
    </row>
    <row r="42" spans="1:7" ht="16.5" customHeight="1" x14ac:dyDescent="0.45">
      <c r="A42" s="8" t="s">
        <v>42</v>
      </c>
      <c r="B42" s="9">
        <v>263441</v>
      </c>
      <c r="C42" s="9">
        <v>12962399</v>
      </c>
      <c r="D42" s="9">
        <v>12962399</v>
      </c>
      <c r="E42" s="9">
        <v>80526677</v>
      </c>
      <c r="F42" s="9">
        <v>73461339</v>
      </c>
      <c r="G42" s="10">
        <f t="shared" si="0"/>
        <v>278.85309803713164</v>
      </c>
    </row>
    <row r="43" spans="1:7" ht="16.5" customHeight="1" x14ac:dyDescent="0.45">
      <c r="A43" s="8" t="s">
        <v>26</v>
      </c>
      <c r="B43" s="9">
        <v>57888</v>
      </c>
      <c r="C43" s="9">
        <v>2086316</v>
      </c>
      <c r="D43" s="9">
        <v>2086316</v>
      </c>
      <c r="E43" s="9">
        <v>16106362</v>
      </c>
      <c r="F43" s="9">
        <v>15932029</v>
      </c>
      <c r="G43" s="10">
        <f t="shared" si="0"/>
        <v>275.22161760641239</v>
      </c>
    </row>
    <row r="44" spans="1:7" ht="16.5" customHeight="1" x14ac:dyDescent="0.45">
      <c r="A44" s="8" t="s">
        <v>19</v>
      </c>
      <c r="B44" s="9">
        <v>200784</v>
      </c>
      <c r="C44" s="9">
        <v>12114889</v>
      </c>
      <c r="D44" s="9">
        <v>12114889</v>
      </c>
      <c r="E44" s="9">
        <v>55340817</v>
      </c>
      <c r="F44" s="9">
        <v>55178702</v>
      </c>
      <c r="G44" s="10">
        <f t="shared" si="0"/>
        <v>274.81623037692248</v>
      </c>
    </row>
    <row r="45" spans="1:7" ht="16.5" customHeight="1" x14ac:dyDescent="0.45">
      <c r="A45" s="8" t="s">
        <v>16</v>
      </c>
      <c r="B45" s="9">
        <v>64772</v>
      </c>
      <c r="C45" s="9">
        <v>3277997</v>
      </c>
      <c r="D45" s="9">
        <v>3277997</v>
      </c>
      <c r="E45" s="9">
        <v>17799520</v>
      </c>
      <c r="F45" s="9">
        <v>17717094</v>
      </c>
      <c r="G45" s="10">
        <f t="shared" si="0"/>
        <v>273.53013647872535</v>
      </c>
    </row>
    <row r="46" spans="1:7" ht="16.5" customHeight="1" x14ac:dyDescent="0.45">
      <c r="A46" s="8" t="s">
        <v>43</v>
      </c>
      <c r="B46" s="9">
        <v>66630</v>
      </c>
      <c r="C46" s="9">
        <v>3920130</v>
      </c>
      <c r="D46" s="9">
        <v>3920130</v>
      </c>
      <c r="E46" s="9">
        <v>18699018</v>
      </c>
      <c r="F46" s="9">
        <v>17228839</v>
      </c>
      <c r="G46" s="10">
        <f t="shared" si="0"/>
        <v>258.57480114062736</v>
      </c>
    </row>
    <row r="47" spans="1:7" ht="16.5" customHeight="1" x14ac:dyDescent="0.45">
      <c r="A47" s="8" t="s">
        <v>37</v>
      </c>
      <c r="B47" s="9">
        <v>170373</v>
      </c>
      <c r="C47" s="9">
        <v>334962</v>
      </c>
      <c r="D47" s="9">
        <v>334962</v>
      </c>
      <c r="E47" s="9">
        <v>52261602</v>
      </c>
      <c r="F47" s="9">
        <v>44030996</v>
      </c>
      <c r="G47" s="10">
        <f t="shared" si="0"/>
        <v>258.43881366178914</v>
      </c>
    </row>
    <row r="48" spans="1:7" ht="16.5" customHeight="1" x14ac:dyDescent="0.45">
      <c r="A48" s="8" t="s">
        <v>36</v>
      </c>
      <c r="B48" s="9">
        <v>69625</v>
      </c>
      <c r="C48" s="9">
        <v>2593147</v>
      </c>
      <c r="D48" s="9">
        <v>2593147</v>
      </c>
      <c r="E48" s="9">
        <v>16812758</v>
      </c>
      <c r="F48" s="9">
        <v>16724273</v>
      </c>
      <c r="G48" s="10">
        <f t="shared" si="0"/>
        <v>240.20499820466787</v>
      </c>
    </row>
    <row r="49" spans="1:7" ht="16.5" customHeight="1" x14ac:dyDescent="0.45">
      <c r="A49" s="8" t="s">
        <v>30</v>
      </c>
      <c r="B49" s="9">
        <v>92687</v>
      </c>
      <c r="C49" s="9">
        <v>3883248</v>
      </c>
      <c r="D49" s="9">
        <v>3883248</v>
      </c>
      <c r="E49" s="9">
        <v>26096710</v>
      </c>
      <c r="F49" s="9">
        <v>22259268</v>
      </c>
      <c r="G49" s="10">
        <f t="shared" si="0"/>
        <v>240.15523212532503</v>
      </c>
    </row>
    <row r="50" spans="1:7" ht="16.5" customHeight="1" x14ac:dyDescent="0.45">
      <c r="A50" s="8" t="s">
        <v>54</v>
      </c>
      <c r="B50" s="9">
        <v>37779</v>
      </c>
      <c r="C50" s="9">
        <v>1913666</v>
      </c>
      <c r="D50" s="9">
        <v>1913666</v>
      </c>
      <c r="E50" s="9">
        <v>8496676</v>
      </c>
      <c r="F50" s="9">
        <v>8434295</v>
      </c>
      <c r="G50" s="10">
        <f t="shared" si="0"/>
        <v>223.25352709177056</v>
      </c>
    </row>
    <row r="51" spans="1:7" ht="16.5" customHeight="1" x14ac:dyDescent="0.45">
      <c r="A51" s="8" t="s">
        <v>32</v>
      </c>
      <c r="B51" s="9">
        <v>136463</v>
      </c>
      <c r="C51" s="9">
        <v>6380469</v>
      </c>
      <c r="D51" s="9">
        <v>6380469</v>
      </c>
      <c r="E51" s="9">
        <v>31566031</v>
      </c>
      <c r="F51" s="9">
        <v>28783320</v>
      </c>
      <c r="G51" s="10">
        <f t="shared" si="0"/>
        <v>210.92398672167548</v>
      </c>
    </row>
    <row r="52" spans="1:7" x14ac:dyDescent="0.45">
      <c r="A52" s="8" t="s">
        <v>34</v>
      </c>
      <c r="B52" s="9">
        <v>83928</v>
      </c>
      <c r="C52" s="9">
        <v>2893100</v>
      </c>
      <c r="D52" s="9">
        <v>2893100</v>
      </c>
      <c r="E52" s="9">
        <v>16916588</v>
      </c>
      <c r="F52" s="9">
        <v>15337166</v>
      </c>
      <c r="G52" s="10">
        <f t="shared" si="0"/>
        <v>182.74194547707557</v>
      </c>
    </row>
    <row r="53" spans="1:7" x14ac:dyDescent="0.45">
      <c r="A53" s="14" t="s">
        <v>55</v>
      </c>
      <c r="B53" s="11"/>
      <c r="C53" s="11"/>
      <c r="D53" s="11"/>
      <c r="E53" s="11"/>
      <c r="F53" s="11"/>
      <c r="G53" s="15">
        <f>AVERAGE(G8:G52)</f>
        <v>331.17151667090621</v>
      </c>
    </row>
    <row r="54" spans="1:7" x14ac:dyDescent="0.45">
      <c r="A54" s="11"/>
    </row>
    <row r="55" spans="1:7" x14ac:dyDescent="0.45">
      <c r="A55" s="11" t="s">
        <v>91</v>
      </c>
    </row>
  </sheetData>
  <sortState ref="A8:G54">
    <sortCondition descending="1" ref="G8:G54"/>
  </sortState>
  <mergeCells count="2"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G22" sqref="G22"/>
    </sheetView>
  </sheetViews>
  <sheetFormatPr baseColWidth="10" defaultColWidth="11.44140625" defaultRowHeight="16.8" x14ac:dyDescent="0.45"/>
  <cols>
    <col min="1" max="1" width="31.109375" style="7" customWidth="1"/>
    <col min="2" max="2" width="18.6640625" style="7" customWidth="1"/>
    <col min="3" max="4" width="17" style="7" customWidth="1"/>
    <col min="5" max="5" width="15.88671875" style="7" customWidth="1"/>
    <col min="6" max="6" width="15.5546875" style="7" customWidth="1"/>
    <col min="7" max="7" width="18.44140625" style="7" customWidth="1"/>
    <col min="8" max="16384" width="11.44140625" style="7"/>
  </cols>
  <sheetData>
    <row r="1" spans="1:7" ht="18.75" customHeight="1" x14ac:dyDescent="0.45"/>
    <row r="2" spans="1:7" ht="18.75" customHeight="1" x14ac:dyDescent="0.45"/>
    <row r="3" spans="1:7" ht="21.6" x14ac:dyDescent="0.55000000000000004">
      <c r="A3" s="16" t="s">
        <v>56</v>
      </c>
      <c r="B3" s="16"/>
      <c r="C3" s="16"/>
      <c r="D3" s="16"/>
      <c r="E3" s="16"/>
      <c r="F3" s="16"/>
      <c r="G3" s="16"/>
    </row>
    <row r="4" spans="1:7" ht="21.6" x14ac:dyDescent="0.55000000000000004">
      <c r="A4" s="17" t="s">
        <v>7</v>
      </c>
      <c r="B4" s="17"/>
      <c r="C4" s="17"/>
      <c r="D4" s="17"/>
      <c r="E4" s="17"/>
      <c r="F4" s="17"/>
      <c r="G4" s="17"/>
    </row>
    <row r="5" spans="1:7" x14ac:dyDescent="0.45">
      <c r="A5" s="4" t="s">
        <v>47</v>
      </c>
    </row>
    <row r="6" spans="1:7" x14ac:dyDescent="0.45">
      <c r="A6" s="3"/>
    </row>
    <row r="7" spans="1:7" ht="50.4" x14ac:dyDescent="0.45">
      <c r="A7" s="5"/>
      <c r="B7" s="12" t="s">
        <v>2</v>
      </c>
      <c r="C7" s="12" t="s">
        <v>48</v>
      </c>
      <c r="D7" s="12" t="s">
        <v>49</v>
      </c>
      <c r="E7" s="12" t="s">
        <v>50</v>
      </c>
      <c r="F7" s="12" t="s">
        <v>51</v>
      </c>
      <c r="G7" s="12" t="s">
        <v>53</v>
      </c>
    </row>
    <row r="8" spans="1:7" ht="16.5" customHeight="1" x14ac:dyDescent="0.45">
      <c r="A8" s="8" t="s">
        <v>4</v>
      </c>
      <c r="B8" s="9">
        <v>2262338</v>
      </c>
      <c r="C8" s="9">
        <v>294217994</v>
      </c>
      <c r="D8" s="9">
        <v>294217994</v>
      </c>
      <c r="E8" s="9">
        <v>1669392204</v>
      </c>
      <c r="F8" s="9">
        <v>1482539890</v>
      </c>
      <c r="G8" s="10">
        <f t="shared" ref="G8:G13" si="0">F8/B8</f>
        <v>655.31317159504897</v>
      </c>
    </row>
    <row r="9" spans="1:7" ht="16.5" customHeight="1" x14ac:dyDescent="0.45">
      <c r="A9" s="8" t="s">
        <v>3</v>
      </c>
      <c r="B9" s="9">
        <v>1165344</v>
      </c>
      <c r="C9" s="9">
        <v>121117784</v>
      </c>
      <c r="D9" s="9">
        <v>110994769</v>
      </c>
      <c r="E9" s="9">
        <v>811278587</v>
      </c>
      <c r="F9" s="9">
        <v>737430222</v>
      </c>
      <c r="G9" s="10">
        <f t="shared" si="0"/>
        <v>632.80046235274733</v>
      </c>
    </row>
    <row r="10" spans="1:7" ht="16.5" customHeight="1" x14ac:dyDescent="0.45">
      <c r="A10" s="8" t="s">
        <v>5</v>
      </c>
      <c r="B10" s="9">
        <v>689227</v>
      </c>
      <c r="C10" s="9">
        <v>30392982</v>
      </c>
      <c r="D10" s="9">
        <v>30392982</v>
      </c>
      <c r="E10" s="9">
        <v>234107699</v>
      </c>
      <c r="F10" s="9">
        <v>232819397</v>
      </c>
      <c r="G10" s="10">
        <f t="shared" si="0"/>
        <v>337.79784744358534</v>
      </c>
    </row>
    <row r="11" spans="1:7" ht="16.5" customHeight="1" x14ac:dyDescent="0.45">
      <c r="A11" s="8" t="s">
        <v>1</v>
      </c>
      <c r="B11" s="9" t="s">
        <v>83</v>
      </c>
      <c r="C11" s="9" t="s">
        <v>84</v>
      </c>
      <c r="D11" s="9" t="s">
        <v>84</v>
      </c>
      <c r="E11" s="9" t="s">
        <v>85</v>
      </c>
      <c r="F11" s="9" t="s">
        <v>86</v>
      </c>
      <c r="G11" s="10">
        <f t="shared" si="0"/>
        <v>308.49728070567551</v>
      </c>
    </row>
    <row r="12" spans="1:7" ht="16.5" customHeight="1" x14ac:dyDescent="0.45">
      <c r="A12" s="8" t="s">
        <v>6</v>
      </c>
      <c r="B12" s="9">
        <v>525057</v>
      </c>
      <c r="C12" s="9">
        <v>36367416</v>
      </c>
      <c r="D12" s="9">
        <v>36267416</v>
      </c>
      <c r="E12" s="9">
        <v>164627219</v>
      </c>
      <c r="F12" s="9">
        <v>161276145</v>
      </c>
      <c r="G12" s="10">
        <f t="shared" si="0"/>
        <v>307.15930841794318</v>
      </c>
    </row>
    <row r="13" spans="1:7" ht="16.5" customHeight="1" x14ac:dyDescent="0.45">
      <c r="A13" s="8" t="s">
        <v>0</v>
      </c>
      <c r="B13" s="9" t="s">
        <v>87</v>
      </c>
      <c r="C13" s="9" t="s">
        <v>88</v>
      </c>
      <c r="D13" s="9" t="s">
        <v>88</v>
      </c>
      <c r="E13" s="9" t="s">
        <v>89</v>
      </c>
      <c r="F13" s="9" t="s">
        <v>90</v>
      </c>
      <c r="G13" s="10">
        <f t="shared" si="0"/>
        <v>291.51586467420003</v>
      </c>
    </row>
    <row r="16" spans="1:7" x14ac:dyDescent="0.45">
      <c r="A16" s="8" t="s">
        <v>4</v>
      </c>
      <c r="B16" s="18">
        <v>655.31317159504897</v>
      </c>
    </row>
    <row r="17" spans="1:2" x14ac:dyDescent="0.45">
      <c r="A17" s="8" t="s">
        <v>3</v>
      </c>
      <c r="B17" s="18">
        <v>632.80046235274733</v>
      </c>
    </row>
    <row r="18" spans="1:2" x14ac:dyDescent="0.45">
      <c r="A18" s="8" t="s">
        <v>5</v>
      </c>
      <c r="B18" s="18">
        <v>337.79784744358534</v>
      </c>
    </row>
    <row r="19" spans="1:2" x14ac:dyDescent="0.45">
      <c r="A19" s="8" t="s">
        <v>1</v>
      </c>
      <c r="B19" s="18">
        <v>308.49728070567551</v>
      </c>
    </row>
    <row r="20" spans="1:2" x14ac:dyDescent="0.45">
      <c r="A20" s="8" t="s">
        <v>6</v>
      </c>
      <c r="B20" s="18">
        <v>307.15930841794318</v>
      </c>
    </row>
    <row r="21" spans="1:2" x14ac:dyDescent="0.45">
      <c r="A21" s="8" t="s">
        <v>0</v>
      </c>
      <c r="B21" s="18">
        <v>291.51586467420003</v>
      </c>
    </row>
  </sheetData>
  <mergeCells count="2">
    <mergeCell ref="A3:G3"/>
    <mergeCell ref="A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Orden ALFABETICO</vt:lpstr>
      <vt:lpstr>Orden CUOTA MEDIA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2019-11-07T09:17:16Z</cp:lastPrinted>
  <dcterms:created xsi:type="dcterms:W3CDTF">2012-07-10T08:42:29Z</dcterms:created>
  <dcterms:modified xsi:type="dcterms:W3CDTF">2024-06-06T10:09:45Z</dcterms:modified>
</cp:coreProperties>
</file>