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32" yWindow="-192" windowWidth="14688" windowHeight="11040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G27" i="2" l="1"/>
  <c r="H27" i="2" s="1"/>
  <c r="G22" i="2"/>
  <c r="H22" i="2" s="1"/>
  <c r="G52" i="2"/>
  <c r="H52" i="2" s="1"/>
  <c r="G49" i="2"/>
  <c r="H49" i="2" s="1"/>
  <c r="G16" i="2"/>
  <c r="H16" i="2" s="1"/>
  <c r="G34" i="2"/>
  <c r="H34" i="2" s="1"/>
  <c r="G17" i="2"/>
  <c r="H17" i="2" s="1"/>
  <c r="G42" i="2"/>
  <c r="H42" i="2" s="1"/>
  <c r="G40" i="2"/>
  <c r="H40" i="2" s="1"/>
  <c r="G12" i="2"/>
  <c r="H12" i="2" s="1"/>
  <c r="G31" i="2"/>
  <c r="H31" i="2" s="1"/>
  <c r="G53" i="2"/>
  <c r="H53" i="2" s="1"/>
  <c r="G28" i="2"/>
  <c r="H28" i="2" s="1"/>
  <c r="G15" i="2"/>
  <c r="H15" i="2" s="1"/>
  <c r="G35" i="2"/>
  <c r="H35" i="2" s="1"/>
  <c r="G18" i="2"/>
  <c r="H18" i="2" s="1"/>
  <c r="G14" i="2"/>
  <c r="H14" i="2" s="1"/>
  <c r="G38" i="2"/>
  <c r="H38" i="2" s="1"/>
  <c r="G21" i="2"/>
  <c r="H21" i="2" s="1"/>
  <c r="G45" i="2"/>
  <c r="H45" i="2" s="1"/>
  <c r="G55" i="2"/>
  <c r="H55" i="2" s="1"/>
  <c r="G48" i="2"/>
  <c r="H48" i="2" s="1"/>
  <c r="G20" i="2"/>
  <c r="H20" i="2" s="1"/>
  <c r="G30" i="2"/>
  <c r="H30" i="2" s="1"/>
  <c r="G25" i="2"/>
  <c r="H25" i="2" s="1"/>
  <c r="G46" i="2"/>
  <c r="H46" i="2" s="1"/>
  <c r="G41" i="2"/>
  <c r="H41" i="2" s="1"/>
  <c r="G26" i="2"/>
  <c r="H26" i="2" s="1"/>
  <c r="G50" i="2"/>
  <c r="H50" i="2" s="1"/>
  <c r="G44" i="2"/>
  <c r="H44" i="2" s="1"/>
  <c r="G24" i="2"/>
  <c r="H24" i="2" s="1"/>
  <c r="G13" i="2"/>
  <c r="H13" i="2" s="1"/>
  <c r="G11" i="2"/>
  <c r="H11" i="2" s="1"/>
  <c r="G56" i="2"/>
  <c r="H56" i="2" s="1"/>
  <c r="G32" i="2"/>
  <c r="H32" i="2" s="1"/>
  <c r="G54" i="2"/>
  <c r="H54" i="2" s="1"/>
  <c r="G19" i="2"/>
  <c r="H19" i="2" s="1"/>
  <c r="G37" i="2"/>
  <c r="H37" i="2" s="1"/>
  <c r="G33" i="2"/>
  <c r="H33" i="2" s="1"/>
  <c r="G47" i="2"/>
  <c r="H47" i="2" s="1"/>
  <c r="G23" i="2"/>
  <c r="H23" i="2" s="1"/>
  <c r="G36" i="2"/>
  <c r="H36" i="2" s="1"/>
  <c r="G57" i="2"/>
  <c r="H57" i="2" s="1"/>
  <c r="G43" i="2"/>
  <c r="H43" i="2" s="1"/>
  <c r="G39" i="2"/>
  <c r="H39" i="2" s="1"/>
  <c r="G51" i="2"/>
  <c r="H51" i="2" s="1"/>
  <c r="G29" i="2"/>
  <c r="H29" i="2" s="1"/>
  <c r="H58" i="1"/>
  <c r="H57" i="1"/>
  <c r="G57" i="1"/>
  <c r="H58" i="2" l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11" i="1" l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</calcChain>
</file>

<file path=xl/sharedStrings.xml><?xml version="1.0" encoding="utf-8"?>
<sst xmlns="http://schemas.openxmlformats.org/spreadsheetml/2006/main" count="122" uniqueCount="61">
  <si>
    <t>Unidad: euros</t>
  </si>
  <si>
    <t>Capitales de Provincia</t>
  </si>
  <si>
    <t xml:space="preserve">Población </t>
  </si>
  <si>
    <t>TOTAL TASAS</t>
  </si>
  <si>
    <t>TOTAL TASAS / HABITANTE</t>
  </si>
  <si>
    <t>Prestación servicios públicos básicos</t>
  </si>
  <si>
    <t>Prestación servicios públicos de carácter social y preferente</t>
  </si>
  <si>
    <t>Realización actividades competencia local</t>
  </si>
  <si>
    <t>Utilización privativa del dominio publico local</t>
  </si>
  <si>
    <t>Datos consolidados del Ayuntamiento y sus Organismos Autónomos (no se incluyen las Empresas Municipales)</t>
  </si>
  <si>
    <t xml:space="preserve">Madrid                                                                </t>
  </si>
  <si>
    <t xml:space="preserve">Barcelona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</si>
  <si>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</si>
  <si>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</si>
  <si>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Málaga                                                                </t>
  </si>
  <si>
    <t xml:space="preserve">Palma                                                                 </t>
  </si>
  <si>
    <t xml:space="preserve">Córdoba                                                               </t>
  </si>
  <si>
    <t xml:space="preserve">Valladolid                                                            </t>
  </si>
  <si>
    <t xml:space="preserve">Coruña (A)                                                            </t>
  </si>
  <si>
    <t xml:space="preserve">Granada                                                               </t>
  </si>
  <si>
    <t xml:space="preserve">Oviedo                                                                </t>
  </si>
  <si>
    <t xml:space="preserve">Pamplona/Iruña                                                        </t>
  </si>
  <si>
    <t xml:space="preserve">Almería                                                               </t>
  </si>
  <si>
    <t xml:space="preserve">Burgos                                                                </t>
  </si>
  <si>
    <t xml:space="preserve">Albacete                                                              </t>
  </si>
  <si>
    <t xml:space="preserve">Santander                                                             </t>
  </si>
  <si>
    <t xml:space="preserve">Logroño                                                               </t>
  </si>
  <si>
    <t xml:space="preserve">Huelva                                                                </t>
  </si>
  <si>
    <t xml:space="preserve">Salamanca                                                             </t>
  </si>
  <si>
    <t xml:space="preserve">Lleida                                                                </t>
  </si>
  <si>
    <t xml:space="preserve">Tarragona                                                             </t>
  </si>
  <si>
    <t xml:space="preserve">León                                                                  </t>
  </si>
  <si>
    <t xml:space="preserve">Cádiz                                                                 </t>
  </si>
  <si>
    <t xml:space="preserve">Jaén                                                                  </t>
  </si>
  <si>
    <t xml:space="preserve">Lugo                                                                  </t>
  </si>
  <si>
    <t xml:space="preserve">Cáceres                                                               </t>
  </si>
  <si>
    <t xml:space="preserve">Guadalajara                                                           </t>
  </si>
  <si>
    <t xml:space="preserve">Toledo                                                                </t>
  </si>
  <si>
    <t xml:space="preserve">Pontevedra                                                            </t>
  </si>
  <si>
    <t xml:space="preserve">Palencia                                                              </t>
  </si>
  <si>
    <t xml:space="preserve">Ciudad Real                                                           </t>
  </si>
  <si>
    <t xml:space="preserve">Zamora                                                                </t>
  </si>
  <si>
    <t xml:space="preserve">Cuenca                                                                </t>
  </si>
  <si>
    <t xml:space="preserve">Huesca                                                                </t>
  </si>
  <si>
    <t xml:space="preserve">Soria                                                                 </t>
  </si>
  <si>
    <t xml:space="preserve">Teruel                                                                </t>
  </si>
  <si>
    <t xml:space="preserve">Alicante/Alacant                                                      </t>
  </si>
  <si>
    <t xml:space="preserve">Segovia                                                               </t>
  </si>
  <si>
    <t xml:space="preserve">Ávila                                                         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</si>
  <si>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</si>
  <si>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</si>
  <si>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</si>
  <si>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Santa Cruz de Tenerife                                                </t>
  </si>
  <si>
    <t>Tasas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</si>
  <si>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del Ministerio de Hacienda (datos a 30-06-23)</t>
    </r>
  </si>
  <si>
    <t xml:space="preserve">Badajoz                                                               </t>
  </si>
  <si>
    <t xml:space="preserve">Castelló de la Plana                                                  </t>
  </si>
  <si>
    <t xml:space="preserve">Donostia/San Sebastián                                                </t>
  </si>
  <si>
    <t xml:space="preserve">València                                                              </t>
  </si>
  <si>
    <t>No están disponibles los datos de Las Palmas, Bilbao y Vitoria</t>
  </si>
  <si>
    <t>MEDIA CAPITALES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</si>
</sst>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i/>
      <sz val="9"/>
      <name val="Gill Sans MT"/>
      <family val="2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b/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</cellStyleXfs>
  <cellXfs count="2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Fill="1" applyAlignment="1"/>
    <xf numFmtId="0" fontId="5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3" fontId="5" fillId="3" borderId="2" xfId="0" applyNumberFormat="1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10" fillId="3" borderId="1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4" applyFont="1" applyFill="1" applyBorder="1" applyAlignment="1">
      <alignment horizontal="left"/>
    </xf>
    <xf numFmtId="0" fontId="4" fillId="0" borderId="1" xfId="0" applyFont="1" applyFill="1" applyBorder="1"/>
    <xf numFmtId="4" fontId="4" fillId="0" borderId="1" xfId="0" applyNumberFormat="1" applyFon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_tod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266700</xdr:rowOff>
    </xdr:to>
    <xdr:pic>
      <xdr:nvPicPr>
        <xdr:cNvPr id="102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266700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0"/>
  <sheetViews>
    <sheetView tabSelected="1" topLeftCell="A43" zoomScaleNormal="100" workbookViewId="0">
      <selection activeCell="J15" sqref="J15"/>
    </sheetView>
  </sheetViews>
  <sheetFormatPr baseColWidth="10" defaultRowHeight="16.8" x14ac:dyDescent="0.45"/>
  <cols>
    <col min="1" max="1" width="36.44140625" style="1" customWidth="1"/>
    <col min="2" max="2" width="12.6640625" style="1" bestFit="1" customWidth="1"/>
    <col min="3" max="6" width="15.109375" style="1" customWidth="1"/>
    <col min="7" max="7" width="17.109375" style="1" customWidth="1"/>
    <col min="8" max="8" width="17.109375" style="1" bestFit="1" customWidth="1"/>
    <col min="9" max="9" width="4.44140625" style="1" customWidth="1"/>
    <col min="10" max="10" width="34.77734375" style="1" bestFit="1" customWidth="1"/>
    <col min="11" max="16384" width="11.5546875" style="1"/>
  </cols>
  <sheetData>
    <row r="2" spans="1:8" ht="24.75" customHeight="1" x14ac:dyDescent="0.45"/>
    <row r="3" spans="1:8" ht="21.6" x14ac:dyDescent="0.55000000000000004">
      <c r="A3" s="15" t="s">
        <v>53</v>
      </c>
      <c r="B3" s="15"/>
      <c r="C3" s="15"/>
      <c r="D3" s="15"/>
      <c r="E3" s="15"/>
      <c r="F3" s="15"/>
      <c r="G3" s="15"/>
      <c r="H3" s="15"/>
    </row>
    <row r="4" spans="1:8" ht="21.6" x14ac:dyDescent="0.55000000000000004">
      <c r="A4" s="16" t="s">
        <v>1</v>
      </c>
      <c r="B4" s="16"/>
      <c r="C4" s="16"/>
      <c r="D4" s="16"/>
      <c r="E4" s="16"/>
      <c r="F4" s="16"/>
      <c r="G4" s="16"/>
      <c r="H4" s="16"/>
    </row>
    <row r="5" spans="1:8" ht="7.5" customHeight="1" x14ac:dyDescent="0.55000000000000004">
      <c r="A5" s="2"/>
    </row>
    <row r="6" spans="1:8" ht="15" customHeight="1" x14ac:dyDescent="0.45">
      <c r="A6" s="13" t="s">
        <v>54</v>
      </c>
      <c r="B6" s="3"/>
      <c r="C6" s="3"/>
      <c r="D6" s="3"/>
      <c r="E6" s="3"/>
      <c r="F6" s="3"/>
      <c r="G6" s="3"/>
      <c r="H6" s="3"/>
    </row>
    <row r="7" spans="1:8" ht="15" customHeight="1" x14ac:dyDescent="0.45">
      <c r="A7" s="13" t="s">
        <v>9</v>
      </c>
      <c r="B7" s="3"/>
      <c r="C7" s="3"/>
      <c r="D7" s="3"/>
      <c r="E7" s="3"/>
      <c r="F7" s="3"/>
      <c r="G7" s="3"/>
      <c r="H7" s="3"/>
    </row>
    <row r="8" spans="1:8" x14ac:dyDescent="0.45">
      <c r="A8" s="14" t="s">
        <v>0</v>
      </c>
    </row>
    <row r="10" spans="1:8" ht="41.4" x14ac:dyDescent="0.45">
      <c r="B10" s="4" t="s">
        <v>2</v>
      </c>
      <c r="C10" s="5" t="s">
        <v>5</v>
      </c>
      <c r="D10" s="5" t="s">
        <v>6</v>
      </c>
      <c r="E10" s="5" t="s">
        <v>7</v>
      </c>
      <c r="F10" s="5" t="s">
        <v>8</v>
      </c>
      <c r="G10" s="6" t="s">
        <v>3</v>
      </c>
      <c r="H10" s="6" t="s">
        <v>4</v>
      </c>
    </row>
    <row r="11" spans="1:8" ht="16.8" customHeight="1" x14ac:dyDescent="0.45">
      <c r="A11" s="7" t="s">
        <v>24</v>
      </c>
      <c r="B11" s="8">
        <v>172357</v>
      </c>
      <c r="C11" s="9">
        <v>10735075.609999999</v>
      </c>
      <c r="D11" s="9">
        <v>1482902.53</v>
      </c>
      <c r="E11" s="9">
        <v>2485999.5099999998</v>
      </c>
      <c r="F11" s="9">
        <v>9290234.8599999994</v>
      </c>
      <c r="G11" s="10">
        <f t="shared" ref="G11:G57" si="0">C11+D11+E11+F11</f>
        <v>23994212.509999998</v>
      </c>
      <c r="H11" s="11">
        <f t="shared" ref="H11:H57" si="1">G11/B11</f>
        <v>139.21228908602492</v>
      </c>
    </row>
    <row r="12" spans="1:8" ht="16.8" customHeight="1" x14ac:dyDescent="0.45">
      <c r="A12" s="7" t="s">
        <v>46</v>
      </c>
      <c r="B12" s="8">
        <v>338577</v>
      </c>
      <c r="C12" s="9">
        <v>10336540.83</v>
      </c>
      <c r="D12" s="9">
        <v>628321</v>
      </c>
      <c r="E12" s="9">
        <v>3356225.4</v>
      </c>
      <c r="F12" s="9">
        <v>11923616.65</v>
      </c>
      <c r="G12" s="10">
        <f t="shared" si="0"/>
        <v>26244703.880000003</v>
      </c>
      <c r="H12" s="11">
        <f t="shared" si="1"/>
        <v>77.514727462290708</v>
      </c>
    </row>
    <row r="13" spans="1:8" ht="16.8" customHeight="1" x14ac:dyDescent="0.45">
      <c r="A13" s="7" t="s">
        <v>22</v>
      </c>
      <c r="B13" s="8">
        <v>199237</v>
      </c>
      <c r="C13" s="9">
        <v>12922421.6</v>
      </c>
      <c r="D13" s="9">
        <v>309901.12</v>
      </c>
      <c r="E13" s="9">
        <v>3219116.41</v>
      </c>
      <c r="F13" s="9">
        <v>6020816.0300000003</v>
      </c>
      <c r="G13" s="10">
        <f t="shared" si="0"/>
        <v>22472255.16</v>
      </c>
      <c r="H13" s="11">
        <f t="shared" si="1"/>
        <v>112.79157566114728</v>
      </c>
    </row>
    <row r="14" spans="1:8" ht="16.8" customHeight="1" x14ac:dyDescent="0.45">
      <c r="A14" s="7" t="s">
        <v>48</v>
      </c>
      <c r="B14" s="8">
        <v>57730</v>
      </c>
      <c r="C14" s="9">
        <v>2749903.96</v>
      </c>
      <c r="D14" s="9">
        <v>357196.75</v>
      </c>
      <c r="E14" s="9">
        <v>1510669.68</v>
      </c>
      <c r="F14" s="9">
        <v>1293183.0900000001</v>
      </c>
      <c r="G14" s="10">
        <f t="shared" si="0"/>
        <v>5910953.4799999995</v>
      </c>
      <c r="H14" s="11">
        <f t="shared" si="1"/>
        <v>102.38963242681447</v>
      </c>
    </row>
    <row r="15" spans="1:8" ht="16.8" customHeight="1" x14ac:dyDescent="0.45">
      <c r="A15" s="7" t="s">
        <v>55</v>
      </c>
      <c r="B15" s="8">
        <v>150146</v>
      </c>
      <c r="C15" s="9">
        <v>0</v>
      </c>
      <c r="D15" s="9">
        <v>104985.82</v>
      </c>
      <c r="E15" s="9">
        <v>162556.12</v>
      </c>
      <c r="F15" s="9">
        <v>3769271.2</v>
      </c>
      <c r="G15" s="10">
        <f t="shared" si="0"/>
        <v>4036813.14</v>
      </c>
      <c r="H15" s="11">
        <f t="shared" si="1"/>
        <v>26.885918639191189</v>
      </c>
    </row>
    <row r="16" spans="1:8" ht="16.8" customHeight="1" x14ac:dyDescent="0.45">
      <c r="A16" s="7" t="s">
        <v>11</v>
      </c>
      <c r="B16" s="8">
        <v>1636193</v>
      </c>
      <c r="C16" s="9">
        <v>66277890.729999997</v>
      </c>
      <c r="D16" s="9">
        <v>0</v>
      </c>
      <c r="E16" s="9">
        <v>36876022.390000001</v>
      </c>
      <c r="F16" s="9">
        <v>94359033.25</v>
      </c>
      <c r="G16" s="10">
        <f t="shared" si="0"/>
        <v>197512946.37</v>
      </c>
      <c r="H16" s="11">
        <f t="shared" si="1"/>
        <v>120.71494400110501</v>
      </c>
    </row>
    <row r="17" spans="1:8" ht="16.8" customHeight="1" x14ac:dyDescent="0.45">
      <c r="A17" s="7" t="s">
        <v>23</v>
      </c>
      <c r="B17" s="8">
        <v>173483</v>
      </c>
      <c r="C17" s="9">
        <v>12470735</v>
      </c>
      <c r="D17" s="9">
        <v>2340037.2799999998</v>
      </c>
      <c r="E17" s="9">
        <v>1772718.3</v>
      </c>
      <c r="F17" s="9">
        <v>13042724.060000001</v>
      </c>
      <c r="G17" s="10">
        <f t="shared" si="0"/>
        <v>29626214.640000001</v>
      </c>
      <c r="H17" s="11">
        <f t="shared" si="1"/>
        <v>170.77301314826238</v>
      </c>
    </row>
    <row r="18" spans="1:8" ht="16.8" customHeight="1" x14ac:dyDescent="0.45">
      <c r="A18" s="7" t="s">
        <v>35</v>
      </c>
      <c r="B18" s="8">
        <v>95456</v>
      </c>
      <c r="C18" s="9">
        <v>4422884.25</v>
      </c>
      <c r="D18" s="9">
        <v>249904.16</v>
      </c>
      <c r="E18" s="9">
        <v>744662.08</v>
      </c>
      <c r="F18" s="9">
        <v>3263419.06</v>
      </c>
      <c r="G18" s="10">
        <f t="shared" si="0"/>
        <v>8680869.5500000007</v>
      </c>
      <c r="H18" s="11">
        <f t="shared" si="1"/>
        <v>90.941057136272221</v>
      </c>
    </row>
    <row r="19" spans="1:8" ht="16.8" customHeight="1" x14ac:dyDescent="0.45">
      <c r="A19" s="7" t="s">
        <v>32</v>
      </c>
      <c r="B19" s="8">
        <v>113066</v>
      </c>
      <c r="C19" s="9">
        <v>7519326.4699999997</v>
      </c>
      <c r="D19" s="9">
        <v>1422264.8</v>
      </c>
      <c r="E19" s="9">
        <v>2218697.94</v>
      </c>
      <c r="F19" s="9">
        <v>3814890.61</v>
      </c>
      <c r="G19" s="10">
        <f t="shared" si="0"/>
        <v>14975179.819999998</v>
      </c>
      <c r="H19" s="11">
        <f t="shared" si="1"/>
        <v>132.44635717191727</v>
      </c>
    </row>
    <row r="20" spans="1:8" ht="16.8" customHeight="1" x14ac:dyDescent="0.45">
      <c r="A20" s="7" t="s">
        <v>56</v>
      </c>
      <c r="B20" s="8">
        <v>171857</v>
      </c>
      <c r="C20" s="9">
        <v>11130111.16</v>
      </c>
      <c r="D20" s="9">
        <v>305074.31</v>
      </c>
      <c r="E20" s="9">
        <v>982998.68</v>
      </c>
      <c r="F20" s="9">
        <v>7580378.2000000002</v>
      </c>
      <c r="G20" s="10">
        <f t="shared" si="0"/>
        <v>19998562.350000001</v>
      </c>
      <c r="H20" s="11">
        <f t="shared" si="1"/>
        <v>116.36745870112944</v>
      </c>
    </row>
    <row r="21" spans="1:8" ht="16.8" customHeight="1" x14ac:dyDescent="0.45">
      <c r="A21" s="7" t="s">
        <v>40</v>
      </c>
      <c r="B21" s="8">
        <v>74850</v>
      </c>
      <c r="C21" s="9">
        <v>9638289.8100000005</v>
      </c>
      <c r="D21" s="9">
        <v>1259543.67</v>
      </c>
      <c r="E21" s="9">
        <v>354205.36</v>
      </c>
      <c r="F21" s="9">
        <v>2740991.43</v>
      </c>
      <c r="G21" s="10">
        <f t="shared" si="0"/>
        <v>13993030.27</v>
      </c>
      <c r="H21" s="11">
        <f t="shared" si="1"/>
        <v>186.94763219772878</v>
      </c>
    </row>
    <row r="22" spans="1:8" ht="16.8" customHeight="1" x14ac:dyDescent="0.45">
      <c r="A22" s="7" t="s">
        <v>16</v>
      </c>
      <c r="B22" s="8">
        <v>319515</v>
      </c>
      <c r="C22" s="9">
        <v>-280.23</v>
      </c>
      <c r="D22" s="9">
        <v>748547.58</v>
      </c>
      <c r="E22" s="9">
        <v>8249358</v>
      </c>
      <c r="F22" s="9">
        <v>10999497.82</v>
      </c>
      <c r="G22" s="10">
        <f t="shared" si="0"/>
        <v>19997123.170000002</v>
      </c>
      <c r="H22" s="11">
        <f t="shared" si="1"/>
        <v>62.585866610331287</v>
      </c>
    </row>
    <row r="23" spans="1:8" ht="16.8" customHeight="1" x14ac:dyDescent="0.45">
      <c r="A23" s="7" t="s">
        <v>18</v>
      </c>
      <c r="B23" s="8">
        <v>244700</v>
      </c>
      <c r="C23" s="9">
        <v>15364929.060000001</v>
      </c>
      <c r="D23" s="9">
        <v>2216596.4900000002</v>
      </c>
      <c r="E23" s="9">
        <v>4308575.55</v>
      </c>
      <c r="F23" s="9">
        <v>10949417.550000001</v>
      </c>
      <c r="G23" s="10">
        <f t="shared" si="0"/>
        <v>32839518.650000002</v>
      </c>
      <c r="H23" s="11">
        <f t="shared" si="1"/>
        <v>134.2031820596649</v>
      </c>
    </row>
    <row r="24" spans="1:8" ht="16.8" customHeight="1" x14ac:dyDescent="0.45">
      <c r="A24" s="7" t="s">
        <v>42</v>
      </c>
      <c r="B24" s="8">
        <v>53389</v>
      </c>
      <c r="C24" s="9">
        <v>87369.08</v>
      </c>
      <c r="D24" s="9">
        <v>51324.62</v>
      </c>
      <c r="E24" s="9">
        <v>368234.81</v>
      </c>
      <c r="F24" s="9">
        <v>1235399.27</v>
      </c>
      <c r="G24" s="10">
        <f t="shared" si="0"/>
        <v>1742327.78</v>
      </c>
      <c r="H24" s="11">
        <f t="shared" si="1"/>
        <v>32.634583528442192</v>
      </c>
    </row>
    <row r="25" spans="1:8" ht="16.8" customHeight="1" x14ac:dyDescent="0.45">
      <c r="A25" s="7" t="s">
        <v>57</v>
      </c>
      <c r="B25" s="8">
        <v>187849</v>
      </c>
      <c r="C25" s="9">
        <v>38728765.590000004</v>
      </c>
      <c r="D25" s="9">
        <v>12188.9</v>
      </c>
      <c r="E25" s="9">
        <v>3130200.86</v>
      </c>
      <c r="F25" s="9">
        <v>13379482.33</v>
      </c>
      <c r="G25" s="10">
        <f t="shared" si="0"/>
        <v>55250637.68</v>
      </c>
      <c r="H25" s="11">
        <f t="shared" si="1"/>
        <v>294.12260741340117</v>
      </c>
    </row>
    <row r="26" spans="1:8" ht="16.8" customHeight="1" x14ac:dyDescent="0.45">
      <c r="A26" s="7" t="s">
        <v>49</v>
      </c>
      <c r="B26" s="8">
        <v>102666</v>
      </c>
      <c r="C26" s="9">
        <v>14209369.08</v>
      </c>
      <c r="D26" s="9">
        <v>0</v>
      </c>
      <c r="E26" s="9">
        <v>1275571.9099999999</v>
      </c>
      <c r="F26" s="9">
        <v>8575629.8000000007</v>
      </c>
      <c r="G26" s="10">
        <f t="shared" si="0"/>
        <v>24060570.789999999</v>
      </c>
      <c r="H26" s="11">
        <f t="shared" si="1"/>
        <v>234.35773079695321</v>
      </c>
    </row>
    <row r="27" spans="1:8" ht="16.8" customHeight="1" x14ac:dyDescent="0.45">
      <c r="A27" s="7" t="s">
        <v>19</v>
      </c>
      <c r="B27" s="8">
        <v>228682</v>
      </c>
      <c r="C27" s="9">
        <v>23496071.039999999</v>
      </c>
      <c r="D27" s="9">
        <v>149359.66</v>
      </c>
      <c r="E27" s="9">
        <v>3958633.97</v>
      </c>
      <c r="F27" s="9">
        <v>11394884.800000001</v>
      </c>
      <c r="G27" s="10">
        <f t="shared" si="0"/>
        <v>38998949.469999999</v>
      </c>
      <c r="H27" s="11">
        <f t="shared" si="1"/>
        <v>170.53790621911651</v>
      </c>
    </row>
    <row r="28" spans="1:8" ht="16.8" customHeight="1" x14ac:dyDescent="0.45">
      <c r="A28" s="7" t="s">
        <v>36</v>
      </c>
      <c r="B28" s="8">
        <v>87452</v>
      </c>
      <c r="C28" s="9">
        <v>4743004.21</v>
      </c>
      <c r="D28" s="9">
        <v>29005.19</v>
      </c>
      <c r="E28" s="9">
        <v>1187097.01</v>
      </c>
      <c r="F28" s="9">
        <v>2936571.61</v>
      </c>
      <c r="G28" s="10">
        <f t="shared" si="0"/>
        <v>8895678.0199999996</v>
      </c>
      <c r="H28" s="11">
        <f t="shared" si="1"/>
        <v>101.72069272286511</v>
      </c>
    </row>
    <row r="29" spans="1:8" ht="16.8" customHeight="1" x14ac:dyDescent="0.45">
      <c r="A29" s="7" t="s">
        <v>27</v>
      </c>
      <c r="B29" s="8">
        <v>141854</v>
      </c>
      <c r="C29" s="9">
        <v>1278687.01</v>
      </c>
      <c r="D29" s="9">
        <v>0</v>
      </c>
      <c r="E29" s="9">
        <v>4580342.71</v>
      </c>
      <c r="F29" s="9">
        <v>5642135.2400000002</v>
      </c>
      <c r="G29" s="10">
        <f t="shared" si="0"/>
        <v>11501164.960000001</v>
      </c>
      <c r="H29" s="11">
        <f t="shared" si="1"/>
        <v>81.07748079010814</v>
      </c>
    </row>
    <row r="30" spans="1:8" ht="16.8" customHeight="1" x14ac:dyDescent="0.45">
      <c r="A30" s="7" t="s">
        <v>43</v>
      </c>
      <c r="B30" s="8">
        <v>53305</v>
      </c>
      <c r="C30" s="9">
        <v>5173552.7</v>
      </c>
      <c r="D30" s="9">
        <v>139002.35</v>
      </c>
      <c r="E30" s="9">
        <v>229403.46</v>
      </c>
      <c r="F30" s="9">
        <v>3032895.63</v>
      </c>
      <c r="G30" s="10">
        <f t="shared" si="0"/>
        <v>8574854.1400000006</v>
      </c>
      <c r="H30" s="11">
        <f t="shared" si="1"/>
        <v>160.86397411124662</v>
      </c>
    </row>
    <row r="31" spans="1:8" ht="16.8" customHeight="1" x14ac:dyDescent="0.45">
      <c r="A31" s="7" t="s">
        <v>33</v>
      </c>
      <c r="B31" s="8">
        <v>111669</v>
      </c>
      <c r="C31" s="9">
        <v>6435713.5599999996</v>
      </c>
      <c r="D31" s="9">
        <v>704574.34</v>
      </c>
      <c r="E31" s="9">
        <v>1919671.26</v>
      </c>
      <c r="F31" s="9">
        <v>2888556.63</v>
      </c>
      <c r="G31" s="10">
        <f t="shared" si="0"/>
        <v>11948515.789999999</v>
      </c>
      <c r="H31" s="11">
        <f t="shared" si="1"/>
        <v>106.99939813197932</v>
      </c>
    </row>
    <row r="32" spans="1:8" ht="16.8" customHeight="1" x14ac:dyDescent="0.45">
      <c r="A32" s="7" t="s">
        <v>31</v>
      </c>
      <c r="B32" s="8">
        <v>120951</v>
      </c>
      <c r="C32" s="9">
        <v>5447504.5499999998</v>
      </c>
      <c r="D32" s="9">
        <v>0</v>
      </c>
      <c r="E32" s="9">
        <v>1315780.76</v>
      </c>
      <c r="F32" s="9">
        <v>4633145.4800000004</v>
      </c>
      <c r="G32" s="10">
        <f t="shared" si="0"/>
        <v>11396430.789999999</v>
      </c>
      <c r="H32" s="11">
        <f t="shared" si="1"/>
        <v>94.223535067920054</v>
      </c>
    </row>
    <row r="33" spans="1:9" ht="16.8" customHeight="1" x14ac:dyDescent="0.45">
      <c r="A33" s="7" t="s">
        <v>29</v>
      </c>
      <c r="B33" s="8">
        <v>140797</v>
      </c>
      <c r="C33" s="9">
        <v>7667132.9400000004</v>
      </c>
      <c r="D33" s="9">
        <v>1825545.48</v>
      </c>
      <c r="E33" s="9">
        <v>2479880.23</v>
      </c>
      <c r="F33" s="9">
        <v>11437400.210000001</v>
      </c>
      <c r="G33" s="10">
        <f t="shared" si="0"/>
        <v>23409958.859999999</v>
      </c>
      <c r="H33" s="11">
        <f t="shared" si="1"/>
        <v>166.26745498838753</v>
      </c>
    </row>
    <row r="34" spans="1:9" ht="16.8" customHeight="1" x14ac:dyDescent="0.45">
      <c r="A34" s="7" t="s">
        <v>26</v>
      </c>
      <c r="B34" s="8">
        <v>150020</v>
      </c>
      <c r="C34" s="9">
        <v>16824711.09</v>
      </c>
      <c r="D34" s="9">
        <v>0</v>
      </c>
      <c r="E34" s="9">
        <v>230295.47</v>
      </c>
      <c r="F34" s="9">
        <v>3763512.11</v>
      </c>
      <c r="G34" s="10">
        <f t="shared" si="0"/>
        <v>20818518.669999998</v>
      </c>
      <c r="H34" s="11">
        <f t="shared" si="1"/>
        <v>138.77162158378883</v>
      </c>
    </row>
    <row r="35" spans="1:9" ht="16.8" customHeight="1" x14ac:dyDescent="0.45">
      <c r="A35" s="7" t="s">
        <v>34</v>
      </c>
      <c r="B35" s="8">
        <v>97211</v>
      </c>
      <c r="C35" s="9">
        <v>12847477.199999999</v>
      </c>
      <c r="D35" s="9">
        <v>733287.26</v>
      </c>
      <c r="E35" s="9">
        <v>1322034.24</v>
      </c>
      <c r="F35" s="9">
        <v>3206423.1</v>
      </c>
      <c r="G35" s="10">
        <f t="shared" si="0"/>
        <v>18109221.800000001</v>
      </c>
      <c r="H35" s="11">
        <f t="shared" si="1"/>
        <v>186.28778430424541</v>
      </c>
    </row>
    <row r="36" spans="1:9" ht="16.8" customHeight="1" x14ac:dyDescent="0.45">
      <c r="A36" s="7" t="s">
        <v>10</v>
      </c>
      <c r="B36" s="8">
        <v>3280782</v>
      </c>
      <c r="C36" s="9">
        <v>67086972.670000002</v>
      </c>
      <c r="D36" s="9">
        <v>2323319.83</v>
      </c>
      <c r="E36" s="9">
        <v>26997116.940000001</v>
      </c>
      <c r="F36" s="9">
        <v>184997067.91999999</v>
      </c>
      <c r="G36" s="10">
        <f t="shared" si="0"/>
        <v>281404477.36000001</v>
      </c>
      <c r="H36" s="11">
        <f t="shared" si="1"/>
        <v>85.773598294552954</v>
      </c>
      <c r="I36" s="12"/>
    </row>
    <row r="37" spans="1:9" ht="16.8" customHeight="1" x14ac:dyDescent="0.45">
      <c r="A37" s="7" t="s">
        <v>14</v>
      </c>
      <c r="B37" s="8">
        <v>579076</v>
      </c>
      <c r="C37" s="9">
        <v>2532565.02</v>
      </c>
      <c r="D37" s="9">
        <v>0</v>
      </c>
      <c r="E37" s="9">
        <v>9571869.0700000003</v>
      </c>
      <c r="F37" s="9">
        <v>17934444.760000002</v>
      </c>
      <c r="G37" s="10">
        <f t="shared" si="0"/>
        <v>30038878.850000001</v>
      </c>
      <c r="H37" s="11">
        <f t="shared" si="1"/>
        <v>51.873810777859902</v>
      </c>
    </row>
    <row r="38" spans="1:9" ht="16.8" customHeight="1" x14ac:dyDescent="0.45">
      <c r="A38" s="7" t="s">
        <v>50</v>
      </c>
      <c r="B38" s="8">
        <v>462979</v>
      </c>
      <c r="C38" s="9">
        <v>29139270.859999999</v>
      </c>
      <c r="D38" s="9">
        <v>27575.45</v>
      </c>
      <c r="E38" s="9">
        <v>2396040.7000000002</v>
      </c>
      <c r="F38" s="9">
        <v>12479444.199999999</v>
      </c>
      <c r="G38" s="10">
        <f t="shared" si="0"/>
        <v>44042331.209999993</v>
      </c>
      <c r="H38" s="11">
        <f t="shared" si="1"/>
        <v>95.128140174824324</v>
      </c>
    </row>
    <row r="39" spans="1:9" ht="16.8" customHeight="1" x14ac:dyDescent="0.45">
      <c r="A39" s="7" t="s">
        <v>51</v>
      </c>
      <c r="B39" s="8">
        <v>103756</v>
      </c>
      <c r="C39" s="9">
        <v>14820762.529999999</v>
      </c>
      <c r="D39" s="9">
        <v>49629</v>
      </c>
      <c r="E39" s="9">
        <v>823386.25</v>
      </c>
      <c r="F39" s="9">
        <v>2890042.59</v>
      </c>
      <c r="G39" s="10">
        <f t="shared" si="0"/>
        <v>18583820.369999997</v>
      </c>
      <c r="H39" s="11">
        <f t="shared" si="1"/>
        <v>179.11080197771693</v>
      </c>
      <c r="I39" s="12"/>
    </row>
    <row r="40" spans="1:9" ht="16.8" customHeight="1" x14ac:dyDescent="0.45">
      <c r="A40" s="7" t="s">
        <v>20</v>
      </c>
      <c r="B40" s="8">
        <v>215167</v>
      </c>
      <c r="C40" s="9">
        <v>12056988.529999999</v>
      </c>
      <c r="D40" s="9">
        <v>0</v>
      </c>
      <c r="E40" s="9">
        <v>2502271.23</v>
      </c>
      <c r="F40" s="9">
        <v>9711499.4399999995</v>
      </c>
      <c r="G40" s="10">
        <f t="shared" si="0"/>
        <v>24270759.199999999</v>
      </c>
      <c r="H40" s="11">
        <f t="shared" si="1"/>
        <v>112.79963563185804</v>
      </c>
    </row>
    <row r="41" spans="1:9" ht="16.8" customHeight="1" x14ac:dyDescent="0.45">
      <c r="A41" s="7" t="s">
        <v>39</v>
      </c>
      <c r="B41" s="8">
        <v>76302</v>
      </c>
      <c r="C41" s="9">
        <v>10005568.4</v>
      </c>
      <c r="D41" s="9">
        <v>1223591.27</v>
      </c>
      <c r="E41" s="9">
        <v>1920882.75</v>
      </c>
      <c r="F41" s="9">
        <v>4651751.53</v>
      </c>
      <c r="G41" s="10">
        <f t="shared" si="0"/>
        <v>17801793.949999999</v>
      </c>
      <c r="H41" s="11">
        <f t="shared" si="1"/>
        <v>233.30704241042173</v>
      </c>
    </row>
    <row r="42" spans="1:9" ht="16.8" customHeight="1" x14ac:dyDescent="0.45">
      <c r="A42" s="7" t="s">
        <v>15</v>
      </c>
      <c r="B42" s="8">
        <v>415940</v>
      </c>
      <c r="C42" s="9">
        <v>36092726.780000001</v>
      </c>
      <c r="D42" s="9">
        <v>911391.81</v>
      </c>
      <c r="E42" s="9">
        <v>15247815.529999999</v>
      </c>
      <c r="F42" s="9">
        <v>25686693.890000001</v>
      </c>
      <c r="G42" s="10">
        <f t="shared" si="0"/>
        <v>77938628.010000005</v>
      </c>
      <c r="H42" s="11">
        <f t="shared" si="1"/>
        <v>187.37949706688465</v>
      </c>
    </row>
    <row r="43" spans="1:9" ht="16.8" customHeight="1" x14ac:dyDescent="0.45">
      <c r="A43" s="7" t="s">
        <v>21</v>
      </c>
      <c r="B43" s="8">
        <v>203418</v>
      </c>
      <c r="C43" s="9">
        <v>770136.65</v>
      </c>
      <c r="D43" s="9">
        <v>642210.12</v>
      </c>
      <c r="E43" s="9">
        <v>2832153.43</v>
      </c>
      <c r="F43" s="9">
        <v>21858160.57</v>
      </c>
      <c r="G43" s="10">
        <f t="shared" si="0"/>
        <v>26102660.77</v>
      </c>
      <c r="H43" s="11">
        <f t="shared" si="1"/>
        <v>128.32030975626543</v>
      </c>
    </row>
    <row r="44" spans="1:9" ht="16.8" customHeight="1" x14ac:dyDescent="0.45">
      <c r="A44" s="7" t="s">
        <v>38</v>
      </c>
      <c r="B44" s="8">
        <v>82828</v>
      </c>
      <c r="C44" s="9">
        <v>14947693.619999999</v>
      </c>
      <c r="D44" s="9">
        <v>0</v>
      </c>
      <c r="E44" s="9">
        <v>1420857.75</v>
      </c>
      <c r="F44" s="9">
        <v>2678265.58</v>
      </c>
      <c r="G44" s="10">
        <f t="shared" si="0"/>
        <v>19046816.949999999</v>
      </c>
      <c r="H44" s="11">
        <f t="shared" si="1"/>
        <v>229.95625814941806</v>
      </c>
    </row>
    <row r="45" spans="1:9" ht="16.8" customHeight="1" x14ac:dyDescent="0.45">
      <c r="A45" s="7" t="s">
        <v>28</v>
      </c>
      <c r="B45" s="8">
        <v>142412</v>
      </c>
      <c r="C45" s="9">
        <v>13474261.84</v>
      </c>
      <c r="D45" s="9">
        <v>82829.41</v>
      </c>
      <c r="E45" s="9">
        <v>1656806.36</v>
      </c>
      <c r="F45" s="9">
        <v>4685350.07</v>
      </c>
      <c r="G45" s="10">
        <f t="shared" si="0"/>
        <v>19899247.68</v>
      </c>
      <c r="H45" s="11">
        <f t="shared" si="1"/>
        <v>139.73013285397298</v>
      </c>
    </row>
    <row r="46" spans="1:9" ht="16.8" customHeight="1" x14ac:dyDescent="0.45">
      <c r="A46" s="7" t="s">
        <v>52</v>
      </c>
      <c r="B46" s="8">
        <v>208688</v>
      </c>
      <c r="C46" s="9">
        <v>7585321.4500000002</v>
      </c>
      <c r="D46" s="9">
        <v>48.1</v>
      </c>
      <c r="E46" s="9">
        <v>2112757.87</v>
      </c>
      <c r="F46" s="9">
        <v>3433510.64</v>
      </c>
      <c r="G46" s="10">
        <f t="shared" si="0"/>
        <v>13131638.060000001</v>
      </c>
      <c r="H46" s="11">
        <f t="shared" si="1"/>
        <v>62.924739611285752</v>
      </c>
    </row>
    <row r="47" spans="1:9" ht="16.8" customHeight="1" x14ac:dyDescent="0.45">
      <c r="A47" s="7" t="s">
        <v>25</v>
      </c>
      <c r="B47" s="8">
        <v>171693</v>
      </c>
      <c r="C47" s="9">
        <v>12134156.460000001</v>
      </c>
      <c r="D47" s="9">
        <v>0</v>
      </c>
      <c r="E47" s="9">
        <v>2697760.4</v>
      </c>
      <c r="F47" s="9">
        <v>8343966.4500000002</v>
      </c>
      <c r="G47" s="10">
        <f t="shared" si="0"/>
        <v>23175883.310000002</v>
      </c>
      <c r="H47" s="11">
        <f t="shared" si="1"/>
        <v>134.98443914428663</v>
      </c>
    </row>
    <row r="48" spans="1:9" ht="16.8" customHeight="1" x14ac:dyDescent="0.45">
      <c r="A48" s="7" t="s">
        <v>47</v>
      </c>
      <c r="B48" s="8">
        <v>50802</v>
      </c>
      <c r="C48" s="9">
        <v>8803486.9000000004</v>
      </c>
      <c r="D48" s="9">
        <v>0</v>
      </c>
      <c r="E48" s="9">
        <v>1062747.02</v>
      </c>
      <c r="F48" s="9">
        <v>2465876.2999999998</v>
      </c>
      <c r="G48" s="10">
        <f t="shared" si="0"/>
        <v>12332110.219999999</v>
      </c>
      <c r="H48" s="11">
        <f t="shared" si="1"/>
        <v>242.74851816857603</v>
      </c>
    </row>
    <row r="49" spans="1:8" ht="16.8" customHeight="1" x14ac:dyDescent="0.45">
      <c r="A49" s="7" t="s">
        <v>12</v>
      </c>
      <c r="B49" s="8">
        <v>681998</v>
      </c>
      <c r="C49" s="9">
        <v>36821269.619999997</v>
      </c>
      <c r="D49" s="9">
        <v>43778.69</v>
      </c>
      <c r="E49" s="9">
        <v>10305786.720000001</v>
      </c>
      <c r="F49" s="9">
        <v>28385682.59</v>
      </c>
      <c r="G49" s="10">
        <f t="shared" si="0"/>
        <v>75556517.61999999</v>
      </c>
      <c r="H49" s="11">
        <f t="shared" si="1"/>
        <v>110.7870076158581</v>
      </c>
    </row>
    <row r="50" spans="1:8" ht="16.8" customHeight="1" x14ac:dyDescent="0.45">
      <c r="A50" s="7" t="s">
        <v>44</v>
      </c>
      <c r="B50" s="8">
        <v>39450</v>
      </c>
      <c r="C50" s="9">
        <v>1884040.74</v>
      </c>
      <c r="D50" s="9">
        <v>0</v>
      </c>
      <c r="E50" s="9">
        <v>794147.55</v>
      </c>
      <c r="F50" s="9">
        <v>1541107.38</v>
      </c>
      <c r="G50" s="10">
        <f t="shared" si="0"/>
        <v>4219295.67</v>
      </c>
      <c r="H50" s="11">
        <f t="shared" si="1"/>
        <v>106.95299543726236</v>
      </c>
    </row>
    <row r="51" spans="1:8" ht="16.8" customHeight="1" x14ac:dyDescent="0.45">
      <c r="A51" s="7" t="s">
        <v>30</v>
      </c>
      <c r="B51" s="8">
        <v>134883</v>
      </c>
      <c r="C51" s="9">
        <v>12440446.189999999</v>
      </c>
      <c r="D51" s="9">
        <v>0</v>
      </c>
      <c r="E51" s="9">
        <v>3828825.43</v>
      </c>
      <c r="F51" s="9">
        <v>12807700.66</v>
      </c>
      <c r="G51" s="10">
        <f t="shared" si="0"/>
        <v>29076972.280000001</v>
      </c>
      <c r="H51" s="11">
        <f t="shared" si="1"/>
        <v>215.57180875277092</v>
      </c>
    </row>
    <row r="52" spans="1:8" ht="16.8" customHeight="1" x14ac:dyDescent="0.45">
      <c r="A52" s="7" t="s">
        <v>45</v>
      </c>
      <c r="B52" s="8">
        <v>35900</v>
      </c>
      <c r="C52" s="9">
        <v>1658047.92</v>
      </c>
      <c r="D52" s="9">
        <v>709793.46</v>
      </c>
      <c r="E52" s="9">
        <v>523426.87</v>
      </c>
      <c r="F52" s="9">
        <v>1836637.38</v>
      </c>
      <c r="G52" s="10">
        <f t="shared" si="0"/>
        <v>4727905.63</v>
      </c>
      <c r="H52" s="11">
        <f t="shared" si="1"/>
        <v>131.69653565459609</v>
      </c>
    </row>
    <row r="53" spans="1:8" ht="16.8" customHeight="1" x14ac:dyDescent="0.45">
      <c r="A53" s="7" t="s">
        <v>37</v>
      </c>
      <c r="B53" s="8">
        <v>85085</v>
      </c>
      <c r="C53" s="9">
        <v>8541759.9299999997</v>
      </c>
      <c r="D53" s="9">
        <v>2141632.4700000002</v>
      </c>
      <c r="E53" s="9">
        <v>1607464.18</v>
      </c>
      <c r="F53" s="9">
        <v>6581709.5999999996</v>
      </c>
      <c r="G53" s="10">
        <f t="shared" si="0"/>
        <v>18872566.18</v>
      </c>
      <c r="H53" s="11">
        <f t="shared" si="1"/>
        <v>221.8083819709702</v>
      </c>
    </row>
    <row r="54" spans="1:8" ht="16.8" customHeight="1" x14ac:dyDescent="0.45">
      <c r="A54" s="7" t="s">
        <v>58</v>
      </c>
      <c r="B54" s="8">
        <v>792492</v>
      </c>
      <c r="C54" s="9">
        <v>25163001</v>
      </c>
      <c r="D54" s="9">
        <v>576694.88</v>
      </c>
      <c r="E54" s="9">
        <v>9478736.2200000007</v>
      </c>
      <c r="F54" s="9">
        <v>31535694.059999999</v>
      </c>
      <c r="G54" s="10">
        <f t="shared" si="0"/>
        <v>66754126.159999996</v>
      </c>
      <c r="H54" s="11">
        <f t="shared" si="1"/>
        <v>84.233186152036865</v>
      </c>
    </row>
    <row r="55" spans="1:8" ht="16.8" customHeight="1" x14ac:dyDescent="0.45">
      <c r="A55" s="7" t="s">
        <v>17</v>
      </c>
      <c r="B55" s="8">
        <v>295639</v>
      </c>
      <c r="C55" s="9">
        <v>0</v>
      </c>
      <c r="D55" s="9">
        <v>25132.49</v>
      </c>
      <c r="E55" s="9">
        <v>6927875.5700000003</v>
      </c>
      <c r="F55" s="9">
        <v>14828636.050000001</v>
      </c>
      <c r="G55" s="10">
        <f t="shared" si="0"/>
        <v>21781644.109999999</v>
      </c>
      <c r="H55" s="11">
        <f t="shared" si="1"/>
        <v>73.676490956876464</v>
      </c>
    </row>
    <row r="56" spans="1:8" ht="16.8" customHeight="1" x14ac:dyDescent="0.45">
      <c r="A56" s="7" t="s">
        <v>41</v>
      </c>
      <c r="B56" s="8">
        <v>59475</v>
      </c>
      <c r="C56" s="9">
        <v>7054495.7699999996</v>
      </c>
      <c r="D56" s="9">
        <v>54855.01</v>
      </c>
      <c r="E56" s="9">
        <v>631263.79</v>
      </c>
      <c r="F56" s="9">
        <v>2870187.95</v>
      </c>
      <c r="G56" s="10">
        <f t="shared" si="0"/>
        <v>10610802.52</v>
      </c>
      <c r="H56" s="11">
        <f t="shared" si="1"/>
        <v>178.40777671290456</v>
      </c>
    </row>
    <row r="57" spans="1:8" x14ac:dyDescent="0.45">
      <c r="A57" s="7" t="s">
        <v>13</v>
      </c>
      <c r="B57" s="8">
        <v>673010</v>
      </c>
      <c r="C57" s="9">
        <v>61268234.520000003</v>
      </c>
      <c r="D57" s="9">
        <v>70435.990000000005</v>
      </c>
      <c r="E57" s="9">
        <v>10570957.9</v>
      </c>
      <c r="F57" s="9">
        <v>23741257.75</v>
      </c>
      <c r="G57" s="10">
        <f t="shared" si="0"/>
        <v>95650886.160000011</v>
      </c>
      <c r="H57" s="11">
        <f t="shared" si="1"/>
        <v>142.12401919733736</v>
      </c>
    </row>
    <row r="58" spans="1:8" x14ac:dyDescent="0.45">
      <c r="A58" s="18" t="s">
        <v>60</v>
      </c>
      <c r="B58"/>
      <c r="C58"/>
      <c r="D58"/>
      <c r="E58"/>
      <c r="F58"/>
      <c r="H58" s="19">
        <f>AVERAGE(H11:H57)</f>
        <v>135.97730958359301</v>
      </c>
    </row>
    <row r="59" spans="1:8" x14ac:dyDescent="0.45">
      <c r="A59"/>
      <c r="B59"/>
      <c r="C59"/>
      <c r="D59"/>
      <c r="E59"/>
      <c r="F59"/>
    </row>
    <row r="60" spans="1:8" x14ac:dyDescent="0.45">
      <c r="A60" s="17" t="s">
        <v>59</v>
      </c>
      <c r="B60"/>
    </row>
  </sheetData>
  <sortState ref="A11:H57">
    <sortCondition ref="A11:A57"/>
  </sortState>
  <mergeCells count="2">
    <mergeCell ref="A3:H3"/>
    <mergeCell ref="A4:H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66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0"/>
  <sheetViews>
    <sheetView workbookViewId="0">
      <selection activeCell="E61" sqref="E61"/>
    </sheetView>
  </sheetViews>
  <sheetFormatPr baseColWidth="10" defaultRowHeight="16.8" x14ac:dyDescent="0.45"/>
  <cols>
    <col min="1" max="1" width="35.6640625" style="1" customWidth="1"/>
    <col min="2" max="2" width="12.6640625" style="1" bestFit="1" customWidth="1"/>
    <col min="3" max="6" width="15.109375" style="1" customWidth="1"/>
    <col min="7" max="7" width="17.109375" style="1" customWidth="1"/>
    <col min="8" max="8" width="17.109375" style="1" bestFit="1" customWidth="1"/>
    <col min="9" max="9" width="4.44140625" style="1" customWidth="1"/>
    <col min="10" max="16384" width="11.5546875" style="1"/>
  </cols>
  <sheetData>
    <row r="2" spans="1:8" ht="24.75" customHeight="1" x14ac:dyDescent="0.45"/>
    <row r="3" spans="1:8" ht="21.6" x14ac:dyDescent="0.55000000000000004">
      <c r="A3" s="15" t="s">
        <v>53</v>
      </c>
      <c r="B3" s="15"/>
      <c r="C3" s="15"/>
      <c r="D3" s="15"/>
      <c r="E3" s="15"/>
      <c r="F3" s="15"/>
      <c r="G3" s="15"/>
      <c r="H3" s="15"/>
    </row>
    <row r="4" spans="1:8" ht="21.6" x14ac:dyDescent="0.55000000000000004">
      <c r="A4" s="16" t="s">
        <v>1</v>
      </c>
      <c r="B4" s="16"/>
      <c r="C4" s="16"/>
      <c r="D4" s="16"/>
      <c r="E4" s="16"/>
      <c r="F4" s="16"/>
      <c r="G4" s="16"/>
      <c r="H4" s="16"/>
    </row>
    <row r="5" spans="1:8" ht="7.5" customHeight="1" x14ac:dyDescent="0.55000000000000004">
      <c r="A5" s="2"/>
    </row>
    <row r="6" spans="1:8" ht="15" customHeight="1" x14ac:dyDescent="0.45">
      <c r="A6" s="13" t="s">
        <v>54</v>
      </c>
      <c r="B6" s="3"/>
      <c r="C6" s="3"/>
      <c r="D6" s="3"/>
      <c r="E6" s="3"/>
      <c r="F6" s="3"/>
      <c r="G6" s="3"/>
      <c r="H6" s="3"/>
    </row>
    <row r="7" spans="1:8" ht="15" customHeight="1" x14ac:dyDescent="0.45">
      <c r="A7" s="13" t="s">
        <v>9</v>
      </c>
      <c r="B7" s="3"/>
      <c r="C7" s="3"/>
      <c r="D7" s="3"/>
      <c r="E7" s="3"/>
      <c r="F7" s="3"/>
      <c r="G7" s="3"/>
      <c r="H7" s="3"/>
    </row>
    <row r="8" spans="1:8" x14ac:dyDescent="0.45">
      <c r="A8" s="14" t="s">
        <v>0</v>
      </c>
    </row>
    <row r="10" spans="1:8" ht="41.4" x14ac:dyDescent="0.45">
      <c r="B10" s="4" t="s">
        <v>2</v>
      </c>
      <c r="C10" s="5" t="s">
        <v>5</v>
      </c>
      <c r="D10" s="5" t="s">
        <v>6</v>
      </c>
      <c r="E10" s="5" t="s">
        <v>7</v>
      </c>
      <c r="F10" s="5" t="s">
        <v>8</v>
      </c>
      <c r="G10" s="6" t="s">
        <v>3</v>
      </c>
      <c r="H10" s="6" t="s">
        <v>4</v>
      </c>
    </row>
    <row r="11" spans="1:8" ht="16.8" customHeight="1" x14ac:dyDescent="0.45">
      <c r="A11" s="7" t="s">
        <v>57</v>
      </c>
      <c r="B11" s="8">
        <v>187849</v>
      </c>
      <c r="C11" s="9">
        <v>38728765.590000004</v>
      </c>
      <c r="D11" s="9">
        <v>12188.9</v>
      </c>
      <c r="E11" s="9">
        <v>3130200.86</v>
      </c>
      <c r="F11" s="9">
        <v>13379482.33</v>
      </c>
      <c r="G11" s="10">
        <f>C11+D11+E11+F11</f>
        <v>55250637.68</v>
      </c>
      <c r="H11" s="11">
        <f>G11/B11</f>
        <v>294.12260741340117</v>
      </c>
    </row>
    <row r="12" spans="1:8" ht="16.8" customHeight="1" x14ac:dyDescent="0.45">
      <c r="A12" s="7" t="s">
        <v>47</v>
      </c>
      <c r="B12" s="8">
        <v>50802</v>
      </c>
      <c r="C12" s="9">
        <v>8803486.9000000004</v>
      </c>
      <c r="D12" s="9">
        <v>0</v>
      </c>
      <c r="E12" s="9">
        <v>1062747.02</v>
      </c>
      <c r="F12" s="9">
        <v>2465876.2999999998</v>
      </c>
      <c r="G12" s="10">
        <f>C12+D12+E12+F12</f>
        <v>12332110.219999999</v>
      </c>
      <c r="H12" s="11">
        <f>G12/B12</f>
        <v>242.74851816857603</v>
      </c>
    </row>
    <row r="13" spans="1:8" ht="16.8" customHeight="1" x14ac:dyDescent="0.45">
      <c r="A13" s="7" t="s">
        <v>49</v>
      </c>
      <c r="B13" s="8">
        <v>102666</v>
      </c>
      <c r="C13" s="9">
        <v>14209369.08</v>
      </c>
      <c r="D13" s="9">
        <v>0</v>
      </c>
      <c r="E13" s="9">
        <v>1275571.9099999999</v>
      </c>
      <c r="F13" s="9">
        <v>8575629.8000000007</v>
      </c>
      <c r="G13" s="10">
        <f>C13+D13+E13+F13</f>
        <v>24060570.789999999</v>
      </c>
      <c r="H13" s="11">
        <f>G13/B13</f>
        <v>234.35773079695321</v>
      </c>
    </row>
    <row r="14" spans="1:8" ht="16.8" customHeight="1" x14ac:dyDescent="0.45">
      <c r="A14" s="7" t="s">
        <v>39</v>
      </c>
      <c r="B14" s="8">
        <v>76302</v>
      </c>
      <c r="C14" s="9">
        <v>10005568.4</v>
      </c>
      <c r="D14" s="9">
        <v>1223591.27</v>
      </c>
      <c r="E14" s="9">
        <v>1920882.75</v>
      </c>
      <c r="F14" s="9">
        <v>4651751.53</v>
      </c>
      <c r="G14" s="10">
        <f>C14+D14+E14+F14</f>
        <v>17801793.949999999</v>
      </c>
      <c r="H14" s="11">
        <f>G14/B14</f>
        <v>233.30704241042173</v>
      </c>
    </row>
    <row r="15" spans="1:8" ht="16.8" customHeight="1" x14ac:dyDescent="0.45">
      <c r="A15" s="7" t="s">
        <v>38</v>
      </c>
      <c r="B15" s="8">
        <v>82828</v>
      </c>
      <c r="C15" s="9">
        <v>14947693.619999999</v>
      </c>
      <c r="D15" s="9">
        <v>0</v>
      </c>
      <c r="E15" s="9">
        <v>1420857.75</v>
      </c>
      <c r="F15" s="9">
        <v>2678265.58</v>
      </c>
      <c r="G15" s="10">
        <f>C15+D15+E15+F15</f>
        <v>19046816.949999999</v>
      </c>
      <c r="H15" s="11">
        <f>G15/B15</f>
        <v>229.95625814941806</v>
      </c>
    </row>
    <row r="16" spans="1:8" ht="16.8" customHeight="1" x14ac:dyDescent="0.45">
      <c r="A16" s="7" t="s">
        <v>37</v>
      </c>
      <c r="B16" s="8">
        <v>85085</v>
      </c>
      <c r="C16" s="9">
        <v>8541759.9299999997</v>
      </c>
      <c r="D16" s="9">
        <v>2141632.4700000002</v>
      </c>
      <c r="E16" s="9">
        <v>1607464.18</v>
      </c>
      <c r="F16" s="9">
        <v>6581709.5999999996</v>
      </c>
      <c r="G16" s="10">
        <f>C16+D16+E16+F16</f>
        <v>18872566.18</v>
      </c>
      <c r="H16" s="11">
        <f>G16/B16</f>
        <v>221.8083819709702</v>
      </c>
    </row>
    <row r="17" spans="1:8" ht="16.8" customHeight="1" x14ac:dyDescent="0.45">
      <c r="A17" s="7" t="s">
        <v>30</v>
      </c>
      <c r="B17" s="8">
        <v>134883</v>
      </c>
      <c r="C17" s="9">
        <v>12440446.189999999</v>
      </c>
      <c r="D17" s="9">
        <v>0</v>
      </c>
      <c r="E17" s="9">
        <v>3828825.43</v>
      </c>
      <c r="F17" s="9">
        <v>12807700.66</v>
      </c>
      <c r="G17" s="10">
        <f>C17+D17+E17+F17</f>
        <v>29076972.280000001</v>
      </c>
      <c r="H17" s="11">
        <f>G17/B17</f>
        <v>215.57180875277092</v>
      </c>
    </row>
    <row r="18" spans="1:8" ht="16.8" customHeight="1" x14ac:dyDescent="0.45">
      <c r="A18" s="7" t="s">
        <v>15</v>
      </c>
      <c r="B18" s="8">
        <v>415940</v>
      </c>
      <c r="C18" s="9">
        <v>36092726.780000001</v>
      </c>
      <c r="D18" s="9">
        <v>911391.81</v>
      </c>
      <c r="E18" s="9">
        <v>15247815.529999999</v>
      </c>
      <c r="F18" s="9">
        <v>25686693.890000001</v>
      </c>
      <c r="G18" s="10">
        <f>C18+D18+E18+F18</f>
        <v>77938628.010000005</v>
      </c>
      <c r="H18" s="11">
        <f>G18/B18</f>
        <v>187.37949706688465</v>
      </c>
    </row>
    <row r="19" spans="1:8" ht="16.8" customHeight="1" x14ac:dyDescent="0.45">
      <c r="A19" s="7" t="s">
        <v>40</v>
      </c>
      <c r="B19" s="8">
        <v>74850</v>
      </c>
      <c r="C19" s="9">
        <v>9638289.8100000005</v>
      </c>
      <c r="D19" s="9">
        <v>1259543.67</v>
      </c>
      <c r="E19" s="9">
        <v>354205.36</v>
      </c>
      <c r="F19" s="9">
        <v>2740991.43</v>
      </c>
      <c r="G19" s="10">
        <f>C19+D19+E19+F19</f>
        <v>13993030.27</v>
      </c>
      <c r="H19" s="11">
        <f>G19/B19</f>
        <v>186.94763219772878</v>
      </c>
    </row>
    <row r="20" spans="1:8" ht="16.8" customHeight="1" x14ac:dyDescent="0.45">
      <c r="A20" s="7" t="s">
        <v>34</v>
      </c>
      <c r="B20" s="8">
        <v>97211</v>
      </c>
      <c r="C20" s="9">
        <v>12847477.199999999</v>
      </c>
      <c r="D20" s="9">
        <v>733287.26</v>
      </c>
      <c r="E20" s="9">
        <v>1322034.24</v>
      </c>
      <c r="F20" s="9">
        <v>3206423.1</v>
      </c>
      <c r="G20" s="10">
        <f>C20+D20+E20+F20</f>
        <v>18109221.800000001</v>
      </c>
      <c r="H20" s="11">
        <f>G20/B20</f>
        <v>186.28778430424541</v>
      </c>
    </row>
    <row r="21" spans="1:8" ht="16.8" customHeight="1" x14ac:dyDescent="0.45">
      <c r="A21" s="7" t="s">
        <v>51</v>
      </c>
      <c r="B21" s="8">
        <v>103756</v>
      </c>
      <c r="C21" s="9">
        <v>14820762.529999999</v>
      </c>
      <c r="D21" s="9">
        <v>49629</v>
      </c>
      <c r="E21" s="9">
        <v>823386.25</v>
      </c>
      <c r="F21" s="9">
        <v>2890042.59</v>
      </c>
      <c r="G21" s="10">
        <f>C21+D21+E21+F21</f>
        <v>18583820.369999997</v>
      </c>
      <c r="H21" s="11">
        <f>G21/B21</f>
        <v>179.11080197771693</v>
      </c>
    </row>
    <row r="22" spans="1:8" ht="16.8" customHeight="1" x14ac:dyDescent="0.45">
      <c r="A22" s="7" t="s">
        <v>41</v>
      </c>
      <c r="B22" s="8">
        <v>59475</v>
      </c>
      <c r="C22" s="9">
        <v>7054495.7699999996</v>
      </c>
      <c r="D22" s="9">
        <v>54855.01</v>
      </c>
      <c r="E22" s="9">
        <v>631263.79</v>
      </c>
      <c r="F22" s="9">
        <v>2870187.95</v>
      </c>
      <c r="G22" s="10">
        <f>C22+D22+E22+F22</f>
        <v>10610802.52</v>
      </c>
      <c r="H22" s="11">
        <f>G22/B22</f>
        <v>178.40777671290456</v>
      </c>
    </row>
    <row r="23" spans="1:8" ht="16.8" customHeight="1" x14ac:dyDescent="0.45">
      <c r="A23" s="7" t="s">
        <v>23</v>
      </c>
      <c r="B23" s="8">
        <v>173483</v>
      </c>
      <c r="C23" s="9">
        <v>12470735</v>
      </c>
      <c r="D23" s="9">
        <v>2340037.2799999998</v>
      </c>
      <c r="E23" s="9">
        <v>1772718.3</v>
      </c>
      <c r="F23" s="9">
        <v>13042724.060000001</v>
      </c>
      <c r="G23" s="10">
        <f>C23+D23+E23+F23</f>
        <v>29626214.640000001</v>
      </c>
      <c r="H23" s="11">
        <f>G23/B23</f>
        <v>170.77301314826238</v>
      </c>
    </row>
    <row r="24" spans="1:8" ht="16.8" customHeight="1" x14ac:dyDescent="0.45">
      <c r="A24" s="7" t="s">
        <v>19</v>
      </c>
      <c r="B24" s="8">
        <v>228682</v>
      </c>
      <c r="C24" s="9">
        <v>23496071.039999999</v>
      </c>
      <c r="D24" s="9">
        <v>149359.66</v>
      </c>
      <c r="E24" s="9">
        <v>3958633.97</v>
      </c>
      <c r="F24" s="9">
        <v>11394884.800000001</v>
      </c>
      <c r="G24" s="10">
        <f>C24+D24+E24+F24</f>
        <v>38998949.469999999</v>
      </c>
      <c r="H24" s="11">
        <f>G24/B24</f>
        <v>170.53790621911651</v>
      </c>
    </row>
    <row r="25" spans="1:8" ht="16.8" customHeight="1" x14ac:dyDescent="0.45">
      <c r="A25" s="7" t="s">
        <v>29</v>
      </c>
      <c r="B25" s="8">
        <v>140797</v>
      </c>
      <c r="C25" s="9">
        <v>7667132.9400000004</v>
      </c>
      <c r="D25" s="9">
        <v>1825545.48</v>
      </c>
      <c r="E25" s="9">
        <v>2479880.23</v>
      </c>
      <c r="F25" s="9">
        <v>11437400.210000001</v>
      </c>
      <c r="G25" s="10">
        <f>C25+D25+E25+F25</f>
        <v>23409958.859999999</v>
      </c>
      <c r="H25" s="11">
        <f>G25/B25</f>
        <v>166.26745498838753</v>
      </c>
    </row>
    <row r="26" spans="1:8" ht="16.8" customHeight="1" x14ac:dyDescent="0.45">
      <c r="A26" s="7" t="s">
        <v>43</v>
      </c>
      <c r="B26" s="8">
        <v>53305</v>
      </c>
      <c r="C26" s="9">
        <v>5173552.7</v>
      </c>
      <c r="D26" s="9">
        <v>139002.35</v>
      </c>
      <c r="E26" s="9">
        <v>229403.46</v>
      </c>
      <c r="F26" s="9">
        <v>3032895.63</v>
      </c>
      <c r="G26" s="10">
        <f>C26+D26+E26+F26</f>
        <v>8574854.1400000006</v>
      </c>
      <c r="H26" s="11">
        <f>G26/B26</f>
        <v>160.86397411124662</v>
      </c>
    </row>
    <row r="27" spans="1:8" ht="16.8" customHeight="1" x14ac:dyDescent="0.45">
      <c r="A27" s="7" t="s">
        <v>13</v>
      </c>
      <c r="B27" s="8">
        <v>673010</v>
      </c>
      <c r="C27" s="9">
        <v>61268234.520000003</v>
      </c>
      <c r="D27" s="9">
        <v>70435.990000000005</v>
      </c>
      <c r="E27" s="9">
        <v>10570957.9</v>
      </c>
      <c r="F27" s="9">
        <v>23741257.75</v>
      </c>
      <c r="G27" s="10">
        <f>C27+D27+E27+F27</f>
        <v>95650886.160000011</v>
      </c>
      <c r="H27" s="11">
        <f>G27/B27</f>
        <v>142.12401919733736</v>
      </c>
    </row>
    <row r="28" spans="1:8" ht="16.8" customHeight="1" x14ac:dyDescent="0.45">
      <c r="A28" s="7" t="s">
        <v>28</v>
      </c>
      <c r="B28" s="8">
        <v>142412</v>
      </c>
      <c r="C28" s="9">
        <v>13474261.84</v>
      </c>
      <c r="D28" s="9">
        <v>82829.41</v>
      </c>
      <c r="E28" s="9">
        <v>1656806.36</v>
      </c>
      <c r="F28" s="9">
        <v>4685350.07</v>
      </c>
      <c r="G28" s="10">
        <f>C28+D28+E28+F28</f>
        <v>19899247.68</v>
      </c>
      <c r="H28" s="11">
        <f>G28/B28</f>
        <v>139.73013285397298</v>
      </c>
    </row>
    <row r="29" spans="1:8" ht="16.8" customHeight="1" x14ac:dyDescent="0.45">
      <c r="A29" s="7" t="s">
        <v>24</v>
      </c>
      <c r="B29" s="8">
        <v>172357</v>
      </c>
      <c r="C29" s="9">
        <v>10735075.609999999</v>
      </c>
      <c r="D29" s="9">
        <v>1482902.53</v>
      </c>
      <c r="E29" s="9">
        <v>2485999.5099999998</v>
      </c>
      <c r="F29" s="9">
        <v>9290234.8599999994</v>
      </c>
      <c r="G29" s="10">
        <f>C29+D29+E29+F29</f>
        <v>23994212.509999998</v>
      </c>
      <c r="H29" s="11">
        <f>G29/B29</f>
        <v>139.21228908602492</v>
      </c>
    </row>
    <row r="30" spans="1:8" ht="16.8" customHeight="1" x14ac:dyDescent="0.45">
      <c r="A30" s="7" t="s">
        <v>26</v>
      </c>
      <c r="B30" s="8">
        <v>150020</v>
      </c>
      <c r="C30" s="9">
        <v>16824711.09</v>
      </c>
      <c r="D30" s="9">
        <v>0</v>
      </c>
      <c r="E30" s="9">
        <v>230295.47</v>
      </c>
      <c r="F30" s="9">
        <v>3763512.11</v>
      </c>
      <c r="G30" s="10">
        <f>C30+D30+E30+F30</f>
        <v>20818518.669999998</v>
      </c>
      <c r="H30" s="11">
        <f>G30/B30</f>
        <v>138.77162158378883</v>
      </c>
    </row>
    <row r="31" spans="1:8" ht="16.8" customHeight="1" x14ac:dyDescent="0.45">
      <c r="A31" s="7" t="s">
        <v>25</v>
      </c>
      <c r="B31" s="8">
        <v>171693</v>
      </c>
      <c r="C31" s="9">
        <v>12134156.460000001</v>
      </c>
      <c r="D31" s="9">
        <v>0</v>
      </c>
      <c r="E31" s="9">
        <v>2697760.4</v>
      </c>
      <c r="F31" s="9">
        <v>8343966.4500000002</v>
      </c>
      <c r="G31" s="10">
        <f>C31+D31+E31+F31</f>
        <v>23175883.310000002</v>
      </c>
      <c r="H31" s="11">
        <f>G31/B31</f>
        <v>134.98443914428663</v>
      </c>
    </row>
    <row r="32" spans="1:8" ht="16.8" customHeight="1" x14ac:dyDescent="0.45">
      <c r="A32" s="7" t="s">
        <v>18</v>
      </c>
      <c r="B32" s="8">
        <v>244700</v>
      </c>
      <c r="C32" s="9">
        <v>15364929.060000001</v>
      </c>
      <c r="D32" s="9">
        <v>2216596.4900000002</v>
      </c>
      <c r="E32" s="9">
        <v>4308575.55</v>
      </c>
      <c r="F32" s="9">
        <v>10949417.550000001</v>
      </c>
      <c r="G32" s="10">
        <f>C32+D32+E32+F32</f>
        <v>32839518.650000002</v>
      </c>
      <c r="H32" s="11">
        <f>G32/B32</f>
        <v>134.2031820596649</v>
      </c>
    </row>
    <row r="33" spans="1:9" ht="16.8" customHeight="1" x14ac:dyDescent="0.45">
      <c r="A33" s="7" t="s">
        <v>32</v>
      </c>
      <c r="B33" s="8">
        <v>113066</v>
      </c>
      <c r="C33" s="9">
        <v>7519326.4699999997</v>
      </c>
      <c r="D33" s="9">
        <v>1422264.8</v>
      </c>
      <c r="E33" s="9">
        <v>2218697.94</v>
      </c>
      <c r="F33" s="9">
        <v>3814890.61</v>
      </c>
      <c r="G33" s="10">
        <f>C33+D33+E33+F33</f>
        <v>14975179.819999998</v>
      </c>
      <c r="H33" s="11">
        <f>G33/B33</f>
        <v>132.44635717191727</v>
      </c>
    </row>
    <row r="34" spans="1:9" ht="16.8" customHeight="1" x14ac:dyDescent="0.45">
      <c r="A34" s="7" t="s">
        <v>45</v>
      </c>
      <c r="B34" s="8">
        <v>35900</v>
      </c>
      <c r="C34" s="9">
        <v>1658047.92</v>
      </c>
      <c r="D34" s="9">
        <v>709793.46</v>
      </c>
      <c r="E34" s="9">
        <v>523426.87</v>
      </c>
      <c r="F34" s="9">
        <v>1836637.38</v>
      </c>
      <c r="G34" s="10">
        <f>C34+D34+E34+F34</f>
        <v>4727905.63</v>
      </c>
      <c r="H34" s="11">
        <f>G34/B34</f>
        <v>131.69653565459609</v>
      </c>
    </row>
    <row r="35" spans="1:9" ht="16.8" customHeight="1" x14ac:dyDescent="0.45">
      <c r="A35" s="7" t="s">
        <v>21</v>
      </c>
      <c r="B35" s="8">
        <v>203418</v>
      </c>
      <c r="C35" s="9">
        <v>770136.65</v>
      </c>
      <c r="D35" s="9">
        <v>642210.12</v>
      </c>
      <c r="E35" s="9">
        <v>2832153.43</v>
      </c>
      <c r="F35" s="9">
        <v>21858160.57</v>
      </c>
      <c r="G35" s="10">
        <f>C35+D35+E35+F35</f>
        <v>26102660.77</v>
      </c>
      <c r="H35" s="11">
        <f>G35/B35</f>
        <v>128.32030975626543</v>
      </c>
    </row>
    <row r="36" spans="1:9" ht="16.8" customHeight="1" x14ac:dyDescent="0.45">
      <c r="A36" s="7" t="s">
        <v>11</v>
      </c>
      <c r="B36" s="8">
        <v>1636193</v>
      </c>
      <c r="C36" s="9">
        <v>66277890.729999997</v>
      </c>
      <c r="D36" s="9">
        <v>0</v>
      </c>
      <c r="E36" s="9">
        <v>36876022.390000001</v>
      </c>
      <c r="F36" s="9">
        <v>94359033.25</v>
      </c>
      <c r="G36" s="10">
        <f>C36+D36+E36+F36</f>
        <v>197512946.37</v>
      </c>
      <c r="H36" s="11">
        <f>G36/B36</f>
        <v>120.71494400110501</v>
      </c>
    </row>
    <row r="37" spans="1:9" ht="16.8" customHeight="1" x14ac:dyDescent="0.45">
      <c r="A37" s="7" t="s">
        <v>56</v>
      </c>
      <c r="B37" s="8">
        <v>171857</v>
      </c>
      <c r="C37" s="9">
        <v>11130111.16</v>
      </c>
      <c r="D37" s="9">
        <v>305074.31</v>
      </c>
      <c r="E37" s="9">
        <v>982998.68</v>
      </c>
      <c r="F37" s="9">
        <v>7580378.2000000002</v>
      </c>
      <c r="G37" s="10">
        <f>C37+D37+E37+F37</f>
        <v>19998562.350000001</v>
      </c>
      <c r="H37" s="11">
        <f>G37/B37</f>
        <v>116.36745870112944</v>
      </c>
    </row>
    <row r="38" spans="1:9" ht="16.8" customHeight="1" x14ac:dyDescent="0.45">
      <c r="A38" s="7" t="s">
        <v>20</v>
      </c>
      <c r="B38" s="8">
        <v>215167</v>
      </c>
      <c r="C38" s="9">
        <v>12056988.529999999</v>
      </c>
      <c r="D38" s="9">
        <v>0</v>
      </c>
      <c r="E38" s="9">
        <v>2502271.23</v>
      </c>
      <c r="F38" s="9">
        <v>9711499.4399999995</v>
      </c>
      <c r="G38" s="10">
        <f>C38+D38+E38+F38</f>
        <v>24270759.199999999</v>
      </c>
      <c r="H38" s="11">
        <f>G38/B38</f>
        <v>112.79963563185804</v>
      </c>
    </row>
    <row r="39" spans="1:9" ht="16.8" customHeight="1" x14ac:dyDescent="0.45">
      <c r="A39" s="7" t="s">
        <v>22</v>
      </c>
      <c r="B39" s="8">
        <v>199237</v>
      </c>
      <c r="C39" s="9">
        <v>12922421.6</v>
      </c>
      <c r="D39" s="9">
        <v>309901.12</v>
      </c>
      <c r="E39" s="9">
        <v>3219116.41</v>
      </c>
      <c r="F39" s="9">
        <v>6020816.0300000003</v>
      </c>
      <c r="G39" s="10">
        <f>C39+D39+E39+F39</f>
        <v>22472255.16</v>
      </c>
      <c r="H39" s="11">
        <f>G39/B39</f>
        <v>112.79157566114728</v>
      </c>
      <c r="I39" s="12"/>
    </row>
    <row r="40" spans="1:9" ht="16.8" customHeight="1" x14ac:dyDescent="0.45">
      <c r="A40" s="7" t="s">
        <v>12</v>
      </c>
      <c r="B40" s="8">
        <v>681998</v>
      </c>
      <c r="C40" s="9">
        <v>36821269.619999997</v>
      </c>
      <c r="D40" s="9">
        <v>43778.69</v>
      </c>
      <c r="E40" s="9">
        <v>10305786.720000001</v>
      </c>
      <c r="F40" s="9">
        <v>28385682.59</v>
      </c>
      <c r="G40" s="10">
        <f>C40+D40+E40+F40</f>
        <v>75556517.61999999</v>
      </c>
      <c r="H40" s="11">
        <f>G40/B40</f>
        <v>110.7870076158581</v>
      </c>
    </row>
    <row r="41" spans="1:9" ht="16.8" customHeight="1" x14ac:dyDescent="0.45">
      <c r="A41" s="7" t="s">
        <v>33</v>
      </c>
      <c r="B41" s="8">
        <v>111669</v>
      </c>
      <c r="C41" s="9">
        <v>6435713.5599999996</v>
      </c>
      <c r="D41" s="9">
        <v>704574.34</v>
      </c>
      <c r="E41" s="9">
        <v>1919671.26</v>
      </c>
      <c r="F41" s="9">
        <v>2888556.63</v>
      </c>
      <c r="G41" s="10">
        <f>C41+D41+E41+F41</f>
        <v>11948515.789999999</v>
      </c>
      <c r="H41" s="11">
        <f>G41/B41</f>
        <v>106.99939813197932</v>
      </c>
    </row>
    <row r="42" spans="1:9" ht="16.8" customHeight="1" x14ac:dyDescent="0.45">
      <c r="A42" s="7" t="s">
        <v>44</v>
      </c>
      <c r="B42" s="8">
        <v>39450</v>
      </c>
      <c r="C42" s="9">
        <v>1884040.74</v>
      </c>
      <c r="D42" s="9">
        <v>0</v>
      </c>
      <c r="E42" s="9">
        <v>794147.55</v>
      </c>
      <c r="F42" s="9">
        <v>1541107.38</v>
      </c>
      <c r="G42" s="10">
        <f>C42+D42+E42+F42</f>
        <v>4219295.67</v>
      </c>
      <c r="H42" s="11">
        <f>G42/B42</f>
        <v>106.95299543726236</v>
      </c>
      <c r="I42" s="12"/>
    </row>
    <row r="43" spans="1:9" ht="16.8" customHeight="1" x14ac:dyDescent="0.45">
      <c r="A43" s="7" t="s">
        <v>48</v>
      </c>
      <c r="B43" s="8">
        <v>57730</v>
      </c>
      <c r="C43" s="9">
        <v>2749903.96</v>
      </c>
      <c r="D43" s="9">
        <v>357196.75</v>
      </c>
      <c r="E43" s="9">
        <v>1510669.68</v>
      </c>
      <c r="F43" s="9">
        <v>1293183.0900000001</v>
      </c>
      <c r="G43" s="10">
        <f>C43+D43+E43+F43</f>
        <v>5910953.4799999995</v>
      </c>
      <c r="H43" s="11">
        <f>G43/B43</f>
        <v>102.38963242681447</v>
      </c>
    </row>
    <row r="44" spans="1:9" ht="16.8" customHeight="1" x14ac:dyDescent="0.45">
      <c r="A44" s="7" t="s">
        <v>36</v>
      </c>
      <c r="B44" s="8">
        <v>87452</v>
      </c>
      <c r="C44" s="9">
        <v>4743004.21</v>
      </c>
      <c r="D44" s="9">
        <v>29005.19</v>
      </c>
      <c r="E44" s="9">
        <v>1187097.01</v>
      </c>
      <c r="F44" s="9">
        <v>2936571.61</v>
      </c>
      <c r="G44" s="10">
        <f>C44+D44+E44+F44</f>
        <v>8895678.0199999996</v>
      </c>
      <c r="H44" s="11">
        <f>G44/B44</f>
        <v>101.72069272286511</v>
      </c>
    </row>
    <row r="45" spans="1:9" ht="16.8" customHeight="1" x14ac:dyDescent="0.45">
      <c r="A45" s="7" t="s">
        <v>50</v>
      </c>
      <c r="B45" s="8">
        <v>462979</v>
      </c>
      <c r="C45" s="9">
        <v>29139270.859999999</v>
      </c>
      <c r="D45" s="9">
        <v>27575.45</v>
      </c>
      <c r="E45" s="9">
        <v>2396040.7000000002</v>
      </c>
      <c r="F45" s="9">
        <v>12479444.199999999</v>
      </c>
      <c r="G45" s="10">
        <f>C45+D45+E45+F45</f>
        <v>44042331.209999993</v>
      </c>
      <c r="H45" s="11">
        <f>G45/B45</f>
        <v>95.128140174824324</v>
      </c>
    </row>
    <row r="46" spans="1:9" ht="16.8" customHeight="1" x14ac:dyDescent="0.45">
      <c r="A46" s="7" t="s">
        <v>31</v>
      </c>
      <c r="B46" s="8">
        <v>120951</v>
      </c>
      <c r="C46" s="9">
        <v>5447504.5499999998</v>
      </c>
      <c r="D46" s="9">
        <v>0</v>
      </c>
      <c r="E46" s="9">
        <v>1315780.76</v>
      </c>
      <c r="F46" s="9">
        <v>4633145.4800000004</v>
      </c>
      <c r="G46" s="10">
        <f>C46+D46+E46+F46</f>
        <v>11396430.789999999</v>
      </c>
      <c r="H46" s="11">
        <f>G46/B46</f>
        <v>94.223535067920054</v>
      </c>
    </row>
    <row r="47" spans="1:9" ht="16.8" customHeight="1" x14ac:dyDescent="0.45">
      <c r="A47" s="7" t="s">
        <v>35</v>
      </c>
      <c r="B47" s="8">
        <v>95456</v>
      </c>
      <c r="C47" s="9">
        <v>4422884.25</v>
      </c>
      <c r="D47" s="9">
        <v>249904.16</v>
      </c>
      <c r="E47" s="9">
        <v>744662.08</v>
      </c>
      <c r="F47" s="9">
        <v>3263419.06</v>
      </c>
      <c r="G47" s="10">
        <f>C47+D47+E47+F47</f>
        <v>8680869.5500000007</v>
      </c>
      <c r="H47" s="11">
        <f>G47/B47</f>
        <v>90.941057136272221</v>
      </c>
    </row>
    <row r="48" spans="1:9" ht="16.8" customHeight="1" x14ac:dyDescent="0.45">
      <c r="A48" s="7" t="s">
        <v>10</v>
      </c>
      <c r="B48" s="8">
        <v>3280782</v>
      </c>
      <c r="C48" s="9">
        <v>67086972.670000002</v>
      </c>
      <c r="D48" s="9">
        <v>2323319.83</v>
      </c>
      <c r="E48" s="9">
        <v>26997116.940000001</v>
      </c>
      <c r="F48" s="9">
        <v>184997067.91999999</v>
      </c>
      <c r="G48" s="10">
        <f>C48+D48+E48+F48</f>
        <v>281404477.36000001</v>
      </c>
      <c r="H48" s="11">
        <f>G48/B48</f>
        <v>85.773598294552954</v>
      </c>
    </row>
    <row r="49" spans="1:8" ht="16.8" customHeight="1" x14ac:dyDescent="0.45">
      <c r="A49" s="7" t="s">
        <v>58</v>
      </c>
      <c r="B49" s="8">
        <v>792492</v>
      </c>
      <c r="C49" s="9">
        <v>25163001</v>
      </c>
      <c r="D49" s="9">
        <v>576694.88</v>
      </c>
      <c r="E49" s="9">
        <v>9478736.2200000007</v>
      </c>
      <c r="F49" s="9">
        <v>31535694.059999999</v>
      </c>
      <c r="G49" s="10">
        <f>C49+D49+E49+F49</f>
        <v>66754126.159999996</v>
      </c>
      <c r="H49" s="11">
        <f>G49/B49</f>
        <v>84.233186152036865</v>
      </c>
    </row>
    <row r="50" spans="1:8" ht="16.8" customHeight="1" x14ac:dyDescent="0.45">
      <c r="A50" s="7" t="s">
        <v>27</v>
      </c>
      <c r="B50" s="8">
        <v>141854</v>
      </c>
      <c r="C50" s="9">
        <v>1278687.01</v>
      </c>
      <c r="D50" s="9">
        <v>0</v>
      </c>
      <c r="E50" s="9">
        <v>4580342.71</v>
      </c>
      <c r="F50" s="9">
        <v>5642135.2400000002</v>
      </c>
      <c r="G50" s="10">
        <f>C50+D50+E50+F50</f>
        <v>11501164.960000001</v>
      </c>
      <c r="H50" s="11">
        <f>G50/B50</f>
        <v>81.07748079010814</v>
      </c>
    </row>
    <row r="51" spans="1:8" ht="16.8" customHeight="1" x14ac:dyDescent="0.45">
      <c r="A51" s="7" t="s">
        <v>46</v>
      </c>
      <c r="B51" s="8">
        <v>338577</v>
      </c>
      <c r="C51" s="9">
        <v>10336540.83</v>
      </c>
      <c r="D51" s="9">
        <v>628321</v>
      </c>
      <c r="E51" s="9">
        <v>3356225.4</v>
      </c>
      <c r="F51" s="9">
        <v>11923616.65</v>
      </c>
      <c r="G51" s="10">
        <f>C51+D51+E51+F51</f>
        <v>26244703.880000003</v>
      </c>
      <c r="H51" s="11">
        <f>G51/B51</f>
        <v>77.514727462290708</v>
      </c>
    </row>
    <row r="52" spans="1:8" ht="16.8" customHeight="1" x14ac:dyDescent="0.45">
      <c r="A52" s="7" t="s">
        <v>17</v>
      </c>
      <c r="B52" s="8">
        <v>295639</v>
      </c>
      <c r="C52" s="9">
        <v>0</v>
      </c>
      <c r="D52" s="9">
        <v>25132.49</v>
      </c>
      <c r="E52" s="9">
        <v>6927875.5700000003</v>
      </c>
      <c r="F52" s="9">
        <v>14828636.050000001</v>
      </c>
      <c r="G52" s="10">
        <f>C52+D52+E52+F52</f>
        <v>21781644.109999999</v>
      </c>
      <c r="H52" s="11">
        <f>G52/B52</f>
        <v>73.676490956876464</v>
      </c>
    </row>
    <row r="53" spans="1:8" ht="16.8" customHeight="1" x14ac:dyDescent="0.45">
      <c r="A53" s="7" t="s">
        <v>52</v>
      </c>
      <c r="B53" s="8">
        <v>208688</v>
      </c>
      <c r="C53" s="9">
        <v>7585321.4500000002</v>
      </c>
      <c r="D53" s="9">
        <v>48.1</v>
      </c>
      <c r="E53" s="9">
        <v>2112757.87</v>
      </c>
      <c r="F53" s="9">
        <v>3433510.64</v>
      </c>
      <c r="G53" s="10">
        <f>C53+D53+E53+F53</f>
        <v>13131638.060000001</v>
      </c>
      <c r="H53" s="11">
        <f>G53/B53</f>
        <v>62.924739611285752</v>
      </c>
    </row>
    <row r="54" spans="1:8" ht="16.8" customHeight="1" x14ac:dyDescent="0.45">
      <c r="A54" s="7" t="s">
        <v>16</v>
      </c>
      <c r="B54" s="8">
        <v>319515</v>
      </c>
      <c r="C54" s="9">
        <v>-280.23</v>
      </c>
      <c r="D54" s="9">
        <v>748547.58</v>
      </c>
      <c r="E54" s="9">
        <v>8249358</v>
      </c>
      <c r="F54" s="9">
        <v>10999497.82</v>
      </c>
      <c r="G54" s="10">
        <f>C54+D54+E54+F54</f>
        <v>19997123.170000002</v>
      </c>
      <c r="H54" s="11">
        <f>G54/B54</f>
        <v>62.585866610331287</v>
      </c>
    </row>
    <row r="55" spans="1:8" ht="16.8" customHeight="1" x14ac:dyDescent="0.45">
      <c r="A55" s="7" t="s">
        <v>14</v>
      </c>
      <c r="B55" s="8">
        <v>579076</v>
      </c>
      <c r="C55" s="9">
        <v>2532565.02</v>
      </c>
      <c r="D55" s="9">
        <v>0</v>
      </c>
      <c r="E55" s="9">
        <v>9571869.0700000003</v>
      </c>
      <c r="F55" s="9">
        <v>17934444.760000002</v>
      </c>
      <c r="G55" s="10">
        <f>C55+D55+E55+F55</f>
        <v>30038878.850000001</v>
      </c>
      <c r="H55" s="11">
        <f>G55/B55</f>
        <v>51.873810777859902</v>
      </c>
    </row>
    <row r="56" spans="1:8" ht="16.8" customHeight="1" x14ac:dyDescent="0.45">
      <c r="A56" s="7" t="s">
        <v>42</v>
      </c>
      <c r="B56" s="8">
        <v>53389</v>
      </c>
      <c r="C56" s="9">
        <v>87369.08</v>
      </c>
      <c r="D56" s="9">
        <v>51324.62</v>
      </c>
      <c r="E56" s="9">
        <v>368234.81</v>
      </c>
      <c r="F56" s="9">
        <v>1235399.27</v>
      </c>
      <c r="G56" s="10">
        <f>C56+D56+E56+F56</f>
        <v>1742327.78</v>
      </c>
      <c r="H56" s="11">
        <f>G56/B56</f>
        <v>32.634583528442192</v>
      </c>
    </row>
    <row r="57" spans="1:8" ht="16.8" customHeight="1" x14ac:dyDescent="0.45">
      <c r="A57" s="7" t="s">
        <v>55</v>
      </c>
      <c r="B57" s="8">
        <v>150146</v>
      </c>
      <c r="C57" s="9">
        <v>0</v>
      </c>
      <c r="D57" s="9">
        <v>104985.82</v>
      </c>
      <c r="E57" s="9">
        <v>162556.12</v>
      </c>
      <c r="F57" s="9">
        <v>3769271.2</v>
      </c>
      <c r="G57" s="10">
        <f>C57+D57+E57+F57</f>
        <v>4036813.14</v>
      </c>
      <c r="H57" s="11">
        <f>G57/B57</f>
        <v>26.885918639191189</v>
      </c>
    </row>
    <row r="58" spans="1:8" x14ac:dyDescent="0.45">
      <c r="A58" s="18" t="s">
        <v>60</v>
      </c>
      <c r="B58"/>
      <c r="C58"/>
      <c r="D58"/>
      <c r="E58"/>
      <c r="F58"/>
      <c r="H58" s="19">
        <f>AVERAGE(H11:H57)</f>
        <v>135.97730958359301</v>
      </c>
    </row>
    <row r="59" spans="1:8" x14ac:dyDescent="0.45">
      <c r="A59"/>
      <c r="B59"/>
      <c r="C59"/>
      <c r="D59"/>
      <c r="E59"/>
      <c r="F59"/>
    </row>
    <row r="60" spans="1:8" x14ac:dyDescent="0.45">
      <c r="A60" s="17" t="s">
        <v>59</v>
      </c>
      <c r="B60"/>
    </row>
  </sheetData>
  <sortState ref="A11:H57">
    <sortCondition descending="1" ref="H11:H57"/>
  </sortState>
  <mergeCells count="2"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2019-09-17T10:13:25Z</cp:lastPrinted>
  <dcterms:created xsi:type="dcterms:W3CDTF">2014-06-04T07:37:15Z</dcterms:created>
  <dcterms:modified xsi:type="dcterms:W3CDTF">2023-09-12T11:04:31Z</dcterms:modified>
</cp:coreProperties>
</file>