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5" yWindow="-195" windowWidth="14685" windowHeight="11040" activeTab="1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G29" i="2" l="1"/>
  <c r="H29" i="2" s="1"/>
  <c r="G22" i="2"/>
  <c r="H22" i="2" s="1"/>
  <c r="G50" i="2"/>
  <c r="H50" i="2" s="1"/>
  <c r="G49" i="2"/>
  <c r="H49" i="2" s="1"/>
  <c r="G13" i="2"/>
  <c r="H13" i="2" s="1"/>
  <c r="G30" i="2"/>
  <c r="H30" i="2" s="1"/>
  <c r="G20" i="2"/>
  <c r="H20" i="2" s="1"/>
  <c r="G42" i="2"/>
  <c r="H42" i="2" s="1"/>
  <c r="G40" i="2"/>
  <c r="H40" i="2" s="1"/>
  <c r="G32" i="2"/>
  <c r="H32" i="2" s="1"/>
  <c r="G26" i="2"/>
  <c r="H26" i="2" s="1"/>
  <c r="G12" i="2"/>
  <c r="H12" i="2" s="1"/>
  <c r="G34" i="2"/>
  <c r="H34" i="2" s="1"/>
  <c r="G19" i="2"/>
  <c r="H19" i="2" s="1"/>
  <c r="G16" i="2"/>
  <c r="H16" i="2" s="1"/>
  <c r="G38" i="2"/>
  <c r="H38" i="2" s="1"/>
  <c r="G15" i="2"/>
  <c r="H15" i="2" s="1"/>
  <c r="G48" i="2"/>
  <c r="H48" i="2" s="1"/>
  <c r="G41" i="2"/>
  <c r="H41" i="2" s="1"/>
  <c r="G17" i="2"/>
  <c r="H17" i="2" s="1"/>
  <c r="G27" i="2"/>
  <c r="H27" i="2" s="1"/>
  <c r="G25" i="2"/>
  <c r="H25" i="2" s="1"/>
  <c r="G46" i="2"/>
  <c r="H46" i="2" s="1"/>
  <c r="G37" i="2"/>
  <c r="H37" i="2" s="1"/>
  <c r="G24" i="2"/>
  <c r="H24" i="2" s="1"/>
  <c r="G52" i="2"/>
  <c r="H52" i="2" s="1"/>
  <c r="G43" i="2"/>
  <c r="H43" i="2" s="1"/>
  <c r="G21" i="2"/>
  <c r="H21" i="2" s="1"/>
  <c r="G11" i="2"/>
  <c r="H11" i="2" s="1"/>
  <c r="G14" i="2"/>
  <c r="H14" i="2" s="1"/>
  <c r="G31" i="2"/>
  <c r="H31" i="2" s="1"/>
  <c r="G51" i="2"/>
  <c r="H51" i="2" s="1"/>
  <c r="G18" i="2"/>
  <c r="H18" i="2" s="1"/>
  <c r="G36" i="2"/>
  <c r="H36" i="2" s="1"/>
  <c r="G33" i="2"/>
  <c r="H33" i="2" s="1"/>
  <c r="G45" i="2"/>
  <c r="H45" i="2" s="1"/>
  <c r="G23" i="2"/>
  <c r="H23" i="2" s="1"/>
  <c r="G44" i="2"/>
  <c r="H44" i="2" s="1"/>
  <c r="G53" i="2"/>
  <c r="H53" i="2" s="1"/>
  <c r="G35" i="2"/>
  <c r="H35" i="2" s="1"/>
  <c r="G39" i="2"/>
  <c r="H39" i="2" s="1"/>
  <c r="G47" i="2"/>
  <c r="H47" i="2" s="1"/>
  <c r="G28" i="2"/>
  <c r="H28" i="2" s="1"/>
  <c r="G14" i="1" l="1"/>
  <c r="H14" i="1" s="1"/>
  <c r="G53" i="1"/>
  <c r="H53" i="1" s="1"/>
  <c r="G48" i="1"/>
  <c r="H48" i="1" s="1"/>
  <c r="G36" i="1"/>
  <c r="H36" i="1" s="1"/>
  <c r="G37" i="1"/>
  <c r="H37" i="1" s="1"/>
  <c r="G41" i="1"/>
  <c r="H41" i="1" s="1"/>
  <c r="G15" i="1"/>
  <c r="H15" i="1" s="1"/>
  <c r="G11" i="1"/>
  <c r="H11" i="1" s="1"/>
  <c r="G21" i="1"/>
  <c r="H21" i="1" s="1"/>
  <c r="G22" i="1"/>
  <c r="H22" i="1" s="1"/>
  <c r="G26" i="1"/>
  <c r="H26" i="1" s="1"/>
  <c r="G39" i="1"/>
  <c r="H39" i="1" s="1"/>
  <c r="G45" i="1"/>
  <c r="H45" i="1" s="1"/>
  <c r="G42" i="1"/>
  <c r="H42" i="1" s="1"/>
  <c r="G12" i="1"/>
  <c r="H12" i="1" s="1"/>
  <c r="G24" i="1"/>
  <c r="H24" i="1" s="1"/>
  <c r="G16" i="1"/>
  <c r="H16" i="1" s="1"/>
  <c r="G46" i="1"/>
  <c r="H46" i="1" s="1"/>
  <c r="G19" i="1"/>
  <c r="H19" i="1" s="1"/>
  <c r="G33" i="1"/>
  <c r="H33" i="1" s="1"/>
  <c r="G28" i="1"/>
  <c r="H28" i="1" s="1"/>
  <c r="G44" i="1"/>
  <c r="H44" i="1" s="1"/>
  <c r="G32" i="1"/>
  <c r="H32" i="1" s="1"/>
  <c r="G50" i="1"/>
  <c r="H50" i="1" s="1"/>
  <c r="G31" i="1"/>
  <c r="H31" i="1" s="1"/>
  <c r="G18" i="1"/>
  <c r="H18" i="1" s="1"/>
  <c r="G30" i="1"/>
  <c r="H30" i="1" s="1"/>
  <c r="G38" i="1"/>
  <c r="H38" i="1" s="1"/>
  <c r="G25" i="1"/>
  <c r="H25" i="1" s="1"/>
  <c r="G34" i="1"/>
  <c r="H34" i="1" s="1"/>
  <c r="G17" i="1"/>
  <c r="H17" i="1" s="1"/>
  <c r="G27" i="1"/>
  <c r="H27" i="1" s="1"/>
  <c r="G52" i="1"/>
  <c r="H52" i="1" s="1"/>
  <c r="G43" i="1"/>
  <c r="H43" i="1" s="1"/>
  <c r="G40" i="1"/>
  <c r="H40" i="1" s="1"/>
  <c r="G20" i="1"/>
  <c r="H20" i="1" s="1"/>
  <c r="G13" i="1"/>
  <c r="H13" i="1" s="1"/>
  <c r="G23" i="1"/>
  <c r="H23" i="1" s="1"/>
  <c r="G29" i="1"/>
  <c r="H29" i="1" s="1"/>
  <c r="G47" i="1"/>
  <c r="H47" i="1" s="1"/>
  <c r="G49" i="1"/>
  <c r="H49" i="1" s="1"/>
  <c r="G51" i="1"/>
  <c r="H51" i="1" s="1"/>
  <c r="G35" i="1"/>
  <c r="H35" i="1" s="1"/>
</calcChain>
</file>

<file path=xl/sharedStrings.xml><?xml version="1.0" encoding="utf-8"?>
<sst xmlns="http://schemas.openxmlformats.org/spreadsheetml/2006/main" count="111" uniqueCount="56">
  <si>
    <t>Unidad: euros</t>
  </si>
  <si>
    <t>Capitales de Provincia</t>
  </si>
  <si>
    <t xml:space="preserve">Población </t>
  </si>
  <si>
    <t>TOTAL TASAS</t>
  </si>
  <si>
    <t>TOTAL TASAS / HABITANTE</t>
  </si>
  <si>
    <t>Prestación servicios públicos básicos</t>
  </si>
  <si>
    <t>Prestación servicios públicos de carácter social y preferente</t>
  </si>
  <si>
    <t>Realización actividades competencia local</t>
  </si>
  <si>
    <t>Utilización privativa del dominio publico local</t>
  </si>
  <si>
    <t>Datos consolidados del Ayuntamiento y sus Organismos Autónomos (no se incluyen las Empresas Municipales)</t>
  </si>
  <si>
    <t xml:space="preserve">Madrid                                                                </t>
  </si>
  <si>
    <t xml:space="preserve">Barcelona                                                             </t>
  </si>
  <si>
    <t xml:space="preserve">Valencia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</si>
  <si>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</si>
  <si>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</si>
  <si>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Málaga                                                                </t>
  </si>
  <si>
    <t xml:space="preserve">Palma                                                                 </t>
  </si>
  <si>
    <t xml:space="preserve">Córdoba                                                               </t>
  </si>
  <si>
    <t xml:space="preserve">Valladolid                                                            </t>
  </si>
  <si>
    <t xml:space="preserve">Coruña (A)                                                            </t>
  </si>
  <si>
    <t xml:space="preserve">Granada                                                               </t>
  </si>
  <si>
    <t xml:space="preserve">Oviedo                                                                </t>
  </si>
  <si>
    <t xml:space="preserve">Pamplona/Iruña                                                        </t>
  </si>
  <si>
    <t xml:space="preserve">Almería                                                               </t>
  </si>
  <si>
    <t xml:space="preserve">Donostia-San Sebastián                                                </t>
  </si>
  <si>
    <t xml:space="preserve">Burgos                                                                </t>
  </si>
  <si>
    <t xml:space="preserve">Albacete                                                              </t>
  </si>
  <si>
    <t xml:space="preserve">Santander                                                             </t>
  </si>
  <si>
    <t xml:space="preserve">Logroño                                                               </t>
  </si>
  <si>
    <t xml:space="preserve">Huelva                                                                </t>
  </si>
  <si>
    <t xml:space="preserve">Salamanca                                                             </t>
  </si>
  <si>
    <t xml:space="preserve">Lleida                                                                </t>
  </si>
  <si>
    <t xml:space="preserve">Tarragona                                                             </t>
  </si>
  <si>
    <t xml:space="preserve">León                                                                  </t>
  </si>
  <si>
    <t xml:space="preserve">Cádiz                                                                 </t>
  </si>
  <si>
    <t xml:space="preserve">Jaén                                                                  </t>
  </si>
  <si>
    <t xml:space="preserve">Ourense                                                               </t>
  </si>
  <si>
    <t xml:space="preserve">Lugo                                                                  </t>
  </si>
  <si>
    <t xml:space="preserve">Cáceres                                                               </t>
  </si>
  <si>
    <t xml:space="preserve">Guadalajara                                                           </t>
  </si>
  <si>
    <t xml:space="preserve">Toledo                                                                </t>
  </si>
  <si>
    <t xml:space="preserve">Pontevedra                                                            </t>
  </si>
  <si>
    <t xml:space="preserve">Palencia                                                              </t>
  </si>
  <si>
    <t xml:space="preserve">Ciudad Real                                                           </t>
  </si>
  <si>
    <t xml:space="preserve">Zamora                                                                </t>
  </si>
  <si>
    <t xml:space="preserve">Ávila                                                                 </t>
  </si>
  <si>
    <t xml:space="preserve">Cuenca                                                                </t>
  </si>
  <si>
    <t xml:space="preserve">Huesca                                                                </t>
  </si>
  <si>
    <t xml:space="preserve">Soria                                                                 </t>
  </si>
  <si>
    <t xml:space="preserve">Teruel                                                                </t>
  </si>
  <si>
    <t xml:space="preserve">Alicante       </t>
  </si>
  <si>
    <t xml:space="preserve">Badajoz                                                               </t>
  </si>
  <si>
    <t>Castellón de la Plana</t>
  </si>
  <si>
    <t>Tasas 2019</t>
  </si>
  <si>
    <r>
      <t xml:space="preserve">Fuente: Elaboración propia del </t>
    </r>
    <r>
      <rPr>
        <b/>
        <i/>
        <sz val="8"/>
        <rFont val="Arial Unicode MS"/>
        <family val="2"/>
      </rPr>
      <t>Observatorio Tributario Andaluz</t>
    </r>
    <r>
      <rPr>
        <i/>
        <sz val="8"/>
        <rFont val="Arial Unicode MS"/>
        <family val="2"/>
      </rPr>
      <t xml:space="preserve"> con datos del Ministerio de Hacienda (datos a 30-06-20)</t>
    </r>
  </si>
  <si>
    <t>No están disponibles los datos de Bilbao, Girona, Murcia, Las Palmas, Santa Cruz, Segovia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</si>
</sst>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i/>
      <sz val="8"/>
      <name val="Arial Unicode MS"/>
      <family val="2"/>
    </font>
    <font>
      <b/>
      <i/>
      <sz val="8"/>
      <name val="Arial Unicode MS"/>
      <family val="2"/>
    </font>
    <font>
      <b/>
      <sz val="14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4"/>
      <name val="Arial Unicode MS"/>
      <family val="2"/>
    </font>
    <font>
      <sz val="10"/>
      <name val="Arial"/>
      <family val="2"/>
    </font>
    <font>
      <sz val="9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1" fillId="0" borderId="0"/>
  </cellStyleXfs>
  <cellXfs count="18">
    <xf numFmtId="0" fontId="0" fillId="0" borderId="0" xfId="0"/>
    <xf numFmtId="0" fontId="2" fillId="0" borderId="0" xfId="0" applyFont="1" applyFill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2" borderId="1" xfId="0" applyFont="1" applyFill="1" applyBorder="1"/>
    <xf numFmtId="4" fontId="5" fillId="3" borderId="1" xfId="0" applyNumberFormat="1" applyFont="1" applyFill="1" applyBorder="1" applyAlignment="1">
      <alignment horizontal="right" vertical="center"/>
    </xf>
    <xf numFmtId="3" fontId="0" fillId="0" borderId="0" xfId="0" applyNumberFormat="1"/>
    <xf numFmtId="4" fontId="6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3" fontId="5" fillId="3" borderId="2" xfId="0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2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3"/>
  <sheetViews>
    <sheetView zoomScaleNormal="100" workbookViewId="0">
      <selection activeCell="K29" sqref="K29"/>
    </sheetView>
  </sheetViews>
  <sheetFormatPr baseColWidth="10" defaultRowHeight="12.75" x14ac:dyDescent="0.2"/>
  <cols>
    <col min="1" max="1" width="28.140625" customWidth="1"/>
    <col min="2" max="2" width="12.7109375" bestFit="1" customWidth="1"/>
    <col min="3" max="6" width="15.140625" customWidth="1"/>
    <col min="7" max="7" width="17.140625" customWidth="1"/>
    <col min="8" max="8" width="17.140625" bestFit="1" customWidth="1"/>
    <col min="9" max="9" width="4.42578125" customWidth="1"/>
  </cols>
  <sheetData>
    <row r="2" spans="1:8" ht="24.75" customHeight="1" x14ac:dyDescent="0.2"/>
    <row r="3" spans="1:8" ht="20.25" x14ac:dyDescent="0.35">
      <c r="A3" s="16" t="s">
        <v>53</v>
      </c>
      <c r="B3" s="16"/>
      <c r="C3" s="16"/>
      <c r="D3" s="16"/>
      <c r="E3" s="16"/>
      <c r="F3" s="16"/>
      <c r="G3" s="16"/>
      <c r="H3" s="16"/>
    </row>
    <row r="4" spans="1:8" ht="20.25" x14ac:dyDescent="0.35">
      <c r="A4" s="17" t="s">
        <v>1</v>
      </c>
      <c r="B4" s="17"/>
      <c r="C4" s="17"/>
      <c r="D4" s="17"/>
      <c r="E4" s="17"/>
      <c r="F4" s="17"/>
      <c r="G4" s="17"/>
      <c r="H4" s="17"/>
    </row>
    <row r="5" spans="1:8" ht="7.5" customHeight="1" x14ac:dyDescent="0.35">
      <c r="A5" s="3"/>
      <c r="B5" s="2"/>
      <c r="C5" s="2"/>
      <c r="D5" s="2"/>
      <c r="E5" s="2"/>
      <c r="F5" s="2"/>
      <c r="G5" s="2"/>
      <c r="H5" s="2"/>
    </row>
    <row r="6" spans="1:8" ht="15" customHeight="1" x14ac:dyDescent="0.25">
      <c r="A6" s="10" t="s">
        <v>54</v>
      </c>
      <c r="B6" s="10"/>
      <c r="C6" s="10"/>
      <c r="D6" s="10"/>
      <c r="E6" s="10"/>
      <c r="F6" s="10"/>
      <c r="G6" s="10"/>
      <c r="H6" s="10"/>
    </row>
    <row r="7" spans="1:8" ht="15" customHeight="1" x14ac:dyDescent="0.25">
      <c r="A7" s="10" t="s">
        <v>9</v>
      </c>
      <c r="B7" s="10"/>
      <c r="C7" s="10"/>
      <c r="D7" s="10"/>
      <c r="E7" s="10"/>
      <c r="F7" s="10"/>
      <c r="G7" s="10"/>
      <c r="H7" s="10"/>
    </row>
    <row r="8" spans="1:8" ht="15" x14ac:dyDescent="0.3">
      <c r="A8" s="1" t="s">
        <v>0</v>
      </c>
      <c r="B8" s="2"/>
      <c r="C8" s="2"/>
      <c r="D8" s="2"/>
      <c r="E8" s="2"/>
      <c r="F8" s="2"/>
      <c r="G8" s="2"/>
      <c r="H8" s="2"/>
    </row>
    <row r="9" spans="1:8" ht="15" x14ac:dyDescent="0.3">
      <c r="A9" s="2"/>
      <c r="B9" s="2"/>
      <c r="C9" s="2"/>
      <c r="D9" s="2"/>
      <c r="E9" s="2"/>
      <c r="F9" s="2"/>
      <c r="G9" s="2"/>
      <c r="H9" s="2"/>
    </row>
    <row r="10" spans="1:8" ht="54" x14ac:dyDescent="0.2">
      <c r="B10" s="14" t="s">
        <v>2</v>
      </c>
      <c r="C10" s="13" t="s">
        <v>5</v>
      </c>
      <c r="D10" s="13" t="s">
        <v>6</v>
      </c>
      <c r="E10" s="13" t="s">
        <v>7</v>
      </c>
      <c r="F10" s="13" t="s">
        <v>8</v>
      </c>
      <c r="G10" s="9" t="s">
        <v>3</v>
      </c>
      <c r="H10" s="9" t="s">
        <v>4</v>
      </c>
    </row>
    <row r="11" spans="1:8" ht="15" customHeight="1" x14ac:dyDescent="0.3">
      <c r="A11" s="4" t="s">
        <v>26</v>
      </c>
      <c r="B11" s="11">
        <v>173329</v>
      </c>
      <c r="C11" s="12">
        <v>10189611.27</v>
      </c>
      <c r="D11" s="12">
        <v>2051711.77</v>
      </c>
      <c r="E11" s="12">
        <v>2090193.46</v>
      </c>
      <c r="F11" s="12">
        <v>8493421.6500000004</v>
      </c>
      <c r="G11" s="5">
        <f t="shared" ref="G11:G53" si="0">SUM(C11:F11)</f>
        <v>22824938.149999999</v>
      </c>
      <c r="H11" s="7">
        <f t="shared" ref="H11:H53" si="1">G11/B11</f>
        <v>131.68562762145976</v>
      </c>
    </row>
    <row r="12" spans="1:8" ht="15" customHeight="1" x14ac:dyDescent="0.3">
      <c r="A12" s="4" t="s">
        <v>50</v>
      </c>
      <c r="B12" s="11">
        <v>334887</v>
      </c>
      <c r="C12" s="12">
        <v>10111371.050000001</v>
      </c>
      <c r="D12" s="12">
        <v>713715</v>
      </c>
      <c r="E12" s="12">
        <v>2884073.43</v>
      </c>
      <c r="F12" s="12">
        <v>10440971.470000001</v>
      </c>
      <c r="G12" s="5">
        <f t="shared" si="0"/>
        <v>24150130.950000003</v>
      </c>
      <c r="H12" s="7">
        <f t="shared" si="1"/>
        <v>72.114268245706768</v>
      </c>
    </row>
    <row r="13" spans="1:8" ht="15" customHeight="1" x14ac:dyDescent="0.3">
      <c r="A13" s="4" t="s">
        <v>23</v>
      </c>
      <c r="B13" s="11">
        <v>198533</v>
      </c>
      <c r="C13" s="12">
        <v>13235485.609999999</v>
      </c>
      <c r="D13" s="12">
        <v>260727.55</v>
      </c>
      <c r="E13" s="12">
        <v>3433070.86</v>
      </c>
      <c r="F13" s="12">
        <v>3912749.49</v>
      </c>
      <c r="G13" s="5">
        <f t="shared" si="0"/>
        <v>20842033.509999998</v>
      </c>
      <c r="H13" s="7">
        <f t="shared" si="1"/>
        <v>104.98019729717477</v>
      </c>
    </row>
    <row r="14" spans="1:8" ht="15" customHeight="1" x14ac:dyDescent="0.3">
      <c r="A14" s="4" t="s">
        <v>45</v>
      </c>
      <c r="B14" s="11">
        <v>57744</v>
      </c>
      <c r="C14" s="12">
        <v>2697305.29</v>
      </c>
      <c r="D14" s="12">
        <v>451301.13</v>
      </c>
      <c r="E14" s="12">
        <v>1627680.79</v>
      </c>
      <c r="F14" s="12">
        <v>1574437.45</v>
      </c>
      <c r="G14" s="5">
        <f t="shared" si="0"/>
        <v>6350724.6600000001</v>
      </c>
      <c r="H14" s="7">
        <f t="shared" si="1"/>
        <v>109.98068474646716</v>
      </c>
    </row>
    <row r="15" spans="1:8" ht="15" customHeight="1" x14ac:dyDescent="0.3">
      <c r="A15" s="4" t="s">
        <v>51</v>
      </c>
      <c r="B15" s="11">
        <v>150702</v>
      </c>
      <c r="C15" s="12">
        <v>0</v>
      </c>
      <c r="D15" s="12">
        <v>101974.66</v>
      </c>
      <c r="E15" s="12">
        <v>147246.22</v>
      </c>
      <c r="F15" s="12">
        <v>3081769.32</v>
      </c>
      <c r="G15" s="5">
        <f t="shared" si="0"/>
        <v>3330990.1999999997</v>
      </c>
      <c r="H15" s="7">
        <f t="shared" si="1"/>
        <v>22.103158551313186</v>
      </c>
    </row>
    <row r="16" spans="1:8" ht="15" customHeight="1" x14ac:dyDescent="0.3">
      <c r="A16" s="4" t="s">
        <v>11</v>
      </c>
      <c r="B16" s="11">
        <v>1636762</v>
      </c>
      <c r="C16" s="12">
        <v>15676235.279999999</v>
      </c>
      <c r="D16" s="12">
        <v>0</v>
      </c>
      <c r="E16" s="12">
        <v>38061909.369999997</v>
      </c>
      <c r="F16" s="12">
        <v>94934813.439999998</v>
      </c>
      <c r="G16" s="5">
        <f t="shared" si="0"/>
        <v>148672958.09</v>
      </c>
      <c r="H16" s="7">
        <f t="shared" si="1"/>
        <v>90.833583679239865</v>
      </c>
    </row>
    <row r="17" spans="1:9" ht="15" customHeight="1" x14ac:dyDescent="0.3">
      <c r="A17" s="4" t="s">
        <v>25</v>
      </c>
      <c r="B17" s="11">
        <v>175821</v>
      </c>
      <c r="C17" s="12">
        <v>12780705.48</v>
      </c>
      <c r="D17" s="12">
        <v>3033058.35</v>
      </c>
      <c r="E17" s="12">
        <v>2225558.39</v>
      </c>
      <c r="F17" s="12">
        <v>11337836.92</v>
      </c>
      <c r="G17" s="5">
        <f t="shared" si="0"/>
        <v>29377159.140000001</v>
      </c>
      <c r="H17" s="7">
        <f t="shared" si="1"/>
        <v>167.08561059259134</v>
      </c>
    </row>
    <row r="18" spans="1:9" ht="15" customHeight="1" x14ac:dyDescent="0.3">
      <c r="A18" s="4" t="s">
        <v>38</v>
      </c>
      <c r="B18" s="11">
        <v>96126</v>
      </c>
      <c r="C18" s="12">
        <v>4379262.97</v>
      </c>
      <c r="D18" s="12">
        <v>338135.16</v>
      </c>
      <c r="E18" s="12">
        <v>397128.83</v>
      </c>
      <c r="F18" s="12">
        <v>3345977.75</v>
      </c>
      <c r="G18" s="5">
        <f t="shared" si="0"/>
        <v>8460504.7100000009</v>
      </c>
      <c r="H18" s="7">
        <f t="shared" si="1"/>
        <v>88.014738052139904</v>
      </c>
    </row>
    <row r="19" spans="1:9" ht="15" customHeight="1" x14ac:dyDescent="0.3">
      <c r="A19" s="4" t="s">
        <v>34</v>
      </c>
      <c r="B19" s="11">
        <v>116027</v>
      </c>
      <c r="C19" s="12">
        <v>7480846.2999999998</v>
      </c>
      <c r="D19" s="12">
        <v>1345986.33</v>
      </c>
      <c r="E19" s="12">
        <v>1792172.66</v>
      </c>
      <c r="F19" s="12">
        <v>3525971.79</v>
      </c>
      <c r="G19" s="5">
        <f t="shared" si="0"/>
        <v>14144977.079999998</v>
      </c>
      <c r="H19" s="7">
        <f t="shared" si="1"/>
        <v>121.91108173097639</v>
      </c>
    </row>
    <row r="20" spans="1:9" ht="15" customHeight="1" x14ac:dyDescent="0.3">
      <c r="A20" s="4" t="s">
        <v>52</v>
      </c>
      <c r="B20" s="11">
        <v>171728</v>
      </c>
      <c r="C20" s="12">
        <v>11172317.27</v>
      </c>
      <c r="D20" s="12">
        <v>245660.44</v>
      </c>
      <c r="E20" s="12">
        <v>1138647.1100000001</v>
      </c>
      <c r="F20" s="12">
        <v>6179509.9100000001</v>
      </c>
      <c r="G20" s="5">
        <f t="shared" si="0"/>
        <v>18736134.729999997</v>
      </c>
      <c r="H20" s="7">
        <f t="shared" si="1"/>
        <v>109.10355172132672</v>
      </c>
    </row>
    <row r="21" spans="1:9" ht="15" customHeight="1" x14ac:dyDescent="0.3">
      <c r="A21" s="4" t="s">
        <v>43</v>
      </c>
      <c r="B21" s="11">
        <v>74746</v>
      </c>
      <c r="C21" s="12">
        <v>9297066.3200000003</v>
      </c>
      <c r="D21" s="12">
        <v>1080076.93</v>
      </c>
      <c r="E21" s="12">
        <v>459737.32</v>
      </c>
      <c r="F21" s="12">
        <v>2516652.75</v>
      </c>
      <c r="G21" s="5">
        <f t="shared" si="0"/>
        <v>13353533.32</v>
      </c>
      <c r="H21" s="7">
        <f t="shared" si="1"/>
        <v>178.65214620180345</v>
      </c>
    </row>
    <row r="22" spans="1:9" ht="15" customHeight="1" x14ac:dyDescent="0.3">
      <c r="A22" s="4" t="s">
        <v>17</v>
      </c>
      <c r="B22" s="11">
        <v>325701</v>
      </c>
      <c r="C22" s="12">
        <v>436085.15</v>
      </c>
      <c r="D22" s="12">
        <v>561425.41</v>
      </c>
      <c r="E22" s="12">
        <v>6398089.25</v>
      </c>
      <c r="F22" s="12">
        <v>10132940.939999999</v>
      </c>
      <c r="G22" s="5">
        <f t="shared" si="0"/>
        <v>17528540.75</v>
      </c>
      <c r="H22" s="7">
        <f t="shared" si="1"/>
        <v>53.817890488515538</v>
      </c>
    </row>
    <row r="23" spans="1:9" ht="15" customHeight="1" x14ac:dyDescent="0.3">
      <c r="A23" s="4" t="s">
        <v>19</v>
      </c>
      <c r="B23" s="11">
        <v>245711</v>
      </c>
      <c r="C23" s="12">
        <v>15056168.92</v>
      </c>
      <c r="D23" s="12">
        <v>2097405.0099999998</v>
      </c>
      <c r="E23" s="12">
        <v>3968598.55</v>
      </c>
      <c r="F23" s="12">
        <v>9742245.5099999998</v>
      </c>
      <c r="G23" s="5">
        <f t="shared" si="0"/>
        <v>30864417.990000002</v>
      </c>
      <c r="H23" s="7">
        <f t="shared" si="1"/>
        <v>125.61268315215844</v>
      </c>
      <c r="I23" s="8"/>
    </row>
    <row r="24" spans="1:9" ht="15" customHeight="1" x14ac:dyDescent="0.3">
      <c r="A24" s="4" t="s">
        <v>46</v>
      </c>
      <c r="B24" s="11">
        <v>54690</v>
      </c>
      <c r="C24" s="12">
        <v>9138505.7100000009</v>
      </c>
      <c r="D24" s="12">
        <v>0</v>
      </c>
      <c r="E24" s="12">
        <v>205691.32</v>
      </c>
      <c r="F24" s="12">
        <v>2308036.96</v>
      </c>
      <c r="G24" s="5">
        <f t="shared" si="0"/>
        <v>11652233.990000002</v>
      </c>
      <c r="H24" s="7">
        <f t="shared" si="1"/>
        <v>213.05968166026699</v>
      </c>
    </row>
    <row r="25" spans="1:9" ht="15" customHeight="1" x14ac:dyDescent="0.3">
      <c r="A25" s="4" t="s">
        <v>24</v>
      </c>
      <c r="B25" s="11">
        <v>187415</v>
      </c>
      <c r="C25" s="12">
        <v>37681827.009999998</v>
      </c>
      <c r="D25" s="12">
        <v>0</v>
      </c>
      <c r="E25" s="12">
        <v>1347899.05</v>
      </c>
      <c r="F25" s="12">
        <v>14643137.09</v>
      </c>
      <c r="G25" s="5">
        <f t="shared" si="0"/>
        <v>53672863.149999991</v>
      </c>
      <c r="H25" s="7">
        <f t="shared" si="1"/>
        <v>286.38509804444675</v>
      </c>
    </row>
    <row r="26" spans="1:9" ht="15" customHeight="1" x14ac:dyDescent="0.3">
      <c r="A26" s="4" t="s">
        <v>20</v>
      </c>
      <c r="B26" s="11">
        <v>232462</v>
      </c>
      <c r="C26" s="12">
        <v>24650187.379999999</v>
      </c>
      <c r="D26" s="12">
        <v>74183.199999999997</v>
      </c>
      <c r="E26" s="12">
        <v>4230828.74</v>
      </c>
      <c r="F26" s="12">
        <v>10422789.359999999</v>
      </c>
      <c r="G26" s="5">
        <f t="shared" si="0"/>
        <v>39377988.68</v>
      </c>
      <c r="H26" s="7">
        <f t="shared" si="1"/>
        <v>169.39537937383315</v>
      </c>
    </row>
    <row r="27" spans="1:9" ht="15" customHeight="1" x14ac:dyDescent="0.3">
      <c r="A27" s="4" t="s">
        <v>39</v>
      </c>
      <c r="B27" s="11">
        <v>85871</v>
      </c>
      <c r="C27" s="12">
        <v>4707850.54</v>
      </c>
      <c r="D27" s="12">
        <v>38278.949999999997</v>
      </c>
      <c r="E27" s="12">
        <v>708182.74</v>
      </c>
      <c r="F27" s="12">
        <v>2651480.96</v>
      </c>
      <c r="G27" s="5">
        <f t="shared" si="0"/>
        <v>8105793.1900000004</v>
      </c>
      <c r="H27" s="7">
        <f t="shared" si="1"/>
        <v>94.395001688579384</v>
      </c>
    </row>
    <row r="28" spans="1:9" ht="15" customHeight="1" x14ac:dyDescent="0.3">
      <c r="A28" s="4" t="s">
        <v>29</v>
      </c>
      <c r="B28" s="11">
        <v>143663</v>
      </c>
      <c r="C28" s="12">
        <v>772392.63</v>
      </c>
      <c r="D28" s="12">
        <v>0</v>
      </c>
      <c r="E28" s="12">
        <v>1464479.93</v>
      </c>
      <c r="F28" s="12">
        <v>3994443.75</v>
      </c>
      <c r="G28" s="5">
        <f t="shared" si="0"/>
        <v>6231316.3100000005</v>
      </c>
      <c r="H28" s="7">
        <f t="shared" si="1"/>
        <v>43.374538398891858</v>
      </c>
    </row>
    <row r="29" spans="1:9" ht="15" customHeight="1" x14ac:dyDescent="0.3">
      <c r="A29" s="4" t="s">
        <v>47</v>
      </c>
      <c r="B29" s="11">
        <v>53132</v>
      </c>
      <c r="C29" s="12">
        <v>5029892.3600000003</v>
      </c>
      <c r="D29" s="12">
        <v>162268.32999999999</v>
      </c>
      <c r="E29" s="12">
        <v>380375.1</v>
      </c>
      <c r="F29" s="12">
        <v>2312461.67</v>
      </c>
      <c r="G29" s="5">
        <f t="shared" si="0"/>
        <v>7884997.46</v>
      </c>
      <c r="H29" s="7">
        <f t="shared" si="1"/>
        <v>148.40392720018068</v>
      </c>
    </row>
    <row r="30" spans="1:9" ht="15" customHeight="1" x14ac:dyDescent="0.3">
      <c r="A30" s="4" t="s">
        <v>35</v>
      </c>
      <c r="B30" s="11">
        <v>112999</v>
      </c>
      <c r="C30" s="12">
        <v>6368797.7999999998</v>
      </c>
      <c r="D30" s="12">
        <v>657019.84</v>
      </c>
      <c r="E30" s="12">
        <v>2351251.25</v>
      </c>
      <c r="F30" s="12">
        <v>2626562.39</v>
      </c>
      <c r="G30" s="5">
        <f t="shared" si="0"/>
        <v>12003631.280000001</v>
      </c>
      <c r="H30" s="7">
        <f t="shared" si="1"/>
        <v>106.22776555544741</v>
      </c>
    </row>
    <row r="31" spans="1:9" ht="15" customHeight="1" x14ac:dyDescent="0.3">
      <c r="A31" s="4" t="s">
        <v>33</v>
      </c>
      <c r="B31" s="11">
        <v>124303</v>
      </c>
      <c r="C31" s="12">
        <v>5475206.4800000004</v>
      </c>
      <c r="D31" s="12">
        <v>0</v>
      </c>
      <c r="E31" s="12">
        <v>1027181.16</v>
      </c>
      <c r="F31" s="12">
        <v>3851526.9</v>
      </c>
      <c r="G31" s="5">
        <f t="shared" si="0"/>
        <v>10353914.540000001</v>
      </c>
      <c r="H31" s="7">
        <f t="shared" si="1"/>
        <v>83.29577355333339</v>
      </c>
    </row>
    <row r="32" spans="1:9" ht="15" customHeight="1" x14ac:dyDescent="0.3">
      <c r="A32" s="4" t="s">
        <v>31</v>
      </c>
      <c r="B32" s="11">
        <v>138956</v>
      </c>
      <c r="C32" s="12">
        <v>7341344.9800000004</v>
      </c>
      <c r="D32" s="12">
        <v>1449831.72</v>
      </c>
      <c r="E32" s="12">
        <v>1748344.24</v>
      </c>
      <c r="F32" s="12">
        <v>9235059.4199999999</v>
      </c>
      <c r="G32" s="5">
        <f t="shared" si="0"/>
        <v>19774580.359999999</v>
      </c>
      <c r="H32" s="7">
        <f t="shared" si="1"/>
        <v>142.3082152623852</v>
      </c>
    </row>
    <row r="33" spans="1:9" ht="15" customHeight="1" x14ac:dyDescent="0.3">
      <c r="A33" s="4" t="s">
        <v>28</v>
      </c>
      <c r="B33" s="11">
        <v>151136</v>
      </c>
      <c r="C33" s="12">
        <v>16309222</v>
      </c>
      <c r="D33" s="12">
        <v>0</v>
      </c>
      <c r="E33" s="12">
        <v>265965.15999999997</v>
      </c>
      <c r="F33" s="12">
        <v>3618337.13</v>
      </c>
      <c r="G33" s="5">
        <f t="shared" si="0"/>
        <v>20193524.289999999</v>
      </c>
      <c r="H33" s="7">
        <f t="shared" si="1"/>
        <v>133.61161000688122</v>
      </c>
    </row>
    <row r="34" spans="1:9" ht="15" customHeight="1" x14ac:dyDescent="0.3">
      <c r="A34" s="4" t="s">
        <v>37</v>
      </c>
      <c r="B34" s="11">
        <v>98276</v>
      </c>
      <c r="C34" s="12">
        <v>13054355.630000001</v>
      </c>
      <c r="D34" s="12">
        <v>778319.44</v>
      </c>
      <c r="E34" s="12">
        <v>1083324.47</v>
      </c>
      <c r="F34" s="12">
        <v>2756198.67</v>
      </c>
      <c r="G34" s="5">
        <f t="shared" si="0"/>
        <v>17672198.210000001</v>
      </c>
      <c r="H34" s="7">
        <f t="shared" si="1"/>
        <v>179.82211536896091</v>
      </c>
    </row>
    <row r="35" spans="1:9" ht="15" customHeight="1" x14ac:dyDescent="0.3">
      <c r="A35" s="4" t="s">
        <v>10</v>
      </c>
      <c r="B35" s="11">
        <v>3266126</v>
      </c>
      <c r="C35" s="12">
        <v>68064921.049999997</v>
      </c>
      <c r="D35" s="12">
        <v>1707249.27</v>
      </c>
      <c r="E35" s="12">
        <v>32439200.68</v>
      </c>
      <c r="F35" s="12">
        <v>224759000.68000001</v>
      </c>
      <c r="G35" s="5">
        <f t="shared" si="0"/>
        <v>326970371.68000001</v>
      </c>
      <c r="H35" s="7">
        <f t="shared" si="1"/>
        <v>100.10954007285696</v>
      </c>
    </row>
    <row r="36" spans="1:9" ht="15" customHeight="1" x14ac:dyDescent="0.3">
      <c r="A36" s="4" t="s">
        <v>15</v>
      </c>
      <c r="B36" s="11">
        <v>574654</v>
      </c>
      <c r="C36" s="12">
        <v>9523850.0399999991</v>
      </c>
      <c r="D36" s="12">
        <v>3259714.2</v>
      </c>
      <c r="E36" s="12">
        <v>9504219.4100000001</v>
      </c>
      <c r="F36" s="12">
        <v>17816190.739999998</v>
      </c>
      <c r="G36" s="5">
        <f t="shared" si="0"/>
        <v>40103974.390000001</v>
      </c>
      <c r="H36" s="7">
        <f t="shared" si="1"/>
        <v>69.788036609855666</v>
      </c>
    </row>
    <row r="37" spans="1:9" ht="15" customHeight="1" x14ac:dyDescent="0.3">
      <c r="A37" s="4" t="s">
        <v>36</v>
      </c>
      <c r="B37" s="11">
        <v>105233</v>
      </c>
      <c r="C37" s="12">
        <v>15205386.449999999</v>
      </c>
      <c r="D37" s="12">
        <v>606383.93999999994</v>
      </c>
      <c r="E37" s="12">
        <v>1133661.6200000001</v>
      </c>
      <c r="F37" s="12">
        <v>3308581.01</v>
      </c>
      <c r="G37" s="5">
        <f t="shared" si="0"/>
        <v>20254013.019999996</v>
      </c>
      <c r="H37" s="7">
        <f t="shared" si="1"/>
        <v>192.46826584816546</v>
      </c>
    </row>
    <row r="38" spans="1:9" ht="15" customHeight="1" x14ac:dyDescent="0.3">
      <c r="A38" s="4" t="s">
        <v>21</v>
      </c>
      <c r="B38" s="11">
        <v>219686</v>
      </c>
      <c r="C38" s="12">
        <v>11769713.83</v>
      </c>
      <c r="D38" s="12">
        <v>0</v>
      </c>
      <c r="E38" s="12">
        <v>2198546.0499999998</v>
      </c>
      <c r="F38" s="12">
        <v>9290678.2100000009</v>
      </c>
      <c r="G38" s="5">
        <f t="shared" si="0"/>
        <v>23258938.09</v>
      </c>
      <c r="H38" s="7">
        <f t="shared" si="1"/>
        <v>105.87355630308713</v>
      </c>
      <c r="I38" s="6"/>
    </row>
    <row r="39" spans="1:9" ht="15" customHeight="1" x14ac:dyDescent="0.3">
      <c r="A39" s="4" t="s">
        <v>42</v>
      </c>
      <c r="B39" s="11">
        <v>78412</v>
      </c>
      <c r="C39" s="12">
        <v>8870618.7300000004</v>
      </c>
      <c r="D39" s="12">
        <v>1314779.94</v>
      </c>
      <c r="E39" s="12">
        <v>1534535.67</v>
      </c>
      <c r="F39" s="12">
        <v>3021296.91</v>
      </c>
      <c r="G39" s="5">
        <f t="shared" si="0"/>
        <v>14741231.25</v>
      </c>
      <c r="H39" s="7">
        <f t="shared" si="1"/>
        <v>187.99713372953119</v>
      </c>
    </row>
    <row r="40" spans="1:9" ht="15" customHeight="1" x14ac:dyDescent="0.3">
      <c r="A40" s="4" t="s">
        <v>16</v>
      </c>
      <c r="B40" s="11">
        <v>416065</v>
      </c>
      <c r="C40" s="12">
        <v>33966389.700000003</v>
      </c>
      <c r="D40" s="12">
        <v>850137.49</v>
      </c>
      <c r="E40" s="12">
        <v>14928948.65</v>
      </c>
      <c r="F40" s="12">
        <v>23397426.030000001</v>
      </c>
      <c r="G40" s="5">
        <f t="shared" si="0"/>
        <v>73142901.870000005</v>
      </c>
      <c r="H40" s="7">
        <f t="shared" si="1"/>
        <v>175.79681508898852</v>
      </c>
    </row>
    <row r="41" spans="1:9" ht="15" customHeight="1" x14ac:dyDescent="0.3">
      <c r="A41" s="4" t="s">
        <v>22</v>
      </c>
      <c r="B41" s="11">
        <v>201653</v>
      </c>
      <c r="C41" s="12">
        <v>789242.62</v>
      </c>
      <c r="D41" s="12">
        <v>827901.96</v>
      </c>
      <c r="E41" s="12">
        <v>2843527.99</v>
      </c>
      <c r="F41" s="12">
        <v>18096292.550000001</v>
      </c>
      <c r="G41" s="5">
        <f t="shared" si="0"/>
        <v>22556965.120000001</v>
      </c>
      <c r="H41" s="7">
        <f t="shared" si="1"/>
        <v>111.86030021869252</v>
      </c>
      <c r="I41" s="6"/>
    </row>
    <row r="42" spans="1:9" ht="15" customHeight="1" x14ac:dyDescent="0.3">
      <c r="A42" s="4" t="s">
        <v>41</v>
      </c>
      <c r="B42" s="11">
        <v>83029</v>
      </c>
      <c r="C42" s="12">
        <v>14669211.24</v>
      </c>
      <c r="D42" s="12">
        <v>0</v>
      </c>
      <c r="E42" s="12">
        <v>1321823.23</v>
      </c>
      <c r="F42" s="12">
        <v>2263476.2799999998</v>
      </c>
      <c r="G42" s="5">
        <f t="shared" si="0"/>
        <v>18254510.75</v>
      </c>
      <c r="H42" s="7">
        <f t="shared" si="1"/>
        <v>219.85704693540811</v>
      </c>
    </row>
    <row r="43" spans="1:9" ht="15" customHeight="1" x14ac:dyDescent="0.3">
      <c r="A43" s="4" t="s">
        <v>30</v>
      </c>
      <c r="B43" s="11">
        <v>144228</v>
      </c>
      <c r="C43" s="12">
        <v>13164840.039999999</v>
      </c>
      <c r="D43" s="12">
        <v>75479.41</v>
      </c>
      <c r="E43" s="12">
        <v>1806859.15</v>
      </c>
      <c r="F43" s="12">
        <v>5247489.2699999996</v>
      </c>
      <c r="G43" s="5">
        <f t="shared" si="0"/>
        <v>20294667.869999997</v>
      </c>
      <c r="H43" s="7">
        <f t="shared" si="1"/>
        <v>140.71239891005905</v>
      </c>
    </row>
    <row r="44" spans="1:9" ht="15" customHeight="1" x14ac:dyDescent="0.3">
      <c r="A44" s="4" t="s">
        <v>27</v>
      </c>
      <c r="B44" s="11">
        <v>172539</v>
      </c>
      <c r="C44" s="12">
        <v>12495748.17</v>
      </c>
      <c r="D44" s="12">
        <v>0</v>
      </c>
      <c r="E44" s="12">
        <v>2575493.23</v>
      </c>
      <c r="F44" s="12">
        <v>6428199.5999999996</v>
      </c>
      <c r="G44" s="5">
        <f t="shared" si="0"/>
        <v>21499441</v>
      </c>
      <c r="H44" s="7">
        <f t="shared" si="1"/>
        <v>124.60626872764998</v>
      </c>
    </row>
    <row r="45" spans="1:9" ht="15" customHeight="1" x14ac:dyDescent="0.3">
      <c r="A45" s="4" t="s">
        <v>13</v>
      </c>
      <c r="B45" s="11">
        <v>688592</v>
      </c>
      <c r="C45" s="12">
        <v>35559044.359999999</v>
      </c>
      <c r="D45" s="12">
        <v>46734.26</v>
      </c>
      <c r="E45" s="12">
        <v>9901919.7200000007</v>
      </c>
      <c r="F45" s="12">
        <v>26118606.920000002</v>
      </c>
      <c r="G45" s="5">
        <f t="shared" si="0"/>
        <v>71626305.25999999</v>
      </c>
      <c r="H45" s="7">
        <f t="shared" si="1"/>
        <v>104.01849754281199</v>
      </c>
    </row>
    <row r="46" spans="1:9" ht="15" customHeight="1" x14ac:dyDescent="0.3">
      <c r="A46" s="4" t="s">
        <v>48</v>
      </c>
      <c r="B46" s="11">
        <v>39398</v>
      </c>
      <c r="C46" s="12">
        <v>1973495.23</v>
      </c>
      <c r="D46" s="12">
        <v>0</v>
      </c>
      <c r="E46" s="12">
        <v>430821.05</v>
      </c>
      <c r="F46" s="12">
        <v>1383103</v>
      </c>
      <c r="G46" s="5">
        <f t="shared" si="0"/>
        <v>3787419.28</v>
      </c>
      <c r="H46" s="7">
        <f t="shared" si="1"/>
        <v>96.132272704198172</v>
      </c>
    </row>
    <row r="47" spans="1:9" ht="15" customHeight="1" x14ac:dyDescent="0.3">
      <c r="A47" s="4" t="s">
        <v>32</v>
      </c>
      <c r="B47" s="11">
        <v>134515</v>
      </c>
      <c r="C47" s="12">
        <v>11111541</v>
      </c>
      <c r="D47" s="12">
        <v>0</v>
      </c>
      <c r="E47" s="12">
        <v>3108481.68</v>
      </c>
      <c r="F47" s="12">
        <v>8734855.3800000008</v>
      </c>
      <c r="G47" s="5">
        <f t="shared" si="0"/>
        <v>22954878.060000002</v>
      </c>
      <c r="H47" s="7">
        <f t="shared" si="1"/>
        <v>170.6492068542542</v>
      </c>
    </row>
    <row r="48" spans="1:9" ht="15" customHeight="1" x14ac:dyDescent="0.3">
      <c r="A48" s="4" t="s">
        <v>49</v>
      </c>
      <c r="B48" s="11">
        <v>35890</v>
      </c>
      <c r="C48" s="12">
        <v>1622806.62</v>
      </c>
      <c r="D48" s="12">
        <v>701126.46</v>
      </c>
      <c r="E48" s="12">
        <v>717623.88</v>
      </c>
      <c r="F48" s="12">
        <v>1484383.81</v>
      </c>
      <c r="G48" s="5">
        <f t="shared" si="0"/>
        <v>4525940.7699999996</v>
      </c>
      <c r="H48" s="7">
        <f t="shared" si="1"/>
        <v>126.10590052939536</v>
      </c>
    </row>
    <row r="49" spans="1:8" ht="15" customHeight="1" x14ac:dyDescent="0.3">
      <c r="A49" s="4" t="s">
        <v>40</v>
      </c>
      <c r="B49" s="11">
        <v>84873</v>
      </c>
      <c r="C49" s="12">
        <v>8231813.79</v>
      </c>
      <c r="D49" s="12">
        <v>1956358.94</v>
      </c>
      <c r="E49" s="12">
        <v>1328589.83</v>
      </c>
      <c r="F49" s="12">
        <v>6853238.3600000003</v>
      </c>
      <c r="G49" s="5">
        <f t="shared" si="0"/>
        <v>18370000.920000002</v>
      </c>
      <c r="H49" s="7">
        <f t="shared" si="1"/>
        <v>216.44104626913153</v>
      </c>
    </row>
    <row r="50" spans="1:8" ht="15" customHeight="1" x14ac:dyDescent="0.3">
      <c r="A50" s="4" t="s">
        <v>12</v>
      </c>
      <c r="B50" s="11">
        <v>794288</v>
      </c>
      <c r="C50" s="12">
        <v>14180065.76</v>
      </c>
      <c r="D50" s="12">
        <v>811370.48</v>
      </c>
      <c r="E50" s="12">
        <v>8955082.8100000005</v>
      </c>
      <c r="F50" s="12">
        <v>27697705.550000001</v>
      </c>
      <c r="G50" s="5">
        <f t="shared" si="0"/>
        <v>51644224.600000001</v>
      </c>
      <c r="H50" s="7">
        <f t="shared" si="1"/>
        <v>65.019520123683094</v>
      </c>
    </row>
    <row r="51" spans="1:8" ht="15" customHeight="1" x14ac:dyDescent="0.3">
      <c r="A51" s="4" t="s">
        <v>18</v>
      </c>
      <c r="B51" s="11">
        <v>298412</v>
      </c>
      <c r="C51" s="12">
        <v>127.39</v>
      </c>
      <c r="D51" s="12">
        <v>68997.070000000007</v>
      </c>
      <c r="E51" s="12">
        <v>5262118.53</v>
      </c>
      <c r="F51" s="12">
        <v>13679094.699999999</v>
      </c>
      <c r="G51" s="5">
        <f t="shared" si="0"/>
        <v>19010337.689999998</v>
      </c>
      <c r="H51" s="7">
        <f t="shared" si="1"/>
        <v>63.705004121818149</v>
      </c>
    </row>
    <row r="52" spans="1:8" ht="15" customHeight="1" x14ac:dyDescent="0.3">
      <c r="A52" s="4" t="s">
        <v>44</v>
      </c>
      <c r="B52" s="11">
        <v>61406</v>
      </c>
      <c r="C52" s="12">
        <v>7090598.7599999998</v>
      </c>
      <c r="D52" s="12">
        <v>16974.099999999999</v>
      </c>
      <c r="E52" s="12">
        <v>607302.05000000005</v>
      </c>
      <c r="F52" s="12">
        <v>2575552.38</v>
      </c>
      <c r="G52" s="5">
        <f t="shared" si="0"/>
        <v>10290427.289999999</v>
      </c>
      <c r="H52" s="7">
        <f t="shared" si="1"/>
        <v>167.58015975637559</v>
      </c>
    </row>
    <row r="53" spans="1:8" ht="15" customHeight="1" x14ac:dyDescent="0.3">
      <c r="A53" s="4" t="s">
        <v>14</v>
      </c>
      <c r="B53" s="11">
        <v>674997</v>
      </c>
      <c r="C53" s="12">
        <v>58783727.32</v>
      </c>
      <c r="D53" s="12">
        <v>71939.990000000005</v>
      </c>
      <c r="E53" s="12">
        <v>8904888.3599999994</v>
      </c>
      <c r="F53" s="12">
        <v>19068379.690000001</v>
      </c>
      <c r="G53" s="5">
        <f t="shared" si="0"/>
        <v>86828935.359999999</v>
      </c>
      <c r="H53" s="7">
        <f t="shared" si="1"/>
        <v>128.6360315082882</v>
      </c>
    </row>
  </sheetData>
  <sortState ref="A11:H57">
    <sortCondition ref="A11:A57"/>
  </sortState>
  <mergeCells count="2">
    <mergeCell ref="A3:H3"/>
    <mergeCell ref="A4:H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66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5"/>
  <sheetViews>
    <sheetView tabSelected="1" workbookViewId="0">
      <selection activeCell="C54" sqref="C54"/>
    </sheetView>
  </sheetViews>
  <sheetFormatPr baseColWidth="10" defaultRowHeight="12.75" x14ac:dyDescent="0.2"/>
  <cols>
    <col min="1" max="1" width="28.28515625" customWidth="1"/>
    <col min="2" max="2" width="12.7109375" bestFit="1" customWidth="1"/>
    <col min="3" max="6" width="15.140625" customWidth="1"/>
    <col min="7" max="7" width="17.140625" customWidth="1"/>
    <col min="8" max="8" width="17.140625" bestFit="1" customWidth="1"/>
    <col min="9" max="9" width="4.42578125" customWidth="1"/>
  </cols>
  <sheetData>
    <row r="2" spans="1:8" ht="24.75" customHeight="1" x14ac:dyDescent="0.2"/>
    <row r="3" spans="1:8" ht="20.25" x14ac:dyDescent="0.35">
      <c r="A3" s="16" t="s">
        <v>53</v>
      </c>
      <c r="B3" s="16"/>
      <c r="C3" s="16"/>
      <c r="D3" s="16"/>
      <c r="E3" s="16"/>
      <c r="F3" s="16"/>
      <c r="G3" s="16"/>
      <c r="H3" s="16"/>
    </row>
    <row r="4" spans="1:8" ht="20.25" x14ac:dyDescent="0.35">
      <c r="A4" s="17" t="s">
        <v>1</v>
      </c>
      <c r="B4" s="17"/>
      <c r="C4" s="17"/>
      <c r="D4" s="17"/>
      <c r="E4" s="17"/>
      <c r="F4" s="17"/>
      <c r="G4" s="17"/>
      <c r="H4" s="17"/>
    </row>
    <row r="5" spans="1:8" ht="7.5" customHeight="1" x14ac:dyDescent="0.35">
      <c r="A5" s="3"/>
      <c r="B5" s="2"/>
      <c r="C5" s="2"/>
      <c r="D5" s="2"/>
      <c r="E5" s="2"/>
      <c r="F5" s="2"/>
      <c r="G5" s="2"/>
      <c r="H5" s="2"/>
    </row>
    <row r="6" spans="1:8" ht="15" customHeight="1" x14ac:dyDescent="0.25">
      <c r="A6" s="10" t="s">
        <v>54</v>
      </c>
      <c r="B6" s="10"/>
      <c r="C6" s="10"/>
      <c r="D6" s="10"/>
      <c r="E6" s="10"/>
      <c r="F6" s="10"/>
      <c r="G6" s="10"/>
      <c r="H6" s="10"/>
    </row>
    <row r="7" spans="1:8" ht="15" customHeight="1" x14ac:dyDescent="0.25">
      <c r="A7" s="10" t="s">
        <v>9</v>
      </c>
      <c r="B7" s="10"/>
      <c r="C7" s="10"/>
      <c r="D7" s="10"/>
      <c r="E7" s="10"/>
      <c r="F7" s="10"/>
      <c r="G7" s="10"/>
      <c r="H7" s="10"/>
    </row>
    <row r="8" spans="1:8" ht="15" x14ac:dyDescent="0.3">
      <c r="A8" s="1" t="s">
        <v>0</v>
      </c>
      <c r="B8" s="2"/>
      <c r="C8" s="2"/>
      <c r="D8" s="2"/>
      <c r="E8" s="2"/>
      <c r="F8" s="2"/>
      <c r="G8" s="2"/>
      <c r="H8" s="2"/>
    </row>
    <row r="9" spans="1:8" ht="15" x14ac:dyDescent="0.3">
      <c r="A9" s="2"/>
      <c r="B9" s="2"/>
      <c r="C9" s="2"/>
      <c r="D9" s="2"/>
      <c r="E9" s="2"/>
      <c r="F9" s="2"/>
      <c r="G9" s="2"/>
      <c r="H9" s="2"/>
    </row>
    <row r="10" spans="1:8" ht="54" x14ac:dyDescent="0.2">
      <c r="B10" s="14" t="s">
        <v>2</v>
      </c>
      <c r="C10" s="13" t="s">
        <v>5</v>
      </c>
      <c r="D10" s="13" t="s">
        <v>6</v>
      </c>
      <c r="E10" s="13" t="s">
        <v>7</v>
      </c>
      <c r="F10" s="13" t="s">
        <v>8</v>
      </c>
      <c r="G10" s="9" t="s">
        <v>3</v>
      </c>
      <c r="H10" s="9" t="s">
        <v>4</v>
      </c>
    </row>
    <row r="11" spans="1:8" ht="15" customHeight="1" x14ac:dyDescent="0.3">
      <c r="A11" s="4" t="s">
        <v>24</v>
      </c>
      <c r="B11" s="11">
        <v>187415</v>
      </c>
      <c r="C11" s="12">
        <v>37681827.009999998</v>
      </c>
      <c r="D11" s="12">
        <v>0</v>
      </c>
      <c r="E11" s="12">
        <v>1347899.05</v>
      </c>
      <c r="F11" s="12">
        <v>14643137.09</v>
      </c>
      <c r="G11" s="5">
        <f t="shared" ref="G11:G53" si="0">SUM(C11:F11)</f>
        <v>53672863.149999991</v>
      </c>
      <c r="H11" s="7">
        <f t="shared" ref="H11:H53" si="1">G11/B11</f>
        <v>286.38509804444675</v>
      </c>
    </row>
    <row r="12" spans="1:8" ht="15" customHeight="1" x14ac:dyDescent="0.3">
      <c r="A12" s="4" t="s">
        <v>41</v>
      </c>
      <c r="B12" s="11">
        <v>83029</v>
      </c>
      <c r="C12" s="12">
        <v>14669211.24</v>
      </c>
      <c r="D12" s="12">
        <v>0</v>
      </c>
      <c r="E12" s="12">
        <v>1321823.23</v>
      </c>
      <c r="F12" s="12">
        <v>2263476.2799999998</v>
      </c>
      <c r="G12" s="5">
        <f t="shared" si="0"/>
        <v>18254510.75</v>
      </c>
      <c r="H12" s="7">
        <f t="shared" si="1"/>
        <v>219.85704693540811</v>
      </c>
    </row>
    <row r="13" spans="1:8" ht="15" customHeight="1" x14ac:dyDescent="0.3">
      <c r="A13" s="4" t="s">
        <v>40</v>
      </c>
      <c r="B13" s="11">
        <v>84873</v>
      </c>
      <c r="C13" s="12">
        <v>8231813.79</v>
      </c>
      <c r="D13" s="12">
        <v>1956358.94</v>
      </c>
      <c r="E13" s="12">
        <v>1328589.83</v>
      </c>
      <c r="F13" s="12">
        <v>6853238.3600000003</v>
      </c>
      <c r="G13" s="5">
        <f t="shared" si="0"/>
        <v>18370000.920000002</v>
      </c>
      <c r="H13" s="7">
        <f t="shared" si="1"/>
        <v>216.44104626913153</v>
      </c>
    </row>
    <row r="14" spans="1:8" ht="15" customHeight="1" x14ac:dyDescent="0.3">
      <c r="A14" s="4" t="s">
        <v>46</v>
      </c>
      <c r="B14" s="11">
        <v>54690</v>
      </c>
      <c r="C14" s="12">
        <v>9138505.7100000009</v>
      </c>
      <c r="D14" s="12">
        <v>0</v>
      </c>
      <c r="E14" s="12">
        <v>205691.32</v>
      </c>
      <c r="F14" s="12">
        <v>2308036.96</v>
      </c>
      <c r="G14" s="5">
        <f t="shared" si="0"/>
        <v>11652233.990000002</v>
      </c>
      <c r="H14" s="7">
        <f t="shared" si="1"/>
        <v>213.05968166026699</v>
      </c>
    </row>
    <row r="15" spans="1:8" ht="15" customHeight="1" x14ac:dyDescent="0.3">
      <c r="A15" s="4" t="s">
        <v>36</v>
      </c>
      <c r="B15" s="11">
        <v>105233</v>
      </c>
      <c r="C15" s="12">
        <v>15205386.449999999</v>
      </c>
      <c r="D15" s="12">
        <v>606383.93999999994</v>
      </c>
      <c r="E15" s="12">
        <v>1133661.6200000001</v>
      </c>
      <c r="F15" s="12">
        <v>3308581.01</v>
      </c>
      <c r="G15" s="5">
        <f t="shared" si="0"/>
        <v>20254013.019999996</v>
      </c>
      <c r="H15" s="7">
        <f t="shared" si="1"/>
        <v>192.46826584816546</v>
      </c>
    </row>
    <row r="16" spans="1:8" ht="15" customHeight="1" x14ac:dyDescent="0.3">
      <c r="A16" s="4" t="s">
        <v>42</v>
      </c>
      <c r="B16" s="11">
        <v>78412</v>
      </c>
      <c r="C16" s="12">
        <v>8870618.7300000004</v>
      </c>
      <c r="D16" s="12">
        <v>1314779.94</v>
      </c>
      <c r="E16" s="12">
        <v>1534535.67</v>
      </c>
      <c r="F16" s="12">
        <v>3021296.91</v>
      </c>
      <c r="G16" s="5">
        <f t="shared" si="0"/>
        <v>14741231.25</v>
      </c>
      <c r="H16" s="7">
        <f t="shared" si="1"/>
        <v>187.99713372953119</v>
      </c>
    </row>
    <row r="17" spans="1:9" ht="15" customHeight="1" x14ac:dyDescent="0.3">
      <c r="A17" s="4" t="s">
        <v>37</v>
      </c>
      <c r="B17" s="11">
        <v>98276</v>
      </c>
      <c r="C17" s="12">
        <v>13054355.630000001</v>
      </c>
      <c r="D17" s="12">
        <v>778319.44</v>
      </c>
      <c r="E17" s="12">
        <v>1083324.47</v>
      </c>
      <c r="F17" s="12">
        <v>2756198.67</v>
      </c>
      <c r="G17" s="5">
        <f t="shared" si="0"/>
        <v>17672198.210000001</v>
      </c>
      <c r="H17" s="7">
        <f t="shared" si="1"/>
        <v>179.82211536896091</v>
      </c>
    </row>
    <row r="18" spans="1:9" ht="15" customHeight="1" x14ac:dyDescent="0.3">
      <c r="A18" s="4" t="s">
        <v>43</v>
      </c>
      <c r="B18" s="11">
        <v>74746</v>
      </c>
      <c r="C18" s="12">
        <v>9297066.3200000003</v>
      </c>
      <c r="D18" s="12">
        <v>1080076.93</v>
      </c>
      <c r="E18" s="12">
        <v>459737.32</v>
      </c>
      <c r="F18" s="12">
        <v>2516652.75</v>
      </c>
      <c r="G18" s="5">
        <f t="shared" si="0"/>
        <v>13353533.32</v>
      </c>
      <c r="H18" s="7">
        <f t="shared" si="1"/>
        <v>178.65214620180345</v>
      </c>
    </row>
    <row r="19" spans="1:9" ht="15" customHeight="1" x14ac:dyDescent="0.3">
      <c r="A19" s="4" t="s">
        <v>16</v>
      </c>
      <c r="B19" s="11">
        <v>416065</v>
      </c>
      <c r="C19" s="12">
        <v>33966389.700000003</v>
      </c>
      <c r="D19" s="12">
        <v>850137.49</v>
      </c>
      <c r="E19" s="12">
        <v>14928948.65</v>
      </c>
      <c r="F19" s="12">
        <v>23397426.030000001</v>
      </c>
      <c r="G19" s="5">
        <f t="shared" si="0"/>
        <v>73142901.870000005</v>
      </c>
      <c r="H19" s="7">
        <f t="shared" si="1"/>
        <v>175.79681508898852</v>
      </c>
    </row>
    <row r="20" spans="1:9" ht="15" customHeight="1" x14ac:dyDescent="0.3">
      <c r="A20" s="4" t="s">
        <v>32</v>
      </c>
      <c r="B20" s="11">
        <v>134515</v>
      </c>
      <c r="C20" s="12">
        <v>11111541</v>
      </c>
      <c r="D20" s="12">
        <v>0</v>
      </c>
      <c r="E20" s="12">
        <v>3108481.68</v>
      </c>
      <c r="F20" s="12">
        <v>8734855.3800000008</v>
      </c>
      <c r="G20" s="5">
        <f t="shared" si="0"/>
        <v>22954878.060000002</v>
      </c>
      <c r="H20" s="7">
        <f t="shared" si="1"/>
        <v>170.6492068542542</v>
      </c>
    </row>
    <row r="21" spans="1:9" ht="15" customHeight="1" x14ac:dyDescent="0.3">
      <c r="A21" s="4" t="s">
        <v>20</v>
      </c>
      <c r="B21" s="11">
        <v>232462</v>
      </c>
      <c r="C21" s="12">
        <v>24650187.379999999</v>
      </c>
      <c r="D21" s="12">
        <v>74183.199999999997</v>
      </c>
      <c r="E21" s="12">
        <v>4230828.74</v>
      </c>
      <c r="F21" s="12">
        <v>10422789.359999999</v>
      </c>
      <c r="G21" s="5">
        <f t="shared" si="0"/>
        <v>39377988.68</v>
      </c>
      <c r="H21" s="7">
        <f t="shared" si="1"/>
        <v>169.39537937383315</v>
      </c>
    </row>
    <row r="22" spans="1:9" ht="15" customHeight="1" x14ac:dyDescent="0.3">
      <c r="A22" s="4" t="s">
        <v>44</v>
      </c>
      <c r="B22" s="11">
        <v>61406</v>
      </c>
      <c r="C22" s="12">
        <v>7090598.7599999998</v>
      </c>
      <c r="D22" s="12">
        <v>16974.099999999999</v>
      </c>
      <c r="E22" s="12">
        <v>607302.05000000005</v>
      </c>
      <c r="F22" s="12">
        <v>2575552.38</v>
      </c>
      <c r="G22" s="5">
        <f t="shared" si="0"/>
        <v>10290427.289999999</v>
      </c>
      <c r="H22" s="7">
        <f t="shared" si="1"/>
        <v>167.58015975637559</v>
      </c>
    </row>
    <row r="23" spans="1:9" ht="15" customHeight="1" x14ac:dyDescent="0.3">
      <c r="A23" s="4" t="s">
        <v>25</v>
      </c>
      <c r="B23" s="11">
        <v>175821</v>
      </c>
      <c r="C23" s="12">
        <v>12780705.48</v>
      </c>
      <c r="D23" s="12">
        <v>3033058.35</v>
      </c>
      <c r="E23" s="12">
        <v>2225558.39</v>
      </c>
      <c r="F23" s="12">
        <v>11337836.92</v>
      </c>
      <c r="G23" s="5">
        <f t="shared" si="0"/>
        <v>29377159.140000001</v>
      </c>
      <c r="H23" s="7">
        <f t="shared" si="1"/>
        <v>167.08561059259134</v>
      </c>
    </row>
    <row r="24" spans="1:9" ht="15" customHeight="1" x14ac:dyDescent="0.3">
      <c r="A24" s="4" t="s">
        <v>47</v>
      </c>
      <c r="B24" s="11">
        <v>53132</v>
      </c>
      <c r="C24" s="12">
        <v>5029892.3600000003</v>
      </c>
      <c r="D24" s="12">
        <v>162268.32999999999</v>
      </c>
      <c r="E24" s="12">
        <v>380375.1</v>
      </c>
      <c r="F24" s="12">
        <v>2312461.67</v>
      </c>
      <c r="G24" s="5">
        <f t="shared" si="0"/>
        <v>7884997.46</v>
      </c>
      <c r="H24" s="7">
        <f t="shared" si="1"/>
        <v>148.40392720018068</v>
      </c>
      <c r="I24" s="8"/>
    </row>
    <row r="25" spans="1:9" ht="15" customHeight="1" x14ac:dyDescent="0.3">
      <c r="A25" s="4" t="s">
        <v>31</v>
      </c>
      <c r="B25" s="11">
        <v>138956</v>
      </c>
      <c r="C25" s="12">
        <v>7341344.9800000004</v>
      </c>
      <c r="D25" s="12">
        <v>1449831.72</v>
      </c>
      <c r="E25" s="12">
        <v>1748344.24</v>
      </c>
      <c r="F25" s="12">
        <v>9235059.4199999999</v>
      </c>
      <c r="G25" s="5">
        <f t="shared" si="0"/>
        <v>19774580.359999999</v>
      </c>
      <c r="H25" s="7">
        <f t="shared" si="1"/>
        <v>142.3082152623852</v>
      </c>
    </row>
    <row r="26" spans="1:9" ht="15" customHeight="1" x14ac:dyDescent="0.3">
      <c r="A26" s="4" t="s">
        <v>30</v>
      </c>
      <c r="B26" s="11">
        <v>144228</v>
      </c>
      <c r="C26" s="12">
        <v>13164840.039999999</v>
      </c>
      <c r="D26" s="12">
        <v>75479.41</v>
      </c>
      <c r="E26" s="12">
        <v>1806859.15</v>
      </c>
      <c r="F26" s="12">
        <v>5247489.2699999996</v>
      </c>
      <c r="G26" s="5">
        <f t="shared" si="0"/>
        <v>20294667.869999997</v>
      </c>
      <c r="H26" s="7">
        <f t="shared" si="1"/>
        <v>140.71239891005905</v>
      </c>
    </row>
    <row r="27" spans="1:9" ht="15" customHeight="1" x14ac:dyDescent="0.3">
      <c r="A27" s="4" t="s">
        <v>28</v>
      </c>
      <c r="B27" s="11">
        <v>151136</v>
      </c>
      <c r="C27" s="12">
        <v>16309222</v>
      </c>
      <c r="D27" s="12">
        <v>0</v>
      </c>
      <c r="E27" s="12">
        <v>265965.15999999997</v>
      </c>
      <c r="F27" s="12">
        <v>3618337.13</v>
      </c>
      <c r="G27" s="5">
        <f t="shared" si="0"/>
        <v>20193524.289999999</v>
      </c>
      <c r="H27" s="7">
        <f t="shared" si="1"/>
        <v>133.61161000688122</v>
      </c>
    </row>
    <row r="28" spans="1:9" ht="15" customHeight="1" x14ac:dyDescent="0.3">
      <c r="A28" s="4" t="s">
        <v>26</v>
      </c>
      <c r="B28" s="11">
        <v>173329</v>
      </c>
      <c r="C28" s="12">
        <v>10189611.27</v>
      </c>
      <c r="D28" s="12">
        <v>2051711.77</v>
      </c>
      <c r="E28" s="12">
        <v>2090193.46</v>
      </c>
      <c r="F28" s="12">
        <v>8493421.6500000004</v>
      </c>
      <c r="G28" s="5">
        <f t="shared" si="0"/>
        <v>22824938.149999999</v>
      </c>
      <c r="H28" s="7">
        <f t="shared" si="1"/>
        <v>131.68562762145976</v>
      </c>
    </row>
    <row r="29" spans="1:9" ht="15" customHeight="1" x14ac:dyDescent="0.3">
      <c r="A29" s="4" t="s">
        <v>14</v>
      </c>
      <c r="B29" s="11">
        <v>674997</v>
      </c>
      <c r="C29" s="12">
        <v>58783727.32</v>
      </c>
      <c r="D29" s="12">
        <v>71939.990000000005</v>
      </c>
      <c r="E29" s="12">
        <v>8904888.3599999994</v>
      </c>
      <c r="F29" s="12">
        <v>19068379.690000001</v>
      </c>
      <c r="G29" s="5">
        <f t="shared" si="0"/>
        <v>86828935.359999999</v>
      </c>
      <c r="H29" s="7">
        <f t="shared" si="1"/>
        <v>128.6360315082882</v>
      </c>
    </row>
    <row r="30" spans="1:9" ht="15" customHeight="1" x14ac:dyDescent="0.3">
      <c r="A30" s="4" t="s">
        <v>49</v>
      </c>
      <c r="B30" s="11">
        <v>35890</v>
      </c>
      <c r="C30" s="12">
        <v>1622806.62</v>
      </c>
      <c r="D30" s="12">
        <v>701126.46</v>
      </c>
      <c r="E30" s="12">
        <v>717623.88</v>
      </c>
      <c r="F30" s="12">
        <v>1484383.81</v>
      </c>
      <c r="G30" s="5">
        <f t="shared" si="0"/>
        <v>4525940.7699999996</v>
      </c>
      <c r="H30" s="7">
        <f t="shared" si="1"/>
        <v>126.10590052939536</v>
      </c>
    </row>
    <row r="31" spans="1:9" ht="15" customHeight="1" x14ac:dyDescent="0.3">
      <c r="A31" s="4" t="s">
        <v>19</v>
      </c>
      <c r="B31" s="11">
        <v>245711</v>
      </c>
      <c r="C31" s="12">
        <v>15056168.92</v>
      </c>
      <c r="D31" s="12">
        <v>2097405.0099999998</v>
      </c>
      <c r="E31" s="12">
        <v>3968598.55</v>
      </c>
      <c r="F31" s="12">
        <v>9742245.5099999998</v>
      </c>
      <c r="G31" s="5">
        <f t="shared" si="0"/>
        <v>30864417.990000002</v>
      </c>
      <c r="H31" s="7">
        <f t="shared" si="1"/>
        <v>125.61268315215844</v>
      </c>
    </row>
    <row r="32" spans="1:9" ht="15" customHeight="1" x14ac:dyDescent="0.3">
      <c r="A32" s="4" t="s">
        <v>27</v>
      </c>
      <c r="B32" s="11">
        <v>172539</v>
      </c>
      <c r="C32" s="12">
        <v>12495748.17</v>
      </c>
      <c r="D32" s="12">
        <v>0</v>
      </c>
      <c r="E32" s="12">
        <v>2575493.23</v>
      </c>
      <c r="F32" s="12">
        <v>6428199.5999999996</v>
      </c>
      <c r="G32" s="5">
        <f t="shared" si="0"/>
        <v>21499441</v>
      </c>
      <c r="H32" s="7">
        <f t="shared" si="1"/>
        <v>124.60626872764998</v>
      </c>
    </row>
    <row r="33" spans="1:9" ht="15" customHeight="1" x14ac:dyDescent="0.3">
      <c r="A33" s="4" t="s">
        <v>34</v>
      </c>
      <c r="B33" s="11">
        <v>116027</v>
      </c>
      <c r="C33" s="12">
        <v>7480846.2999999998</v>
      </c>
      <c r="D33" s="12">
        <v>1345986.33</v>
      </c>
      <c r="E33" s="12">
        <v>1792172.66</v>
      </c>
      <c r="F33" s="12">
        <v>3525971.79</v>
      </c>
      <c r="G33" s="5">
        <f t="shared" si="0"/>
        <v>14144977.079999998</v>
      </c>
      <c r="H33" s="7">
        <f t="shared" si="1"/>
        <v>121.91108173097639</v>
      </c>
    </row>
    <row r="34" spans="1:9" ht="15" customHeight="1" x14ac:dyDescent="0.3">
      <c r="A34" s="4" t="s">
        <v>22</v>
      </c>
      <c r="B34" s="11">
        <v>201653</v>
      </c>
      <c r="C34" s="12">
        <v>789242.62</v>
      </c>
      <c r="D34" s="12">
        <v>827901.96</v>
      </c>
      <c r="E34" s="12">
        <v>2843527.99</v>
      </c>
      <c r="F34" s="12">
        <v>18096292.550000001</v>
      </c>
      <c r="G34" s="5">
        <f t="shared" si="0"/>
        <v>22556965.120000001</v>
      </c>
      <c r="H34" s="7">
        <f t="shared" si="1"/>
        <v>111.86030021869252</v>
      </c>
    </row>
    <row r="35" spans="1:9" ht="15" customHeight="1" x14ac:dyDescent="0.3">
      <c r="A35" s="4" t="s">
        <v>45</v>
      </c>
      <c r="B35" s="11">
        <v>57744</v>
      </c>
      <c r="C35" s="12">
        <v>2697305.29</v>
      </c>
      <c r="D35" s="12">
        <v>451301.13</v>
      </c>
      <c r="E35" s="12">
        <v>1627680.79</v>
      </c>
      <c r="F35" s="12">
        <v>1574437.45</v>
      </c>
      <c r="G35" s="5">
        <f t="shared" si="0"/>
        <v>6350724.6600000001</v>
      </c>
      <c r="H35" s="7">
        <f t="shared" si="1"/>
        <v>109.98068474646716</v>
      </c>
    </row>
    <row r="36" spans="1:9" ht="15" customHeight="1" x14ac:dyDescent="0.3">
      <c r="A36" s="4" t="s">
        <v>52</v>
      </c>
      <c r="B36" s="11">
        <v>171728</v>
      </c>
      <c r="C36" s="12">
        <v>11172317.27</v>
      </c>
      <c r="D36" s="12">
        <v>245660.44</v>
      </c>
      <c r="E36" s="12">
        <v>1138647.1100000001</v>
      </c>
      <c r="F36" s="12">
        <v>6179509.9100000001</v>
      </c>
      <c r="G36" s="5">
        <f t="shared" si="0"/>
        <v>18736134.729999997</v>
      </c>
      <c r="H36" s="7">
        <f t="shared" si="1"/>
        <v>109.10355172132672</v>
      </c>
    </row>
    <row r="37" spans="1:9" ht="15" customHeight="1" x14ac:dyDescent="0.3">
      <c r="A37" s="4" t="s">
        <v>35</v>
      </c>
      <c r="B37" s="11">
        <v>112999</v>
      </c>
      <c r="C37" s="12">
        <v>6368797.7999999998</v>
      </c>
      <c r="D37" s="12">
        <v>657019.84</v>
      </c>
      <c r="E37" s="12">
        <v>2351251.25</v>
      </c>
      <c r="F37" s="12">
        <v>2626562.39</v>
      </c>
      <c r="G37" s="5">
        <f t="shared" si="0"/>
        <v>12003631.280000001</v>
      </c>
      <c r="H37" s="7">
        <f t="shared" si="1"/>
        <v>106.22776555544741</v>
      </c>
    </row>
    <row r="38" spans="1:9" ht="15" customHeight="1" x14ac:dyDescent="0.3">
      <c r="A38" s="4" t="s">
        <v>21</v>
      </c>
      <c r="B38" s="11">
        <v>219686</v>
      </c>
      <c r="C38" s="12">
        <v>11769713.83</v>
      </c>
      <c r="D38" s="12">
        <v>0</v>
      </c>
      <c r="E38" s="12">
        <v>2198546.0499999998</v>
      </c>
      <c r="F38" s="12">
        <v>9290678.2100000009</v>
      </c>
      <c r="G38" s="5">
        <f t="shared" si="0"/>
        <v>23258938.09</v>
      </c>
      <c r="H38" s="7">
        <f t="shared" si="1"/>
        <v>105.87355630308713</v>
      </c>
    </row>
    <row r="39" spans="1:9" ht="15" customHeight="1" x14ac:dyDescent="0.3">
      <c r="A39" s="4" t="s">
        <v>23</v>
      </c>
      <c r="B39" s="11">
        <v>198533</v>
      </c>
      <c r="C39" s="12">
        <v>13235485.609999999</v>
      </c>
      <c r="D39" s="12">
        <v>260727.55</v>
      </c>
      <c r="E39" s="12">
        <v>3433070.86</v>
      </c>
      <c r="F39" s="12">
        <v>3912749.49</v>
      </c>
      <c r="G39" s="5">
        <f t="shared" si="0"/>
        <v>20842033.509999998</v>
      </c>
      <c r="H39" s="7">
        <f t="shared" si="1"/>
        <v>104.98019729717477</v>
      </c>
      <c r="I39" s="6"/>
    </row>
    <row r="40" spans="1:9" ht="15" customHeight="1" x14ac:dyDescent="0.3">
      <c r="A40" s="4" t="s">
        <v>13</v>
      </c>
      <c r="B40" s="11">
        <v>688592</v>
      </c>
      <c r="C40" s="12">
        <v>35559044.359999999</v>
      </c>
      <c r="D40" s="12">
        <v>46734.26</v>
      </c>
      <c r="E40" s="12">
        <v>9901919.7200000007</v>
      </c>
      <c r="F40" s="12">
        <v>26118606.920000002</v>
      </c>
      <c r="G40" s="5">
        <f t="shared" si="0"/>
        <v>71626305.25999999</v>
      </c>
      <c r="H40" s="7">
        <f t="shared" si="1"/>
        <v>104.01849754281199</v>
      </c>
    </row>
    <row r="41" spans="1:9" ht="15" customHeight="1" x14ac:dyDescent="0.3">
      <c r="A41" s="4" t="s">
        <v>10</v>
      </c>
      <c r="B41" s="11">
        <v>3266126</v>
      </c>
      <c r="C41" s="12">
        <v>68064921.049999997</v>
      </c>
      <c r="D41" s="12">
        <v>1707249.27</v>
      </c>
      <c r="E41" s="12">
        <v>32439200.68</v>
      </c>
      <c r="F41" s="12">
        <v>224759000.68000001</v>
      </c>
      <c r="G41" s="5">
        <f t="shared" si="0"/>
        <v>326970371.68000001</v>
      </c>
      <c r="H41" s="7">
        <f t="shared" si="1"/>
        <v>100.10954007285696</v>
      </c>
    </row>
    <row r="42" spans="1:9" ht="15" customHeight="1" x14ac:dyDescent="0.3">
      <c r="A42" s="4" t="s">
        <v>48</v>
      </c>
      <c r="B42" s="11">
        <v>39398</v>
      </c>
      <c r="C42" s="12">
        <v>1973495.23</v>
      </c>
      <c r="D42" s="12">
        <v>0</v>
      </c>
      <c r="E42" s="12">
        <v>430821.05</v>
      </c>
      <c r="F42" s="12">
        <v>1383103</v>
      </c>
      <c r="G42" s="5">
        <f t="shared" si="0"/>
        <v>3787419.28</v>
      </c>
      <c r="H42" s="7">
        <f t="shared" si="1"/>
        <v>96.132272704198172</v>
      </c>
      <c r="I42" s="6"/>
    </row>
    <row r="43" spans="1:9" ht="15" customHeight="1" x14ac:dyDescent="0.3">
      <c r="A43" s="4" t="s">
        <v>39</v>
      </c>
      <c r="B43" s="11">
        <v>85871</v>
      </c>
      <c r="C43" s="12">
        <v>4707850.54</v>
      </c>
      <c r="D43" s="12">
        <v>38278.949999999997</v>
      </c>
      <c r="E43" s="12">
        <v>708182.74</v>
      </c>
      <c r="F43" s="12">
        <v>2651480.96</v>
      </c>
      <c r="G43" s="5">
        <f t="shared" si="0"/>
        <v>8105793.1900000004</v>
      </c>
      <c r="H43" s="7">
        <f t="shared" si="1"/>
        <v>94.395001688579384</v>
      </c>
    </row>
    <row r="44" spans="1:9" ht="15" customHeight="1" x14ac:dyDescent="0.3">
      <c r="A44" s="4" t="s">
        <v>11</v>
      </c>
      <c r="B44" s="11">
        <v>1636762</v>
      </c>
      <c r="C44" s="12">
        <v>15676235.279999999</v>
      </c>
      <c r="D44" s="12">
        <v>0</v>
      </c>
      <c r="E44" s="12">
        <v>38061909.369999997</v>
      </c>
      <c r="F44" s="12">
        <v>94934813.439999998</v>
      </c>
      <c r="G44" s="5">
        <f t="shared" si="0"/>
        <v>148672958.09</v>
      </c>
      <c r="H44" s="7">
        <f t="shared" si="1"/>
        <v>90.833583679239865</v>
      </c>
    </row>
    <row r="45" spans="1:9" ht="15" customHeight="1" x14ac:dyDescent="0.3">
      <c r="A45" s="4" t="s">
        <v>38</v>
      </c>
      <c r="B45" s="11">
        <v>96126</v>
      </c>
      <c r="C45" s="12">
        <v>4379262.97</v>
      </c>
      <c r="D45" s="12">
        <v>338135.16</v>
      </c>
      <c r="E45" s="12">
        <v>397128.83</v>
      </c>
      <c r="F45" s="12">
        <v>3345977.75</v>
      </c>
      <c r="G45" s="5">
        <f t="shared" si="0"/>
        <v>8460504.7100000009</v>
      </c>
      <c r="H45" s="7">
        <f t="shared" si="1"/>
        <v>88.014738052139904</v>
      </c>
    </row>
    <row r="46" spans="1:9" ht="15" customHeight="1" x14ac:dyDescent="0.3">
      <c r="A46" s="4" t="s">
        <v>33</v>
      </c>
      <c r="B46" s="11">
        <v>124303</v>
      </c>
      <c r="C46" s="12">
        <v>5475206.4800000004</v>
      </c>
      <c r="D46" s="12">
        <v>0</v>
      </c>
      <c r="E46" s="12">
        <v>1027181.16</v>
      </c>
      <c r="F46" s="12">
        <v>3851526.9</v>
      </c>
      <c r="G46" s="5">
        <f t="shared" si="0"/>
        <v>10353914.540000001</v>
      </c>
      <c r="H46" s="7">
        <f t="shared" si="1"/>
        <v>83.29577355333339</v>
      </c>
    </row>
    <row r="47" spans="1:9" ht="15" customHeight="1" x14ac:dyDescent="0.3">
      <c r="A47" s="4" t="s">
        <v>50</v>
      </c>
      <c r="B47" s="11">
        <v>334887</v>
      </c>
      <c r="C47" s="12">
        <v>10111371.050000001</v>
      </c>
      <c r="D47" s="12">
        <v>713715</v>
      </c>
      <c r="E47" s="12">
        <v>2884073.43</v>
      </c>
      <c r="F47" s="12">
        <v>10440971.470000001</v>
      </c>
      <c r="G47" s="5">
        <f t="shared" si="0"/>
        <v>24150130.950000003</v>
      </c>
      <c r="H47" s="7">
        <f t="shared" si="1"/>
        <v>72.114268245706768</v>
      </c>
    </row>
    <row r="48" spans="1:9" ht="15" customHeight="1" x14ac:dyDescent="0.3">
      <c r="A48" s="4" t="s">
        <v>15</v>
      </c>
      <c r="B48" s="11">
        <v>574654</v>
      </c>
      <c r="C48" s="12">
        <v>9523850.0399999991</v>
      </c>
      <c r="D48" s="12">
        <v>3259714.2</v>
      </c>
      <c r="E48" s="12">
        <v>9504219.4100000001</v>
      </c>
      <c r="F48" s="12">
        <v>17816190.739999998</v>
      </c>
      <c r="G48" s="5">
        <f t="shared" si="0"/>
        <v>40103974.390000001</v>
      </c>
      <c r="H48" s="7">
        <f t="shared" si="1"/>
        <v>69.788036609855666</v>
      </c>
    </row>
    <row r="49" spans="1:8" ht="15" customHeight="1" x14ac:dyDescent="0.3">
      <c r="A49" s="4" t="s">
        <v>12</v>
      </c>
      <c r="B49" s="11">
        <v>794288</v>
      </c>
      <c r="C49" s="12">
        <v>14180065.76</v>
      </c>
      <c r="D49" s="12">
        <v>811370.48</v>
      </c>
      <c r="E49" s="12">
        <v>8955082.8100000005</v>
      </c>
      <c r="F49" s="12">
        <v>27697705.550000001</v>
      </c>
      <c r="G49" s="5">
        <f t="shared" si="0"/>
        <v>51644224.600000001</v>
      </c>
      <c r="H49" s="7">
        <f t="shared" si="1"/>
        <v>65.019520123683094</v>
      </c>
    </row>
    <row r="50" spans="1:8" ht="15" customHeight="1" x14ac:dyDescent="0.3">
      <c r="A50" s="4" t="s">
        <v>18</v>
      </c>
      <c r="B50" s="11">
        <v>298412</v>
      </c>
      <c r="C50" s="12">
        <v>127.39</v>
      </c>
      <c r="D50" s="12">
        <v>68997.070000000007</v>
      </c>
      <c r="E50" s="12">
        <v>5262118.53</v>
      </c>
      <c r="F50" s="12">
        <v>13679094.699999999</v>
      </c>
      <c r="G50" s="5">
        <f t="shared" si="0"/>
        <v>19010337.689999998</v>
      </c>
      <c r="H50" s="7">
        <f t="shared" si="1"/>
        <v>63.705004121818149</v>
      </c>
    </row>
    <row r="51" spans="1:8" ht="15" customHeight="1" x14ac:dyDescent="0.3">
      <c r="A51" s="4" t="s">
        <v>17</v>
      </c>
      <c r="B51" s="11">
        <v>325701</v>
      </c>
      <c r="C51" s="12">
        <v>436085.15</v>
      </c>
      <c r="D51" s="12">
        <v>561425.41</v>
      </c>
      <c r="E51" s="12">
        <v>6398089.25</v>
      </c>
      <c r="F51" s="12">
        <v>10132940.939999999</v>
      </c>
      <c r="G51" s="5">
        <f t="shared" si="0"/>
        <v>17528540.75</v>
      </c>
      <c r="H51" s="7">
        <f t="shared" si="1"/>
        <v>53.817890488515538</v>
      </c>
    </row>
    <row r="52" spans="1:8" ht="15" customHeight="1" x14ac:dyDescent="0.3">
      <c r="A52" s="4" t="s">
        <v>29</v>
      </c>
      <c r="B52" s="11">
        <v>143663</v>
      </c>
      <c r="C52" s="12">
        <v>772392.63</v>
      </c>
      <c r="D52" s="12">
        <v>0</v>
      </c>
      <c r="E52" s="12">
        <v>1464479.93</v>
      </c>
      <c r="F52" s="12">
        <v>3994443.75</v>
      </c>
      <c r="G52" s="5">
        <f t="shared" si="0"/>
        <v>6231316.3100000005</v>
      </c>
      <c r="H52" s="7">
        <f t="shared" si="1"/>
        <v>43.374538398891858</v>
      </c>
    </row>
    <row r="53" spans="1:8" ht="15" customHeight="1" x14ac:dyDescent="0.3">
      <c r="A53" s="4" t="s">
        <v>51</v>
      </c>
      <c r="B53" s="11">
        <v>150702</v>
      </c>
      <c r="C53" s="12">
        <v>0</v>
      </c>
      <c r="D53" s="12">
        <v>101974.66</v>
      </c>
      <c r="E53" s="12">
        <v>147246.22</v>
      </c>
      <c r="F53" s="12">
        <v>3081769.32</v>
      </c>
      <c r="G53" s="5">
        <f t="shared" si="0"/>
        <v>3330990.1999999997</v>
      </c>
      <c r="H53" s="7">
        <f t="shared" si="1"/>
        <v>22.103158551313186</v>
      </c>
    </row>
    <row r="55" spans="1:8" ht="13.5" x14ac:dyDescent="0.25">
      <c r="A55" s="15" t="s">
        <v>55</v>
      </c>
    </row>
  </sheetData>
  <sortState ref="A11:H57">
    <sortCondition descending="1" ref="H11:H57"/>
  </sortState>
  <mergeCells count="2"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2019-09-17T10:13:25Z</cp:lastPrinted>
  <dcterms:created xsi:type="dcterms:W3CDTF">2014-06-04T07:37:15Z</dcterms:created>
  <dcterms:modified xsi:type="dcterms:W3CDTF">2020-07-10T09:15:53Z</dcterms:modified>
</cp:coreProperties>
</file>