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32" yWindow="456" windowWidth="14688" windowHeight="11016"/>
  </bookViews>
  <sheets>
    <sheet name="Orden ALFABETICO" sheetId="1" r:id="rId1"/>
    <sheet name="Orden PIE POR HABITANTE" sheetId="2" r:id="rId2"/>
  </sheets>
  <calcPr calcId="145621"/>
</workbook>
</file>

<file path=xl/calcChain.xml><?xml version="1.0" encoding="utf-8"?>
<calcChain xmlns="http://schemas.openxmlformats.org/spreadsheetml/2006/main">
  <c r="F16" i="2" l="1"/>
  <c r="G16" i="2" s="1"/>
  <c r="F29" i="2"/>
  <c r="G29" i="2" s="1"/>
  <c r="F14" i="2"/>
  <c r="G14" i="2" s="1"/>
  <c r="F21" i="2"/>
  <c r="G21" i="2" s="1"/>
  <c r="F50" i="2"/>
  <c r="G50" i="2" s="1"/>
  <c r="F48" i="2"/>
  <c r="G48" i="2" s="1"/>
  <c r="F26" i="2"/>
  <c r="G26" i="2" s="1"/>
  <c r="F51" i="2"/>
  <c r="G51" i="2" s="1"/>
  <c r="F13" i="2"/>
  <c r="G13" i="2" s="1"/>
  <c r="F27" i="2"/>
  <c r="G27" i="2" s="1"/>
  <c r="F23" i="2"/>
  <c r="G23" i="2" s="1"/>
  <c r="F22" i="2"/>
  <c r="G22" i="2" s="1"/>
  <c r="F20" i="2"/>
  <c r="G20" i="2" s="1"/>
  <c r="F42" i="2"/>
  <c r="G42" i="2" s="1"/>
  <c r="F28" i="2"/>
  <c r="G28" i="2" s="1"/>
  <c r="F40" i="2"/>
  <c r="G40" i="2" s="1"/>
  <c r="F31" i="2"/>
  <c r="G31" i="2" s="1"/>
  <c r="F34" i="2"/>
  <c r="G34" i="2" s="1"/>
  <c r="F24" i="2"/>
  <c r="G24" i="2" s="1"/>
  <c r="F45" i="2"/>
  <c r="G45" i="2" s="1"/>
  <c r="F15" i="2"/>
  <c r="G15" i="2" s="1"/>
  <c r="F12" i="2"/>
  <c r="G12" i="2" s="1"/>
  <c r="F39" i="2"/>
  <c r="G39" i="2" s="1"/>
  <c r="F33" i="2"/>
  <c r="G33" i="2" s="1"/>
  <c r="F35" i="2"/>
  <c r="G35" i="2" s="1"/>
  <c r="F17" i="2"/>
  <c r="G17" i="2" s="1"/>
  <c r="F32" i="2"/>
  <c r="G32" i="2" s="1"/>
  <c r="F47" i="2"/>
  <c r="G47" i="2" s="1"/>
  <c r="F25" i="2"/>
  <c r="G25" i="2" s="1"/>
  <c r="F55" i="2"/>
  <c r="G55" i="2" s="1"/>
  <c r="F18" i="2"/>
  <c r="G18" i="2" s="1"/>
  <c r="F46" i="2"/>
  <c r="G46" i="2" s="1"/>
  <c r="F53" i="2"/>
  <c r="G53" i="2" s="1"/>
  <c r="F19" i="2"/>
  <c r="G19" i="2" s="1"/>
  <c r="F30" i="2"/>
  <c r="G30" i="2" s="1"/>
  <c r="F41" i="2"/>
  <c r="G41" i="2" s="1"/>
  <c r="F43" i="2"/>
  <c r="G43" i="2" s="1"/>
  <c r="F11" i="2"/>
  <c r="G11" i="2" s="1"/>
  <c r="F54" i="2"/>
  <c r="G54" i="2" s="1"/>
  <c r="F36" i="2"/>
  <c r="G36" i="2" s="1"/>
  <c r="F10" i="2"/>
  <c r="G10" i="2" s="1"/>
  <c r="F44" i="2"/>
  <c r="G44" i="2" s="1"/>
  <c r="F52" i="2"/>
  <c r="G52" i="2" s="1"/>
  <c r="F49" i="2"/>
  <c r="G49" i="2" s="1"/>
  <c r="F37" i="2"/>
  <c r="G37" i="2" s="1"/>
  <c r="F38" i="2"/>
  <c r="G38" i="2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10" i="1"/>
  <c r="G10" i="1" s="1"/>
</calcChain>
</file>

<file path=xl/sharedStrings.xml><?xml version="1.0" encoding="utf-8"?>
<sst xmlns="http://schemas.openxmlformats.org/spreadsheetml/2006/main" count="112" uniqueCount="57">
  <si>
    <t>Cesión de impuestos</t>
  </si>
  <si>
    <t>Fondo Complementario de Financiación</t>
  </si>
  <si>
    <t>TOTAL PARTICIPACIÓN</t>
  </si>
  <si>
    <t>TOTAL PARTICIPACIÓN PER CAPITA</t>
  </si>
  <si>
    <t>Madrid</t>
  </si>
  <si>
    <t>Barcelona</t>
  </si>
  <si>
    <t>Sevilla</t>
  </si>
  <si>
    <t>Málaga</t>
  </si>
  <si>
    <t>Unidad: euros</t>
  </si>
  <si>
    <t>Compensaciones IAE</t>
  </si>
  <si>
    <t>Capitales de Provincia</t>
  </si>
  <si>
    <t xml:space="preserve">Población </t>
  </si>
  <si>
    <t>Albacete</t>
  </si>
  <si>
    <t>Almería</t>
  </si>
  <si>
    <t>Ávila</t>
  </si>
  <si>
    <t>Badajoz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</si>
  <si>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</si>
  <si>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</si>
  <si>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</si>
  <si>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</si>
  <si>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</si>
  <si>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</si>
  <si>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</si>
  <si>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</si>
  <si>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</si>
  <si>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</si>
  <si>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</si>
  <si>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</si>
  <si>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</si>
  <si>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</si>
  <si>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</si>
  <si>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</si>
  <si>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</si>
  <si>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Murcia</t>
  </si>
  <si>
    <t>Ourense</t>
  </si>
  <si>
    <t>Oviedo</t>
  </si>
  <si>
    <t>Palencia</t>
  </si>
  <si>
    <t>Palma de Mallorca</t>
  </si>
  <si>
    <t>Pontevedra</t>
  </si>
  <si>
    <t>Salamanca</t>
  </si>
  <si>
    <t>Santa Cruz de Tenerife</t>
  </si>
  <si>
    <t>Santander</t>
  </si>
  <si>
    <t>Segovia</t>
  </si>
  <si>
    <t>Soria</t>
  </si>
  <si>
    <t>Tarragona</t>
  </si>
  <si>
    <t>Teruel</t>
  </si>
  <si>
    <t>Toledo</t>
  </si>
  <si>
    <t>Valladolid</t>
  </si>
  <si>
    <t>Zamora</t>
  </si>
  <si>
    <t>Zaragoza</t>
  </si>
  <si>
    <t>Palmas de Gran Canaria</t>
  </si>
  <si>
    <r>
      <t xml:space="preserve">Fuente: Elaboración propia del </t>
    </r>
    <r>
      <rPr>
        <b/>
        <i/>
        <sz val="10"/>
        <rFont val="Gill Sans MT"/>
        <family val="2"/>
      </rPr>
      <t>Observatorio Tributario Andaluz</t>
    </r>
    <r>
      <rPr>
        <i/>
        <sz val="10"/>
        <rFont val="Gill Sans MT"/>
        <family val="2"/>
      </rPr>
      <t xml:space="preserve"> con datos del Ministerio de Hacienda (Memoria de la liquidacion definitiva)</t>
    </r>
  </si>
  <si>
    <t>Alicante/Alacant</t>
  </si>
  <si>
    <t>València</t>
  </si>
  <si>
    <t>Participación en los tributos del Estado 2020. Participación total definitiva.</t>
  </si>
  <si>
    <t>Castellón de La Plana</t>
  </si>
  <si>
    <t>Participación en los tributos del Estado 2020 Participación total definitiva.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</si>
</sst>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b/>
      <sz val="10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Fill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4" fontId="2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3" fontId="2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5"/>
  <sheetViews>
    <sheetView tabSelected="1" zoomScaleNormal="100" workbookViewId="0">
      <selection activeCell="C18" sqref="C18"/>
    </sheetView>
  </sheetViews>
  <sheetFormatPr baseColWidth="10" defaultRowHeight="16.8" x14ac:dyDescent="0.45"/>
  <cols>
    <col min="1" max="1" width="36.6640625" style="1" customWidth="1"/>
    <col min="2" max="3" width="15.21875" style="1" bestFit="1" customWidth="1"/>
    <col min="4" max="4" width="16.5546875" style="1" bestFit="1" customWidth="1"/>
    <col min="5" max="5" width="16.5546875" style="1" customWidth="1"/>
    <col min="6" max="7" width="17.109375" style="1" bestFit="1" customWidth="1"/>
    <col min="8" max="16384" width="11.5546875" style="1"/>
  </cols>
  <sheetData>
    <row r="2" spans="1:7" ht="24.75" customHeight="1" x14ac:dyDescent="0.45"/>
    <row r="3" spans="1:7" ht="21.6" x14ac:dyDescent="0.55000000000000004">
      <c r="A3" s="11" t="s">
        <v>54</v>
      </c>
      <c r="B3" s="11"/>
      <c r="C3" s="11"/>
      <c r="D3" s="11"/>
      <c r="E3" s="11"/>
      <c r="F3" s="11"/>
      <c r="G3" s="11"/>
    </row>
    <row r="4" spans="1:7" ht="21.6" x14ac:dyDescent="0.55000000000000004">
      <c r="A4" s="12" t="s">
        <v>10</v>
      </c>
      <c r="B4" s="12"/>
      <c r="C4" s="12"/>
      <c r="D4" s="12"/>
      <c r="E4" s="12"/>
      <c r="F4" s="12"/>
      <c r="G4" s="12"/>
    </row>
    <row r="5" spans="1:7" ht="21.6" x14ac:dyDescent="0.55000000000000004">
      <c r="A5" s="2"/>
    </row>
    <row r="6" spans="1:7" ht="15" customHeight="1" x14ac:dyDescent="0.45">
      <c r="A6" s="8" t="s">
        <v>51</v>
      </c>
      <c r="B6" s="3"/>
      <c r="C6" s="3"/>
      <c r="D6" s="3"/>
      <c r="E6" s="3"/>
      <c r="F6" s="3"/>
      <c r="G6" s="3"/>
    </row>
    <row r="7" spans="1:7" x14ac:dyDescent="0.45">
      <c r="A7" s="9" t="s">
        <v>8</v>
      </c>
    </row>
    <row r="9" spans="1:7" ht="50.4" x14ac:dyDescent="0.45">
      <c r="B9" s="4" t="s">
        <v>11</v>
      </c>
      <c r="C9" s="4" t="s">
        <v>0</v>
      </c>
      <c r="D9" s="4" t="s">
        <v>1</v>
      </c>
      <c r="E9" s="4" t="s">
        <v>9</v>
      </c>
      <c r="F9" s="4" t="s">
        <v>2</v>
      </c>
      <c r="G9" s="4" t="s">
        <v>3</v>
      </c>
    </row>
    <row r="10" spans="1:7" ht="16.8" customHeight="1" x14ac:dyDescent="0.45">
      <c r="A10" s="5" t="s">
        <v>12</v>
      </c>
      <c r="B10" s="10">
        <v>174336</v>
      </c>
      <c r="C10" s="6">
        <v>6651481.5499999989</v>
      </c>
      <c r="D10" s="6">
        <v>26833224.629999999</v>
      </c>
      <c r="E10" s="6">
        <v>2641458.04</v>
      </c>
      <c r="F10" s="6">
        <f>SUM(C10:E10)</f>
        <v>36126164.219999999</v>
      </c>
      <c r="G10" s="7">
        <f>F10/B10</f>
        <v>207.22148162169603</v>
      </c>
    </row>
    <row r="11" spans="1:7" ht="16.8" customHeight="1" x14ac:dyDescent="0.45">
      <c r="A11" s="5" t="s">
        <v>52</v>
      </c>
      <c r="B11" s="10">
        <v>337482</v>
      </c>
      <c r="C11" s="6">
        <v>12853616.510000002</v>
      </c>
      <c r="D11" s="6">
        <v>53786679.579999998</v>
      </c>
      <c r="E11" s="6">
        <v>3667230.4800000004</v>
      </c>
      <c r="F11" s="6">
        <f t="shared" ref="F11:F55" si="0">SUM(C11:E11)</f>
        <v>70307526.570000008</v>
      </c>
      <c r="G11" s="7">
        <f t="shared" ref="G11:G55" si="1">F11/B11</f>
        <v>208.32970816221311</v>
      </c>
    </row>
    <row r="12" spans="1:7" ht="16.8" customHeight="1" x14ac:dyDescent="0.45">
      <c r="A12" s="5" t="s">
        <v>13</v>
      </c>
      <c r="B12" s="10">
        <v>201322</v>
      </c>
      <c r="C12" s="6">
        <v>6954564.0499999998</v>
      </c>
      <c r="D12" s="6">
        <v>31741547.98</v>
      </c>
      <c r="E12" s="6">
        <v>307466.26</v>
      </c>
      <c r="F12" s="6">
        <f t="shared" si="0"/>
        <v>39003578.289999999</v>
      </c>
      <c r="G12" s="7">
        <f t="shared" si="1"/>
        <v>193.7372879764755</v>
      </c>
    </row>
    <row r="13" spans="1:7" ht="16.8" customHeight="1" x14ac:dyDescent="0.45">
      <c r="A13" s="5" t="s">
        <v>14</v>
      </c>
      <c r="B13" s="10">
        <v>58369</v>
      </c>
      <c r="C13" s="6">
        <v>2422272.0999999996</v>
      </c>
      <c r="D13" s="6">
        <v>8188669.6600000001</v>
      </c>
      <c r="E13" s="6">
        <v>573508.22</v>
      </c>
      <c r="F13" s="6">
        <f t="shared" si="0"/>
        <v>11184449.98</v>
      </c>
      <c r="G13" s="7">
        <f t="shared" si="1"/>
        <v>191.6162685672189</v>
      </c>
    </row>
    <row r="14" spans="1:7" ht="16.8" customHeight="1" x14ac:dyDescent="0.45">
      <c r="A14" s="5" t="s">
        <v>15</v>
      </c>
      <c r="B14" s="10">
        <v>150984</v>
      </c>
      <c r="C14" s="6">
        <v>5236079.129999999</v>
      </c>
      <c r="D14" s="6">
        <v>24039816.16</v>
      </c>
      <c r="E14" s="6">
        <v>898005.12</v>
      </c>
      <c r="F14" s="6">
        <f t="shared" si="0"/>
        <v>30173900.41</v>
      </c>
      <c r="G14" s="7">
        <f t="shared" si="1"/>
        <v>199.84833101520692</v>
      </c>
    </row>
    <row r="15" spans="1:7" ht="16.8" customHeight="1" x14ac:dyDescent="0.45">
      <c r="A15" s="5" t="s">
        <v>5</v>
      </c>
      <c r="B15" s="10">
        <v>1664182</v>
      </c>
      <c r="C15" s="6">
        <v>101042381.33</v>
      </c>
      <c r="D15" s="6">
        <v>809163956.16999996</v>
      </c>
      <c r="E15" s="6">
        <v>78554923.870000005</v>
      </c>
      <c r="F15" s="6">
        <f t="shared" si="0"/>
        <v>988761261.37</v>
      </c>
      <c r="G15" s="7">
        <f t="shared" si="1"/>
        <v>594.14250446766039</v>
      </c>
    </row>
    <row r="16" spans="1:7" ht="16.8" customHeight="1" x14ac:dyDescent="0.45">
      <c r="A16" s="5" t="s">
        <v>16</v>
      </c>
      <c r="B16" s="10">
        <v>176418</v>
      </c>
      <c r="C16" s="6">
        <v>8156821.6500000004</v>
      </c>
      <c r="D16" s="6">
        <v>27610899.850000001</v>
      </c>
      <c r="E16" s="6">
        <v>1269721.54</v>
      </c>
      <c r="F16" s="6">
        <f t="shared" si="0"/>
        <v>37037443.039999999</v>
      </c>
      <c r="G16" s="7">
        <f t="shared" si="1"/>
        <v>209.94140643245021</v>
      </c>
    </row>
    <row r="17" spans="1:7" ht="16.8" customHeight="1" x14ac:dyDescent="0.45">
      <c r="A17" s="5" t="s">
        <v>17</v>
      </c>
      <c r="B17" s="10">
        <v>96255</v>
      </c>
      <c r="C17" s="6">
        <v>3789005.9800000004</v>
      </c>
      <c r="D17" s="6">
        <v>13097146.25</v>
      </c>
      <c r="E17" s="6">
        <v>0</v>
      </c>
      <c r="F17" s="6">
        <f t="shared" si="0"/>
        <v>16886152.23</v>
      </c>
      <c r="G17" s="7">
        <f t="shared" si="1"/>
        <v>175.43142932834658</v>
      </c>
    </row>
    <row r="18" spans="1:7" ht="16.8" customHeight="1" x14ac:dyDescent="0.45">
      <c r="A18" s="5" t="s">
        <v>18</v>
      </c>
      <c r="B18" s="10">
        <v>115439</v>
      </c>
      <c r="C18" s="6">
        <v>4414356.78</v>
      </c>
      <c r="D18" s="6">
        <v>44773054.420000002</v>
      </c>
      <c r="E18" s="6">
        <v>2530631.9500000002</v>
      </c>
      <c r="F18" s="6">
        <f t="shared" si="0"/>
        <v>51718043.150000006</v>
      </c>
      <c r="G18" s="7">
        <f t="shared" si="1"/>
        <v>448.01187770164336</v>
      </c>
    </row>
    <row r="19" spans="1:7" ht="16.8" customHeight="1" x14ac:dyDescent="0.45">
      <c r="A19" s="5" t="s">
        <v>55</v>
      </c>
      <c r="B19" s="10">
        <v>174264</v>
      </c>
      <c r="C19" s="6">
        <v>7114725.1799999997</v>
      </c>
      <c r="D19" s="6">
        <v>27077102.170000002</v>
      </c>
      <c r="E19" s="6">
        <v>796003.58</v>
      </c>
      <c r="F19" s="6">
        <f t="shared" si="0"/>
        <v>34987830.93</v>
      </c>
      <c r="G19" s="7">
        <f t="shared" si="1"/>
        <v>200.77486417160171</v>
      </c>
    </row>
    <row r="20" spans="1:7" ht="16.8" customHeight="1" x14ac:dyDescent="0.45">
      <c r="A20" s="5" t="s">
        <v>19</v>
      </c>
      <c r="B20" s="10">
        <v>75504</v>
      </c>
      <c r="C20" s="6">
        <v>3171244.91</v>
      </c>
      <c r="D20" s="6">
        <v>10872182.25</v>
      </c>
      <c r="E20" s="6">
        <v>1272270.97</v>
      </c>
      <c r="F20" s="6">
        <f t="shared" si="0"/>
        <v>15315698.130000001</v>
      </c>
      <c r="G20" s="7">
        <f t="shared" si="1"/>
        <v>202.84618205657981</v>
      </c>
    </row>
    <row r="21" spans="1:7" ht="16.8" customHeight="1" x14ac:dyDescent="0.45">
      <c r="A21" s="5" t="s">
        <v>20</v>
      </c>
      <c r="B21" s="10">
        <v>326039</v>
      </c>
      <c r="C21" s="6">
        <v>11444820.720000003</v>
      </c>
      <c r="D21" s="6">
        <v>56561807.350000001</v>
      </c>
      <c r="E21" s="6">
        <v>6420969.1200000001</v>
      </c>
      <c r="F21" s="6">
        <f t="shared" si="0"/>
        <v>74427597.190000013</v>
      </c>
      <c r="G21" s="7">
        <f t="shared" si="1"/>
        <v>228.27820349712769</v>
      </c>
    </row>
    <row r="22" spans="1:7" ht="16.8" customHeight="1" x14ac:dyDescent="0.45">
      <c r="A22" s="5" t="s">
        <v>21</v>
      </c>
      <c r="B22" s="10">
        <v>247604</v>
      </c>
      <c r="C22" s="6">
        <v>13265383.279999997</v>
      </c>
      <c r="D22" s="6">
        <v>41387632.299999997</v>
      </c>
      <c r="E22" s="6">
        <v>8412875.25</v>
      </c>
      <c r="F22" s="6">
        <f t="shared" si="0"/>
        <v>63065890.829999998</v>
      </c>
      <c r="G22" s="7">
        <f t="shared" si="1"/>
        <v>254.70465271158784</v>
      </c>
    </row>
    <row r="23" spans="1:7" ht="16.8" customHeight="1" x14ac:dyDescent="0.45">
      <c r="A23" s="5" t="s">
        <v>22</v>
      </c>
      <c r="B23" s="10">
        <v>54621</v>
      </c>
      <c r="C23" s="6">
        <v>2072930.04</v>
      </c>
      <c r="D23" s="6">
        <v>7115420.3300000001</v>
      </c>
      <c r="E23" s="6">
        <v>1121367.06</v>
      </c>
      <c r="F23" s="6">
        <f t="shared" si="0"/>
        <v>10309717.430000002</v>
      </c>
      <c r="G23" s="7">
        <f t="shared" si="1"/>
        <v>188.7500673733546</v>
      </c>
    </row>
    <row r="24" spans="1:7" ht="16.8" customHeight="1" x14ac:dyDescent="0.45">
      <c r="A24" s="5" t="s">
        <v>23</v>
      </c>
      <c r="B24" s="10">
        <v>103369</v>
      </c>
      <c r="C24" s="6">
        <v>5634507.4500000011</v>
      </c>
      <c r="D24" s="6">
        <v>11905373.76</v>
      </c>
      <c r="E24" s="6">
        <v>2900693.11</v>
      </c>
      <c r="F24" s="6">
        <f t="shared" si="0"/>
        <v>20440574.32</v>
      </c>
      <c r="G24" s="7">
        <f t="shared" si="1"/>
        <v>197.74375605839276</v>
      </c>
    </row>
    <row r="25" spans="1:7" ht="16.8" customHeight="1" x14ac:dyDescent="0.45">
      <c r="A25" s="5" t="s">
        <v>24</v>
      </c>
      <c r="B25" s="10">
        <v>233648</v>
      </c>
      <c r="C25" s="6">
        <v>9834991.7899999991</v>
      </c>
      <c r="D25" s="6">
        <v>40296000.509999998</v>
      </c>
      <c r="E25" s="6">
        <v>10809679.42</v>
      </c>
      <c r="F25" s="6">
        <f t="shared" si="0"/>
        <v>60940671.719999999</v>
      </c>
      <c r="G25" s="7">
        <f t="shared" si="1"/>
        <v>260.82256950626584</v>
      </c>
    </row>
    <row r="26" spans="1:7" ht="16.8" customHeight="1" x14ac:dyDescent="0.45">
      <c r="A26" s="5" t="s">
        <v>25</v>
      </c>
      <c r="B26" s="10">
        <v>87484</v>
      </c>
      <c r="C26" s="6">
        <v>3559214.7399999998</v>
      </c>
      <c r="D26" s="6">
        <v>10316326.789999999</v>
      </c>
      <c r="E26" s="6">
        <v>353738.64</v>
      </c>
      <c r="F26" s="6">
        <f t="shared" si="0"/>
        <v>14229280.17</v>
      </c>
      <c r="G26" s="7">
        <f t="shared" si="1"/>
        <v>162.65008653010835</v>
      </c>
    </row>
    <row r="27" spans="1:7" ht="16.8" customHeight="1" x14ac:dyDescent="0.45">
      <c r="A27" s="5" t="s">
        <v>26</v>
      </c>
      <c r="B27" s="10">
        <v>143837</v>
      </c>
      <c r="C27" s="6">
        <v>4881730.46</v>
      </c>
      <c r="D27" s="6">
        <v>26402940.57</v>
      </c>
      <c r="E27" s="6">
        <v>3095804.03</v>
      </c>
      <c r="F27" s="6">
        <f t="shared" si="0"/>
        <v>34380475.060000002</v>
      </c>
      <c r="G27" s="7">
        <f t="shared" si="1"/>
        <v>239.02386075905366</v>
      </c>
    </row>
    <row r="28" spans="1:7" ht="16.8" customHeight="1" x14ac:dyDescent="0.45">
      <c r="A28" s="5" t="s">
        <v>27</v>
      </c>
      <c r="B28" s="10">
        <v>53956</v>
      </c>
      <c r="C28" s="6">
        <v>2478011.33</v>
      </c>
      <c r="D28" s="6">
        <v>6971760.29</v>
      </c>
      <c r="E28" s="6">
        <v>1187202.01</v>
      </c>
      <c r="F28" s="6">
        <f t="shared" si="0"/>
        <v>10636973.630000001</v>
      </c>
      <c r="G28" s="7">
        <f t="shared" si="1"/>
        <v>197.14162706649864</v>
      </c>
    </row>
    <row r="29" spans="1:7" ht="16.8" customHeight="1" x14ac:dyDescent="0.45">
      <c r="A29" s="5" t="s">
        <v>28</v>
      </c>
      <c r="B29" s="10">
        <v>112757</v>
      </c>
      <c r="C29" s="6">
        <v>4184069.37</v>
      </c>
      <c r="D29" s="6">
        <v>19876387</v>
      </c>
      <c r="E29" s="6">
        <v>1507596.6800000002</v>
      </c>
      <c r="F29" s="6">
        <f t="shared" si="0"/>
        <v>25568053.050000001</v>
      </c>
      <c r="G29" s="7">
        <f t="shared" si="1"/>
        <v>226.75357671807515</v>
      </c>
    </row>
    <row r="30" spans="1:7" ht="16.8" customHeight="1" x14ac:dyDescent="0.45">
      <c r="A30" s="5" t="s">
        <v>29</v>
      </c>
      <c r="B30" s="10">
        <v>124028</v>
      </c>
      <c r="C30" s="6">
        <v>5735787.9299999997</v>
      </c>
      <c r="D30" s="6">
        <v>23616673.940000001</v>
      </c>
      <c r="E30" s="6">
        <v>3035564.28</v>
      </c>
      <c r="F30" s="6">
        <f t="shared" si="0"/>
        <v>32388026.150000002</v>
      </c>
      <c r="G30" s="7">
        <f t="shared" si="1"/>
        <v>261.13479335311382</v>
      </c>
    </row>
    <row r="31" spans="1:7" ht="16.8" customHeight="1" x14ac:dyDescent="0.45">
      <c r="A31" s="5" t="s">
        <v>30</v>
      </c>
      <c r="B31" s="10">
        <v>140403</v>
      </c>
      <c r="C31" s="6">
        <v>6134658.3600000003</v>
      </c>
      <c r="D31" s="6">
        <v>20532993.469999999</v>
      </c>
      <c r="E31" s="6">
        <v>4098825.08</v>
      </c>
      <c r="F31" s="6">
        <f t="shared" si="0"/>
        <v>30766476.909999996</v>
      </c>
      <c r="G31" s="7">
        <f t="shared" si="1"/>
        <v>219.12976866591168</v>
      </c>
    </row>
    <row r="32" spans="1:7" ht="16.8" customHeight="1" x14ac:dyDescent="0.45">
      <c r="A32" s="5" t="s">
        <v>31</v>
      </c>
      <c r="B32" s="10">
        <v>152485</v>
      </c>
      <c r="C32" s="6">
        <v>6603134.3099999996</v>
      </c>
      <c r="D32" s="6">
        <v>23100346.969999999</v>
      </c>
      <c r="E32" s="6">
        <v>3910634.7600000002</v>
      </c>
      <c r="F32" s="6">
        <f t="shared" si="0"/>
        <v>33614116.039999999</v>
      </c>
      <c r="G32" s="7">
        <f t="shared" si="1"/>
        <v>220.4421158802505</v>
      </c>
    </row>
    <row r="33" spans="1:7" ht="16.8" customHeight="1" x14ac:dyDescent="0.45">
      <c r="A33" s="5" t="s">
        <v>32</v>
      </c>
      <c r="B33" s="10">
        <v>98519</v>
      </c>
      <c r="C33" s="6">
        <v>4023551.2800000003</v>
      </c>
      <c r="D33" s="6">
        <v>14373696.689999999</v>
      </c>
      <c r="E33" s="6">
        <v>2002342.1500000001</v>
      </c>
      <c r="F33" s="6">
        <f t="shared" si="0"/>
        <v>20399590.119999997</v>
      </c>
      <c r="G33" s="7">
        <f t="shared" si="1"/>
        <v>207.06249677727135</v>
      </c>
    </row>
    <row r="34" spans="1:7" ht="16.8" customHeight="1" x14ac:dyDescent="0.45">
      <c r="A34" s="5" t="s">
        <v>4</v>
      </c>
      <c r="B34" s="10">
        <v>3334730</v>
      </c>
      <c r="C34" s="6">
        <v>221417661.17999998</v>
      </c>
      <c r="D34" s="6">
        <v>1139822757.4200001</v>
      </c>
      <c r="E34" s="6">
        <v>90017133.480000004</v>
      </c>
      <c r="F34" s="6">
        <f t="shared" si="0"/>
        <v>1451257552.0800002</v>
      </c>
      <c r="G34" s="7">
        <f t="shared" si="1"/>
        <v>435.19491895295874</v>
      </c>
    </row>
    <row r="35" spans="1:7" ht="16.8" customHeight="1" x14ac:dyDescent="0.45">
      <c r="A35" s="5" t="s">
        <v>7</v>
      </c>
      <c r="B35" s="10">
        <v>578460</v>
      </c>
      <c r="C35" s="6">
        <v>19972231.209999997</v>
      </c>
      <c r="D35" s="6">
        <v>178349153.59999999</v>
      </c>
      <c r="E35" s="6">
        <v>14359486.41</v>
      </c>
      <c r="F35" s="6">
        <f t="shared" si="0"/>
        <v>212680871.22</v>
      </c>
      <c r="G35" s="7">
        <f t="shared" si="1"/>
        <v>367.66737755419564</v>
      </c>
    </row>
    <row r="36" spans="1:7" ht="16.8" customHeight="1" x14ac:dyDescent="0.45">
      <c r="A36" s="5" t="s">
        <v>33</v>
      </c>
      <c r="B36" s="10">
        <v>459403</v>
      </c>
      <c r="C36" s="6">
        <v>17037091.98</v>
      </c>
      <c r="D36" s="6">
        <v>68426396.890000001</v>
      </c>
      <c r="E36" s="6">
        <v>5699562.5300000003</v>
      </c>
      <c r="F36" s="6">
        <f t="shared" si="0"/>
        <v>91163051.400000006</v>
      </c>
      <c r="G36" s="7">
        <f t="shared" si="1"/>
        <v>198.43808464463663</v>
      </c>
    </row>
    <row r="37" spans="1:7" ht="16.8" customHeight="1" x14ac:dyDescent="0.45">
      <c r="A37" s="5" t="s">
        <v>34</v>
      </c>
      <c r="B37" s="10">
        <v>105643</v>
      </c>
      <c r="C37" s="6">
        <v>4262268.07</v>
      </c>
      <c r="D37" s="6">
        <v>18743020.949999999</v>
      </c>
      <c r="E37" s="6">
        <v>2705166.01</v>
      </c>
      <c r="F37" s="6">
        <f t="shared" si="0"/>
        <v>25710455.030000001</v>
      </c>
      <c r="G37" s="7">
        <f t="shared" si="1"/>
        <v>243.37111810531698</v>
      </c>
    </row>
    <row r="38" spans="1:7" ht="16.8" customHeight="1" x14ac:dyDescent="0.45">
      <c r="A38" s="5" t="s">
        <v>35</v>
      </c>
      <c r="B38" s="10">
        <v>219910</v>
      </c>
      <c r="C38" s="6">
        <v>10032206.450000001</v>
      </c>
      <c r="D38" s="6">
        <v>33689739.009999998</v>
      </c>
      <c r="E38" s="6">
        <v>4593760.87</v>
      </c>
      <c r="F38" s="6">
        <f t="shared" si="0"/>
        <v>48315706.329999998</v>
      </c>
      <c r="G38" s="7">
        <f t="shared" si="1"/>
        <v>219.70672697921876</v>
      </c>
    </row>
    <row r="39" spans="1:7" ht="16.8" customHeight="1" x14ac:dyDescent="0.45">
      <c r="A39" s="5" t="s">
        <v>36</v>
      </c>
      <c r="B39" s="10">
        <v>78144</v>
      </c>
      <c r="C39" s="6">
        <v>3282647.1899999995</v>
      </c>
      <c r="D39" s="6">
        <v>12459789.52</v>
      </c>
      <c r="E39" s="6">
        <v>1982388.5799999998</v>
      </c>
      <c r="F39" s="6">
        <f t="shared" si="0"/>
        <v>17724825.289999999</v>
      </c>
      <c r="G39" s="7">
        <f t="shared" si="1"/>
        <v>226.82260045556919</v>
      </c>
    </row>
    <row r="40" spans="1:7" ht="16.8" customHeight="1" x14ac:dyDescent="0.45">
      <c r="A40" s="5" t="s">
        <v>37</v>
      </c>
      <c r="B40" s="10">
        <v>422587</v>
      </c>
      <c r="C40" s="6">
        <v>20703742.390000001</v>
      </c>
      <c r="D40" s="6">
        <v>55161914.590000004</v>
      </c>
      <c r="E40" s="6">
        <v>9934684.3199999984</v>
      </c>
      <c r="F40" s="6">
        <f t="shared" si="0"/>
        <v>85800341.299999997</v>
      </c>
      <c r="G40" s="7">
        <f t="shared" si="1"/>
        <v>203.03592230712255</v>
      </c>
    </row>
    <row r="41" spans="1:7" ht="16.8" customHeight="1" x14ac:dyDescent="0.45">
      <c r="A41" s="5" t="s">
        <v>50</v>
      </c>
      <c r="B41" s="10">
        <v>381223</v>
      </c>
      <c r="C41" s="6">
        <v>8288086.1699999999</v>
      </c>
      <c r="D41" s="6">
        <v>73017689.090000004</v>
      </c>
      <c r="E41" s="6">
        <v>7301165.1099999994</v>
      </c>
      <c r="F41" s="6">
        <f t="shared" si="0"/>
        <v>88606940.370000005</v>
      </c>
      <c r="G41" s="7">
        <f t="shared" si="1"/>
        <v>232.42810735448808</v>
      </c>
    </row>
    <row r="42" spans="1:7" ht="16.8" customHeight="1" x14ac:dyDescent="0.45">
      <c r="A42" s="5" t="s">
        <v>38</v>
      </c>
      <c r="B42" s="10">
        <v>83260</v>
      </c>
      <c r="C42" s="6">
        <v>3392762.9699999997</v>
      </c>
      <c r="D42" s="6">
        <v>12226851.220000001</v>
      </c>
      <c r="E42" s="6">
        <v>1122404.55</v>
      </c>
      <c r="F42" s="6">
        <f t="shared" si="0"/>
        <v>16742018.740000002</v>
      </c>
      <c r="G42" s="7">
        <f t="shared" si="1"/>
        <v>201.08117631515736</v>
      </c>
    </row>
    <row r="43" spans="1:7" ht="16.8" customHeight="1" x14ac:dyDescent="0.45">
      <c r="A43" s="5" t="s">
        <v>39</v>
      </c>
      <c r="B43" s="10">
        <v>144825</v>
      </c>
      <c r="C43" s="6">
        <v>6171555.6299999999</v>
      </c>
      <c r="D43" s="6">
        <v>26909842.43</v>
      </c>
      <c r="E43" s="6">
        <v>2990612.0300000003</v>
      </c>
      <c r="F43" s="6">
        <f t="shared" si="0"/>
        <v>36072010.089999996</v>
      </c>
      <c r="G43" s="7">
        <f t="shared" si="1"/>
        <v>249.07308883134814</v>
      </c>
    </row>
    <row r="44" spans="1:7" ht="16.8" customHeight="1" x14ac:dyDescent="0.45">
      <c r="A44" s="5" t="s">
        <v>40</v>
      </c>
      <c r="B44" s="10">
        <v>209194</v>
      </c>
      <c r="C44" s="6">
        <v>4416356.7300000004</v>
      </c>
      <c r="D44" s="6">
        <v>43179662.93</v>
      </c>
      <c r="E44" s="6">
        <v>3683799.65</v>
      </c>
      <c r="F44" s="6">
        <f t="shared" si="0"/>
        <v>51279819.309999995</v>
      </c>
      <c r="G44" s="7">
        <f t="shared" si="1"/>
        <v>245.13044977389407</v>
      </c>
    </row>
    <row r="45" spans="1:7" ht="16.8" customHeight="1" x14ac:dyDescent="0.45">
      <c r="A45" s="5" t="s">
        <v>41</v>
      </c>
      <c r="B45" s="10">
        <v>173375</v>
      </c>
      <c r="C45" s="6">
        <v>7863329.21</v>
      </c>
      <c r="D45" s="6">
        <v>30633513.710000001</v>
      </c>
      <c r="E45" s="6">
        <v>3981051.27</v>
      </c>
      <c r="F45" s="6">
        <f t="shared" si="0"/>
        <v>42477894.190000005</v>
      </c>
      <c r="G45" s="7">
        <f t="shared" si="1"/>
        <v>245.00587852919975</v>
      </c>
    </row>
    <row r="46" spans="1:7" ht="16.8" customHeight="1" x14ac:dyDescent="0.45">
      <c r="A46" s="5" t="s">
        <v>42</v>
      </c>
      <c r="B46" s="10">
        <v>52057</v>
      </c>
      <c r="C46" s="6">
        <v>2130631.3699999996</v>
      </c>
      <c r="D46" s="6">
        <v>8440427.4399999995</v>
      </c>
      <c r="E46" s="6">
        <v>1742643.9000000001</v>
      </c>
      <c r="F46" s="6">
        <f t="shared" si="0"/>
        <v>12313702.709999999</v>
      </c>
      <c r="G46" s="7">
        <f t="shared" si="1"/>
        <v>236.54268801506041</v>
      </c>
    </row>
    <row r="47" spans="1:7" ht="16.8" customHeight="1" x14ac:dyDescent="0.45">
      <c r="A47" s="5" t="s">
        <v>6</v>
      </c>
      <c r="B47" s="10">
        <v>691395</v>
      </c>
      <c r="C47" s="6">
        <v>27411430.760000002</v>
      </c>
      <c r="D47" s="6">
        <v>234839156.13</v>
      </c>
      <c r="E47" s="6">
        <v>13665925.49</v>
      </c>
      <c r="F47" s="6">
        <f t="shared" si="0"/>
        <v>275916512.38</v>
      </c>
      <c r="G47" s="7">
        <f t="shared" si="1"/>
        <v>399.07218359982352</v>
      </c>
    </row>
    <row r="48" spans="1:7" ht="16.8" customHeight="1" x14ac:dyDescent="0.45">
      <c r="A48" s="5" t="s">
        <v>43</v>
      </c>
      <c r="B48" s="10">
        <v>39821</v>
      </c>
      <c r="C48" s="6">
        <v>1887789.93</v>
      </c>
      <c r="D48" s="6">
        <v>5133885.5</v>
      </c>
      <c r="E48" s="6">
        <v>641564.42000000004</v>
      </c>
      <c r="F48" s="6">
        <f t="shared" si="0"/>
        <v>7663239.8499999996</v>
      </c>
      <c r="G48" s="7">
        <f t="shared" si="1"/>
        <v>192.44217498304914</v>
      </c>
    </row>
    <row r="49" spans="1:7" ht="16.8" customHeight="1" x14ac:dyDescent="0.45">
      <c r="A49" s="5" t="s">
        <v>44</v>
      </c>
      <c r="B49" s="10">
        <v>136496</v>
      </c>
      <c r="C49" s="6">
        <v>6427360.3699999992</v>
      </c>
      <c r="D49" s="6">
        <v>23481129.23</v>
      </c>
      <c r="E49" s="6">
        <v>2695492.14</v>
      </c>
      <c r="F49" s="6">
        <f t="shared" si="0"/>
        <v>32603981.740000002</v>
      </c>
      <c r="G49" s="7">
        <f t="shared" si="1"/>
        <v>238.86400876216155</v>
      </c>
    </row>
    <row r="50" spans="1:7" ht="16.8" customHeight="1" x14ac:dyDescent="0.45">
      <c r="A50" s="5" t="s">
        <v>45</v>
      </c>
      <c r="B50" s="10">
        <v>36240</v>
      </c>
      <c r="C50" s="6">
        <v>1657386.08</v>
      </c>
      <c r="D50" s="6">
        <v>4637563.4400000004</v>
      </c>
      <c r="E50" s="6">
        <v>745416.29</v>
      </c>
      <c r="F50" s="6">
        <f t="shared" si="0"/>
        <v>7040365.8100000005</v>
      </c>
      <c r="G50" s="7">
        <f t="shared" si="1"/>
        <v>194.27057974613689</v>
      </c>
    </row>
    <row r="51" spans="1:7" ht="16.8" customHeight="1" x14ac:dyDescent="0.45">
      <c r="A51" s="5" t="s">
        <v>46</v>
      </c>
      <c r="B51" s="10">
        <v>85811</v>
      </c>
      <c r="C51" s="6">
        <v>4154576.2600000002</v>
      </c>
      <c r="D51" s="6">
        <v>10674308.27</v>
      </c>
      <c r="E51" s="6">
        <v>1761220.99</v>
      </c>
      <c r="F51" s="6">
        <f t="shared" si="0"/>
        <v>16590105.52</v>
      </c>
      <c r="G51" s="7">
        <f t="shared" si="1"/>
        <v>193.33308690028085</v>
      </c>
    </row>
    <row r="52" spans="1:7" ht="16.8" customHeight="1" x14ac:dyDescent="0.45">
      <c r="A52" s="5" t="s">
        <v>47</v>
      </c>
      <c r="B52" s="10">
        <v>299265</v>
      </c>
      <c r="C52" s="6">
        <v>13938365.099999998</v>
      </c>
      <c r="D52" s="6">
        <v>53387995.340000004</v>
      </c>
      <c r="E52" s="6">
        <v>6934735.6100000003</v>
      </c>
      <c r="F52" s="6">
        <f t="shared" si="0"/>
        <v>74261096.049999997</v>
      </c>
      <c r="G52" s="7">
        <f t="shared" si="1"/>
        <v>248.144941941089</v>
      </c>
    </row>
    <row r="53" spans="1:7" ht="16.8" customHeight="1" x14ac:dyDescent="0.45">
      <c r="A53" s="5" t="s">
        <v>53</v>
      </c>
      <c r="B53" s="10">
        <v>800215</v>
      </c>
      <c r="C53" s="6">
        <v>36854403.109999999</v>
      </c>
      <c r="D53" s="6">
        <v>249013994.63999999</v>
      </c>
      <c r="E53" s="6">
        <v>24760630.210000001</v>
      </c>
      <c r="F53" s="6">
        <f t="shared" si="0"/>
        <v>310629027.95999998</v>
      </c>
      <c r="G53" s="7">
        <f t="shared" si="1"/>
        <v>388.18196104796834</v>
      </c>
    </row>
    <row r="54" spans="1:7" ht="16.8" customHeight="1" x14ac:dyDescent="0.45">
      <c r="A54" s="5" t="s">
        <v>48</v>
      </c>
      <c r="B54" s="10">
        <v>60988</v>
      </c>
      <c r="C54" s="6">
        <v>2500914.3499999996</v>
      </c>
      <c r="D54" s="6">
        <v>10102974.51</v>
      </c>
      <c r="E54" s="6">
        <v>1382376.23</v>
      </c>
      <c r="F54" s="6">
        <f t="shared" si="0"/>
        <v>13986265.09</v>
      </c>
      <c r="G54" s="7">
        <f t="shared" si="1"/>
        <v>229.32814799632715</v>
      </c>
    </row>
    <row r="55" spans="1:7" ht="16.8" customHeight="1" x14ac:dyDescent="0.45">
      <c r="A55" s="5" t="s">
        <v>49</v>
      </c>
      <c r="B55" s="10">
        <v>681877</v>
      </c>
      <c r="C55" s="6">
        <v>31290446.199999999</v>
      </c>
      <c r="D55" s="6">
        <v>191205346.08000001</v>
      </c>
      <c r="E55" s="6">
        <v>15980855.85</v>
      </c>
      <c r="F55" s="6">
        <f t="shared" si="0"/>
        <v>238476648.13</v>
      </c>
      <c r="G55" s="7">
        <f t="shared" si="1"/>
        <v>349.73558006795946</v>
      </c>
    </row>
  </sheetData>
  <sortState ref="A63:E120">
    <sortCondition ref="A63:A120"/>
  </sortState>
  <mergeCells count="2">
    <mergeCell ref="A3:G3"/>
    <mergeCell ref="A4:G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6"/>
  <sheetViews>
    <sheetView topLeftCell="A34" workbookViewId="0">
      <selection activeCell="A20" sqref="A20"/>
    </sheetView>
  </sheetViews>
  <sheetFormatPr baseColWidth="10" defaultRowHeight="16.8" x14ac:dyDescent="0.45"/>
  <cols>
    <col min="1" max="1" width="40" style="1" customWidth="1"/>
    <col min="2" max="2" width="10.44140625" style="1" bestFit="1" customWidth="1"/>
    <col min="3" max="3" width="13.6640625" style="1" bestFit="1" customWidth="1"/>
    <col min="4" max="4" width="16.5546875" style="1" bestFit="1" customWidth="1"/>
    <col min="5" max="5" width="16.6640625" style="1" customWidth="1"/>
    <col min="6" max="7" width="17.109375" style="1" bestFit="1" customWidth="1"/>
    <col min="8" max="8" width="4.44140625" style="1" customWidth="1"/>
    <col min="9" max="16384" width="11.5546875" style="1"/>
  </cols>
  <sheetData>
    <row r="2" spans="1:7" ht="24.75" customHeight="1" x14ac:dyDescent="0.45"/>
    <row r="3" spans="1:7" ht="21.6" x14ac:dyDescent="0.55000000000000004">
      <c r="A3" s="11" t="s">
        <v>56</v>
      </c>
      <c r="B3" s="11"/>
      <c r="C3" s="11"/>
      <c r="D3" s="11"/>
      <c r="E3" s="11"/>
      <c r="F3" s="11"/>
      <c r="G3" s="11"/>
    </row>
    <row r="4" spans="1:7" ht="21.6" x14ac:dyDescent="0.55000000000000004">
      <c r="A4" s="12" t="s">
        <v>10</v>
      </c>
      <c r="B4" s="12"/>
      <c r="C4" s="12"/>
      <c r="D4" s="12"/>
      <c r="E4" s="12"/>
      <c r="F4" s="12"/>
      <c r="G4" s="12"/>
    </row>
    <row r="5" spans="1:7" ht="21.6" x14ac:dyDescent="0.55000000000000004">
      <c r="A5" s="2"/>
    </row>
    <row r="6" spans="1:7" ht="15" customHeight="1" x14ac:dyDescent="0.45">
      <c r="A6" s="8" t="s">
        <v>51</v>
      </c>
      <c r="B6" s="3"/>
      <c r="C6" s="3"/>
      <c r="D6" s="3"/>
      <c r="E6" s="3"/>
      <c r="F6" s="3"/>
      <c r="G6" s="3"/>
    </row>
    <row r="7" spans="1:7" x14ac:dyDescent="0.45">
      <c r="A7" s="9" t="s">
        <v>8</v>
      </c>
    </row>
    <row r="9" spans="1:7" ht="50.4" x14ac:dyDescent="0.45">
      <c r="B9" s="4" t="s">
        <v>11</v>
      </c>
      <c r="C9" s="4" t="s">
        <v>0</v>
      </c>
      <c r="D9" s="4" t="s">
        <v>1</v>
      </c>
      <c r="E9" s="4" t="s">
        <v>9</v>
      </c>
      <c r="F9" s="4" t="s">
        <v>2</v>
      </c>
      <c r="G9" s="4" t="s">
        <v>3</v>
      </c>
    </row>
    <row r="10" spans="1:7" ht="17.25" customHeight="1" x14ac:dyDescent="0.45">
      <c r="A10" s="5" t="s">
        <v>5</v>
      </c>
      <c r="B10" s="10">
        <v>1664182</v>
      </c>
      <c r="C10" s="6">
        <v>101042381.33</v>
      </c>
      <c r="D10" s="6">
        <v>809163956.16999996</v>
      </c>
      <c r="E10" s="6">
        <v>78554923.870000005</v>
      </c>
      <c r="F10" s="6">
        <f t="shared" ref="F10:F55" si="0">SUM(C10:E10)</f>
        <v>988761261.37</v>
      </c>
      <c r="G10" s="7">
        <f t="shared" ref="G10:G55" si="1">F10/B10</f>
        <v>594.14250446766039</v>
      </c>
    </row>
    <row r="11" spans="1:7" ht="17.25" customHeight="1" x14ac:dyDescent="0.45">
      <c r="A11" s="5" t="s">
        <v>18</v>
      </c>
      <c r="B11" s="10">
        <v>115439</v>
      </c>
      <c r="C11" s="6">
        <v>4414356.78</v>
      </c>
      <c r="D11" s="6">
        <v>44773054.420000002</v>
      </c>
      <c r="E11" s="6">
        <v>2530631.9500000002</v>
      </c>
      <c r="F11" s="6">
        <f t="shared" si="0"/>
        <v>51718043.150000006</v>
      </c>
      <c r="G11" s="7">
        <f t="shared" si="1"/>
        <v>448.01187770164336</v>
      </c>
    </row>
    <row r="12" spans="1:7" ht="17.25" customHeight="1" x14ac:dyDescent="0.45">
      <c r="A12" s="5" t="s">
        <v>4</v>
      </c>
      <c r="B12" s="10">
        <v>3334730</v>
      </c>
      <c r="C12" s="6">
        <v>221417661.17999998</v>
      </c>
      <c r="D12" s="6">
        <v>1139822757.4200001</v>
      </c>
      <c r="E12" s="6">
        <v>90017133.480000004</v>
      </c>
      <c r="F12" s="6">
        <f t="shared" si="0"/>
        <v>1451257552.0800002</v>
      </c>
      <c r="G12" s="7">
        <f t="shared" si="1"/>
        <v>435.19491895295874</v>
      </c>
    </row>
    <row r="13" spans="1:7" ht="17.25" customHeight="1" x14ac:dyDescent="0.45">
      <c r="A13" s="5" t="s">
        <v>6</v>
      </c>
      <c r="B13" s="10">
        <v>691395</v>
      </c>
      <c r="C13" s="6">
        <v>27411430.760000002</v>
      </c>
      <c r="D13" s="6">
        <v>234839156.13</v>
      </c>
      <c r="E13" s="6">
        <v>13665925.49</v>
      </c>
      <c r="F13" s="6">
        <f t="shared" si="0"/>
        <v>275916512.38</v>
      </c>
      <c r="G13" s="7">
        <f t="shared" si="1"/>
        <v>399.07218359982352</v>
      </c>
    </row>
    <row r="14" spans="1:7" ht="17.25" customHeight="1" x14ac:dyDescent="0.45">
      <c r="A14" s="5" t="s">
        <v>53</v>
      </c>
      <c r="B14" s="10">
        <v>800215</v>
      </c>
      <c r="C14" s="6">
        <v>36854403.109999999</v>
      </c>
      <c r="D14" s="6">
        <v>249013994.63999999</v>
      </c>
      <c r="E14" s="6">
        <v>24760630.210000001</v>
      </c>
      <c r="F14" s="6">
        <f t="shared" si="0"/>
        <v>310629027.95999998</v>
      </c>
      <c r="G14" s="7">
        <f t="shared" si="1"/>
        <v>388.18196104796834</v>
      </c>
    </row>
    <row r="15" spans="1:7" ht="17.25" customHeight="1" x14ac:dyDescent="0.45">
      <c r="A15" s="5" t="s">
        <v>7</v>
      </c>
      <c r="B15" s="10">
        <v>578460</v>
      </c>
      <c r="C15" s="6">
        <v>19972231.209999997</v>
      </c>
      <c r="D15" s="6">
        <v>178349153.59999999</v>
      </c>
      <c r="E15" s="6">
        <v>14359486.41</v>
      </c>
      <c r="F15" s="6">
        <f t="shared" si="0"/>
        <v>212680871.22</v>
      </c>
      <c r="G15" s="7">
        <f t="shared" si="1"/>
        <v>367.66737755419564</v>
      </c>
    </row>
    <row r="16" spans="1:7" ht="17.25" customHeight="1" x14ac:dyDescent="0.45">
      <c r="A16" s="5" t="s">
        <v>49</v>
      </c>
      <c r="B16" s="10">
        <v>681877</v>
      </c>
      <c r="C16" s="6">
        <v>31290446.199999999</v>
      </c>
      <c r="D16" s="6">
        <v>191205346.08000001</v>
      </c>
      <c r="E16" s="6">
        <v>15980855.85</v>
      </c>
      <c r="F16" s="6">
        <f t="shared" si="0"/>
        <v>238476648.13</v>
      </c>
      <c r="G16" s="7">
        <f t="shared" si="1"/>
        <v>349.73558006795946</v>
      </c>
    </row>
    <row r="17" spans="1:7" ht="17.25" customHeight="1" x14ac:dyDescent="0.45">
      <c r="A17" s="5" t="s">
        <v>29</v>
      </c>
      <c r="B17" s="10">
        <v>124028</v>
      </c>
      <c r="C17" s="6">
        <v>5735787.9299999997</v>
      </c>
      <c r="D17" s="6">
        <v>23616673.940000001</v>
      </c>
      <c r="E17" s="6">
        <v>3035564.28</v>
      </c>
      <c r="F17" s="6">
        <f t="shared" si="0"/>
        <v>32388026.150000002</v>
      </c>
      <c r="G17" s="7">
        <f t="shared" si="1"/>
        <v>261.13479335311382</v>
      </c>
    </row>
    <row r="18" spans="1:7" ht="17.25" customHeight="1" x14ac:dyDescent="0.45">
      <c r="A18" s="5" t="s">
        <v>24</v>
      </c>
      <c r="B18" s="10">
        <v>233648</v>
      </c>
      <c r="C18" s="6">
        <v>9834991.7899999991</v>
      </c>
      <c r="D18" s="6">
        <v>40296000.509999998</v>
      </c>
      <c r="E18" s="6">
        <v>10809679.42</v>
      </c>
      <c r="F18" s="6">
        <f t="shared" si="0"/>
        <v>60940671.719999999</v>
      </c>
      <c r="G18" s="7">
        <f t="shared" si="1"/>
        <v>260.82256950626584</v>
      </c>
    </row>
    <row r="19" spans="1:7" ht="17.25" customHeight="1" x14ac:dyDescent="0.45">
      <c r="A19" s="5" t="s">
        <v>21</v>
      </c>
      <c r="B19" s="10">
        <v>247604</v>
      </c>
      <c r="C19" s="6">
        <v>13265383.279999997</v>
      </c>
      <c r="D19" s="6">
        <v>41387632.299999997</v>
      </c>
      <c r="E19" s="6">
        <v>8412875.25</v>
      </c>
      <c r="F19" s="6">
        <f t="shared" si="0"/>
        <v>63065890.829999998</v>
      </c>
      <c r="G19" s="7">
        <f t="shared" si="1"/>
        <v>254.70465271158784</v>
      </c>
    </row>
    <row r="20" spans="1:7" ht="17.25" customHeight="1" x14ac:dyDescent="0.45">
      <c r="A20" s="5" t="s">
        <v>39</v>
      </c>
      <c r="B20" s="10">
        <v>144825</v>
      </c>
      <c r="C20" s="6">
        <v>6171555.6299999999</v>
      </c>
      <c r="D20" s="6">
        <v>26909842.43</v>
      </c>
      <c r="E20" s="6">
        <v>2990612.0300000003</v>
      </c>
      <c r="F20" s="6">
        <f t="shared" si="0"/>
        <v>36072010.089999996</v>
      </c>
      <c r="G20" s="7">
        <f t="shared" si="1"/>
        <v>249.07308883134814</v>
      </c>
    </row>
    <row r="21" spans="1:7" ht="17.25" customHeight="1" x14ac:dyDescent="0.45">
      <c r="A21" s="5" t="s">
        <v>47</v>
      </c>
      <c r="B21" s="10">
        <v>299265</v>
      </c>
      <c r="C21" s="6">
        <v>13938365.099999998</v>
      </c>
      <c r="D21" s="6">
        <v>53387995.340000004</v>
      </c>
      <c r="E21" s="6">
        <v>6934735.6100000003</v>
      </c>
      <c r="F21" s="6">
        <f t="shared" si="0"/>
        <v>74261096.049999997</v>
      </c>
      <c r="G21" s="7">
        <f t="shared" si="1"/>
        <v>248.144941941089</v>
      </c>
    </row>
    <row r="22" spans="1:7" ht="17.25" customHeight="1" x14ac:dyDescent="0.45">
      <c r="A22" s="5" t="s">
        <v>40</v>
      </c>
      <c r="B22" s="10">
        <v>209194</v>
      </c>
      <c r="C22" s="6">
        <v>4416356.7300000004</v>
      </c>
      <c r="D22" s="6">
        <v>43179662.93</v>
      </c>
      <c r="E22" s="6">
        <v>3683799.65</v>
      </c>
      <c r="F22" s="6">
        <f t="shared" si="0"/>
        <v>51279819.309999995</v>
      </c>
      <c r="G22" s="7">
        <f t="shared" si="1"/>
        <v>245.13044977389407</v>
      </c>
    </row>
    <row r="23" spans="1:7" ht="17.25" customHeight="1" x14ac:dyDescent="0.45">
      <c r="A23" s="5" t="s">
        <v>41</v>
      </c>
      <c r="B23" s="10">
        <v>173375</v>
      </c>
      <c r="C23" s="6">
        <v>7863329.21</v>
      </c>
      <c r="D23" s="6">
        <v>30633513.710000001</v>
      </c>
      <c r="E23" s="6">
        <v>3981051.27</v>
      </c>
      <c r="F23" s="6">
        <f t="shared" si="0"/>
        <v>42477894.190000005</v>
      </c>
      <c r="G23" s="7">
        <f t="shared" si="1"/>
        <v>245.00587852919975</v>
      </c>
    </row>
    <row r="24" spans="1:7" ht="17.25" customHeight="1" x14ac:dyDescent="0.45">
      <c r="A24" s="5" t="s">
        <v>34</v>
      </c>
      <c r="B24" s="10">
        <v>105643</v>
      </c>
      <c r="C24" s="6">
        <v>4262268.07</v>
      </c>
      <c r="D24" s="6">
        <v>18743020.949999999</v>
      </c>
      <c r="E24" s="6">
        <v>2705166.01</v>
      </c>
      <c r="F24" s="6">
        <f t="shared" si="0"/>
        <v>25710455.030000001</v>
      </c>
      <c r="G24" s="7">
        <f t="shared" si="1"/>
        <v>243.37111810531698</v>
      </c>
    </row>
    <row r="25" spans="1:7" ht="17.25" customHeight="1" x14ac:dyDescent="0.45">
      <c r="A25" s="5" t="s">
        <v>26</v>
      </c>
      <c r="B25" s="10">
        <v>143837</v>
      </c>
      <c r="C25" s="6">
        <v>4881730.46</v>
      </c>
      <c r="D25" s="6">
        <v>26402940.57</v>
      </c>
      <c r="E25" s="6">
        <v>3095804.03</v>
      </c>
      <c r="F25" s="6">
        <f t="shared" si="0"/>
        <v>34380475.060000002</v>
      </c>
      <c r="G25" s="7">
        <f t="shared" si="1"/>
        <v>239.02386075905366</v>
      </c>
    </row>
    <row r="26" spans="1:7" ht="17.25" customHeight="1" x14ac:dyDescent="0.45">
      <c r="A26" s="5" t="s">
        <v>44</v>
      </c>
      <c r="B26" s="10">
        <v>136496</v>
      </c>
      <c r="C26" s="6">
        <v>6427360.3699999992</v>
      </c>
      <c r="D26" s="6">
        <v>23481129.23</v>
      </c>
      <c r="E26" s="6">
        <v>2695492.14</v>
      </c>
      <c r="F26" s="6">
        <f t="shared" si="0"/>
        <v>32603981.740000002</v>
      </c>
      <c r="G26" s="7">
        <f t="shared" si="1"/>
        <v>238.86400876216155</v>
      </c>
    </row>
    <row r="27" spans="1:7" ht="17.25" customHeight="1" x14ac:dyDescent="0.45">
      <c r="A27" s="5" t="s">
        <v>42</v>
      </c>
      <c r="B27" s="10">
        <v>52057</v>
      </c>
      <c r="C27" s="6">
        <v>2130631.3699999996</v>
      </c>
      <c r="D27" s="6">
        <v>8440427.4399999995</v>
      </c>
      <c r="E27" s="6">
        <v>1742643.9000000001</v>
      </c>
      <c r="F27" s="6">
        <f t="shared" si="0"/>
        <v>12313702.709999999</v>
      </c>
      <c r="G27" s="7">
        <f t="shared" si="1"/>
        <v>236.54268801506041</v>
      </c>
    </row>
    <row r="28" spans="1:7" ht="17.25" customHeight="1" x14ac:dyDescent="0.45">
      <c r="A28" s="5" t="s">
        <v>50</v>
      </c>
      <c r="B28" s="10">
        <v>381223</v>
      </c>
      <c r="C28" s="6">
        <v>8288086.1699999999</v>
      </c>
      <c r="D28" s="6">
        <v>73017689.090000004</v>
      </c>
      <c r="E28" s="6">
        <v>7301165.1099999994</v>
      </c>
      <c r="F28" s="6">
        <f t="shared" si="0"/>
        <v>88606940.370000005</v>
      </c>
      <c r="G28" s="7">
        <f t="shared" si="1"/>
        <v>232.42810735448808</v>
      </c>
    </row>
    <row r="29" spans="1:7" ht="17.25" customHeight="1" x14ac:dyDescent="0.45">
      <c r="A29" s="5" t="s">
        <v>48</v>
      </c>
      <c r="B29" s="10">
        <v>60988</v>
      </c>
      <c r="C29" s="6">
        <v>2500914.3499999996</v>
      </c>
      <c r="D29" s="6">
        <v>10102974.51</v>
      </c>
      <c r="E29" s="6">
        <v>1382376.23</v>
      </c>
      <c r="F29" s="6">
        <f t="shared" si="0"/>
        <v>13986265.09</v>
      </c>
      <c r="G29" s="7">
        <f t="shared" si="1"/>
        <v>229.32814799632715</v>
      </c>
    </row>
    <row r="30" spans="1:7" ht="17.25" customHeight="1" x14ac:dyDescent="0.45">
      <c r="A30" s="5" t="s">
        <v>20</v>
      </c>
      <c r="B30" s="10">
        <v>326039</v>
      </c>
      <c r="C30" s="6">
        <v>11444820.720000003</v>
      </c>
      <c r="D30" s="6">
        <v>56561807.350000001</v>
      </c>
      <c r="E30" s="6">
        <v>6420969.1200000001</v>
      </c>
      <c r="F30" s="6">
        <f t="shared" si="0"/>
        <v>74427597.190000013</v>
      </c>
      <c r="G30" s="7">
        <f t="shared" si="1"/>
        <v>228.27820349712769</v>
      </c>
    </row>
    <row r="31" spans="1:7" ht="17.25" customHeight="1" x14ac:dyDescent="0.45">
      <c r="A31" s="5" t="s">
        <v>36</v>
      </c>
      <c r="B31" s="10">
        <v>78144</v>
      </c>
      <c r="C31" s="6">
        <v>3282647.1899999995</v>
      </c>
      <c r="D31" s="6">
        <v>12459789.52</v>
      </c>
      <c r="E31" s="6">
        <v>1982388.5799999998</v>
      </c>
      <c r="F31" s="6">
        <f t="shared" si="0"/>
        <v>17724825.289999999</v>
      </c>
      <c r="G31" s="7">
        <f t="shared" si="1"/>
        <v>226.82260045556919</v>
      </c>
    </row>
    <row r="32" spans="1:7" ht="17.25" customHeight="1" x14ac:dyDescent="0.45">
      <c r="A32" s="5" t="s">
        <v>28</v>
      </c>
      <c r="B32" s="10">
        <v>112757</v>
      </c>
      <c r="C32" s="6">
        <v>4184069.37</v>
      </c>
      <c r="D32" s="6">
        <v>19876387</v>
      </c>
      <c r="E32" s="6">
        <v>1507596.6800000002</v>
      </c>
      <c r="F32" s="6">
        <f t="shared" si="0"/>
        <v>25568053.050000001</v>
      </c>
      <c r="G32" s="7">
        <f t="shared" si="1"/>
        <v>226.75357671807515</v>
      </c>
    </row>
    <row r="33" spans="1:7" ht="17.25" customHeight="1" x14ac:dyDescent="0.45">
      <c r="A33" s="5" t="s">
        <v>31</v>
      </c>
      <c r="B33" s="10">
        <v>152485</v>
      </c>
      <c r="C33" s="6">
        <v>6603134.3099999996</v>
      </c>
      <c r="D33" s="6">
        <v>23100346.969999999</v>
      </c>
      <c r="E33" s="6">
        <v>3910634.7600000002</v>
      </c>
      <c r="F33" s="6">
        <f t="shared" si="0"/>
        <v>33614116.039999999</v>
      </c>
      <c r="G33" s="7">
        <f t="shared" si="1"/>
        <v>220.4421158802505</v>
      </c>
    </row>
    <row r="34" spans="1:7" ht="17.25" customHeight="1" x14ac:dyDescent="0.45">
      <c r="A34" s="5" t="s">
        <v>35</v>
      </c>
      <c r="B34" s="10">
        <v>219910</v>
      </c>
      <c r="C34" s="6">
        <v>10032206.450000001</v>
      </c>
      <c r="D34" s="6">
        <v>33689739.009999998</v>
      </c>
      <c r="E34" s="6">
        <v>4593760.87</v>
      </c>
      <c r="F34" s="6">
        <f t="shared" si="0"/>
        <v>48315706.329999998</v>
      </c>
      <c r="G34" s="7">
        <f t="shared" si="1"/>
        <v>219.70672697921876</v>
      </c>
    </row>
    <row r="35" spans="1:7" ht="17.25" customHeight="1" x14ac:dyDescent="0.45">
      <c r="A35" s="5" t="s">
        <v>30</v>
      </c>
      <c r="B35" s="10">
        <v>140403</v>
      </c>
      <c r="C35" s="6">
        <v>6134658.3600000003</v>
      </c>
      <c r="D35" s="6">
        <v>20532993.469999999</v>
      </c>
      <c r="E35" s="6">
        <v>4098825.08</v>
      </c>
      <c r="F35" s="6">
        <f t="shared" si="0"/>
        <v>30766476.909999996</v>
      </c>
      <c r="G35" s="7">
        <f t="shared" si="1"/>
        <v>219.12976866591168</v>
      </c>
    </row>
    <row r="36" spans="1:7" ht="17.25" customHeight="1" x14ac:dyDescent="0.45">
      <c r="A36" s="5" t="s">
        <v>16</v>
      </c>
      <c r="B36" s="10">
        <v>176418</v>
      </c>
      <c r="C36" s="6">
        <v>8156821.6500000004</v>
      </c>
      <c r="D36" s="6">
        <v>27610899.850000001</v>
      </c>
      <c r="E36" s="6">
        <v>1269721.54</v>
      </c>
      <c r="F36" s="6">
        <f t="shared" si="0"/>
        <v>37037443.039999999</v>
      </c>
      <c r="G36" s="7">
        <f t="shared" si="1"/>
        <v>209.94140643245021</v>
      </c>
    </row>
    <row r="37" spans="1:7" ht="17.25" customHeight="1" x14ac:dyDescent="0.45">
      <c r="A37" s="5" t="s">
        <v>52</v>
      </c>
      <c r="B37" s="10">
        <v>337482</v>
      </c>
      <c r="C37" s="6">
        <v>12853616.510000002</v>
      </c>
      <c r="D37" s="6">
        <v>53786679.579999998</v>
      </c>
      <c r="E37" s="6">
        <v>3667230.4800000004</v>
      </c>
      <c r="F37" s="6">
        <f t="shared" si="0"/>
        <v>70307526.570000008</v>
      </c>
      <c r="G37" s="7">
        <f t="shared" si="1"/>
        <v>208.32970816221311</v>
      </c>
    </row>
    <row r="38" spans="1:7" ht="17.25" customHeight="1" x14ac:dyDescent="0.45">
      <c r="A38" s="5" t="s">
        <v>12</v>
      </c>
      <c r="B38" s="10">
        <v>174336</v>
      </c>
      <c r="C38" s="6">
        <v>6651481.5499999989</v>
      </c>
      <c r="D38" s="6">
        <v>26833224.629999999</v>
      </c>
      <c r="E38" s="6">
        <v>2641458.04</v>
      </c>
      <c r="F38" s="6">
        <f t="shared" si="0"/>
        <v>36126164.219999999</v>
      </c>
      <c r="G38" s="7">
        <f t="shared" si="1"/>
        <v>207.22148162169603</v>
      </c>
    </row>
    <row r="39" spans="1:7" ht="17.25" customHeight="1" x14ac:dyDescent="0.45">
      <c r="A39" s="5" t="s">
        <v>32</v>
      </c>
      <c r="B39" s="10">
        <v>98519</v>
      </c>
      <c r="C39" s="6">
        <v>4023551.2800000003</v>
      </c>
      <c r="D39" s="6">
        <v>14373696.689999999</v>
      </c>
      <c r="E39" s="6">
        <v>2002342.1500000001</v>
      </c>
      <c r="F39" s="6">
        <f t="shared" si="0"/>
        <v>20399590.119999997</v>
      </c>
      <c r="G39" s="7">
        <f t="shared" si="1"/>
        <v>207.06249677727135</v>
      </c>
    </row>
    <row r="40" spans="1:7" ht="17.25" customHeight="1" x14ac:dyDescent="0.45">
      <c r="A40" s="5" t="s">
        <v>37</v>
      </c>
      <c r="B40" s="10">
        <v>422587</v>
      </c>
      <c r="C40" s="6">
        <v>20703742.390000001</v>
      </c>
      <c r="D40" s="6">
        <v>55161914.590000004</v>
      </c>
      <c r="E40" s="6">
        <v>9934684.3199999984</v>
      </c>
      <c r="F40" s="6">
        <f t="shared" si="0"/>
        <v>85800341.299999997</v>
      </c>
      <c r="G40" s="7">
        <f t="shared" si="1"/>
        <v>203.03592230712255</v>
      </c>
    </row>
    <row r="41" spans="1:7" ht="17.25" customHeight="1" x14ac:dyDescent="0.45">
      <c r="A41" s="5" t="s">
        <v>19</v>
      </c>
      <c r="B41" s="10">
        <v>75504</v>
      </c>
      <c r="C41" s="6">
        <v>3171244.91</v>
      </c>
      <c r="D41" s="6">
        <v>10872182.25</v>
      </c>
      <c r="E41" s="6">
        <v>1272270.97</v>
      </c>
      <c r="F41" s="6">
        <f t="shared" si="0"/>
        <v>15315698.130000001</v>
      </c>
      <c r="G41" s="7">
        <f t="shared" si="1"/>
        <v>202.84618205657981</v>
      </c>
    </row>
    <row r="42" spans="1:7" ht="17.25" customHeight="1" x14ac:dyDescent="0.45">
      <c r="A42" s="5" t="s">
        <v>38</v>
      </c>
      <c r="B42" s="10">
        <v>83260</v>
      </c>
      <c r="C42" s="6">
        <v>3392762.9699999997</v>
      </c>
      <c r="D42" s="6">
        <v>12226851.220000001</v>
      </c>
      <c r="E42" s="6">
        <v>1122404.55</v>
      </c>
      <c r="F42" s="6">
        <f t="shared" si="0"/>
        <v>16742018.740000002</v>
      </c>
      <c r="G42" s="7">
        <f t="shared" si="1"/>
        <v>201.08117631515736</v>
      </c>
    </row>
    <row r="43" spans="1:7" ht="17.25" customHeight="1" x14ac:dyDescent="0.45">
      <c r="A43" s="5" t="s">
        <v>55</v>
      </c>
      <c r="B43" s="10">
        <v>174264</v>
      </c>
      <c r="C43" s="6">
        <v>7114725.1799999997</v>
      </c>
      <c r="D43" s="6">
        <v>27077102.170000002</v>
      </c>
      <c r="E43" s="6">
        <v>796003.58</v>
      </c>
      <c r="F43" s="6">
        <f t="shared" si="0"/>
        <v>34987830.93</v>
      </c>
      <c r="G43" s="7">
        <f t="shared" si="1"/>
        <v>200.77486417160171</v>
      </c>
    </row>
    <row r="44" spans="1:7" ht="17.25" customHeight="1" x14ac:dyDescent="0.45">
      <c r="A44" s="5" t="s">
        <v>15</v>
      </c>
      <c r="B44" s="10">
        <v>150984</v>
      </c>
      <c r="C44" s="6">
        <v>5236079.129999999</v>
      </c>
      <c r="D44" s="6">
        <v>24039816.16</v>
      </c>
      <c r="E44" s="6">
        <v>898005.12</v>
      </c>
      <c r="F44" s="6">
        <f t="shared" si="0"/>
        <v>30173900.41</v>
      </c>
      <c r="G44" s="7">
        <f t="shared" si="1"/>
        <v>199.84833101520692</v>
      </c>
    </row>
    <row r="45" spans="1:7" ht="17.25" customHeight="1" x14ac:dyDescent="0.45">
      <c r="A45" s="5" t="s">
        <v>33</v>
      </c>
      <c r="B45" s="10">
        <v>459403</v>
      </c>
      <c r="C45" s="6">
        <v>17037091.98</v>
      </c>
      <c r="D45" s="6">
        <v>68426396.890000001</v>
      </c>
      <c r="E45" s="6">
        <v>5699562.5300000003</v>
      </c>
      <c r="F45" s="6">
        <f t="shared" si="0"/>
        <v>91163051.400000006</v>
      </c>
      <c r="G45" s="7">
        <f t="shared" si="1"/>
        <v>198.43808464463663</v>
      </c>
    </row>
    <row r="46" spans="1:7" ht="17.25" customHeight="1" x14ac:dyDescent="0.45">
      <c r="A46" s="5" t="s">
        <v>23</v>
      </c>
      <c r="B46" s="10">
        <v>103369</v>
      </c>
      <c r="C46" s="6">
        <v>5634507.4500000011</v>
      </c>
      <c r="D46" s="6">
        <v>11905373.76</v>
      </c>
      <c r="E46" s="6">
        <v>2900693.11</v>
      </c>
      <c r="F46" s="6">
        <f t="shared" si="0"/>
        <v>20440574.32</v>
      </c>
      <c r="G46" s="7">
        <f t="shared" si="1"/>
        <v>197.74375605839276</v>
      </c>
    </row>
    <row r="47" spans="1:7" ht="17.25" customHeight="1" x14ac:dyDescent="0.45">
      <c r="A47" s="5" t="s">
        <v>27</v>
      </c>
      <c r="B47" s="10">
        <v>53956</v>
      </c>
      <c r="C47" s="6">
        <v>2478011.33</v>
      </c>
      <c r="D47" s="6">
        <v>6971760.29</v>
      </c>
      <c r="E47" s="6">
        <v>1187202.01</v>
      </c>
      <c r="F47" s="6">
        <f t="shared" si="0"/>
        <v>10636973.630000001</v>
      </c>
      <c r="G47" s="7">
        <f t="shared" si="1"/>
        <v>197.14162706649864</v>
      </c>
    </row>
    <row r="48" spans="1:7" ht="17.25" customHeight="1" x14ac:dyDescent="0.45">
      <c r="A48" s="5" t="s">
        <v>45</v>
      </c>
      <c r="B48" s="10">
        <v>36240</v>
      </c>
      <c r="C48" s="6">
        <v>1657386.08</v>
      </c>
      <c r="D48" s="6">
        <v>4637563.4400000004</v>
      </c>
      <c r="E48" s="6">
        <v>745416.29</v>
      </c>
      <c r="F48" s="6">
        <f t="shared" si="0"/>
        <v>7040365.8100000005</v>
      </c>
      <c r="G48" s="7">
        <f t="shared" si="1"/>
        <v>194.27057974613689</v>
      </c>
    </row>
    <row r="49" spans="1:7" ht="17.25" customHeight="1" x14ac:dyDescent="0.45">
      <c r="A49" s="5" t="s">
        <v>13</v>
      </c>
      <c r="B49" s="10">
        <v>201322</v>
      </c>
      <c r="C49" s="6">
        <v>6954564.0499999998</v>
      </c>
      <c r="D49" s="6">
        <v>31741547.98</v>
      </c>
      <c r="E49" s="6">
        <v>307466.26</v>
      </c>
      <c r="F49" s="6">
        <f t="shared" si="0"/>
        <v>39003578.289999999</v>
      </c>
      <c r="G49" s="7">
        <f t="shared" si="1"/>
        <v>193.7372879764755</v>
      </c>
    </row>
    <row r="50" spans="1:7" ht="17.25" customHeight="1" x14ac:dyDescent="0.45">
      <c r="A50" s="5" t="s">
        <v>46</v>
      </c>
      <c r="B50" s="10">
        <v>85811</v>
      </c>
      <c r="C50" s="6">
        <v>4154576.2600000002</v>
      </c>
      <c r="D50" s="6">
        <v>10674308.27</v>
      </c>
      <c r="E50" s="6">
        <v>1761220.99</v>
      </c>
      <c r="F50" s="6">
        <f t="shared" si="0"/>
        <v>16590105.52</v>
      </c>
      <c r="G50" s="7">
        <f t="shared" si="1"/>
        <v>193.33308690028085</v>
      </c>
    </row>
    <row r="51" spans="1:7" ht="17.25" customHeight="1" x14ac:dyDescent="0.45">
      <c r="A51" s="5" t="s">
        <v>43</v>
      </c>
      <c r="B51" s="10">
        <v>39821</v>
      </c>
      <c r="C51" s="6">
        <v>1887789.93</v>
      </c>
      <c r="D51" s="6">
        <v>5133885.5</v>
      </c>
      <c r="E51" s="6">
        <v>641564.42000000004</v>
      </c>
      <c r="F51" s="6">
        <f t="shared" si="0"/>
        <v>7663239.8499999996</v>
      </c>
      <c r="G51" s="7">
        <f t="shared" si="1"/>
        <v>192.44217498304914</v>
      </c>
    </row>
    <row r="52" spans="1:7" ht="17.25" customHeight="1" x14ac:dyDescent="0.45">
      <c r="A52" s="5" t="s">
        <v>14</v>
      </c>
      <c r="B52" s="10">
        <v>58369</v>
      </c>
      <c r="C52" s="6">
        <v>2422272.0999999996</v>
      </c>
      <c r="D52" s="6">
        <v>8188669.6600000001</v>
      </c>
      <c r="E52" s="6">
        <v>573508.22</v>
      </c>
      <c r="F52" s="6">
        <f t="shared" si="0"/>
        <v>11184449.98</v>
      </c>
      <c r="G52" s="7">
        <f t="shared" si="1"/>
        <v>191.6162685672189</v>
      </c>
    </row>
    <row r="53" spans="1:7" ht="17.25" customHeight="1" x14ac:dyDescent="0.45">
      <c r="A53" s="5" t="s">
        <v>22</v>
      </c>
      <c r="B53" s="10">
        <v>54621</v>
      </c>
      <c r="C53" s="6">
        <v>2072930.04</v>
      </c>
      <c r="D53" s="6">
        <v>7115420.3300000001</v>
      </c>
      <c r="E53" s="6">
        <v>1121367.06</v>
      </c>
      <c r="F53" s="6">
        <f t="shared" si="0"/>
        <v>10309717.430000002</v>
      </c>
      <c r="G53" s="7">
        <f t="shared" si="1"/>
        <v>188.7500673733546</v>
      </c>
    </row>
    <row r="54" spans="1:7" ht="17.25" customHeight="1" x14ac:dyDescent="0.45">
      <c r="A54" s="5" t="s">
        <v>17</v>
      </c>
      <c r="B54" s="10">
        <v>96255</v>
      </c>
      <c r="C54" s="6">
        <v>3789005.9800000004</v>
      </c>
      <c r="D54" s="6">
        <v>13097146.25</v>
      </c>
      <c r="E54" s="6">
        <v>0</v>
      </c>
      <c r="F54" s="6">
        <f t="shared" si="0"/>
        <v>16886152.23</v>
      </c>
      <c r="G54" s="7">
        <f t="shared" si="1"/>
        <v>175.43142932834658</v>
      </c>
    </row>
    <row r="55" spans="1:7" ht="17.25" customHeight="1" x14ac:dyDescent="0.45">
      <c r="A55" s="5" t="s">
        <v>25</v>
      </c>
      <c r="B55" s="10">
        <v>87484</v>
      </c>
      <c r="C55" s="6">
        <v>3559214.7399999998</v>
      </c>
      <c r="D55" s="6">
        <v>10316326.789999999</v>
      </c>
      <c r="E55" s="6">
        <v>353738.64</v>
      </c>
      <c r="F55" s="6">
        <f t="shared" si="0"/>
        <v>14229280.17</v>
      </c>
      <c r="G55" s="7">
        <f t="shared" si="1"/>
        <v>162.65008653010835</v>
      </c>
    </row>
    <row r="56" spans="1:7" ht="17.25" customHeight="1" x14ac:dyDescent="0.45"/>
  </sheetData>
  <sortState ref="A10:G55">
    <sortCondition descending="1" ref="G10:G55"/>
  </sortState>
  <mergeCells count="2"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PIE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2021-06-01T07:14:46Z</cp:lastPrinted>
  <dcterms:created xsi:type="dcterms:W3CDTF">2014-06-04T07:37:15Z</dcterms:created>
  <dcterms:modified xsi:type="dcterms:W3CDTF">2022-10-26T09:09:12Z</dcterms:modified>
</cp:coreProperties>
</file>