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32" yWindow="456" windowWidth="14688" windowHeight="11016"/>
  </bookViews>
  <sheets>
    <sheet name="Orden ALFABETICO" sheetId="1" r:id="rId1"/>
    <sheet name="Orden PIE POR HABITANTE" sheetId="2" r:id="rId2"/>
  </sheets>
  <calcPr calcId="145621"/>
</workbook>
</file>

<file path=xl/calcChain.xml><?xml version="1.0" encoding="utf-8"?>
<calcChain xmlns="http://schemas.openxmlformats.org/spreadsheetml/2006/main">
  <c r="G16" i="2" l="1"/>
  <c r="H16" i="2" s="1"/>
  <c r="I16" i="2" s="1"/>
  <c r="H30" i="2"/>
  <c r="I30" i="2" s="1"/>
  <c r="G30" i="2"/>
  <c r="G14" i="2"/>
  <c r="H14" i="2" s="1"/>
  <c r="I14" i="2" s="1"/>
  <c r="G21" i="2"/>
  <c r="H21" i="2" s="1"/>
  <c r="I21" i="2" s="1"/>
  <c r="G51" i="2"/>
  <c r="H51" i="2" s="1"/>
  <c r="I51" i="2" s="1"/>
  <c r="H49" i="2"/>
  <c r="I49" i="2" s="1"/>
  <c r="G49" i="2"/>
  <c r="G25" i="2"/>
  <c r="H25" i="2" s="1"/>
  <c r="I25" i="2" s="1"/>
  <c r="G52" i="2"/>
  <c r="H52" i="2" s="1"/>
  <c r="I52" i="2" s="1"/>
  <c r="G13" i="2"/>
  <c r="H13" i="2" s="1"/>
  <c r="I13" i="2" s="1"/>
  <c r="H27" i="2"/>
  <c r="I27" i="2" s="1"/>
  <c r="G27" i="2"/>
  <c r="G23" i="2"/>
  <c r="H23" i="2" s="1"/>
  <c r="I23" i="2" s="1"/>
  <c r="G22" i="2"/>
  <c r="H22" i="2" s="1"/>
  <c r="I22" i="2" s="1"/>
  <c r="G19" i="2"/>
  <c r="H19" i="2" s="1"/>
  <c r="I19" i="2" s="1"/>
  <c r="H44" i="2"/>
  <c r="I44" i="2" s="1"/>
  <c r="G44" i="2"/>
  <c r="G28" i="2"/>
  <c r="H28" i="2" s="1"/>
  <c r="I28" i="2" s="1"/>
  <c r="G38" i="2"/>
  <c r="H38" i="2" s="1"/>
  <c r="I38" i="2" s="1"/>
  <c r="G32" i="2"/>
  <c r="H32" i="2" s="1"/>
  <c r="I32" i="2" s="1"/>
  <c r="H35" i="2"/>
  <c r="I35" i="2" s="1"/>
  <c r="G35" i="2"/>
  <c r="G24" i="2"/>
  <c r="H24" i="2" s="1"/>
  <c r="I24" i="2" s="1"/>
  <c r="G45" i="2"/>
  <c r="H45" i="2" s="1"/>
  <c r="I45" i="2" s="1"/>
  <c r="G15" i="2"/>
  <c r="H15" i="2" s="1"/>
  <c r="I15" i="2" s="1"/>
  <c r="H12" i="2"/>
  <c r="I12" i="2" s="1"/>
  <c r="G12" i="2"/>
  <c r="G40" i="2"/>
  <c r="H40" i="2" s="1"/>
  <c r="I40" i="2" s="1"/>
  <c r="G33" i="2"/>
  <c r="H33" i="2" s="1"/>
  <c r="I33" i="2" s="1"/>
  <c r="G34" i="2"/>
  <c r="H34" i="2" s="1"/>
  <c r="I34" i="2" s="1"/>
  <c r="H18" i="2"/>
  <c r="I18" i="2" s="1"/>
  <c r="G18" i="2"/>
  <c r="G31" i="2"/>
  <c r="H31" i="2" s="1"/>
  <c r="I31" i="2" s="1"/>
  <c r="G46" i="2"/>
  <c r="H46" i="2" s="1"/>
  <c r="I46" i="2" s="1"/>
  <c r="G26" i="2"/>
  <c r="H26" i="2" s="1"/>
  <c r="I26" i="2" s="1"/>
  <c r="H55" i="2"/>
  <c r="I55" i="2" s="1"/>
  <c r="G55" i="2"/>
  <c r="G17" i="2"/>
  <c r="H17" i="2" s="1"/>
  <c r="I17" i="2" s="1"/>
  <c r="G48" i="2"/>
  <c r="H48" i="2" s="1"/>
  <c r="I48" i="2" s="1"/>
  <c r="G53" i="2"/>
  <c r="H53" i="2" s="1"/>
  <c r="I53" i="2" s="1"/>
  <c r="H20" i="2"/>
  <c r="I20" i="2" s="1"/>
  <c r="G20" i="2"/>
  <c r="G29" i="2"/>
  <c r="H29" i="2" s="1"/>
  <c r="I29" i="2" s="1"/>
  <c r="G41" i="2"/>
  <c r="H41" i="2" s="1"/>
  <c r="I41" i="2" s="1"/>
  <c r="G42" i="2"/>
  <c r="H42" i="2" s="1"/>
  <c r="I42" i="2" s="1"/>
  <c r="H11" i="2"/>
  <c r="I11" i="2" s="1"/>
  <c r="G11" i="2"/>
  <c r="G54" i="2"/>
  <c r="H54" i="2" s="1"/>
  <c r="I54" i="2" s="1"/>
  <c r="G36" i="2"/>
  <c r="H36" i="2" s="1"/>
  <c r="I36" i="2" s="1"/>
  <c r="G10" i="2"/>
  <c r="H10" i="2" s="1"/>
  <c r="I10" i="2" s="1"/>
  <c r="H43" i="2"/>
  <c r="I43" i="2" s="1"/>
  <c r="G43" i="2"/>
  <c r="G50" i="2"/>
  <c r="H50" i="2" s="1"/>
  <c r="I50" i="2" s="1"/>
  <c r="G47" i="2"/>
  <c r="H47" i="2" s="1"/>
  <c r="I47" i="2" s="1"/>
  <c r="G37" i="2"/>
  <c r="H37" i="2" s="1"/>
  <c r="I37" i="2" s="1"/>
  <c r="H39" i="2"/>
  <c r="I39" i="2" s="1"/>
  <c r="G39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0" i="1"/>
  <c r="H19" i="1"/>
  <c r="G19" i="1"/>
  <c r="G11" i="1" l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10" i="1"/>
  <c r="H10" i="1" s="1"/>
</calcChain>
</file>

<file path=xl/sharedStrings.xml><?xml version="1.0" encoding="utf-8"?>
<sst xmlns="http://schemas.openxmlformats.org/spreadsheetml/2006/main" count="116" uniqueCount="58">
  <si>
    <t>Cesión de impuestos</t>
  </si>
  <si>
    <t>Fondo Complementario de Financiación</t>
  </si>
  <si>
    <t>TOTAL PARTICIPACIÓN</t>
  </si>
  <si>
    <t>TOTAL PARTICIPACIÓN PER CAPITA</t>
  </si>
  <si>
    <t>Madrid</t>
  </si>
  <si>
    <t>Barcelona</t>
  </si>
  <si>
    <t>Sevilla</t>
  </si>
  <si>
    <t>Málaga</t>
  </si>
  <si>
    <t>Unidad: euros</t>
  </si>
  <si>
    <t>Compensaciones IAE</t>
  </si>
  <si>
    <t>Capitales de Provincia</t>
  </si>
  <si>
    <t xml:space="preserve">Población 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</si>
  <si>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</si>
  <si>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</si>
  <si>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</si>
  <si>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</si>
  <si>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</si>
  <si>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</si>
  <si>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</si>
  <si>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</si>
  <si>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</si>
  <si>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</si>
  <si>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</si>
  <si>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</si>
  <si>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</si>
  <si>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</si>
  <si>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</si>
  <si>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</si>
  <si>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</si>
  <si>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</si>
  <si>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</si>
  <si>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</si>
  <si>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</si>
  <si>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</si>
  <si>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</si>
  <si>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</si>
  <si>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</si>
  <si>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 de Mallorca</t>
  </si>
  <si>
    <t>Pontevedra</t>
  </si>
  <si>
    <t>Salamanca</t>
  </si>
  <si>
    <t>Santa Cruz de Tenerife</t>
  </si>
  <si>
    <t>Santander</t>
  </si>
  <si>
    <t>Segovia</t>
  </si>
  <si>
    <t>Soria</t>
  </si>
  <si>
    <t>Tarragona</t>
  </si>
  <si>
    <t>Teruel</t>
  </si>
  <si>
    <t>Toledo</t>
  </si>
  <si>
    <t>Valladolid</t>
  </si>
  <si>
    <t>Zamora</t>
  </si>
  <si>
    <t>Zaragoza</t>
  </si>
  <si>
    <t>Palmas de Gran Canaria</t>
  </si>
  <si>
    <t>Compensación IAE Ley 51/2002</t>
  </si>
  <si>
    <t>Compensación IAE Ley 22/2005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</si>
  <si>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</si>
  <si>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Alicante/Alacant</t>
  </si>
  <si>
    <t>València</t>
  </si>
  <si>
    <t>Participación en los tributos del Estado 2019. Participación total definitiva.</t>
  </si>
  <si>
    <t>Castellón de la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</si>
</sst>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b/>
      <sz val="10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4" fontId="2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3" fontId="10" fillId="4" borderId="0" xfId="0" applyNumberFormat="1" applyFont="1" applyFill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zoomScaleNormal="100" workbookViewId="0">
      <selection activeCell="K17" sqref="K17"/>
    </sheetView>
  </sheetViews>
  <sheetFormatPr baseColWidth="10" defaultRowHeight="16.8" x14ac:dyDescent="0.45"/>
  <cols>
    <col min="1" max="1" width="36.6640625" style="1" customWidth="1"/>
    <col min="2" max="3" width="15.21875" style="1" bestFit="1" customWidth="1"/>
    <col min="4" max="4" width="16.5546875" style="1" bestFit="1" customWidth="1"/>
    <col min="5" max="5" width="13.44140625" style="2" hidden="1" customWidth="1"/>
    <col min="6" max="6" width="14.33203125" style="2" hidden="1" customWidth="1"/>
    <col min="7" max="7" width="16.5546875" style="1" customWidth="1"/>
    <col min="8" max="9" width="17.109375" style="1" bestFit="1" customWidth="1"/>
    <col min="10" max="16384" width="11.5546875" style="1"/>
  </cols>
  <sheetData>
    <row r="2" spans="1:9" ht="24.75" customHeight="1" x14ac:dyDescent="0.45"/>
    <row r="3" spans="1:9" ht="21.6" x14ac:dyDescent="0.55000000000000004">
      <c r="A3" s="15" t="s">
        <v>56</v>
      </c>
      <c r="B3" s="15"/>
      <c r="C3" s="15"/>
      <c r="D3" s="15"/>
      <c r="E3" s="15"/>
      <c r="F3" s="15"/>
      <c r="G3" s="15"/>
      <c r="H3" s="15"/>
      <c r="I3" s="15"/>
    </row>
    <row r="4" spans="1:9" ht="21.6" x14ac:dyDescent="0.55000000000000004">
      <c r="A4" s="16" t="s">
        <v>10</v>
      </c>
      <c r="B4" s="16"/>
      <c r="C4" s="16"/>
      <c r="D4" s="16"/>
      <c r="E4" s="16"/>
      <c r="F4" s="16"/>
      <c r="G4" s="16"/>
      <c r="H4" s="16"/>
      <c r="I4" s="16"/>
    </row>
    <row r="5" spans="1:9" ht="21.6" x14ac:dyDescent="0.55000000000000004">
      <c r="A5" s="3"/>
    </row>
    <row r="6" spans="1:9" ht="15" customHeight="1" x14ac:dyDescent="0.45">
      <c r="A6" s="11" t="s">
        <v>53</v>
      </c>
      <c r="B6" s="4"/>
      <c r="C6" s="4"/>
      <c r="D6" s="4"/>
      <c r="E6" s="4"/>
      <c r="F6" s="4"/>
      <c r="G6" s="4"/>
      <c r="H6" s="4"/>
      <c r="I6" s="4"/>
    </row>
    <row r="7" spans="1:9" x14ac:dyDescent="0.45">
      <c r="A7" s="12" t="s">
        <v>8</v>
      </c>
    </row>
    <row r="9" spans="1:9" ht="50.4" x14ac:dyDescent="0.45">
      <c r="B9" s="5" t="s">
        <v>11</v>
      </c>
      <c r="C9" s="5" t="s">
        <v>0</v>
      </c>
      <c r="D9" s="5" t="s">
        <v>1</v>
      </c>
      <c r="E9" s="6" t="s">
        <v>51</v>
      </c>
      <c r="F9" s="6" t="s">
        <v>52</v>
      </c>
      <c r="G9" s="5" t="s">
        <v>9</v>
      </c>
      <c r="H9" s="5" t="s">
        <v>2</v>
      </c>
      <c r="I9" s="5" t="s">
        <v>3</v>
      </c>
    </row>
    <row r="10" spans="1:9" x14ac:dyDescent="0.45">
      <c r="A10" s="7" t="s">
        <v>12</v>
      </c>
      <c r="B10" s="14">
        <v>173329</v>
      </c>
      <c r="C10" s="8">
        <v>7670233.5200000005</v>
      </c>
      <c r="D10" s="8">
        <v>33015845.920000002</v>
      </c>
      <c r="E10" s="9">
        <v>2913538.6</v>
      </c>
      <c r="F10" s="9">
        <v>336515.43</v>
      </c>
      <c r="G10" s="8">
        <f>SUM(E10:F10)</f>
        <v>3250054.0300000003</v>
      </c>
      <c r="H10" s="8">
        <f>C10+D10+G10</f>
        <v>43936133.470000006</v>
      </c>
      <c r="I10" s="10">
        <f>H10/B10</f>
        <v>253.4840301969088</v>
      </c>
    </row>
    <row r="11" spans="1:9" x14ac:dyDescent="0.45">
      <c r="A11" s="7" t="s">
        <v>54</v>
      </c>
      <c r="B11" s="14">
        <v>334887</v>
      </c>
      <c r="C11" s="8">
        <v>14896610.930000002</v>
      </c>
      <c r="D11" s="8">
        <v>66179624.329999998</v>
      </c>
      <c r="E11" s="9">
        <v>2593092.77</v>
      </c>
      <c r="F11" s="9">
        <v>1918986.12</v>
      </c>
      <c r="G11" s="8">
        <f t="shared" ref="G11:G55" si="0">SUM(E11:F11)</f>
        <v>4512078.8900000006</v>
      </c>
      <c r="H11" s="8">
        <f t="shared" ref="H11:H55" si="1">C11+D11+G11</f>
        <v>85588314.150000006</v>
      </c>
      <c r="I11" s="10">
        <f t="shared" ref="I11:I55" si="2">H11/B11</f>
        <v>255.57371337197324</v>
      </c>
    </row>
    <row r="12" spans="1:9" x14ac:dyDescent="0.45">
      <c r="A12" s="7" t="s">
        <v>13</v>
      </c>
      <c r="B12" s="14">
        <v>198533</v>
      </c>
      <c r="C12" s="8">
        <v>7918810.040000001</v>
      </c>
      <c r="D12" s="8">
        <v>39055092.030000001</v>
      </c>
      <c r="E12" s="9">
        <v>67763.12</v>
      </c>
      <c r="F12" s="9">
        <v>310527.55</v>
      </c>
      <c r="G12" s="8">
        <f t="shared" si="0"/>
        <v>378290.67</v>
      </c>
      <c r="H12" s="8">
        <f t="shared" si="1"/>
        <v>47352192.740000002</v>
      </c>
      <c r="I12" s="10">
        <f t="shared" si="2"/>
        <v>238.51043776097677</v>
      </c>
    </row>
    <row r="13" spans="1:9" x14ac:dyDescent="0.45">
      <c r="A13" s="7" t="s">
        <v>14</v>
      </c>
      <c r="B13" s="14">
        <v>57744</v>
      </c>
      <c r="C13" s="8">
        <v>2784840.62</v>
      </c>
      <c r="D13" s="8">
        <v>10075414.33</v>
      </c>
      <c r="E13" s="9">
        <v>670245.67000000004</v>
      </c>
      <c r="F13" s="9">
        <v>35401.980000000003</v>
      </c>
      <c r="G13" s="8">
        <f t="shared" si="0"/>
        <v>705647.65</v>
      </c>
      <c r="H13" s="8">
        <f t="shared" si="1"/>
        <v>13565902.6</v>
      </c>
      <c r="I13" s="10">
        <f t="shared" si="2"/>
        <v>234.93181282903851</v>
      </c>
    </row>
    <row r="14" spans="1:9" x14ac:dyDescent="0.45">
      <c r="A14" s="7" t="s">
        <v>15</v>
      </c>
      <c r="B14" s="14">
        <v>150702</v>
      </c>
      <c r="C14" s="8">
        <v>6037594.9000000004</v>
      </c>
      <c r="D14" s="8">
        <v>29578810.489999998</v>
      </c>
      <c r="E14" s="9">
        <v>1046032.22</v>
      </c>
      <c r="F14" s="9">
        <v>58877.99</v>
      </c>
      <c r="G14" s="8">
        <f t="shared" si="0"/>
        <v>1104910.21</v>
      </c>
      <c r="H14" s="8">
        <f t="shared" si="1"/>
        <v>36721315.600000001</v>
      </c>
      <c r="I14" s="10">
        <f t="shared" si="2"/>
        <v>243.66840254276653</v>
      </c>
    </row>
    <row r="15" spans="1:9" x14ac:dyDescent="0.45">
      <c r="A15" s="7" t="s">
        <v>5</v>
      </c>
      <c r="B15" s="14">
        <v>1636762</v>
      </c>
      <c r="C15" s="8">
        <v>115404369.69999999</v>
      </c>
      <c r="D15" s="8">
        <v>995602759.89999998</v>
      </c>
      <c r="E15" s="9">
        <v>92163390.769999996</v>
      </c>
      <c r="F15" s="9">
        <v>4491039.22</v>
      </c>
      <c r="G15" s="8">
        <f t="shared" si="0"/>
        <v>96654429.989999995</v>
      </c>
      <c r="H15" s="8">
        <f t="shared" si="1"/>
        <v>1207661559.5899999</v>
      </c>
      <c r="I15" s="10">
        <f t="shared" si="2"/>
        <v>737.83577550676273</v>
      </c>
    </row>
    <row r="16" spans="1:9" x14ac:dyDescent="0.45">
      <c r="A16" s="7" t="s">
        <v>16</v>
      </c>
      <c r="B16" s="14">
        <v>175821</v>
      </c>
      <c r="C16" s="8">
        <v>9435078.8200000003</v>
      </c>
      <c r="D16" s="8">
        <v>33972704.640000001</v>
      </c>
      <c r="E16" s="9">
        <v>1481453.79</v>
      </c>
      <c r="F16" s="9">
        <v>80818.39</v>
      </c>
      <c r="G16" s="8">
        <f t="shared" si="0"/>
        <v>1562272.18</v>
      </c>
      <c r="H16" s="8">
        <f t="shared" si="1"/>
        <v>44970055.640000001</v>
      </c>
      <c r="I16" s="10">
        <f t="shared" si="2"/>
        <v>255.77181133084216</v>
      </c>
    </row>
    <row r="17" spans="1:9" x14ac:dyDescent="0.45">
      <c r="A17" s="7" t="s">
        <v>17</v>
      </c>
      <c r="B17" s="14">
        <v>96126</v>
      </c>
      <c r="C17" s="8">
        <v>4253196.99</v>
      </c>
      <c r="D17" s="8">
        <v>16114848.98</v>
      </c>
      <c r="E17" s="9">
        <v>0</v>
      </c>
      <c r="F17" s="9">
        <v>0</v>
      </c>
      <c r="G17" s="8">
        <f t="shared" si="0"/>
        <v>0</v>
      </c>
      <c r="H17" s="8">
        <f t="shared" si="1"/>
        <v>20368045.969999999</v>
      </c>
      <c r="I17" s="10">
        <f t="shared" si="2"/>
        <v>211.88904115431828</v>
      </c>
    </row>
    <row r="18" spans="1:9" x14ac:dyDescent="0.45">
      <c r="A18" s="7" t="s">
        <v>18</v>
      </c>
      <c r="B18" s="14">
        <v>116027</v>
      </c>
      <c r="C18" s="8">
        <v>4924554.96</v>
      </c>
      <c r="D18" s="8">
        <v>55089177.18</v>
      </c>
      <c r="E18" s="9">
        <v>2134797.5699999998</v>
      </c>
      <c r="F18" s="9">
        <v>978856.46</v>
      </c>
      <c r="G18" s="8">
        <f t="shared" si="0"/>
        <v>3113654.03</v>
      </c>
      <c r="H18" s="8">
        <f t="shared" si="1"/>
        <v>63127386.170000002</v>
      </c>
      <c r="I18" s="10">
        <f t="shared" si="2"/>
        <v>544.07496677497477</v>
      </c>
    </row>
    <row r="19" spans="1:9" x14ac:dyDescent="0.45">
      <c r="A19" s="7" t="s">
        <v>57</v>
      </c>
      <c r="B19" s="14">
        <v>171728</v>
      </c>
      <c r="C19" s="8">
        <v>8105428.2400000002</v>
      </c>
      <c r="D19" s="8">
        <v>33315915.079999998</v>
      </c>
      <c r="E19" s="9">
        <v>926623.3</v>
      </c>
      <c r="F19" s="9">
        <v>52783.64</v>
      </c>
      <c r="G19" s="8">
        <f t="shared" si="0"/>
        <v>979406.94000000006</v>
      </c>
      <c r="H19" s="8">
        <f t="shared" si="1"/>
        <v>42400750.259999998</v>
      </c>
      <c r="I19" s="10">
        <f t="shared" si="2"/>
        <v>246.9064465899562</v>
      </c>
    </row>
    <row r="20" spans="1:9" x14ac:dyDescent="0.45">
      <c r="A20" s="7" t="s">
        <v>19</v>
      </c>
      <c r="B20" s="14">
        <v>74746</v>
      </c>
      <c r="C20" s="8">
        <v>3557879.96</v>
      </c>
      <c r="D20" s="8">
        <v>13377232.84</v>
      </c>
      <c r="E20" s="9">
        <v>1330752.32</v>
      </c>
      <c r="F20" s="9">
        <v>234647.48</v>
      </c>
      <c r="G20" s="8">
        <f t="shared" si="0"/>
        <v>1565399.8</v>
      </c>
      <c r="H20" s="8">
        <f t="shared" si="1"/>
        <v>18500512.600000001</v>
      </c>
      <c r="I20" s="10">
        <f t="shared" si="2"/>
        <v>247.51174109651353</v>
      </c>
    </row>
    <row r="21" spans="1:9" x14ac:dyDescent="0.45">
      <c r="A21" s="7" t="s">
        <v>20</v>
      </c>
      <c r="B21" s="14">
        <v>325701</v>
      </c>
      <c r="C21" s="8">
        <v>13207380.239999998</v>
      </c>
      <c r="D21" s="8">
        <v>69594167</v>
      </c>
      <c r="E21" s="9">
        <v>6983861.7000000002</v>
      </c>
      <c r="F21" s="9">
        <v>916502.66</v>
      </c>
      <c r="G21" s="8">
        <f t="shared" si="0"/>
        <v>7900364.3600000003</v>
      </c>
      <c r="H21" s="8">
        <f t="shared" si="1"/>
        <v>90701911.599999994</v>
      </c>
      <c r="I21" s="10">
        <f t="shared" si="2"/>
        <v>278.48214036800624</v>
      </c>
    </row>
    <row r="22" spans="1:9" x14ac:dyDescent="0.45">
      <c r="A22" s="7" t="s">
        <v>21</v>
      </c>
      <c r="B22" s="14">
        <v>245711</v>
      </c>
      <c r="C22" s="8">
        <v>13659183.659999998</v>
      </c>
      <c r="D22" s="8">
        <v>50923722.719999999</v>
      </c>
      <c r="E22" s="9">
        <v>9866869.2899999991</v>
      </c>
      <c r="F22" s="9">
        <v>484380.58</v>
      </c>
      <c r="G22" s="8">
        <f t="shared" si="0"/>
        <v>10351249.869999999</v>
      </c>
      <c r="H22" s="8">
        <f t="shared" si="1"/>
        <v>74934156.25</v>
      </c>
      <c r="I22" s="10">
        <f t="shared" si="2"/>
        <v>304.96866745892532</v>
      </c>
    </row>
    <row r="23" spans="1:9" x14ac:dyDescent="0.45">
      <c r="A23" s="7" t="s">
        <v>22</v>
      </c>
      <c r="B23" s="14">
        <v>54690</v>
      </c>
      <c r="C23" s="8">
        <v>2377166.58</v>
      </c>
      <c r="D23" s="8">
        <v>8754878.4900000002</v>
      </c>
      <c r="E23" s="9">
        <v>1314552.82</v>
      </c>
      <c r="F23" s="9">
        <v>65183.59</v>
      </c>
      <c r="G23" s="8">
        <f t="shared" si="0"/>
        <v>1379736.4100000001</v>
      </c>
      <c r="H23" s="8">
        <f t="shared" si="1"/>
        <v>12511781.48</v>
      </c>
      <c r="I23" s="10">
        <f t="shared" si="2"/>
        <v>228.77640299872007</v>
      </c>
    </row>
    <row r="24" spans="1:9" x14ac:dyDescent="0.45">
      <c r="A24" s="7" t="s">
        <v>23</v>
      </c>
      <c r="B24" s="14">
        <v>101852</v>
      </c>
      <c r="C24" s="8">
        <v>5982530.3700000001</v>
      </c>
      <c r="D24" s="8">
        <v>14648481.16</v>
      </c>
      <c r="E24" s="9">
        <v>3033235.3</v>
      </c>
      <c r="F24" s="9">
        <v>535771.98</v>
      </c>
      <c r="G24" s="8">
        <f t="shared" si="0"/>
        <v>3569007.28</v>
      </c>
      <c r="H24" s="8">
        <f t="shared" si="1"/>
        <v>24200018.810000002</v>
      </c>
      <c r="I24" s="10">
        <f t="shared" si="2"/>
        <v>237.59983908023409</v>
      </c>
    </row>
    <row r="25" spans="1:9" x14ac:dyDescent="0.45">
      <c r="A25" s="7" t="s">
        <v>24</v>
      </c>
      <c r="B25" s="14">
        <v>232462</v>
      </c>
      <c r="C25" s="8">
        <v>11042918.530000003</v>
      </c>
      <c r="D25" s="8">
        <v>49580568.939999998</v>
      </c>
      <c r="E25" s="9">
        <v>12682749.07</v>
      </c>
      <c r="F25" s="9">
        <v>617542.66</v>
      </c>
      <c r="G25" s="8">
        <f t="shared" si="0"/>
        <v>13300291.73</v>
      </c>
      <c r="H25" s="8">
        <f t="shared" si="1"/>
        <v>73923779.200000003</v>
      </c>
      <c r="I25" s="10">
        <f t="shared" si="2"/>
        <v>318.00371329507618</v>
      </c>
    </row>
    <row r="26" spans="1:9" x14ac:dyDescent="0.45">
      <c r="A26" s="7" t="s">
        <v>25</v>
      </c>
      <c r="B26" s="14">
        <v>85871</v>
      </c>
      <c r="C26" s="8">
        <v>3998166.9000000004</v>
      </c>
      <c r="D26" s="8">
        <v>12693303.18</v>
      </c>
      <c r="E26" s="9">
        <v>419146.13</v>
      </c>
      <c r="F26" s="9">
        <v>16096.17</v>
      </c>
      <c r="G26" s="8">
        <f t="shared" si="0"/>
        <v>435242.3</v>
      </c>
      <c r="H26" s="8">
        <f t="shared" si="1"/>
        <v>17126712.379999999</v>
      </c>
      <c r="I26" s="10">
        <f t="shared" si="2"/>
        <v>199.44698885537608</v>
      </c>
    </row>
    <row r="27" spans="1:9" x14ac:dyDescent="0.45">
      <c r="A27" s="7" t="s">
        <v>26</v>
      </c>
      <c r="B27" s="14">
        <v>143663</v>
      </c>
      <c r="C27" s="8">
        <v>5621137.9199999999</v>
      </c>
      <c r="D27" s="8">
        <v>32486420.460000001</v>
      </c>
      <c r="E27" s="9">
        <v>3628745.53</v>
      </c>
      <c r="F27" s="9">
        <v>180349.34</v>
      </c>
      <c r="G27" s="8">
        <f t="shared" si="0"/>
        <v>3809094.8699999996</v>
      </c>
      <c r="H27" s="8">
        <f t="shared" si="1"/>
        <v>41916653.25</v>
      </c>
      <c r="I27" s="10">
        <f t="shared" si="2"/>
        <v>291.7706942636587</v>
      </c>
    </row>
    <row r="28" spans="1:9" x14ac:dyDescent="0.45">
      <c r="A28" s="7" t="s">
        <v>27</v>
      </c>
      <c r="B28" s="14">
        <v>53132</v>
      </c>
      <c r="C28" s="8">
        <v>2793550.2500000005</v>
      </c>
      <c r="D28" s="8">
        <v>8578117.8699999992</v>
      </c>
      <c r="E28" s="9">
        <v>1391812.15</v>
      </c>
      <c r="F28" s="9">
        <v>68927.960000000006</v>
      </c>
      <c r="G28" s="8">
        <f t="shared" si="0"/>
        <v>1460740.1099999999</v>
      </c>
      <c r="H28" s="8">
        <f t="shared" si="1"/>
        <v>12832408.229999999</v>
      </c>
      <c r="I28" s="10">
        <f t="shared" si="2"/>
        <v>241.51939000978692</v>
      </c>
    </row>
    <row r="29" spans="1:9" x14ac:dyDescent="0.45">
      <c r="A29" s="7" t="s">
        <v>28</v>
      </c>
      <c r="B29" s="14">
        <v>112999</v>
      </c>
      <c r="C29" s="8">
        <v>4880121.2800000012</v>
      </c>
      <c r="D29" s="8">
        <v>24456089.039999999</v>
      </c>
      <c r="E29" s="9">
        <v>1764659.68</v>
      </c>
      <c r="F29" s="9">
        <v>90295.7</v>
      </c>
      <c r="G29" s="8">
        <f t="shared" si="0"/>
        <v>1854955.38</v>
      </c>
      <c r="H29" s="8">
        <f t="shared" si="1"/>
        <v>31191165.699999999</v>
      </c>
      <c r="I29" s="10">
        <f t="shared" si="2"/>
        <v>276.03045779166189</v>
      </c>
    </row>
    <row r="30" spans="1:9" x14ac:dyDescent="0.45">
      <c r="A30" s="7" t="s">
        <v>29</v>
      </c>
      <c r="B30" s="14">
        <v>124303</v>
      </c>
      <c r="C30" s="8">
        <v>6578826.4299999997</v>
      </c>
      <c r="D30" s="8">
        <v>29058172.43</v>
      </c>
      <c r="E30" s="9">
        <v>3558483.45</v>
      </c>
      <c r="F30" s="9">
        <v>176492.13</v>
      </c>
      <c r="G30" s="8">
        <f t="shared" si="0"/>
        <v>3734975.58</v>
      </c>
      <c r="H30" s="8">
        <f t="shared" si="1"/>
        <v>39371974.439999998</v>
      </c>
      <c r="I30" s="10">
        <f t="shared" si="2"/>
        <v>316.741948625536</v>
      </c>
    </row>
    <row r="31" spans="1:9" x14ac:dyDescent="0.45">
      <c r="A31" s="7" t="s">
        <v>30</v>
      </c>
      <c r="B31" s="14">
        <v>138956</v>
      </c>
      <c r="C31" s="8">
        <v>7105117.5999999987</v>
      </c>
      <c r="D31" s="8">
        <v>25263983.670000002</v>
      </c>
      <c r="E31" s="9">
        <v>4808594.42</v>
      </c>
      <c r="F31" s="9">
        <v>234623.52</v>
      </c>
      <c r="G31" s="8">
        <f t="shared" si="0"/>
        <v>5043217.9399999995</v>
      </c>
      <c r="H31" s="8">
        <f t="shared" si="1"/>
        <v>37412319.210000001</v>
      </c>
      <c r="I31" s="10">
        <f t="shared" si="2"/>
        <v>269.2386022194076</v>
      </c>
    </row>
    <row r="32" spans="1:9" x14ac:dyDescent="0.45">
      <c r="A32" s="7" t="s">
        <v>31</v>
      </c>
      <c r="B32" s="14">
        <v>151136</v>
      </c>
      <c r="C32" s="8">
        <v>7661195.4799999995</v>
      </c>
      <c r="D32" s="8">
        <v>28422878.98</v>
      </c>
      <c r="E32" s="9">
        <v>4586474.3099999996</v>
      </c>
      <c r="F32" s="9">
        <v>225193.1</v>
      </c>
      <c r="G32" s="8">
        <f t="shared" si="0"/>
        <v>4811667.4099999992</v>
      </c>
      <c r="H32" s="8">
        <f t="shared" si="1"/>
        <v>40895741.869999997</v>
      </c>
      <c r="I32" s="10">
        <f t="shared" si="2"/>
        <v>270.5890183013974</v>
      </c>
    </row>
    <row r="33" spans="1:9" x14ac:dyDescent="0.45">
      <c r="A33" s="7" t="s">
        <v>32</v>
      </c>
      <c r="B33" s="14">
        <v>98276</v>
      </c>
      <c r="C33" s="8">
        <v>4484705.8499999996</v>
      </c>
      <c r="D33" s="8">
        <v>17685528.359999999</v>
      </c>
      <c r="E33" s="9">
        <v>2346123.98</v>
      </c>
      <c r="F33" s="9">
        <v>117569.14</v>
      </c>
      <c r="G33" s="8">
        <f t="shared" si="0"/>
        <v>2463693.12</v>
      </c>
      <c r="H33" s="8">
        <f t="shared" si="1"/>
        <v>24633927.330000002</v>
      </c>
      <c r="I33" s="10">
        <f t="shared" si="2"/>
        <v>250.66066313240265</v>
      </c>
    </row>
    <row r="34" spans="1:9" x14ac:dyDescent="0.45">
      <c r="A34" s="7" t="s">
        <v>4</v>
      </c>
      <c r="B34" s="14">
        <v>3266126</v>
      </c>
      <c r="C34" s="8">
        <v>247633471.05999997</v>
      </c>
      <c r="D34" s="8">
        <v>1402448384.46</v>
      </c>
      <c r="E34" s="9">
        <v>105531584.72</v>
      </c>
      <c r="F34" s="9">
        <v>5226009.08</v>
      </c>
      <c r="G34" s="8">
        <f t="shared" si="0"/>
        <v>110757593.8</v>
      </c>
      <c r="H34" s="8">
        <f t="shared" si="1"/>
        <v>1760839449.3199999</v>
      </c>
      <c r="I34" s="10">
        <f t="shared" si="2"/>
        <v>539.12171463072764</v>
      </c>
    </row>
    <row r="35" spans="1:9" x14ac:dyDescent="0.45">
      <c r="A35" s="7" t="s">
        <v>7</v>
      </c>
      <c r="B35" s="14">
        <v>574654</v>
      </c>
      <c r="C35" s="8">
        <v>22562827.849999998</v>
      </c>
      <c r="D35" s="8">
        <v>219442435.84999999</v>
      </c>
      <c r="E35" s="9">
        <v>16829358.02</v>
      </c>
      <c r="F35" s="9">
        <v>838635.55</v>
      </c>
      <c r="G35" s="8">
        <f t="shared" si="0"/>
        <v>17667993.57</v>
      </c>
      <c r="H35" s="8">
        <f t="shared" si="1"/>
        <v>259673257.26999998</v>
      </c>
      <c r="I35" s="10">
        <f t="shared" si="2"/>
        <v>451.87757723778134</v>
      </c>
    </row>
    <row r="36" spans="1:9" x14ac:dyDescent="0.45">
      <c r="A36" s="7" t="s">
        <v>33</v>
      </c>
      <c r="B36" s="14">
        <v>453258</v>
      </c>
      <c r="C36" s="8">
        <v>18752913.099999994</v>
      </c>
      <c r="D36" s="8">
        <v>84192466.900000006</v>
      </c>
      <c r="E36" s="9">
        <v>6514585.5499999998</v>
      </c>
      <c r="F36" s="9">
        <v>498178.62</v>
      </c>
      <c r="G36" s="8">
        <f t="shared" si="0"/>
        <v>7012764.1699999999</v>
      </c>
      <c r="H36" s="8">
        <f t="shared" si="1"/>
        <v>109958144.17</v>
      </c>
      <c r="I36" s="10">
        <f t="shared" si="2"/>
        <v>242.59504337485495</v>
      </c>
    </row>
    <row r="37" spans="1:9" x14ac:dyDescent="0.45">
      <c r="A37" s="7" t="s">
        <v>34</v>
      </c>
      <c r="B37" s="14">
        <v>105233</v>
      </c>
      <c r="C37" s="8">
        <v>4884168.59</v>
      </c>
      <c r="D37" s="8">
        <v>23061585.039999999</v>
      </c>
      <c r="E37" s="9">
        <v>3010561.3</v>
      </c>
      <c r="F37" s="9">
        <v>317880.71999999997</v>
      </c>
      <c r="G37" s="8">
        <f t="shared" si="0"/>
        <v>3328442.0199999996</v>
      </c>
      <c r="H37" s="8">
        <f t="shared" si="1"/>
        <v>31274195.649999999</v>
      </c>
      <c r="I37" s="10">
        <f t="shared" si="2"/>
        <v>297.19000361103457</v>
      </c>
    </row>
    <row r="38" spans="1:9" x14ac:dyDescent="0.45">
      <c r="A38" s="7" t="s">
        <v>35</v>
      </c>
      <c r="B38" s="14">
        <v>219686</v>
      </c>
      <c r="C38" s="8">
        <v>11403737.899999999</v>
      </c>
      <c r="D38" s="8">
        <v>41452164.159999996</v>
      </c>
      <c r="E38" s="9">
        <v>1512128.2</v>
      </c>
      <c r="F38" s="9">
        <v>4139828.93</v>
      </c>
      <c r="G38" s="8">
        <f t="shared" si="0"/>
        <v>5651957.1299999999</v>
      </c>
      <c r="H38" s="8">
        <f t="shared" si="1"/>
        <v>58507859.189999998</v>
      </c>
      <c r="I38" s="10">
        <f t="shared" si="2"/>
        <v>266.32493281319699</v>
      </c>
    </row>
    <row r="39" spans="1:9" x14ac:dyDescent="0.45">
      <c r="A39" s="7" t="s">
        <v>36</v>
      </c>
      <c r="B39" s="14">
        <v>78412</v>
      </c>
      <c r="C39" s="8">
        <v>3858457.07</v>
      </c>
      <c r="D39" s="8">
        <v>15330639.41</v>
      </c>
      <c r="E39" s="9">
        <v>2178619.5699999998</v>
      </c>
      <c r="F39" s="9">
        <v>260513.91</v>
      </c>
      <c r="G39" s="8">
        <f t="shared" si="0"/>
        <v>2439133.48</v>
      </c>
      <c r="H39" s="8">
        <f t="shared" si="1"/>
        <v>21628229.960000001</v>
      </c>
      <c r="I39" s="10">
        <f t="shared" si="2"/>
        <v>275.82806152119576</v>
      </c>
    </row>
    <row r="40" spans="1:9" x14ac:dyDescent="0.45">
      <c r="A40" s="7" t="s">
        <v>37</v>
      </c>
      <c r="B40" s="14">
        <v>416065</v>
      </c>
      <c r="C40" s="8">
        <v>25592143.510000002</v>
      </c>
      <c r="D40" s="8">
        <v>67871726.109999999</v>
      </c>
      <c r="E40" s="9">
        <v>11364618.039999999</v>
      </c>
      <c r="F40" s="9">
        <v>859057.19</v>
      </c>
      <c r="G40" s="8">
        <f t="shared" si="0"/>
        <v>12223675.229999999</v>
      </c>
      <c r="H40" s="8">
        <f t="shared" si="1"/>
        <v>105687544.85000001</v>
      </c>
      <c r="I40" s="10">
        <f t="shared" si="2"/>
        <v>254.01690805523177</v>
      </c>
    </row>
    <row r="41" spans="1:9" x14ac:dyDescent="0.45">
      <c r="A41" s="7" t="s">
        <v>50</v>
      </c>
      <c r="B41" s="14">
        <v>379925</v>
      </c>
      <c r="C41" s="8">
        <v>8314532.9199999999</v>
      </c>
      <c r="D41" s="8">
        <v>89841634.969999999</v>
      </c>
      <c r="E41" s="9">
        <v>8256586.3300000001</v>
      </c>
      <c r="F41" s="9">
        <v>726790.64</v>
      </c>
      <c r="G41" s="8">
        <f t="shared" si="0"/>
        <v>8983376.9700000007</v>
      </c>
      <c r="H41" s="8">
        <f t="shared" si="1"/>
        <v>107139544.86</v>
      </c>
      <c r="I41" s="10">
        <f t="shared" si="2"/>
        <v>282.00182893992235</v>
      </c>
    </row>
    <row r="42" spans="1:9" x14ac:dyDescent="0.45">
      <c r="A42" s="7" t="s">
        <v>38</v>
      </c>
      <c r="B42" s="14">
        <v>83029</v>
      </c>
      <c r="C42" s="8">
        <v>3805193.13</v>
      </c>
      <c r="D42" s="8">
        <v>15044029.99</v>
      </c>
      <c r="E42" s="9">
        <v>1313704.27</v>
      </c>
      <c r="F42" s="9">
        <v>67308.56</v>
      </c>
      <c r="G42" s="8">
        <f t="shared" si="0"/>
        <v>1381012.83</v>
      </c>
      <c r="H42" s="8">
        <f t="shared" si="1"/>
        <v>20230235.950000003</v>
      </c>
      <c r="I42" s="10">
        <f t="shared" si="2"/>
        <v>243.65265088101751</v>
      </c>
    </row>
    <row r="43" spans="1:9" x14ac:dyDescent="0.45">
      <c r="A43" s="7" t="s">
        <v>39</v>
      </c>
      <c r="B43" s="14">
        <v>144228</v>
      </c>
      <c r="C43" s="8">
        <v>7204258.8600000013</v>
      </c>
      <c r="D43" s="8">
        <v>33110117.170000002</v>
      </c>
      <c r="E43" s="9">
        <v>3503835.33</v>
      </c>
      <c r="F43" s="9">
        <v>175830.62</v>
      </c>
      <c r="G43" s="8">
        <f t="shared" si="0"/>
        <v>3679665.95</v>
      </c>
      <c r="H43" s="8">
        <f t="shared" si="1"/>
        <v>43994041.980000004</v>
      </c>
      <c r="I43" s="10">
        <f t="shared" si="2"/>
        <v>305.03121432731513</v>
      </c>
    </row>
    <row r="44" spans="1:9" x14ac:dyDescent="0.45">
      <c r="A44" s="7" t="s">
        <v>40</v>
      </c>
      <c r="B44" s="14">
        <v>207312</v>
      </c>
      <c r="C44" s="8">
        <v>4380361.66</v>
      </c>
      <c r="D44" s="8">
        <v>53128653.670000002</v>
      </c>
      <c r="E44" s="9">
        <v>4312076.09</v>
      </c>
      <c r="F44" s="9">
        <v>220491.58</v>
      </c>
      <c r="G44" s="8">
        <f t="shared" si="0"/>
        <v>4532567.67</v>
      </c>
      <c r="H44" s="8">
        <f t="shared" si="1"/>
        <v>62041583</v>
      </c>
      <c r="I44" s="10">
        <f t="shared" si="2"/>
        <v>299.26672358570659</v>
      </c>
    </row>
    <row r="45" spans="1:9" x14ac:dyDescent="0.45">
      <c r="A45" s="7" t="s">
        <v>41</v>
      </c>
      <c r="B45" s="14">
        <v>172539</v>
      </c>
      <c r="C45" s="8">
        <v>8998104.8699999992</v>
      </c>
      <c r="D45" s="8">
        <v>37691756.490000002</v>
      </c>
      <c r="E45" s="9">
        <v>4664928.97</v>
      </c>
      <c r="F45" s="9">
        <v>233379.07</v>
      </c>
      <c r="G45" s="8">
        <f t="shared" si="0"/>
        <v>4898308.04</v>
      </c>
      <c r="H45" s="8">
        <f t="shared" si="1"/>
        <v>51588169.399999999</v>
      </c>
      <c r="I45" s="10">
        <f t="shared" si="2"/>
        <v>298.99425289354872</v>
      </c>
    </row>
    <row r="46" spans="1:9" x14ac:dyDescent="0.45">
      <c r="A46" s="7" t="s">
        <v>42</v>
      </c>
      <c r="B46" s="14">
        <v>51674</v>
      </c>
      <c r="C46" s="8">
        <v>2503208.3600000003</v>
      </c>
      <c r="D46" s="8">
        <v>10385179.41</v>
      </c>
      <c r="E46" s="9">
        <v>2043937.4</v>
      </c>
      <c r="F46" s="9">
        <v>100221.64</v>
      </c>
      <c r="G46" s="8">
        <f t="shared" si="0"/>
        <v>2144159.04</v>
      </c>
      <c r="H46" s="8">
        <f t="shared" si="1"/>
        <v>15032546.809999999</v>
      </c>
      <c r="I46" s="10">
        <f t="shared" si="2"/>
        <v>290.91122827727673</v>
      </c>
    </row>
    <row r="47" spans="1:9" x14ac:dyDescent="0.45">
      <c r="A47" s="7" t="s">
        <v>6</v>
      </c>
      <c r="B47" s="14">
        <v>688592</v>
      </c>
      <c r="C47" s="8">
        <v>31092837.550000001</v>
      </c>
      <c r="D47" s="8">
        <v>288948253.55000001</v>
      </c>
      <c r="E47" s="9">
        <v>15619120.529999999</v>
      </c>
      <c r="F47" s="9">
        <v>1195487.9099999999</v>
      </c>
      <c r="G47" s="8">
        <f t="shared" si="0"/>
        <v>16814608.439999998</v>
      </c>
      <c r="H47" s="8">
        <f t="shared" si="1"/>
        <v>336855699.54000002</v>
      </c>
      <c r="I47" s="10">
        <f t="shared" si="2"/>
        <v>489.19490720194256</v>
      </c>
    </row>
    <row r="48" spans="1:9" x14ac:dyDescent="0.45">
      <c r="A48" s="7" t="s">
        <v>43</v>
      </c>
      <c r="B48" s="14">
        <v>39398</v>
      </c>
      <c r="C48" s="8">
        <v>2092690.2800000003</v>
      </c>
      <c r="D48" s="8">
        <v>6316779.8499999996</v>
      </c>
      <c r="E48" s="9">
        <v>751113.15</v>
      </c>
      <c r="F48" s="9">
        <v>38271.31</v>
      </c>
      <c r="G48" s="8">
        <f t="shared" si="0"/>
        <v>789384.46</v>
      </c>
      <c r="H48" s="8">
        <f t="shared" si="1"/>
        <v>9198854.5899999999</v>
      </c>
      <c r="I48" s="10">
        <f t="shared" si="2"/>
        <v>233.48531879790852</v>
      </c>
    </row>
    <row r="49" spans="1:9" x14ac:dyDescent="0.45">
      <c r="A49" s="7" t="s">
        <v>44</v>
      </c>
      <c r="B49" s="14">
        <v>134515</v>
      </c>
      <c r="C49" s="8">
        <v>7147638.6799999997</v>
      </c>
      <c r="D49" s="8">
        <v>28891396.960000001</v>
      </c>
      <c r="E49" s="9">
        <v>3159280.68</v>
      </c>
      <c r="F49" s="9">
        <v>157268.16</v>
      </c>
      <c r="G49" s="8">
        <f t="shared" si="0"/>
        <v>3316548.8400000003</v>
      </c>
      <c r="H49" s="8">
        <f t="shared" si="1"/>
        <v>39355584.480000004</v>
      </c>
      <c r="I49" s="10">
        <f t="shared" si="2"/>
        <v>292.57394699475896</v>
      </c>
    </row>
    <row r="50" spans="1:9" x14ac:dyDescent="0.45">
      <c r="A50" s="7" t="s">
        <v>45</v>
      </c>
      <c r="B50" s="14">
        <v>35890</v>
      </c>
      <c r="C50" s="8">
        <v>1880689.6099999999</v>
      </c>
      <c r="D50" s="8">
        <v>5706100.6399999997</v>
      </c>
      <c r="E50" s="9">
        <v>873629</v>
      </c>
      <c r="F50" s="9">
        <v>43535.45</v>
      </c>
      <c r="G50" s="8">
        <f t="shared" si="0"/>
        <v>917164.45</v>
      </c>
      <c r="H50" s="8">
        <f t="shared" si="1"/>
        <v>8503954.6999999993</v>
      </c>
      <c r="I50" s="10">
        <f t="shared" si="2"/>
        <v>236.94496238506545</v>
      </c>
    </row>
    <row r="51" spans="1:9" x14ac:dyDescent="0.45">
      <c r="A51" s="7" t="s">
        <v>46</v>
      </c>
      <c r="B51" s="14">
        <v>84873</v>
      </c>
      <c r="C51" s="8">
        <v>4549274.3800000008</v>
      </c>
      <c r="D51" s="8">
        <v>13133766.880000001</v>
      </c>
      <c r="E51" s="9">
        <v>1650337.78</v>
      </c>
      <c r="F51" s="9">
        <v>516653.68</v>
      </c>
      <c r="G51" s="8">
        <f t="shared" si="0"/>
        <v>2166991.46</v>
      </c>
      <c r="H51" s="8">
        <f t="shared" si="1"/>
        <v>19850032.720000003</v>
      </c>
      <c r="I51" s="10">
        <f t="shared" si="2"/>
        <v>233.87923980535626</v>
      </c>
    </row>
    <row r="52" spans="1:9" x14ac:dyDescent="0.45">
      <c r="A52" s="7" t="s">
        <v>47</v>
      </c>
      <c r="B52" s="14">
        <v>298412</v>
      </c>
      <c r="C52" s="8">
        <v>16443277.279999999</v>
      </c>
      <c r="D52" s="8">
        <v>65689079.579999998</v>
      </c>
      <c r="E52" s="9">
        <v>6885364.1699999999</v>
      </c>
      <c r="F52" s="9">
        <v>1647099.36</v>
      </c>
      <c r="G52" s="8">
        <f t="shared" si="0"/>
        <v>8532463.5299999993</v>
      </c>
      <c r="H52" s="8">
        <f t="shared" si="1"/>
        <v>90664820.390000001</v>
      </c>
      <c r="I52" s="10">
        <f t="shared" si="2"/>
        <v>303.82431132126055</v>
      </c>
    </row>
    <row r="53" spans="1:9" x14ac:dyDescent="0.45">
      <c r="A53" s="7" t="s">
        <v>55</v>
      </c>
      <c r="B53" s="14">
        <v>794288</v>
      </c>
      <c r="C53" s="8">
        <v>41959231.480000004</v>
      </c>
      <c r="D53" s="8">
        <v>306389104.99000001</v>
      </c>
      <c r="E53" s="9">
        <v>26063610.32</v>
      </c>
      <c r="F53" s="9">
        <v>4401832.25</v>
      </c>
      <c r="G53" s="8">
        <f t="shared" si="0"/>
        <v>30465442.57</v>
      </c>
      <c r="H53" s="8">
        <f t="shared" si="1"/>
        <v>378813779.04000002</v>
      </c>
      <c r="I53" s="10">
        <f t="shared" si="2"/>
        <v>476.92245009366883</v>
      </c>
    </row>
    <row r="54" spans="1:9" x14ac:dyDescent="0.45">
      <c r="A54" s="7" t="s">
        <v>48</v>
      </c>
      <c r="B54" s="14">
        <v>61406</v>
      </c>
      <c r="C54" s="8">
        <v>2896974.1800000006</v>
      </c>
      <c r="D54" s="8">
        <v>12430792.58</v>
      </c>
      <c r="E54" s="9">
        <v>1620302.83</v>
      </c>
      <c r="F54" s="9">
        <v>80580.740000000005</v>
      </c>
      <c r="G54" s="8">
        <f t="shared" si="0"/>
        <v>1700883.57</v>
      </c>
      <c r="H54" s="8">
        <f t="shared" si="1"/>
        <v>17028650.330000002</v>
      </c>
      <c r="I54" s="10">
        <f t="shared" si="2"/>
        <v>277.31248298211904</v>
      </c>
    </row>
    <row r="55" spans="1:9" x14ac:dyDescent="0.45">
      <c r="A55" s="7" t="s">
        <v>49</v>
      </c>
      <c r="B55" s="14">
        <v>674997</v>
      </c>
      <c r="C55" s="8">
        <v>36240004.020000003</v>
      </c>
      <c r="D55" s="8">
        <v>235260813.11000001</v>
      </c>
      <c r="E55" s="9">
        <v>18729779.91</v>
      </c>
      <c r="F55" s="9">
        <v>933155.85</v>
      </c>
      <c r="G55" s="8">
        <f t="shared" si="0"/>
        <v>19662935.760000002</v>
      </c>
      <c r="H55" s="8">
        <f t="shared" si="1"/>
        <v>291163752.88999999</v>
      </c>
      <c r="I55" s="10">
        <f t="shared" si="2"/>
        <v>431.35562512129684</v>
      </c>
    </row>
    <row r="56" spans="1:9" x14ac:dyDescent="0.45">
      <c r="B56" s="13"/>
    </row>
  </sheetData>
  <sortState ref="A63:E120">
    <sortCondition ref="A63:A120"/>
  </sortState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activeCell="L9" sqref="L9"/>
    </sheetView>
  </sheetViews>
  <sheetFormatPr baseColWidth="10" defaultRowHeight="16.8" x14ac:dyDescent="0.45"/>
  <cols>
    <col min="1" max="1" width="40" style="1" customWidth="1"/>
    <col min="2" max="2" width="10.44140625" style="1" bestFit="1" customWidth="1"/>
    <col min="3" max="3" width="13.6640625" style="1" bestFit="1" customWidth="1"/>
    <col min="4" max="4" width="16.5546875" style="1" bestFit="1" customWidth="1"/>
    <col min="5" max="5" width="13.5546875" style="1" hidden="1" customWidth="1"/>
    <col min="6" max="6" width="13.21875" style="1" hidden="1" customWidth="1"/>
    <col min="7" max="7" width="16.6640625" style="1" customWidth="1"/>
    <col min="8" max="9" width="17.109375" style="1" bestFit="1" customWidth="1"/>
    <col min="10" max="10" width="4.44140625" style="1" customWidth="1"/>
    <col min="11" max="16384" width="11.5546875" style="1"/>
  </cols>
  <sheetData>
    <row r="2" spans="1:9" ht="24.75" customHeight="1" x14ac:dyDescent="0.45"/>
    <row r="3" spans="1:9" ht="21.6" x14ac:dyDescent="0.55000000000000004">
      <c r="A3" s="15" t="s">
        <v>56</v>
      </c>
      <c r="B3" s="15"/>
      <c r="C3" s="15"/>
      <c r="D3" s="15"/>
      <c r="E3" s="15"/>
      <c r="F3" s="15"/>
      <c r="G3" s="15"/>
      <c r="H3" s="15"/>
      <c r="I3" s="15"/>
    </row>
    <row r="4" spans="1:9" ht="21.6" x14ac:dyDescent="0.55000000000000004">
      <c r="A4" s="16" t="s">
        <v>10</v>
      </c>
      <c r="B4" s="16"/>
      <c r="C4" s="16"/>
      <c r="D4" s="16"/>
      <c r="E4" s="16"/>
      <c r="F4" s="16"/>
      <c r="G4" s="16"/>
      <c r="H4" s="16"/>
      <c r="I4" s="16"/>
    </row>
    <row r="5" spans="1:9" ht="21.6" x14ac:dyDescent="0.55000000000000004">
      <c r="A5" s="3"/>
    </row>
    <row r="6" spans="1:9" ht="15" customHeight="1" x14ac:dyDescent="0.45">
      <c r="A6" s="11" t="s">
        <v>53</v>
      </c>
      <c r="B6" s="4"/>
      <c r="C6" s="4"/>
      <c r="D6" s="4"/>
      <c r="E6" s="4"/>
      <c r="F6" s="4"/>
      <c r="G6" s="4"/>
      <c r="H6" s="4"/>
      <c r="I6" s="4"/>
    </row>
    <row r="7" spans="1:9" x14ac:dyDescent="0.45">
      <c r="A7" s="12" t="s">
        <v>8</v>
      </c>
    </row>
    <row r="9" spans="1:9" ht="50.4" x14ac:dyDescent="0.45">
      <c r="B9" s="5" t="s">
        <v>11</v>
      </c>
      <c r="C9" s="5" t="s">
        <v>0</v>
      </c>
      <c r="D9" s="5" t="s">
        <v>1</v>
      </c>
      <c r="E9" s="6" t="s">
        <v>51</v>
      </c>
      <c r="F9" s="6" t="s">
        <v>52</v>
      </c>
      <c r="G9" s="5" t="s">
        <v>9</v>
      </c>
      <c r="H9" s="5" t="s">
        <v>2</v>
      </c>
      <c r="I9" s="5" t="s">
        <v>3</v>
      </c>
    </row>
    <row r="10" spans="1:9" ht="17.25" customHeight="1" x14ac:dyDescent="0.45">
      <c r="A10" s="7" t="s">
        <v>5</v>
      </c>
      <c r="B10" s="14">
        <v>1636762</v>
      </c>
      <c r="C10" s="8">
        <v>115404369.69999999</v>
      </c>
      <c r="D10" s="8">
        <v>995602759.89999998</v>
      </c>
      <c r="E10" s="9">
        <v>92163390.769999996</v>
      </c>
      <c r="F10" s="9">
        <v>4491039.22</v>
      </c>
      <c r="G10" s="8">
        <f t="shared" ref="G10:G55" si="0">SUM(E10:F10)</f>
        <v>96654429.989999995</v>
      </c>
      <c r="H10" s="8">
        <f t="shared" ref="H10:H55" si="1">C10+D10+G10</f>
        <v>1207661559.5899999</v>
      </c>
      <c r="I10" s="10">
        <f t="shared" ref="I10:I55" si="2">H10/B10</f>
        <v>737.83577550676273</v>
      </c>
    </row>
    <row r="11" spans="1:9" ht="17.25" customHeight="1" x14ac:dyDescent="0.45">
      <c r="A11" s="7" t="s">
        <v>18</v>
      </c>
      <c r="B11" s="14">
        <v>116027</v>
      </c>
      <c r="C11" s="8">
        <v>4924554.96</v>
      </c>
      <c r="D11" s="8">
        <v>55089177.18</v>
      </c>
      <c r="E11" s="9">
        <v>2134797.5699999998</v>
      </c>
      <c r="F11" s="9">
        <v>978856.46</v>
      </c>
      <c r="G11" s="8">
        <f t="shared" si="0"/>
        <v>3113654.03</v>
      </c>
      <c r="H11" s="8">
        <f t="shared" si="1"/>
        <v>63127386.170000002</v>
      </c>
      <c r="I11" s="10">
        <f t="shared" si="2"/>
        <v>544.07496677497477</v>
      </c>
    </row>
    <row r="12" spans="1:9" ht="17.25" customHeight="1" x14ac:dyDescent="0.45">
      <c r="A12" s="7" t="s">
        <v>4</v>
      </c>
      <c r="B12" s="14">
        <v>3266126</v>
      </c>
      <c r="C12" s="8">
        <v>247633471.05999997</v>
      </c>
      <c r="D12" s="8">
        <v>1402448384.46</v>
      </c>
      <c r="E12" s="9">
        <v>105531584.72</v>
      </c>
      <c r="F12" s="9">
        <v>5226009.08</v>
      </c>
      <c r="G12" s="8">
        <f t="shared" si="0"/>
        <v>110757593.8</v>
      </c>
      <c r="H12" s="8">
        <f t="shared" si="1"/>
        <v>1760839449.3199999</v>
      </c>
      <c r="I12" s="10">
        <f t="shared" si="2"/>
        <v>539.12171463072764</v>
      </c>
    </row>
    <row r="13" spans="1:9" ht="17.25" customHeight="1" x14ac:dyDescent="0.45">
      <c r="A13" s="7" t="s">
        <v>6</v>
      </c>
      <c r="B13" s="14">
        <v>688592</v>
      </c>
      <c r="C13" s="8">
        <v>31092837.550000001</v>
      </c>
      <c r="D13" s="8">
        <v>288948253.55000001</v>
      </c>
      <c r="E13" s="9">
        <v>15619120.529999999</v>
      </c>
      <c r="F13" s="9">
        <v>1195487.9099999999</v>
      </c>
      <c r="G13" s="8">
        <f t="shared" si="0"/>
        <v>16814608.439999998</v>
      </c>
      <c r="H13" s="8">
        <f t="shared" si="1"/>
        <v>336855699.54000002</v>
      </c>
      <c r="I13" s="10">
        <f t="shared" si="2"/>
        <v>489.19490720194256</v>
      </c>
    </row>
    <row r="14" spans="1:9" ht="17.25" customHeight="1" x14ac:dyDescent="0.45">
      <c r="A14" s="7" t="s">
        <v>55</v>
      </c>
      <c r="B14" s="14">
        <v>794288</v>
      </c>
      <c r="C14" s="8">
        <v>41959231.480000004</v>
      </c>
      <c r="D14" s="8">
        <v>306389104.99000001</v>
      </c>
      <c r="E14" s="9">
        <v>26063610.32</v>
      </c>
      <c r="F14" s="9">
        <v>4401832.25</v>
      </c>
      <c r="G14" s="8">
        <f t="shared" si="0"/>
        <v>30465442.57</v>
      </c>
      <c r="H14" s="8">
        <f t="shared" si="1"/>
        <v>378813779.04000002</v>
      </c>
      <c r="I14" s="10">
        <f t="shared" si="2"/>
        <v>476.92245009366883</v>
      </c>
    </row>
    <row r="15" spans="1:9" ht="17.25" customHeight="1" x14ac:dyDescent="0.45">
      <c r="A15" s="7" t="s">
        <v>7</v>
      </c>
      <c r="B15" s="14">
        <v>574654</v>
      </c>
      <c r="C15" s="8">
        <v>22562827.849999998</v>
      </c>
      <c r="D15" s="8">
        <v>219442435.84999999</v>
      </c>
      <c r="E15" s="9">
        <v>16829358.02</v>
      </c>
      <c r="F15" s="9">
        <v>838635.55</v>
      </c>
      <c r="G15" s="8">
        <f t="shared" si="0"/>
        <v>17667993.57</v>
      </c>
      <c r="H15" s="8">
        <f t="shared" si="1"/>
        <v>259673257.26999998</v>
      </c>
      <c r="I15" s="10">
        <f t="shared" si="2"/>
        <v>451.87757723778134</v>
      </c>
    </row>
    <row r="16" spans="1:9" ht="17.25" customHeight="1" x14ac:dyDescent="0.45">
      <c r="A16" s="7" t="s">
        <v>49</v>
      </c>
      <c r="B16" s="14">
        <v>674997</v>
      </c>
      <c r="C16" s="8">
        <v>36240004.020000003</v>
      </c>
      <c r="D16" s="8">
        <v>235260813.11000001</v>
      </c>
      <c r="E16" s="9">
        <v>18729779.91</v>
      </c>
      <c r="F16" s="9">
        <v>933155.85</v>
      </c>
      <c r="G16" s="8">
        <f t="shared" si="0"/>
        <v>19662935.760000002</v>
      </c>
      <c r="H16" s="8">
        <f t="shared" si="1"/>
        <v>291163752.88999999</v>
      </c>
      <c r="I16" s="10">
        <f t="shared" si="2"/>
        <v>431.35562512129684</v>
      </c>
    </row>
    <row r="17" spans="1:9" ht="17.25" customHeight="1" x14ac:dyDescent="0.45">
      <c r="A17" s="7" t="s">
        <v>24</v>
      </c>
      <c r="B17" s="14">
        <v>232462</v>
      </c>
      <c r="C17" s="8">
        <v>11042918.530000003</v>
      </c>
      <c r="D17" s="8">
        <v>49580568.939999998</v>
      </c>
      <c r="E17" s="9">
        <v>12682749.07</v>
      </c>
      <c r="F17" s="9">
        <v>617542.66</v>
      </c>
      <c r="G17" s="8">
        <f t="shared" si="0"/>
        <v>13300291.73</v>
      </c>
      <c r="H17" s="8">
        <f t="shared" si="1"/>
        <v>73923779.200000003</v>
      </c>
      <c r="I17" s="10">
        <f t="shared" si="2"/>
        <v>318.00371329507618</v>
      </c>
    </row>
    <row r="18" spans="1:9" ht="17.25" customHeight="1" x14ac:dyDescent="0.45">
      <c r="A18" s="7" t="s">
        <v>29</v>
      </c>
      <c r="B18" s="14">
        <v>124303</v>
      </c>
      <c r="C18" s="8">
        <v>6578826.4299999997</v>
      </c>
      <c r="D18" s="8">
        <v>29058172.43</v>
      </c>
      <c r="E18" s="9">
        <v>3558483.45</v>
      </c>
      <c r="F18" s="9">
        <v>176492.13</v>
      </c>
      <c r="G18" s="8">
        <f t="shared" si="0"/>
        <v>3734975.58</v>
      </c>
      <c r="H18" s="8">
        <f t="shared" si="1"/>
        <v>39371974.439999998</v>
      </c>
      <c r="I18" s="10">
        <f t="shared" si="2"/>
        <v>316.741948625536</v>
      </c>
    </row>
    <row r="19" spans="1:9" ht="17.25" customHeight="1" x14ac:dyDescent="0.45">
      <c r="A19" s="7" t="s">
        <v>39</v>
      </c>
      <c r="B19" s="14">
        <v>144228</v>
      </c>
      <c r="C19" s="8">
        <v>7204258.8600000013</v>
      </c>
      <c r="D19" s="8">
        <v>33110117.170000002</v>
      </c>
      <c r="E19" s="9">
        <v>3503835.33</v>
      </c>
      <c r="F19" s="9">
        <v>175830.62</v>
      </c>
      <c r="G19" s="8">
        <f t="shared" si="0"/>
        <v>3679665.95</v>
      </c>
      <c r="H19" s="8">
        <f t="shared" si="1"/>
        <v>43994041.980000004</v>
      </c>
      <c r="I19" s="10">
        <f t="shared" si="2"/>
        <v>305.03121432731513</v>
      </c>
    </row>
    <row r="20" spans="1:9" ht="17.25" customHeight="1" x14ac:dyDescent="0.45">
      <c r="A20" s="7" t="s">
        <v>21</v>
      </c>
      <c r="B20" s="14">
        <v>245711</v>
      </c>
      <c r="C20" s="8">
        <v>13659183.659999998</v>
      </c>
      <c r="D20" s="8">
        <v>50923722.719999999</v>
      </c>
      <c r="E20" s="9">
        <v>9866869.2899999991</v>
      </c>
      <c r="F20" s="9">
        <v>484380.58</v>
      </c>
      <c r="G20" s="8">
        <f t="shared" si="0"/>
        <v>10351249.869999999</v>
      </c>
      <c r="H20" s="8">
        <f t="shared" si="1"/>
        <v>74934156.25</v>
      </c>
      <c r="I20" s="10">
        <f t="shared" si="2"/>
        <v>304.96866745892532</v>
      </c>
    </row>
    <row r="21" spans="1:9" ht="17.25" customHeight="1" x14ac:dyDescent="0.45">
      <c r="A21" s="7" t="s">
        <v>47</v>
      </c>
      <c r="B21" s="14">
        <v>298412</v>
      </c>
      <c r="C21" s="8">
        <v>16443277.279999999</v>
      </c>
      <c r="D21" s="8">
        <v>65689079.579999998</v>
      </c>
      <c r="E21" s="9">
        <v>6885364.1699999999</v>
      </c>
      <c r="F21" s="9">
        <v>1647099.36</v>
      </c>
      <c r="G21" s="8">
        <f t="shared" si="0"/>
        <v>8532463.5299999993</v>
      </c>
      <c r="H21" s="8">
        <f t="shared" si="1"/>
        <v>90664820.390000001</v>
      </c>
      <c r="I21" s="10">
        <f t="shared" si="2"/>
        <v>303.82431132126055</v>
      </c>
    </row>
    <row r="22" spans="1:9" ht="17.25" customHeight="1" x14ac:dyDescent="0.45">
      <c r="A22" s="7" t="s">
        <v>40</v>
      </c>
      <c r="B22" s="14">
        <v>207312</v>
      </c>
      <c r="C22" s="8">
        <v>4380361.66</v>
      </c>
      <c r="D22" s="8">
        <v>53128653.670000002</v>
      </c>
      <c r="E22" s="9">
        <v>4312076.09</v>
      </c>
      <c r="F22" s="9">
        <v>220491.58</v>
      </c>
      <c r="G22" s="8">
        <f t="shared" si="0"/>
        <v>4532567.67</v>
      </c>
      <c r="H22" s="8">
        <f t="shared" si="1"/>
        <v>62041583</v>
      </c>
      <c r="I22" s="10">
        <f t="shared" si="2"/>
        <v>299.26672358570659</v>
      </c>
    </row>
    <row r="23" spans="1:9" ht="17.25" customHeight="1" x14ac:dyDescent="0.45">
      <c r="A23" s="7" t="s">
        <v>41</v>
      </c>
      <c r="B23" s="14">
        <v>172539</v>
      </c>
      <c r="C23" s="8">
        <v>8998104.8699999992</v>
      </c>
      <c r="D23" s="8">
        <v>37691756.490000002</v>
      </c>
      <c r="E23" s="9">
        <v>4664928.97</v>
      </c>
      <c r="F23" s="9">
        <v>233379.07</v>
      </c>
      <c r="G23" s="8">
        <f t="shared" si="0"/>
        <v>4898308.04</v>
      </c>
      <c r="H23" s="8">
        <f t="shared" si="1"/>
        <v>51588169.399999999</v>
      </c>
      <c r="I23" s="10">
        <f t="shared" si="2"/>
        <v>298.99425289354872</v>
      </c>
    </row>
    <row r="24" spans="1:9" ht="17.25" customHeight="1" x14ac:dyDescent="0.45">
      <c r="A24" s="7" t="s">
        <v>34</v>
      </c>
      <c r="B24" s="14">
        <v>105233</v>
      </c>
      <c r="C24" s="8">
        <v>4884168.59</v>
      </c>
      <c r="D24" s="8">
        <v>23061585.039999999</v>
      </c>
      <c r="E24" s="9">
        <v>3010561.3</v>
      </c>
      <c r="F24" s="9">
        <v>317880.71999999997</v>
      </c>
      <c r="G24" s="8">
        <f t="shared" si="0"/>
        <v>3328442.0199999996</v>
      </c>
      <c r="H24" s="8">
        <f t="shared" si="1"/>
        <v>31274195.649999999</v>
      </c>
      <c r="I24" s="10">
        <f t="shared" si="2"/>
        <v>297.19000361103457</v>
      </c>
    </row>
    <row r="25" spans="1:9" ht="17.25" customHeight="1" x14ac:dyDescent="0.45">
      <c r="A25" s="7" t="s">
        <v>44</v>
      </c>
      <c r="B25" s="14">
        <v>134515</v>
      </c>
      <c r="C25" s="8">
        <v>7147638.6799999997</v>
      </c>
      <c r="D25" s="8">
        <v>28891396.960000001</v>
      </c>
      <c r="E25" s="9">
        <v>3159280.68</v>
      </c>
      <c r="F25" s="9">
        <v>157268.16</v>
      </c>
      <c r="G25" s="8">
        <f t="shared" si="0"/>
        <v>3316548.8400000003</v>
      </c>
      <c r="H25" s="8">
        <f t="shared" si="1"/>
        <v>39355584.480000004</v>
      </c>
      <c r="I25" s="10">
        <f t="shared" si="2"/>
        <v>292.57394699475896</v>
      </c>
    </row>
    <row r="26" spans="1:9" ht="17.25" customHeight="1" x14ac:dyDescent="0.45">
      <c r="A26" s="7" t="s">
        <v>26</v>
      </c>
      <c r="B26" s="14">
        <v>143663</v>
      </c>
      <c r="C26" s="8">
        <v>5621137.9199999999</v>
      </c>
      <c r="D26" s="8">
        <v>32486420.460000001</v>
      </c>
      <c r="E26" s="9">
        <v>3628745.53</v>
      </c>
      <c r="F26" s="9">
        <v>180349.34</v>
      </c>
      <c r="G26" s="8">
        <f t="shared" si="0"/>
        <v>3809094.8699999996</v>
      </c>
      <c r="H26" s="8">
        <f t="shared" si="1"/>
        <v>41916653.25</v>
      </c>
      <c r="I26" s="10">
        <f t="shared" si="2"/>
        <v>291.7706942636587</v>
      </c>
    </row>
    <row r="27" spans="1:9" ht="17.25" customHeight="1" x14ac:dyDescent="0.45">
      <c r="A27" s="7" t="s">
        <v>42</v>
      </c>
      <c r="B27" s="14">
        <v>51674</v>
      </c>
      <c r="C27" s="8">
        <v>2503208.3600000003</v>
      </c>
      <c r="D27" s="8">
        <v>10385179.41</v>
      </c>
      <c r="E27" s="9">
        <v>2043937.4</v>
      </c>
      <c r="F27" s="9">
        <v>100221.64</v>
      </c>
      <c r="G27" s="8">
        <f t="shared" si="0"/>
        <v>2144159.04</v>
      </c>
      <c r="H27" s="8">
        <f t="shared" si="1"/>
        <v>15032546.809999999</v>
      </c>
      <c r="I27" s="10">
        <f t="shared" si="2"/>
        <v>290.91122827727673</v>
      </c>
    </row>
    <row r="28" spans="1:9" ht="17.25" customHeight="1" x14ac:dyDescent="0.45">
      <c r="A28" s="7" t="s">
        <v>50</v>
      </c>
      <c r="B28" s="14">
        <v>379925</v>
      </c>
      <c r="C28" s="8">
        <v>8314532.9199999999</v>
      </c>
      <c r="D28" s="8">
        <v>89841634.969999999</v>
      </c>
      <c r="E28" s="9">
        <v>8256586.3300000001</v>
      </c>
      <c r="F28" s="9">
        <v>726790.64</v>
      </c>
      <c r="G28" s="8">
        <f t="shared" si="0"/>
        <v>8983376.9700000007</v>
      </c>
      <c r="H28" s="8">
        <f t="shared" si="1"/>
        <v>107139544.86</v>
      </c>
      <c r="I28" s="10">
        <f t="shared" si="2"/>
        <v>282.00182893992235</v>
      </c>
    </row>
    <row r="29" spans="1:9" ht="17.25" customHeight="1" x14ac:dyDescent="0.45">
      <c r="A29" s="7" t="s">
        <v>20</v>
      </c>
      <c r="B29" s="14">
        <v>325701</v>
      </c>
      <c r="C29" s="8">
        <v>13207380.239999998</v>
      </c>
      <c r="D29" s="8">
        <v>69594167</v>
      </c>
      <c r="E29" s="9">
        <v>6983861.7000000002</v>
      </c>
      <c r="F29" s="9">
        <v>916502.66</v>
      </c>
      <c r="G29" s="8">
        <f t="shared" si="0"/>
        <v>7900364.3600000003</v>
      </c>
      <c r="H29" s="8">
        <f t="shared" si="1"/>
        <v>90701911.599999994</v>
      </c>
      <c r="I29" s="10">
        <f t="shared" si="2"/>
        <v>278.48214036800624</v>
      </c>
    </row>
    <row r="30" spans="1:9" ht="17.25" customHeight="1" x14ac:dyDescent="0.45">
      <c r="A30" s="7" t="s">
        <v>48</v>
      </c>
      <c r="B30" s="14">
        <v>61406</v>
      </c>
      <c r="C30" s="8">
        <v>2896974.1800000006</v>
      </c>
      <c r="D30" s="8">
        <v>12430792.58</v>
      </c>
      <c r="E30" s="9">
        <v>1620302.83</v>
      </c>
      <c r="F30" s="9">
        <v>80580.740000000005</v>
      </c>
      <c r="G30" s="8">
        <f t="shared" si="0"/>
        <v>1700883.57</v>
      </c>
      <c r="H30" s="8">
        <f t="shared" si="1"/>
        <v>17028650.330000002</v>
      </c>
      <c r="I30" s="10">
        <f t="shared" si="2"/>
        <v>277.31248298211904</v>
      </c>
    </row>
    <row r="31" spans="1:9" ht="17.25" customHeight="1" x14ac:dyDescent="0.45">
      <c r="A31" s="7" t="s">
        <v>28</v>
      </c>
      <c r="B31" s="14">
        <v>112999</v>
      </c>
      <c r="C31" s="8">
        <v>4880121.2800000012</v>
      </c>
      <c r="D31" s="8">
        <v>24456089.039999999</v>
      </c>
      <c r="E31" s="9">
        <v>1764659.68</v>
      </c>
      <c r="F31" s="9">
        <v>90295.7</v>
      </c>
      <c r="G31" s="8">
        <f t="shared" si="0"/>
        <v>1854955.38</v>
      </c>
      <c r="H31" s="8">
        <f t="shared" si="1"/>
        <v>31191165.699999999</v>
      </c>
      <c r="I31" s="10">
        <f t="shared" si="2"/>
        <v>276.03045779166189</v>
      </c>
    </row>
    <row r="32" spans="1:9" ht="17.25" customHeight="1" x14ac:dyDescent="0.45">
      <c r="A32" s="7" t="s">
        <v>36</v>
      </c>
      <c r="B32" s="14">
        <v>78412</v>
      </c>
      <c r="C32" s="8">
        <v>3858457.07</v>
      </c>
      <c r="D32" s="8">
        <v>15330639.41</v>
      </c>
      <c r="E32" s="9">
        <v>2178619.5699999998</v>
      </c>
      <c r="F32" s="9">
        <v>260513.91</v>
      </c>
      <c r="G32" s="8">
        <f t="shared" si="0"/>
        <v>2439133.48</v>
      </c>
      <c r="H32" s="8">
        <f t="shared" si="1"/>
        <v>21628229.960000001</v>
      </c>
      <c r="I32" s="10">
        <f t="shared" si="2"/>
        <v>275.82806152119576</v>
      </c>
    </row>
    <row r="33" spans="1:9" ht="17.25" customHeight="1" x14ac:dyDescent="0.45">
      <c r="A33" s="7" t="s">
        <v>31</v>
      </c>
      <c r="B33" s="14">
        <v>151136</v>
      </c>
      <c r="C33" s="8">
        <v>7661195.4799999995</v>
      </c>
      <c r="D33" s="8">
        <v>28422878.98</v>
      </c>
      <c r="E33" s="9">
        <v>4586474.3099999996</v>
      </c>
      <c r="F33" s="9">
        <v>225193.1</v>
      </c>
      <c r="G33" s="8">
        <f t="shared" si="0"/>
        <v>4811667.4099999992</v>
      </c>
      <c r="H33" s="8">
        <f t="shared" si="1"/>
        <v>40895741.869999997</v>
      </c>
      <c r="I33" s="10">
        <f t="shared" si="2"/>
        <v>270.5890183013974</v>
      </c>
    </row>
    <row r="34" spans="1:9" ht="17.25" customHeight="1" x14ac:dyDescent="0.45">
      <c r="A34" s="7" t="s">
        <v>30</v>
      </c>
      <c r="B34" s="14">
        <v>138956</v>
      </c>
      <c r="C34" s="8">
        <v>7105117.5999999987</v>
      </c>
      <c r="D34" s="8">
        <v>25263983.670000002</v>
      </c>
      <c r="E34" s="9">
        <v>4808594.42</v>
      </c>
      <c r="F34" s="9">
        <v>234623.52</v>
      </c>
      <c r="G34" s="8">
        <f t="shared" si="0"/>
        <v>5043217.9399999995</v>
      </c>
      <c r="H34" s="8">
        <f t="shared" si="1"/>
        <v>37412319.210000001</v>
      </c>
      <c r="I34" s="10">
        <f t="shared" si="2"/>
        <v>269.2386022194076</v>
      </c>
    </row>
    <row r="35" spans="1:9" ht="17.25" customHeight="1" x14ac:dyDescent="0.45">
      <c r="A35" s="7" t="s">
        <v>35</v>
      </c>
      <c r="B35" s="14">
        <v>219686</v>
      </c>
      <c r="C35" s="8">
        <v>11403737.899999999</v>
      </c>
      <c r="D35" s="8">
        <v>41452164.159999996</v>
      </c>
      <c r="E35" s="9">
        <v>1512128.2</v>
      </c>
      <c r="F35" s="9">
        <v>4139828.93</v>
      </c>
      <c r="G35" s="8">
        <f t="shared" si="0"/>
        <v>5651957.1299999999</v>
      </c>
      <c r="H35" s="8">
        <f t="shared" si="1"/>
        <v>58507859.189999998</v>
      </c>
      <c r="I35" s="10">
        <f t="shared" si="2"/>
        <v>266.32493281319699</v>
      </c>
    </row>
    <row r="36" spans="1:9" ht="17.25" customHeight="1" x14ac:dyDescent="0.45">
      <c r="A36" s="7" t="s">
        <v>16</v>
      </c>
      <c r="B36" s="14">
        <v>175821</v>
      </c>
      <c r="C36" s="8">
        <v>9435078.8200000003</v>
      </c>
      <c r="D36" s="8">
        <v>33972704.640000001</v>
      </c>
      <c r="E36" s="9">
        <v>1481453.79</v>
      </c>
      <c r="F36" s="9">
        <v>80818.39</v>
      </c>
      <c r="G36" s="8">
        <f t="shared" si="0"/>
        <v>1562272.18</v>
      </c>
      <c r="H36" s="8">
        <f t="shared" si="1"/>
        <v>44970055.640000001</v>
      </c>
      <c r="I36" s="10">
        <f t="shared" si="2"/>
        <v>255.77181133084216</v>
      </c>
    </row>
    <row r="37" spans="1:9" ht="17.25" customHeight="1" x14ac:dyDescent="0.45">
      <c r="A37" s="7" t="s">
        <v>54</v>
      </c>
      <c r="B37" s="14">
        <v>334887</v>
      </c>
      <c r="C37" s="8">
        <v>14896610.930000002</v>
      </c>
      <c r="D37" s="8">
        <v>66179624.329999998</v>
      </c>
      <c r="E37" s="9">
        <v>2593092.77</v>
      </c>
      <c r="F37" s="9">
        <v>1918986.12</v>
      </c>
      <c r="G37" s="8">
        <f t="shared" si="0"/>
        <v>4512078.8900000006</v>
      </c>
      <c r="H37" s="8">
        <f t="shared" si="1"/>
        <v>85588314.150000006</v>
      </c>
      <c r="I37" s="10">
        <f t="shared" si="2"/>
        <v>255.57371337197324</v>
      </c>
    </row>
    <row r="38" spans="1:9" ht="17.25" customHeight="1" x14ac:dyDescent="0.45">
      <c r="A38" s="7" t="s">
        <v>37</v>
      </c>
      <c r="B38" s="14">
        <v>416065</v>
      </c>
      <c r="C38" s="8">
        <v>25592143.510000002</v>
      </c>
      <c r="D38" s="8">
        <v>67871726.109999999</v>
      </c>
      <c r="E38" s="9">
        <v>11364618.039999999</v>
      </c>
      <c r="F38" s="9">
        <v>859057.19</v>
      </c>
      <c r="G38" s="8">
        <f t="shared" si="0"/>
        <v>12223675.229999999</v>
      </c>
      <c r="H38" s="8">
        <f t="shared" si="1"/>
        <v>105687544.85000001</v>
      </c>
      <c r="I38" s="10">
        <f t="shared" si="2"/>
        <v>254.01690805523177</v>
      </c>
    </row>
    <row r="39" spans="1:9" ht="17.25" customHeight="1" x14ac:dyDescent="0.45">
      <c r="A39" s="7" t="s">
        <v>12</v>
      </c>
      <c r="B39" s="14">
        <v>173329</v>
      </c>
      <c r="C39" s="8">
        <v>7670233.5200000005</v>
      </c>
      <c r="D39" s="8">
        <v>33015845.920000002</v>
      </c>
      <c r="E39" s="9">
        <v>2913538.6</v>
      </c>
      <c r="F39" s="9">
        <v>336515.43</v>
      </c>
      <c r="G39" s="8">
        <f t="shared" si="0"/>
        <v>3250054.0300000003</v>
      </c>
      <c r="H39" s="8">
        <f t="shared" si="1"/>
        <v>43936133.470000006</v>
      </c>
      <c r="I39" s="10">
        <f t="shared" si="2"/>
        <v>253.4840301969088</v>
      </c>
    </row>
    <row r="40" spans="1:9" ht="17.25" customHeight="1" x14ac:dyDescent="0.45">
      <c r="A40" s="7" t="s">
        <v>32</v>
      </c>
      <c r="B40" s="14">
        <v>98276</v>
      </c>
      <c r="C40" s="8">
        <v>4484705.8499999996</v>
      </c>
      <c r="D40" s="8">
        <v>17685528.359999999</v>
      </c>
      <c r="E40" s="9">
        <v>2346123.98</v>
      </c>
      <c r="F40" s="9">
        <v>117569.14</v>
      </c>
      <c r="G40" s="8">
        <f t="shared" si="0"/>
        <v>2463693.12</v>
      </c>
      <c r="H40" s="8">
        <f t="shared" si="1"/>
        <v>24633927.330000002</v>
      </c>
      <c r="I40" s="10">
        <f t="shared" si="2"/>
        <v>250.66066313240265</v>
      </c>
    </row>
    <row r="41" spans="1:9" ht="17.25" customHeight="1" x14ac:dyDescent="0.45">
      <c r="A41" s="7" t="s">
        <v>19</v>
      </c>
      <c r="B41" s="14">
        <v>74746</v>
      </c>
      <c r="C41" s="8">
        <v>3557879.96</v>
      </c>
      <c r="D41" s="8">
        <v>13377232.84</v>
      </c>
      <c r="E41" s="9">
        <v>1330752.32</v>
      </c>
      <c r="F41" s="9">
        <v>234647.48</v>
      </c>
      <c r="G41" s="8">
        <f t="shared" si="0"/>
        <v>1565399.8</v>
      </c>
      <c r="H41" s="8">
        <f t="shared" si="1"/>
        <v>18500512.600000001</v>
      </c>
      <c r="I41" s="10">
        <f t="shared" si="2"/>
        <v>247.51174109651353</v>
      </c>
    </row>
    <row r="42" spans="1:9" ht="17.25" customHeight="1" x14ac:dyDescent="0.45">
      <c r="A42" s="7" t="s">
        <v>57</v>
      </c>
      <c r="B42" s="14">
        <v>171728</v>
      </c>
      <c r="C42" s="8">
        <v>8105428.2400000002</v>
      </c>
      <c r="D42" s="8">
        <v>33315915.079999998</v>
      </c>
      <c r="E42" s="9">
        <v>926623.3</v>
      </c>
      <c r="F42" s="9">
        <v>52783.64</v>
      </c>
      <c r="G42" s="8">
        <f t="shared" si="0"/>
        <v>979406.94000000006</v>
      </c>
      <c r="H42" s="8">
        <f t="shared" si="1"/>
        <v>42400750.259999998</v>
      </c>
      <c r="I42" s="10">
        <f t="shared" si="2"/>
        <v>246.9064465899562</v>
      </c>
    </row>
    <row r="43" spans="1:9" ht="17.25" customHeight="1" x14ac:dyDescent="0.45">
      <c r="A43" s="7" t="s">
        <v>15</v>
      </c>
      <c r="B43" s="14">
        <v>150702</v>
      </c>
      <c r="C43" s="8">
        <v>6037594.9000000004</v>
      </c>
      <c r="D43" s="8">
        <v>29578810.489999998</v>
      </c>
      <c r="E43" s="9">
        <v>1046032.22</v>
      </c>
      <c r="F43" s="9">
        <v>58877.99</v>
      </c>
      <c r="G43" s="8">
        <f t="shared" si="0"/>
        <v>1104910.21</v>
      </c>
      <c r="H43" s="8">
        <f t="shared" si="1"/>
        <v>36721315.600000001</v>
      </c>
      <c r="I43" s="10">
        <f t="shared" si="2"/>
        <v>243.66840254276653</v>
      </c>
    </row>
    <row r="44" spans="1:9" ht="17.25" customHeight="1" x14ac:dyDescent="0.45">
      <c r="A44" s="7" t="s">
        <v>38</v>
      </c>
      <c r="B44" s="14">
        <v>83029</v>
      </c>
      <c r="C44" s="8">
        <v>3805193.13</v>
      </c>
      <c r="D44" s="8">
        <v>15044029.99</v>
      </c>
      <c r="E44" s="9">
        <v>1313704.27</v>
      </c>
      <c r="F44" s="9">
        <v>67308.56</v>
      </c>
      <c r="G44" s="8">
        <f t="shared" si="0"/>
        <v>1381012.83</v>
      </c>
      <c r="H44" s="8">
        <f t="shared" si="1"/>
        <v>20230235.950000003</v>
      </c>
      <c r="I44" s="10">
        <f t="shared" si="2"/>
        <v>243.65265088101751</v>
      </c>
    </row>
    <row r="45" spans="1:9" ht="17.25" customHeight="1" x14ac:dyDescent="0.45">
      <c r="A45" s="7" t="s">
        <v>33</v>
      </c>
      <c r="B45" s="14">
        <v>453258</v>
      </c>
      <c r="C45" s="8">
        <v>18752913.099999994</v>
      </c>
      <c r="D45" s="8">
        <v>84192466.900000006</v>
      </c>
      <c r="E45" s="9">
        <v>6514585.5499999998</v>
      </c>
      <c r="F45" s="9">
        <v>498178.62</v>
      </c>
      <c r="G45" s="8">
        <f t="shared" si="0"/>
        <v>7012764.1699999999</v>
      </c>
      <c r="H45" s="8">
        <f t="shared" si="1"/>
        <v>109958144.17</v>
      </c>
      <c r="I45" s="10">
        <f t="shared" si="2"/>
        <v>242.59504337485495</v>
      </c>
    </row>
    <row r="46" spans="1:9" ht="17.25" customHeight="1" x14ac:dyDescent="0.45">
      <c r="A46" s="7" t="s">
        <v>27</v>
      </c>
      <c r="B46" s="14">
        <v>53132</v>
      </c>
      <c r="C46" s="8">
        <v>2793550.2500000005</v>
      </c>
      <c r="D46" s="8">
        <v>8578117.8699999992</v>
      </c>
      <c r="E46" s="9">
        <v>1391812.15</v>
      </c>
      <c r="F46" s="9">
        <v>68927.960000000006</v>
      </c>
      <c r="G46" s="8">
        <f t="shared" si="0"/>
        <v>1460740.1099999999</v>
      </c>
      <c r="H46" s="8">
        <f t="shared" si="1"/>
        <v>12832408.229999999</v>
      </c>
      <c r="I46" s="10">
        <f t="shared" si="2"/>
        <v>241.51939000978692</v>
      </c>
    </row>
    <row r="47" spans="1:9" ht="17.25" customHeight="1" x14ac:dyDescent="0.45">
      <c r="A47" s="7" t="s">
        <v>13</v>
      </c>
      <c r="B47" s="14">
        <v>198533</v>
      </c>
      <c r="C47" s="8">
        <v>7918810.040000001</v>
      </c>
      <c r="D47" s="8">
        <v>39055092.030000001</v>
      </c>
      <c r="E47" s="9">
        <v>67763.12</v>
      </c>
      <c r="F47" s="9">
        <v>310527.55</v>
      </c>
      <c r="G47" s="8">
        <f t="shared" si="0"/>
        <v>378290.67</v>
      </c>
      <c r="H47" s="8">
        <f t="shared" si="1"/>
        <v>47352192.740000002</v>
      </c>
      <c r="I47" s="10">
        <f t="shared" si="2"/>
        <v>238.51043776097677</v>
      </c>
    </row>
    <row r="48" spans="1:9" ht="17.25" customHeight="1" x14ac:dyDescent="0.45">
      <c r="A48" s="7" t="s">
        <v>23</v>
      </c>
      <c r="B48" s="14">
        <v>101852</v>
      </c>
      <c r="C48" s="8">
        <v>5982530.3700000001</v>
      </c>
      <c r="D48" s="8">
        <v>14648481.16</v>
      </c>
      <c r="E48" s="9">
        <v>3033235.3</v>
      </c>
      <c r="F48" s="9">
        <v>535771.98</v>
      </c>
      <c r="G48" s="8">
        <f t="shared" si="0"/>
        <v>3569007.28</v>
      </c>
      <c r="H48" s="8">
        <f t="shared" si="1"/>
        <v>24200018.810000002</v>
      </c>
      <c r="I48" s="10">
        <f t="shared" si="2"/>
        <v>237.59983908023409</v>
      </c>
    </row>
    <row r="49" spans="1:9" ht="17.25" customHeight="1" x14ac:dyDescent="0.45">
      <c r="A49" s="7" t="s">
        <v>45</v>
      </c>
      <c r="B49" s="14">
        <v>35890</v>
      </c>
      <c r="C49" s="8">
        <v>1880689.6099999999</v>
      </c>
      <c r="D49" s="8">
        <v>5706100.6399999997</v>
      </c>
      <c r="E49" s="9">
        <v>873629</v>
      </c>
      <c r="F49" s="9">
        <v>43535.45</v>
      </c>
      <c r="G49" s="8">
        <f t="shared" si="0"/>
        <v>917164.45</v>
      </c>
      <c r="H49" s="8">
        <f t="shared" si="1"/>
        <v>8503954.6999999993</v>
      </c>
      <c r="I49" s="10">
        <f t="shared" si="2"/>
        <v>236.94496238506545</v>
      </c>
    </row>
    <row r="50" spans="1:9" ht="17.25" customHeight="1" x14ac:dyDescent="0.45">
      <c r="A50" s="7" t="s">
        <v>14</v>
      </c>
      <c r="B50" s="14">
        <v>57744</v>
      </c>
      <c r="C50" s="8">
        <v>2784840.62</v>
      </c>
      <c r="D50" s="8">
        <v>10075414.33</v>
      </c>
      <c r="E50" s="9">
        <v>670245.67000000004</v>
      </c>
      <c r="F50" s="9">
        <v>35401.980000000003</v>
      </c>
      <c r="G50" s="8">
        <f t="shared" si="0"/>
        <v>705647.65</v>
      </c>
      <c r="H50" s="8">
        <f t="shared" si="1"/>
        <v>13565902.6</v>
      </c>
      <c r="I50" s="10">
        <f t="shared" si="2"/>
        <v>234.93181282903851</v>
      </c>
    </row>
    <row r="51" spans="1:9" ht="17.25" customHeight="1" x14ac:dyDescent="0.45">
      <c r="A51" s="7" t="s">
        <v>46</v>
      </c>
      <c r="B51" s="14">
        <v>84873</v>
      </c>
      <c r="C51" s="8">
        <v>4549274.3800000008</v>
      </c>
      <c r="D51" s="8">
        <v>13133766.880000001</v>
      </c>
      <c r="E51" s="9">
        <v>1650337.78</v>
      </c>
      <c r="F51" s="9">
        <v>516653.68</v>
      </c>
      <c r="G51" s="8">
        <f t="shared" si="0"/>
        <v>2166991.46</v>
      </c>
      <c r="H51" s="8">
        <f t="shared" si="1"/>
        <v>19850032.720000003</v>
      </c>
      <c r="I51" s="10">
        <f t="shared" si="2"/>
        <v>233.87923980535626</v>
      </c>
    </row>
    <row r="52" spans="1:9" ht="17.25" customHeight="1" x14ac:dyDescent="0.45">
      <c r="A52" s="7" t="s">
        <v>43</v>
      </c>
      <c r="B52" s="14">
        <v>39398</v>
      </c>
      <c r="C52" s="8">
        <v>2092690.2800000003</v>
      </c>
      <c r="D52" s="8">
        <v>6316779.8499999996</v>
      </c>
      <c r="E52" s="9">
        <v>751113.15</v>
      </c>
      <c r="F52" s="9">
        <v>38271.31</v>
      </c>
      <c r="G52" s="8">
        <f t="shared" si="0"/>
        <v>789384.46</v>
      </c>
      <c r="H52" s="8">
        <f t="shared" si="1"/>
        <v>9198854.5899999999</v>
      </c>
      <c r="I52" s="10">
        <f t="shared" si="2"/>
        <v>233.48531879790852</v>
      </c>
    </row>
    <row r="53" spans="1:9" ht="17.25" customHeight="1" x14ac:dyDescent="0.45">
      <c r="A53" s="7" t="s">
        <v>22</v>
      </c>
      <c r="B53" s="14">
        <v>54690</v>
      </c>
      <c r="C53" s="8">
        <v>2377166.58</v>
      </c>
      <c r="D53" s="8">
        <v>8754878.4900000002</v>
      </c>
      <c r="E53" s="9">
        <v>1314552.82</v>
      </c>
      <c r="F53" s="9">
        <v>65183.59</v>
      </c>
      <c r="G53" s="8">
        <f t="shared" si="0"/>
        <v>1379736.4100000001</v>
      </c>
      <c r="H53" s="8">
        <f t="shared" si="1"/>
        <v>12511781.48</v>
      </c>
      <c r="I53" s="10">
        <f t="shared" si="2"/>
        <v>228.77640299872007</v>
      </c>
    </row>
    <row r="54" spans="1:9" ht="17.25" customHeight="1" x14ac:dyDescent="0.45">
      <c r="A54" s="7" t="s">
        <v>17</v>
      </c>
      <c r="B54" s="14">
        <v>96126</v>
      </c>
      <c r="C54" s="8">
        <v>4253196.99</v>
      </c>
      <c r="D54" s="8">
        <v>16114848.98</v>
      </c>
      <c r="E54" s="9">
        <v>0</v>
      </c>
      <c r="F54" s="9">
        <v>0</v>
      </c>
      <c r="G54" s="8">
        <f t="shared" si="0"/>
        <v>0</v>
      </c>
      <c r="H54" s="8">
        <f t="shared" si="1"/>
        <v>20368045.969999999</v>
      </c>
      <c r="I54" s="10">
        <f t="shared" si="2"/>
        <v>211.88904115431828</v>
      </c>
    </row>
    <row r="55" spans="1:9" ht="17.25" customHeight="1" x14ac:dyDescent="0.45">
      <c r="A55" s="7" t="s">
        <v>25</v>
      </c>
      <c r="B55" s="14">
        <v>85871</v>
      </c>
      <c r="C55" s="8">
        <v>3998166.9000000004</v>
      </c>
      <c r="D55" s="8">
        <v>12693303.18</v>
      </c>
      <c r="E55" s="9">
        <v>419146.13</v>
      </c>
      <c r="F55" s="9">
        <v>16096.17</v>
      </c>
      <c r="G55" s="8">
        <f t="shared" si="0"/>
        <v>435242.3</v>
      </c>
      <c r="H55" s="8">
        <f t="shared" si="1"/>
        <v>17126712.379999999</v>
      </c>
      <c r="I55" s="10">
        <f t="shared" si="2"/>
        <v>199.44698885537608</v>
      </c>
    </row>
    <row r="56" spans="1:9" ht="17.25" customHeight="1" x14ac:dyDescent="0.45"/>
  </sheetData>
  <sortState ref="A10:I55">
    <sortCondition descending="1" ref="I10:I55"/>
  </sortState>
  <mergeCells count="2"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2021-06-01T07:14:46Z</cp:lastPrinted>
  <dcterms:created xsi:type="dcterms:W3CDTF">2014-06-04T07:37:15Z</dcterms:created>
  <dcterms:modified xsi:type="dcterms:W3CDTF">2021-10-19T08:43:59Z</dcterms:modified>
</cp:coreProperties>
</file>